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4" activeTab="24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4-22" sheetId="28" r:id="rId22"/>
    <sheet name="ch" sheetId="4" r:id="rId23"/>
    <sheet name="分析" sheetId="13" r:id="rId24"/>
    <sheet name="汇总明线" sheetId="7" r:id="rId25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1" hidden="1">'4-22'!$A$1:$T$35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6"/>
  </pivotCaches>
</workbook>
</file>

<file path=xl/calcChain.xml><?xml version="1.0" encoding="utf-8"?>
<calcChain xmlns="http://schemas.openxmlformats.org/spreadsheetml/2006/main">
  <c r="Q727" i="7"/>
  <c r="K727"/>
  <c r="Q726"/>
  <c r="K726"/>
  <c r="Q725"/>
  <c r="K725"/>
  <c r="Q724"/>
  <c r="K724"/>
  <c r="Q723"/>
  <c r="K723"/>
  <c r="Q722"/>
  <c r="K722"/>
  <c r="Q721"/>
  <c r="K721"/>
  <c r="Q720"/>
  <c r="K720"/>
  <c r="Q719"/>
  <c r="K719"/>
  <c r="Q718"/>
  <c r="K718"/>
  <c r="Q717"/>
  <c r="K717"/>
  <c r="Q716"/>
  <c r="K716"/>
  <c r="Q715"/>
  <c r="K715"/>
  <c r="Q714"/>
  <c r="K714"/>
  <c r="Q713"/>
  <c r="K713"/>
  <c r="Q712"/>
  <c r="K712"/>
  <c r="Q711"/>
  <c r="K711"/>
  <c r="Q710"/>
  <c r="K710"/>
  <c r="Q709"/>
  <c r="K709"/>
  <c r="Q708"/>
  <c r="K708"/>
  <c r="Q707"/>
  <c r="K707"/>
  <c r="Q706"/>
  <c r="K706"/>
  <c r="Q705"/>
  <c r="K705"/>
  <c r="Q704"/>
  <c r="K704"/>
  <c r="Q703"/>
  <c r="K703"/>
  <c r="Q702"/>
  <c r="K702"/>
  <c r="Q701"/>
  <c r="K701"/>
  <c r="Q700"/>
  <c r="K700"/>
  <c r="Q699"/>
  <c r="K699"/>
  <c r="Q698"/>
  <c r="K698"/>
  <c r="Q697"/>
  <c r="K697"/>
  <c r="Q696"/>
  <c r="K696"/>
  <c r="Q695"/>
  <c r="K695"/>
  <c r="Q694"/>
  <c r="K694"/>
  <c r="Q693"/>
  <c r="K693"/>
  <c r="Q692"/>
  <c r="K692"/>
  <c r="Q691"/>
  <c r="K691"/>
  <c r="Q690"/>
  <c r="K690"/>
  <c r="Q689"/>
  <c r="K689"/>
  <c r="Q688"/>
  <c r="K688"/>
  <c r="Q687"/>
  <c r="K687"/>
  <c r="Q686"/>
  <c r="K686"/>
  <c r="Q685"/>
  <c r="K685"/>
  <c r="Q684"/>
  <c r="K684"/>
  <c r="Q683"/>
  <c r="K683"/>
  <c r="Q682"/>
  <c r="K682"/>
  <c r="Q681"/>
  <c r="K681"/>
  <c r="Q680"/>
  <c r="K680"/>
  <c r="Q679"/>
  <c r="K679"/>
  <c r="Q678"/>
  <c r="K678"/>
  <c r="Q677"/>
  <c r="K677"/>
  <c r="Q676"/>
  <c r="K676"/>
  <c r="Q675"/>
  <c r="K675"/>
  <c r="Q674"/>
  <c r="K674"/>
  <c r="Q673"/>
  <c r="K673"/>
  <c r="Q672"/>
  <c r="K672"/>
  <c r="Q671"/>
  <c r="K671"/>
  <c r="Q670"/>
  <c r="K670"/>
  <c r="Q669"/>
  <c r="K669"/>
  <c r="Q668"/>
  <c r="K668"/>
  <c r="Q667"/>
  <c r="K667"/>
  <c r="Q666"/>
  <c r="K666"/>
  <c r="Q665"/>
  <c r="K665"/>
  <c r="Q664"/>
  <c r="K664"/>
  <c r="Q663"/>
  <c r="K663"/>
  <c r="Q662"/>
  <c r="K662"/>
  <c r="Q661"/>
  <c r="K661"/>
  <c r="Q660"/>
  <c r="K660"/>
  <c r="Q659"/>
  <c r="K659"/>
  <c r="S35" i="28"/>
  <c r="M35"/>
  <c r="M34"/>
  <c r="S34"/>
  <c r="M33"/>
  <c r="S33"/>
  <c r="M32"/>
  <c r="S32"/>
  <c r="M31"/>
  <c r="S31"/>
  <c r="M30"/>
  <c r="S30"/>
  <c r="M29"/>
  <c r="S29"/>
  <c r="M28"/>
  <c r="S28"/>
  <c r="M27"/>
  <c r="S27"/>
  <c r="M26"/>
  <c r="S26"/>
  <c r="M25"/>
  <c r="S25"/>
  <c r="M24"/>
  <c r="S24"/>
  <c r="M23"/>
  <c r="S23"/>
  <c r="M22"/>
  <c r="S22"/>
  <c r="M21"/>
  <c r="S21"/>
  <c r="M19"/>
  <c r="S19"/>
  <c r="M18"/>
  <c r="S18"/>
  <c r="S20"/>
  <c r="M20"/>
  <c r="S17"/>
  <c r="M17"/>
  <c r="S16"/>
  <c r="M16"/>
  <c r="S15"/>
  <c r="M15"/>
  <c r="S14"/>
  <c r="M14"/>
  <c r="S13"/>
  <c r="M13"/>
  <c r="S12"/>
  <c r="M12"/>
  <c r="M11"/>
  <c r="S11"/>
  <c r="M6"/>
  <c r="S6"/>
  <c r="S7"/>
  <c r="M7"/>
  <c r="M10"/>
  <c r="S10"/>
  <c r="M9"/>
  <c r="S9"/>
  <c r="S8"/>
  <c r="M8"/>
  <c r="M5"/>
  <c r="S5"/>
  <c r="M4"/>
  <c r="S4"/>
  <c r="M3"/>
  <c r="S3"/>
  <c r="S2"/>
  <c r="M2"/>
  <c r="M36" i="27"/>
  <c r="S36"/>
  <c r="M26"/>
  <c r="S26"/>
  <c r="M25"/>
  <c r="S25"/>
  <c r="M24"/>
  <c r="S24"/>
  <c r="M23"/>
  <c r="S23"/>
  <c r="M22"/>
  <c r="S22"/>
  <c r="M21"/>
  <c r="S21"/>
  <c r="M20"/>
  <c r="S20"/>
  <c r="S19"/>
  <c r="M19"/>
  <c r="M18"/>
  <c r="S18"/>
  <c r="M17"/>
  <c r="S17"/>
  <c r="M16"/>
  <c r="S16"/>
  <c r="M15"/>
  <c r="S15"/>
  <c r="M14"/>
  <c r="S14"/>
  <c r="M13"/>
  <c r="S13"/>
  <c r="M12"/>
  <c r="S12"/>
  <c r="S11"/>
  <c r="M11"/>
  <c r="S35"/>
  <c r="M35"/>
  <c r="S10"/>
  <c r="M10"/>
  <c r="M28"/>
  <c r="S28"/>
  <c r="M6"/>
  <c r="S6"/>
  <c r="S27"/>
  <c r="M27"/>
  <c r="S7"/>
  <c r="M7"/>
  <c r="S8"/>
  <c r="M8"/>
  <c r="M34"/>
  <c r="S34"/>
  <c r="M33"/>
  <c r="S33"/>
  <c r="M32"/>
  <c r="S32"/>
  <c r="M31"/>
  <c r="S31"/>
  <c r="M30"/>
  <c r="S30"/>
  <c r="S29"/>
  <c r="M29"/>
  <c r="S9"/>
  <c r="M9"/>
  <c r="M5"/>
  <c r="S5"/>
  <c r="M4"/>
  <c r="S4"/>
  <c r="M3"/>
  <c r="S3"/>
  <c r="S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<sst xmlns="http://schemas.openxmlformats.org/spreadsheetml/2006/main" count="14075" uniqueCount="2278">
  <si>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</si>
  <si>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</si>
  <si>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</si>
  <si>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</si>
  <si>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</si>
  <si>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</si>
  <si>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</si>
  <si>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</si>
  <si>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</si>
  <si>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</si>
  <si>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</si>
  <si>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</si>
  <si>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</si>
  <si>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</si>
  <si>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</si>
  <si>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</si>
  <si>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</si>
  <si>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</si>
  <si>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</si>
  <si>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</si>
  <si>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</si>
  <si>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</si>
  <si>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</si>
  <si>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</si>
  <si>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</si>
  <si>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</si>
  <si>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</si>
  <si>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</si>
  <si>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</si>
  <si>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</si>
  <si>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</si>
  <si>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</si>
  <si>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</si>
  <si>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</si>
  <si>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</si>
  <si>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</si>
  <si>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</si>
  <si>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</si>
  <si>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</si>
  <si>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</si>
  <si>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</si>
  <si>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</si>
  <si>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</si>
  <si>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</si>
  <si>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</si>
  <si>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</si>
  <si>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</si>
  <si>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</si>
  <si>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</si>
  <si>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</si>
  <si>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</si>
  <si>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</si>
  <si>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</si>
  <si>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</si>
  <si>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</si>
  <si>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</si>
  <si>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</si>
  <si>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</si>
  <si>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</si>
  <si>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</si>
  <si>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</si>
  <si>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</si>
  <si>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</si>
  <si>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</si>
  <si>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</si>
  <si>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</si>
  <si>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</si>
  <si>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</si>
  <si>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</si>
  <si>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</si>
  <si>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</si>
  <si>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</si>
  <si>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</si>
  <si>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</si>
  <si>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</si>
  <si>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</si>
  <si>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</si>
  <si>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</si>
  <si>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</si>
  <si>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</si>
  <si>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</si>
  <si>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</si>
  <si>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</si>
  <si>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</si>
  <si>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</si>
  <si>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</si>
  <si>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</si>
  <si>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</si>
  <si>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</si>
  <si>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</si>
  <si>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</si>
  <si>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</si>
  <si>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</si>
  <si>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</si>
  <si>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</si>
  <si>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</si>
  <si>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</si>
  <si>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</si>
  <si>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</si>
  <si>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</si>
  <si>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</si>
  <si>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</si>
  <si>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</si>
  <si>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</si>
  <si>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</si>
  <si>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</si>
  <si>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</si>
  <si>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</si>
  <si>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</si>
  <si>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</si>
  <si>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</si>
  <si>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</si>
  <si>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</si>
  <si>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</si>
  <si>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</si>
  <si>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</si>
  <si>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</si>
  <si>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</si>
  <si>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</si>
  <si>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</si>
  <si>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</si>
  <si>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</si>
  <si>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</si>
  <si>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</si>
  <si>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</si>
  <si>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</si>
  <si>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</si>
  <si>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</si>
  <si>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</si>
  <si>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</si>
  <si>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</si>
  <si>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</si>
  <si>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</si>
  <si>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</si>
  <si>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</si>
  <si>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</si>
  <si>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</si>
  <si>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</si>
  <si>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</si>
  <si>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</si>
  <si>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</si>
  <si>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</si>
  <si>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</si>
  <si>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</si>
  <si>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</si>
  <si>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</si>
  <si>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</si>
  <si>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</si>
  <si>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</si>
  <si>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</si>
  <si>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</si>
  <si>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</si>
  <si>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</si>
  <si>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</si>
  <si>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</si>
  <si>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</si>
  <si>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</si>
  <si>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</si>
  <si>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</si>
  <si>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</si>
  <si>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</si>
  <si>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</si>
  <si>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</si>
  <si>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</si>
  <si>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</si>
  <si>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</si>
  <si>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</si>
  <si>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</si>
  <si>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</si>
  <si>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</si>
  <si>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</si>
  <si>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</si>
  <si>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</si>
  <si>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</si>
  <si>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</si>
  <si>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</si>
  <si>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</si>
  <si>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</si>
  <si>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</si>
  <si>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</si>
  <si>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</si>
  <si>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</si>
  <si>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</si>
  <si>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</si>
  <si>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</si>
  <si>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</si>
  <si>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</si>
  <si>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</si>
  <si>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</si>
  <si>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</si>
  <si>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</si>
  <si>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</si>
  <si>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</si>
  <si>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</si>
  <si>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</si>
  <si>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</si>
  <si>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</si>
  <si>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</si>
  <si>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</si>
  <si>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</si>
  <si>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</si>
  <si>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</si>
  <si>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</si>
  <si>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</si>
  <si>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</si>
  <si>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</si>
  <si>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</si>
  <si>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</si>
  <si>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</si>
  <si>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</si>
  <si>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</si>
  <si>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</si>
  <si>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</si>
  <si>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</si>
  <si>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</si>
  <si>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</si>
  <si>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</si>
  <si>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</si>
  <si>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</si>
  <si>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</si>
  <si>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</si>
  <si>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</si>
  <si>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</si>
  <si>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</si>
  <si>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</si>
  <si>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</si>
  <si>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</si>
  <si>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</si>
  <si>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</si>
  <si>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</si>
  <si>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</si>
  <si>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</si>
  <si>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</si>
  <si>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</si>
  <si>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</si>
  <si>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</si>
  <si>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</si>
  <si>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</si>
  <si>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</si>
  <si>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</si>
  <si>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</si>
  <si>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</si>
  <si>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</si>
  <si>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</si>
  <si>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</si>
  <si>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</si>
  <si>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</si>
  <si>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</si>
  <si>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</si>
  <si>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</si>
  <si>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</si>
  <si>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</si>
  <si>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</si>
  <si>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</si>
  <si>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</si>
  <si>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</si>
  <si>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</si>
  <si>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</si>
  <si>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</si>
  <si>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</si>
  <si>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</si>
  <si>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</si>
  <si>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</si>
  <si>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</si>
  <si>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</si>
  <si>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</si>
  <si>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</si>
  <si>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</si>
  <si>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</si>
  <si>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</si>
  <si>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</si>
  <si>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</si>
  <si>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</si>
  <si>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</si>
  <si>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</si>
  <si>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</si>
  <si>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</si>
  <si>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</si>
  <si>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</si>
  <si>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</si>
  <si>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</si>
  <si>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</si>
  <si>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</si>
  <si>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</si>
  <si>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</si>
  <si>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</si>
  <si>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</si>
  <si>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</si>
  <si>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</si>
  <si>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</si>
  <si>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</si>
  <si>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</si>
  <si>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</si>
  <si>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</si>
  <si>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</si>
  <si>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</si>
  <si>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</si>
  <si>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</si>
  <si>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</si>
  <si>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</si>
  <si>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</si>
  <si>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</si>
  <si>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</si>
  <si>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</si>
  <si>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</si>
  <si>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</si>
  <si>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</si>
  <si>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</si>
  <si>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</si>
  <si>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</si>
  <si>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</si>
  <si>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</si>
  <si>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</si>
  <si>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</si>
  <si>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</si>
  <si>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</si>
  <si>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</si>
  <si>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</si>
  <si>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</si>
  <si>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</si>
  <si>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</si>
  <si>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</si>
  <si>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</si>
  <si>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</si>
  <si>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</si>
  <si>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</si>
  <si>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</si>
  <si>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</si>
  <si>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</si>
  <si>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</si>
  <si>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</si>
  <si>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</si>
  <si>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</si>
  <si>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</si>
  <si>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</si>
  <si>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</si>
  <si>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</si>
  <si>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</si>
  <si>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</si>
  <si>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</si>
  <si>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</si>
  <si>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</si>
  <si>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</si>
  <si>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</si>
  <si>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</si>
  <si>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</si>
  <si>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</si>
  <si>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</si>
  <si>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</si>
  <si>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</si>
  <si>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</si>
  <si>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</si>
  <si>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</si>
  <si>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</si>
  <si>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</si>
  <si>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</si>
  <si>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</si>
  <si>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</si>
  <si>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</si>
  <si>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</si>
  <si>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</si>
  <si>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</si>
  <si>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</si>
  <si>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</si>
  <si>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</si>
  <si>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</si>
  <si>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</si>
  <si>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</si>
  <si>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</si>
  <si>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</si>
  <si>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</si>
  <si>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</si>
  <si>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</si>
  <si>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</si>
  <si>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</si>
  <si>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</si>
  <si>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</si>
  <si>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</si>
  <si>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</si>
  <si>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</si>
  <si>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</si>
  <si>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</si>
  <si>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</si>
  <si>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</si>
  <si>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</si>
  <si>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</si>
  <si>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</si>
  <si>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</si>
  <si>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</si>
  <si>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</si>
  <si>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</si>
  <si>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</si>
  <si>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</si>
  <si>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</si>
  <si>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</si>
  <si>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</si>
  <si>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</si>
  <si>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</si>
  <si>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</si>
  <si>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</si>
  <si>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</si>
  <si>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</si>
  <si>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</si>
  <si>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</si>
  <si>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</si>
  <si>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</si>
  <si>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</si>
  <si>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</si>
  <si>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</si>
  <si>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</si>
  <si>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</si>
  <si>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</si>
  <si>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</si>
  <si>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</si>
  <si>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</si>
  <si>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</si>
  <si>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</si>
  <si>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</si>
  <si>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</si>
  <si>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</si>
  <si>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</si>
  <si>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</si>
  <si>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</si>
  <si>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</si>
  <si>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</si>
  <si>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</si>
  <si>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</si>
  <si>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</si>
  <si>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</si>
  <si>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</si>
  <si>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</si>
  <si>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</si>
  <si>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</si>
  <si>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</si>
  <si>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</si>
  <si>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</si>
  <si>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</si>
  <si>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</si>
  <si>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</si>
  <si>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</si>
  <si>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</si>
  <si>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</si>
  <si>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</si>
  <si>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</si>
  <si>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</si>
  <si>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</si>
  <si>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</si>
  <si>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</si>
  <si>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</si>
  <si>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</si>
  <si>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</si>
  <si>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</si>
  <si>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</si>
  <si>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</si>
  <si>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</si>
  <si>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</si>
  <si>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</si>
  <si>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</si>
  <si>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</si>
  <si>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</si>
  <si>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</si>
  <si>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</si>
  <si>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</si>
  <si>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</si>
  <si>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</si>
  <si>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</si>
  <si>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</si>
  <si>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</si>
  <si>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</si>
  <si>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</si>
  <si>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</si>
  <si>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</si>
  <si>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</si>
  <si>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</si>
  <si>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</si>
  <si>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</si>
  <si>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</si>
  <si>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</si>
  <si>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</si>
  <si>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</si>
  <si>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</si>
  <si>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</si>
  <si>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</si>
  <si>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</si>
  <si>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</si>
  <si>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</si>
  <si>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</si>
  <si>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</si>
  <si>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</si>
  <si>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</si>
  <si>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</si>
  <si>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</si>
  <si>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</si>
  <si>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</si>
  <si>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</si>
  <si>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</si>
  <si>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</si>
  <si>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</si>
  <si>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</si>
  <si>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</si>
  <si>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</si>
  <si>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</si>
  <si>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</si>
  <si>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</si>
  <si>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</si>
  <si>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</si>
  <si>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</si>
  <si>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</si>
  <si>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</si>
  <si>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</si>
  <si>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</si>
  <si>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</si>
  <si>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</si>
  <si>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</si>
  <si>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</si>
  <si>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</si>
  <si>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</si>
  <si>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</si>
  <si>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</si>
  <si>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</si>
  <si>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</si>
  <si>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</si>
  <si>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</si>
  <si>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</si>
  <si>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</si>
  <si>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</si>
  <si>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</si>
  <si>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</si>
  <si>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</si>
  <si>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</si>
  <si>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</si>
  <si>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</si>
  <si>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</si>
  <si>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</si>
  <si>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</si>
  <si>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</si>
  <si>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</si>
  <si>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</si>
  <si>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</si>
  <si>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</si>
  <si>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</si>
  <si>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</si>
  <si>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</si>
  <si>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</si>
  <si>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</si>
  <si>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</si>
  <si>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</si>
  <si>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</si>
  <si>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</si>
  <si>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</si>
  <si>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</si>
  <si>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</si>
  <si>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</si>
  <si>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</si>
  <si>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</si>
  <si>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</si>
  <si>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</si>
  <si>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</si>
  <si>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</si>
  <si>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</si>
  <si>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</si>
  <si>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</si>
  <si>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</si>
  <si>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</si>
  <si>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</si>
  <si>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</si>
  <si>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</si>
  <si>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</si>
  <si>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</si>
  <si>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</si>
  <si>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</si>
  <si>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</si>
  <si>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</si>
  <si>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</si>
  <si>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</si>
  <si>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</si>
  <si>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</si>
  <si>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</si>
  <si>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</si>
  <si>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</si>
  <si>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</si>
  <si>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</si>
  <si>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</si>
  <si>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</si>
  <si>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</si>
  <si>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</si>
  <si>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</si>
  <si>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</si>
  <si>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</si>
  <si>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</si>
  <si>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</si>
  <si>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</si>
  <si>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</si>
  <si>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</si>
  <si>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</si>
  <si>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</si>
  <si>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</si>
  <si>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</si>
  <si>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</si>
  <si>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</si>
  <si>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</si>
  <si>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</si>
  <si>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</si>
  <si>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</si>
  <si>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</si>
  <si>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</si>
  <si>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</si>
  <si>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</si>
  <si>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</si>
  <si>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</si>
  <si>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</si>
  <si>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</si>
  <si>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</si>
  <si>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</si>
  <si>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</si>
  <si>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</si>
  <si>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</si>
  <si>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</si>
  <si>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</si>
  <si>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</si>
  <si>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</si>
  <si>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</si>
  <si>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</si>
  <si>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</si>
  <si>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</si>
  <si>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</si>
  <si>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</si>
  <si>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</si>
  <si>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</si>
  <si>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</si>
  <si>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</si>
  <si>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</si>
  <si>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</si>
  <si>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</si>
  <si>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</si>
  <si>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</si>
  <si>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</si>
  <si>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</si>
  <si>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</si>
  <si>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</si>
  <si>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</si>
  <si>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</si>
  <si>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</si>
  <si>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</si>
  <si>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</si>
  <si>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</si>
  <si>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</si>
  <si>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</si>
  <si>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</si>
  <si>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</si>
  <si>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</si>
  <si>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</si>
  <si>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</si>
  <si>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</si>
  <si>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</si>
  <si>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</si>
  <si>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</si>
  <si>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</si>
  <si>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</si>
  <si>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</si>
  <si>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</si>
  <si>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</si>
  <si>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</si>
  <si>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</si>
  <si>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</si>
  <si>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</si>
  <si>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</si>
  <si>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</si>
  <si>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</si>
  <si>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</si>
  <si>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</si>
  <si>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</si>
  <si>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</si>
  <si>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</si>
  <si>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</si>
  <si>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</si>
  <si>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</si>
  <si>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</si>
  <si>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</si>
  <si>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</si>
  <si>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</si>
  <si>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</si>
  <si>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</si>
  <si>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</si>
  <si>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</si>
  <si>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</si>
  <si>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</si>
  <si>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</si>
  <si>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</si>
  <si>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</si>
  <si>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</si>
  <si>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</si>
  <si>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</si>
  <si>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</si>
  <si>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</si>
  <si>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</si>
  <si>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</si>
  <si>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</si>
  <si>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</si>
  <si>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</si>
  <si>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</si>
  <si>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</si>
  <si>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</si>
  <si>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</si>
  <si>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</si>
  <si>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</si>
  <si>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</si>
  <si>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</si>
  <si>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</si>
  <si>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</si>
  <si>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</si>
  <si>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</si>
  <si>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</si>
  <si>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</si>
  <si>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</si>
  <si>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</si>
  <si>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</si>
  <si>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</si>
  <si>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</si>
  <si>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</si>
  <si>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</si>
  <si>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</si>
  <si>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</si>
  <si>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</si>
  <si>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</si>
  <si>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</si>
  <si>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</si>
  <si>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</si>
  <si>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</si>
  <si>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</si>
  <si>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</si>
  <si>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</si>
  <si>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</si>
  <si>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</si>
  <si>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</si>
  <si>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</si>
  <si>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</si>
  <si>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</si>
  <si>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</si>
  <si>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</si>
  <si>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</si>
  <si>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</si>
  <si>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</si>
  <si>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</si>
  <si>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</si>
  <si>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</si>
  <si>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</si>
  <si>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</si>
  <si>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</si>
  <si>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</si>
  <si>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</si>
  <si>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</si>
  <si>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</si>
  <si>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</si>
  <si>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</si>
  <si>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</si>
  <si>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</si>
  <si>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</si>
  <si>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</si>
  <si>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</si>
  <si>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</si>
  <si>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</si>
  <si>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</si>
  <si>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</si>
  <si>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</si>
  <si>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</si>
  <si>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</si>
  <si>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</si>
  <si>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</si>
  <si>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</si>
  <si>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</si>
  <si>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</si>
  <si>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</si>
  <si>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</si>
  <si>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</si>
  <si>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</si>
  <si>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</si>
  <si>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</si>
  <si>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</si>
  <si>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</si>
  <si>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</si>
  <si>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</si>
  <si>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</si>
  <si>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</si>
  <si>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</si>
  <si>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</si>
  <si>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</si>
  <si>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</si>
  <si>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</si>
  <si>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</si>
  <si>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</si>
  <si>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</si>
  <si>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</si>
  <si>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</si>
  <si>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</si>
  <si>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</si>
  <si>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</si>
  <si>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</si>
  <si>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</si>
  <si>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</si>
  <si>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</si>
  <si>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</si>
  <si>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</si>
  <si>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</si>
  <si>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</si>
  <si>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</si>
  <si>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</si>
  <si>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</si>
  <si>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</si>
  <si>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</si>
  <si>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</si>
  <si>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</si>
  <si>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</si>
  <si>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</si>
  <si>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</si>
  <si>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</si>
  <si>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</si>
  <si>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</si>
  <si>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</si>
  <si>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</si>
  <si>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</si>
  <si>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</si>
  <si>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</si>
  <si>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</si>
  <si>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</si>
  <si>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</si>
  <si>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</si>
  <si>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</si>
  <si>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</si>
  <si>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</si>
  <si>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</si>
  <si>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</si>
  <si>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</si>
  <si>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</si>
  <si>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</si>
  <si>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</si>
  <si>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</si>
  <si>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</si>
  <si>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</si>
  <si>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</si>
  <si>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</si>
  <si>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</si>
  <si>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</si>
  <si>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</si>
  <si>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</si>
  <si>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</si>
  <si>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</si>
  <si>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</si>
  <si>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</si>
  <si>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</si>
  <si>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</si>
  <si>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</si>
  <si>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</si>
  <si>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</si>
  <si>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</si>
  <si>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</si>
  <si>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</si>
  <si>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</si>
  <si>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</si>
  <si>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</si>
  <si>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</si>
  <si>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</si>
  <si>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</si>
  <si>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</si>
  <si>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</si>
  <si>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</si>
  <si>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</si>
  <si>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</si>
  <si>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</si>
  <si>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</si>
  <si>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</si>
  <si>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</si>
  <si>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</si>
  <si>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</si>
  <si>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</si>
  <si>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</si>
  <si>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</si>
  <si>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</si>
  <si>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</si>
  <si>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</si>
  <si>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</si>
  <si>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</si>
  <si>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</si>
  <si>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</si>
  <si>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</si>
  <si>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</si>
  <si>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</si>
  <si>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</si>
  <si>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</si>
  <si>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</si>
  <si>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</si>
  <si>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</si>
  <si>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</si>
  <si>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</si>
  <si>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</si>
  <si>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</si>
  <si>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</si>
  <si>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</si>
  <si>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</si>
  <si>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</si>
  <si>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</si>
  <si>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</si>
  <si>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</si>
  <si>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</si>
  <si>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</si>
  <si>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</si>
  <si>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</si>
  <si>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</si>
  <si>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</si>
  <si>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</si>
  <si>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</si>
  <si>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</si>
  <si>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</si>
  <si>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</si>
  <si>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</si>
  <si>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</si>
  <si>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</si>
  <si>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</si>
  <si>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</si>
  <si>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</si>
  <si>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</si>
  <si>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</si>
  <si>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</si>
  <si>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</si>
  <si>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</si>
  <si>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</si>
  <si>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</si>
  <si>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</si>
  <si>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</si>
  <si>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</si>
  <si>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</si>
  <si>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</si>
  <si>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</si>
  <si>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</si>
  <si>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</si>
  <si>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</si>
  <si>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</si>
  <si>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</si>
  <si>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</si>
  <si>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</si>
  <si>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</si>
  <si>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</si>
  <si>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</si>
  <si>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</si>
  <si>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</si>
  <si>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</si>
  <si>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</si>
  <si>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</si>
  <si>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</si>
  <si>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</si>
  <si>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</si>
  <si>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</si>
  <si>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</si>
  <si>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</si>
  <si>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</si>
  <si>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</si>
  <si>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</si>
  <si>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</si>
  <si>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</si>
  <si>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</si>
  <si>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</si>
  <si>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</si>
  <si>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</si>
  <si>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</si>
  <si>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</si>
  <si>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</si>
  <si>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</si>
  <si>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</si>
  <si>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</si>
  <si>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</si>
  <si>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</si>
  <si>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</si>
  <si>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</si>
  <si>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</si>
  <si>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</si>
  <si>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</si>
  <si>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</si>
  <si>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</si>
  <si>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</si>
  <si>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</si>
  <si>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</si>
  <si>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</si>
  <si>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</si>
  <si>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</si>
  <si>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</si>
  <si>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</si>
  <si>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</si>
  <si>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</si>
  <si>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</si>
  <si>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</si>
  <si>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</si>
  <si>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</si>
  <si>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</si>
  <si>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</si>
  <si>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</si>
  <si>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</si>
  <si>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</si>
  <si>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</si>
  <si>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</si>
  <si>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</si>
  <si>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</si>
  <si>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</si>
  <si>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</si>
  <si>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</si>
  <si>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</si>
  <si>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</si>
  <si>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</si>
  <si>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</si>
  <si>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</si>
  <si>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</si>
  <si>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</si>
  <si>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</si>
  <si>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</si>
  <si>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</si>
  <si>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</si>
  <si>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</si>
  <si>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</si>
  <si>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</si>
  <si>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</si>
  <si>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</si>
  <si>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</si>
  <si>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</si>
  <si>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</si>
  <si>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</si>
  <si>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</si>
  <si>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</si>
  <si>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</si>
  <si>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</si>
  <si>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</si>
  <si>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</si>
  <si>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</si>
  <si>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</si>
  <si>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</si>
  <si>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</si>
  <si>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</si>
  <si>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</si>
  <si>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</si>
  <si>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</si>
  <si>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</si>
  <si>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</si>
  <si>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</si>
  <si>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</si>
  <si>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</si>
  <si>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</si>
  <si>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</si>
  <si>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</si>
  <si>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</si>
  <si>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</si>
  <si>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</si>
  <si>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</si>
  <si>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</si>
  <si>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</si>
  <si>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</si>
  <si>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</si>
  <si>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</si>
  <si>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</si>
  <si>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</si>
  <si>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</si>
  <si>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</si>
  <si>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</si>
  <si>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</si>
  <si>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</si>
  <si>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</si>
  <si>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</si>
  <si>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</si>
  <si>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</si>
  <si>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</si>
  <si>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</si>
  <si>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</si>
  <si>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</si>
  <si>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</si>
  <si>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</si>
  <si>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</si>
  <si>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</si>
  <si>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</si>
  <si>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</si>
  <si>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</si>
  <si>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</si>
  <si>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</si>
  <si>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</si>
  <si>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</si>
  <si>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</si>
  <si>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</si>
  <si>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</si>
  <si>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</si>
  <si>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</si>
  <si>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</si>
  <si>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</si>
  <si>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</si>
  <si>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</si>
  <si>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</si>
  <si>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</si>
  <si>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</si>
  <si>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</si>
  <si>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</si>
  <si>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</si>
  <si>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</si>
  <si>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</si>
  <si>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</si>
  <si>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</si>
  <si>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</si>
  <si>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</si>
  <si>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</si>
  <si>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</si>
  <si>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</si>
  <si>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</si>
  <si>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</si>
  <si>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</si>
  <si>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</si>
  <si>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</si>
  <si>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</si>
  <si>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</si>
  <si>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</si>
  <si>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</si>
  <si>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</si>
  <si>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</si>
  <si>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</si>
  <si>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</si>
  <si>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</si>
  <si>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</si>
  <si>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</si>
  <si>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</si>
  <si>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</si>
  <si>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</si>
  <si>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</si>
  <si>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</si>
  <si>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</si>
  <si>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</si>
  <si>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</si>
  <si>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</si>
  <si>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</si>
  <si>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</si>
  <si>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</si>
  <si>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</si>
  <si>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</si>
  <si>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</si>
  <si>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</si>
  <si>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</si>
  <si>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</si>
  <si>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</si>
  <si>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</si>
  <si>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</si>
  <si>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</si>
  <si>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</si>
  <si>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</si>
  <si>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</si>
  <si>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</si>
  <si>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</si>
  <si>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</si>
  <si>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</si>
  <si>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</si>
  <si>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</si>
  <si>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</si>
  <si>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</si>
  <si>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</si>
  <si>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</si>
  <si>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</si>
  <si>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</si>
  <si>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</si>
  <si>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</si>
  <si>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</si>
  <si>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</si>
  <si>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</si>
  <si>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</si>
  <si>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</si>
  <si>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</si>
  <si>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</si>
  <si>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</si>
  <si>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</si>
  <si>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</si>
  <si>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</si>
  <si>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</si>
  <si>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</si>
  <si>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</si>
  <si>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</si>
  <si>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</si>
  <si>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</si>
  <si>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</si>
  <si>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</si>
  <si>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</si>
  <si>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</si>
  <si>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</si>
  <si>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</si>
  <si>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</si>
  <si>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</si>
  <si>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</si>
  <si>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</si>
  <si>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</si>
  <si>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</si>
  <si>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</si>
  <si>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</si>
  <si>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</si>
  <si>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</si>
  <si>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</si>
  <si>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</si>
  <si>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</si>
  <si>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</si>
  <si>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</si>
  <si>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</si>
  <si>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</si>
  <si>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</si>
  <si>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</si>
  <si>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</si>
  <si>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</si>
  <si>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</si>
  <si>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</si>
  <si>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</si>
  <si>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</si>
  <si>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</si>
  <si>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</si>
  <si>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</si>
  <si>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</si>
  <si>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</si>
  <si>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</si>
  <si>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</si>
  <si>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</si>
  <si>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</si>
  <si>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</si>
  <si>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</si>
  <si>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</si>
  <si>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</si>
  <si>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</si>
  <si>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</si>
  <si>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</si>
  <si>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</si>
  <si>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</si>
  <si>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</si>
  <si>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</si>
  <si>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</si>
  <si>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</si>
  <si>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</si>
  <si>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</si>
  <si>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</si>
  <si>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</si>
  <si>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</si>
  <si>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</si>
  <si>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</si>
  <si>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</si>
  <si>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</si>
  <si>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</si>
  <si>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</si>
  <si>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</si>
  <si>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</si>
  <si>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</si>
  <si>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</si>
  <si>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</si>
  <si>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</si>
  <si>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</si>
  <si>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</si>
  <si>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</si>
  <si>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</si>
  <si>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</si>
  <si>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</si>
  <si>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</si>
  <si>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</si>
  <si>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</si>
  <si>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</si>
  <si>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</si>
  <si>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</si>
  <si>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</si>
  <si>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</si>
  <si>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</si>
  <si>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</si>
  <si>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</si>
  <si>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</si>
  <si>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</si>
  <si>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</si>
  <si>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</si>
  <si>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</si>
  <si>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</si>
  <si>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</si>
  <si>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</si>
  <si>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</si>
  <si>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</si>
  <si>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</si>
  <si>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</si>
  <si>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</si>
  <si>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</si>
  <si>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</si>
  <si>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</si>
  <si>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</si>
  <si>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</si>
  <si>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</si>
  <si>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</si>
  <si>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</si>
  <si>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</si>
  <si>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</si>
  <si>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</si>
  <si>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</si>
  <si>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</si>
  <si>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</si>
  <si>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</si>
  <si>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</si>
  <si>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</si>
  <si>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</si>
  <si>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</si>
  <si>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</si>
  <si>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</si>
  <si>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</si>
  <si>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</si>
  <si>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</si>
  <si>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</si>
  <si>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</si>
  <si>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</si>
  <si>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</si>
  <si>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</si>
  <si>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</si>
  <si>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</si>
  <si>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</si>
  <si>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</si>
  <si>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</si>
  <si>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</si>
  <si>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</si>
  <si>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</si>
  <si>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</si>
  <si>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</si>
  <si>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</si>
  <si>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</si>
  <si>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</si>
  <si>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</si>
  <si>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</si>
  <si>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</si>
  <si>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</si>
  <si>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</si>
  <si>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</si>
  <si>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</si>
  <si>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</si>
  <si>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</si>
  <si>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</si>
  <si>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</si>
  <si>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</si>
  <si>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</si>
  <si>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</si>
  <si>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</si>
  <si>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</si>
  <si>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</si>
  <si>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</si>
  <si>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</si>
  <si>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</si>
  <si>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</si>
  <si>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</si>
  <si>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</si>
  <si>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</si>
  <si>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</si>
  <si>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</si>
  <si>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</si>
  <si>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</si>
  <si>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</si>
  <si>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</si>
  <si>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</si>
  <si>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</si>
  <si>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</si>
  <si>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</si>
  <si>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</si>
  <si>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</si>
  <si>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</si>
  <si>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</si>
  <si>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</si>
  <si>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</si>
  <si>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</si>
  <si>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</si>
  <si>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</si>
  <si>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</si>
  <si>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</si>
  <si>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</si>
  <si>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</si>
  <si>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</si>
  <si>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</si>
  <si>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</si>
  <si>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</si>
  <si>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</si>
  <si>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</si>
  <si>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</si>
  <si>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</si>
  <si>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</si>
  <si>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</si>
  <si>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</si>
  <si>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</si>
  <si>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</si>
  <si>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</si>
  <si>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</si>
  <si>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</si>
  <si>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</si>
  <si>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</si>
  <si>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</si>
  <si>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</si>
  <si>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</si>
  <si>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</si>
  <si>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</si>
  <si>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</si>
  <si>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</si>
  <si>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</si>
  <si>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</si>
  <si>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</si>
  <si>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</si>
  <si>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</si>
  <si>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</si>
  <si>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</si>
  <si>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</si>
  <si>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</si>
  <si>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</si>
  <si>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</si>
  <si>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</si>
  <si>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</si>
  <si>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</si>
  <si>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</si>
  <si>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</si>
  <si>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</si>
  <si>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</si>
  <si>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</si>
  <si>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</si>
  <si>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</si>
  <si>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</si>
  <si>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</si>
  <si>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</si>
  <si>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</si>
  <si>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</si>
  <si>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</si>
  <si>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</si>
  <si>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</si>
  <si>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</si>
  <si>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</si>
  <si>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</si>
  <si>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</si>
  <si>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</si>
  <si>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</si>
  <si>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</si>
  <si>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</si>
  <si>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</si>
  <si>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</si>
  <si>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</si>
  <si>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</si>
  <si>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</si>
  <si>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</si>
  <si>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</si>
  <si>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</si>
  <si>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</si>
  <si>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</si>
  <si>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</si>
  <si>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</si>
  <si>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</si>
  <si>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</si>
  <si>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</si>
  <si>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</si>
  <si>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</si>
  <si>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</si>
  <si>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</si>
  <si>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</si>
  <si>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</si>
  <si>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</si>
  <si>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</si>
  <si>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</si>
  <si>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</si>
  <si>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</si>
  <si>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</si>
  <si>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</si>
  <si>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</si>
  <si>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</si>
  <si>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</si>
  <si>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</si>
  <si>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</si>
  <si>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</si>
  <si>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</si>
  <si>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</si>
  <si>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</si>
  <si>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</si>
  <si>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</si>
  <si>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</si>
  <si>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</si>
  <si>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</si>
  <si>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</si>
  <si>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</si>
  <si>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</si>
  <si>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</si>
  <si>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</si>
  <si>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</si>
  <si>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</si>
  <si>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</si>
  <si>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</si>
  <si>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</si>
  <si>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</si>
  <si>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</si>
  <si>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</si>
  <si>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</si>
  <si>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</si>
  <si>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</si>
  <si>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</si>
  <si>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</si>
  <si>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</si>
  <si>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</si>
  <si>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</si>
  <si>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</si>
  <si>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</si>
  <si>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</si>
  <si>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</si>
  <si>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</si>
  <si>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</si>
  <si>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</si>
  <si>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</si>
  <si>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</si>
  <si>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</si>
  <si>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</si>
  <si>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</si>
  <si>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</si>
  <si>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</si>
  <si>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</si>
  <si>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</si>
  <si>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</si>
  <si>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</si>
  <si>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</si>
  <si>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</si>
  <si>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</si>
  <si>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</si>
  <si>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</si>
  <si>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</si>
  <si>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</si>
  <si>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</si>
  <si>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</si>
  <si>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</si>
  <si>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</si>
  <si>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</si>
  <si>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</si>
  <si>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</si>
  <si>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</si>
  <si>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</si>
  <si>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</si>
  <si>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</si>
  <si>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</si>
  <si>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</si>
  <si>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</si>
  <si>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</si>
  <si>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</si>
  <si>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</si>
  <si>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</si>
  <si>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</si>
  <si>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</si>
  <si>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</si>
  <si>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</si>
  <si>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</si>
  <si>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</si>
  <si>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</si>
  <si>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</si>
  <si>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</si>
  <si>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</si>
  <si>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</si>
  <si>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</si>
  <si>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</si>
  <si>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</si>
  <si>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</si>
  <si>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</si>
  <si>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</si>
  <si>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</si>
  <si>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</si>
  <si>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</si>
  <si>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</si>
  <si>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</si>
  <si>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</si>
  <si>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</si>
  <si>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</si>
  <si>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</si>
  <si>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</si>
  <si>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</si>
  <si>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</si>
  <si>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</si>
  <si>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</si>
  <si>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</si>
  <si>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</si>
  <si>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</si>
  <si>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</si>
  <si>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</si>
  <si>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</si>
  <si>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</si>
  <si>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</si>
  <si>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</si>
  <si>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</si>
  <si>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</si>
  <si>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</si>
  <si>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</si>
  <si>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</si>
  <si>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</si>
  <si>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</si>
  <si>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</si>
  <si>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</si>
  <si>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</si>
  <si>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</si>
  <si>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</si>
  <si>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</si>
  <si>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</si>
  <si>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</si>
  <si>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</si>
  <si>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</si>
  <si>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</si>
  <si>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</si>
  <si>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</si>
  <si>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</si>
  <si>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</si>
  <si>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</si>
  <si>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</si>
  <si>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</si>
  <si>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</si>
  <si>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</si>
  <si>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</si>
  <si>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</si>
  <si>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</si>
  <si>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</si>
  <si>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</si>
  <si>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</si>
  <si>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</si>
  <si>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</si>
  <si>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</si>
  <si>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</si>
  <si>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</si>
  <si>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</si>
  <si>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</si>
  <si>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</si>
  <si>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</si>
  <si>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</si>
  <si>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</si>
  <si>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</si>
  <si>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</si>
  <si>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</si>
  <si>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</si>
  <si>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</si>
  <si>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</si>
  <si>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</si>
  <si>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</si>
  <si>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</si>
  <si>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</si>
  <si>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</si>
  <si>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</si>
  <si>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</si>
  <si>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</si>
  <si>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</si>
  <si>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</si>
  <si>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</si>
  <si>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</si>
  <si>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</si>
  <si>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</si>
  <si>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</si>
  <si>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</si>
  <si>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</si>
  <si>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</si>
  <si>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</si>
  <si>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</si>
  <si>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</si>
  <si>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</si>
  <si>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</si>
  <si>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</si>
  <si>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</si>
  <si>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</si>
  <si>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</si>
  <si>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</si>
  <si>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</si>
  <si>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</si>
  <si>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</si>
  <si>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</si>
  <si>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</si>
  <si>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</si>
  <si>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</si>
  <si>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</si>
  <si>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</si>
  <si>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</si>
  <si>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</si>
  <si>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</si>
  <si>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</si>
  <si>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</si>
  <si>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</si>
  <si>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</si>
  <si>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</si>
  <si>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</si>
  <si>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</si>
  <si>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</si>
  <si>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</si>
  <si>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</si>
  <si>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</si>
  <si>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</si>
  <si>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</si>
  <si>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</si>
  <si>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</si>
  <si>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</si>
  <si>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</si>
  <si>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</si>
  <si>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</si>
  <si>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</si>
  <si>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</si>
  <si>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</si>
  <si>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</si>
  <si>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</si>
  <si>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</si>
  <si>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</si>
  <si>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</si>
  <si>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</si>
  <si>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</si>
  <si>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</si>
  <si>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</si>
  <si>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</si>
  <si>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</si>
  <si>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</si>
  <si>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</si>
  <si>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</si>
  <si>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</si>
  <si>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</si>
  <si>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</si>
  <si>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</si>
  <si>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</si>
  <si>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</si>
  <si>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</si>
  <si>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</si>
  <si>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</si>
  <si>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</si>
  <si>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</si>
  <si>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</si>
  <si>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</si>
  <si>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</si>
  <si>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</si>
  <si>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</si>
  <si>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</si>
  <si>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</si>
  <si>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</si>
  <si>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</si>
  <si>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</si>
  <si>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</si>
  <si>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</si>
  <si>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</si>
  <si>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</si>
  <si>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</si>
  <si>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</si>
  <si>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</si>
  <si>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</si>
  <si>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</si>
  <si>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</si>
  <si>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</si>
  <si>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</si>
  <si>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</si>
  <si>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</si>
  <si>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</si>
  <si>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</si>
  <si>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</si>
  <si>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</si>
  <si>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</si>
  <si>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</si>
  <si>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</si>
  <si>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</si>
  <si>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</si>
  <si>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</si>
  <si>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</si>
  <si>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</si>
  <si>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</si>
  <si>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</si>
  <si>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</si>
  <si>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</si>
  <si>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</si>
  <si>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</si>
  <si>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</si>
  <si>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</si>
  <si>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</si>
  <si>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</si>
  <si>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</si>
  <si>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</si>
  <si>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</si>
  <si>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</si>
  <si>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</si>
  <si>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</si>
  <si>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</si>
  <si>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</si>
  <si>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</si>
  <si>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</si>
  <si>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</si>
  <si>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</si>
  <si>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</si>
  <si>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</si>
  <si>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</si>
  <si>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</si>
  <si>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</si>
  <si>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</si>
  <si>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</si>
  <si>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</si>
  <si>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</si>
  <si>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</si>
  <si>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</si>
  <si>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</si>
  <si>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</si>
  <si>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</si>
  <si>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</si>
  <si>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</si>
  <si>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</si>
  <si>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</si>
  <si>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</si>
  <si>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</si>
  <si>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</si>
  <si>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</si>
  <si>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</si>
  <si>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</si>
  <si>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</si>
  <si>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</si>
  <si>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</si>
  <si>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</si>
  <si>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</si>
  <si>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</si>
  <si>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</si>
  <si>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</si>
  <si>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</si>
  <si>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</si>
  <si>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</si>
  <si>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</si>
  <si>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</si>
  <si>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</si>
  <si>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</si>
  <si>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</si>
  <si>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</si>
  <si>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</si>
  <si>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</si>
  <si>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</si>
  <si>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</si>
  <si>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</si>
  <si>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</si>
  <si>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</si>
  <si>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</si>
  <si>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</si>
  <si>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</si>
  <si>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</si>
  <si>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</si>
  <si>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</si>
  <si>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</si>
  <si>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</si>
  <si>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</si>
  <si>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</si>
  <si>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</si>
  <si>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</si>
  <si>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</si>
  <si>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</si>
  <si>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</si>
  <si>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</si>
  <si>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</si>
  <si>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</si>
  <si>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</si>
  <si>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</si>
  <si>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</si>
  <si>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</si>
  <si>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</si>
  <si>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</si>
  <si>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</si>
  <si>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</si>
  <si>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</si>
  <si>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</si>
  <si>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</si>
  <si>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</si>
  <si>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</si>
  <si>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</si>
  <si>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</si>
  <si>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</si>
  <si>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</si>
  <si>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</si>
  <si>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</si>
  <si>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</si>
  <si>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</si>
  <si>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</si>
  <si>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</si>
  <si>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</si>
  <si>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</si>
  <si>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</si>
  <si>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</si>
  <si>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</si>
  <si>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</si>
  <si>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</si>
  <si>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</si>
  <si>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</si>
  <si>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</si>
  <si>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</si>
  <si>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</si>
  <si>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</si>
  <si>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</si>
  <si>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</si>
  <si>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</si>
  <si>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</si>
  <si>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</si>
  <si>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</si>
  <si>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</si>
  <si>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</si>
  <si>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</si>
  <si>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</si>
  <si>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</si>
  <si>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</si>
  <si>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</si>
  <si>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</si>
  <si>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</si>
  <si>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</si>
  <si>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</si>
  <si>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</si>
  <si>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</si>
  <si>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</si>
  <si>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</si>
  <si>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</si>
  <si>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</si>
  <si>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</si>
  <si>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</si>
  <si>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</si>
  <si>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</si>
  <si>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</si>
  <si>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</si>
  <si>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</si>
  <si>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</si>
  <si>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</si>
  <si>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</si>
  <si>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</si>
  <si>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</si>
  <si>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</si>
  <si>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</si>
  <si>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</si>
  <si>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</si>
  <si>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</si>
  <si>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</si>
  <si>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</si>
  <si>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</si>
  <si>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</si>
  <si>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</si>
  <si>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</si>
  <si>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</si>
  <si>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</si>
  <si>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</si>
  <si>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</si>
  <si>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</si>
  <si>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</si>
  <si>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</si>
  <si>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</si>
  <si>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</si>
  <si>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</si>
  <si>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</si>
  <si>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</si>
  <si>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</si>
  <si>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</si>
  <si>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</si>
  <si>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</si>
  <si>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</si>
  <si>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</si>
  <si>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</si>
  <si>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</si>
  <si>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</si>
  <si>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</si>
  <si>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</si>
  <si>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</si>
  <si>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</si>
  <si>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</si>
  <si>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</si>
  <si>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</si>
  <si>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</si>
  <si>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</si>
  <si>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</si>
  <si>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</si>
  <si>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</si>
  <si>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</si>
  <si>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</si>
  <si>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</si>
  <si>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</si>
  <si>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</si>
  <si>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</si>
  <si>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</si>
  <si>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</si>
  <si>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</si>
  <si>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</si>
  <si>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</si>
  <si>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</si>
  <si>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</si>
  <si>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</si>
  <si>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</si>
  <si>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</si>
  <si>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</si>
  <si>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</si>
  <si>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</si>
  <si>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</si>
  <si>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</si>
  <si>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</si>
  <si>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</si>
  <si>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</si>
  <si>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</si>
  <si>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</si>
  <si>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</si>
  <si>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</si>
  <si>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</si>
  <si>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</si>
  <si>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</si>
  <si>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</si>
  <si>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</si>
  <si>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</si>
  <si>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</si>
  <si>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</si>
  <si>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</si>
  <si>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</si>
  <si>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</si>
  <si>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</si>
  <si>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</si>
  <si>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</si>
  <si>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</si>
  <si>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</si>
  <si>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</si>
  <si>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</si>
  <si>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</si>
  <si>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</si>
  <si>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</si>
  <si>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</si>
  <si>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</si>
  <si>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</si>
  <si>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</si>
  <si>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</si>
  <si>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</si>
  <si>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</si>
  <si>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</si>
  <si>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</si>
  <si>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</si>
  <si>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</si>
  <si>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</si>
  <si>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</si>
  <si>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</si>
  <si>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</si>
  <si>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</si>
  <si>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</si>
  <si>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</si>
  <si>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</si>
  <si>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</si>
  <si>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</si>
  <si>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</si>
  <si>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</si>
  <si>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</si>
  <si>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</si>
  <si>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</si>
  <si>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</si>
  <si>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</si>
  <si>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</si>
  <si>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</si>
  <si>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</si>
  <si>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</si>
  <si>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</si>
  <si>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</si>
  <si>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</si>
  <si>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</si>
  <si>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</si>
  <si>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</si>
  <si>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</si>
  <si>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</si>
  <si>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</si>
  <si>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</si>
  <si>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</si>
  <si>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</si>
  <si>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</si>
  <si>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</si>
  <si>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</si>
  <si>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</si>
  <si>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</si>
  <si>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</si>
  <si>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</si>
  <si>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</si>
  <si>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</si>
  <si>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</si>
  <si>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</si>
  <si>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</si>
  <si>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</si>
  <si>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</si>
  <si>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</si>
  <si>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</si>
  <si>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</si>
  <si>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</si>
  <si>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</si>
  <si>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</si>
  <si>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</si>
  <si>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</si>
  <si>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</si>
  <si>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</si>
  <si>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</si>
  <si>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</si>
  <si>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</si>
  <si>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</si>
  <si>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</si>
  <si>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</si>
  <si>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</si>
  <si>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</si>
  <si>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</si>
  <si>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</si>
  <si>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</si>
  <si>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</si>
  <si>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</si>
  <si>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</si>
  <si>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</si>
  <si>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</si>
  <si>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</si>
  <si>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</si>
  <si>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</si>
  <si>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</si>
  <si>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</si>
  <si>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</si>
  <si>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</si>
  <si>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</si>
  <si>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</si>
  <si>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</si>
  <si>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</si>
  <si>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</si>
  <si>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</si>
  <si>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</si>
  <si>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</si>
  <si>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</si>
  <si>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</si>
  <si>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</si>
  <si>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</si>
  <si>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</si>
  <si>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</si>
  <si>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</si>
  <si>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</si>
  <si>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</si>
  <si>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</si>
  <si>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</si>
  <si>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</si>
  <si>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</si>
  <si>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</si>
  <si>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</si>
  <si>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</si>
  <si>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</si>
  <si>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</si>
  <si>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</si>
  <si>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</si>
  <si>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</si>
  <si>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</si>
  <si>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</si>
  <si>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</si>
  <si>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</si>
  <si>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</si>
  <si>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</si>
  <si>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</si>
  <si>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</si>
  <si>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</si>
  <si>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</si>
  <si>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</si>
  <si>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</si>
  <si>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</si>
  <si>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程斌</t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</si>
  <si>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</si>
  <si>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</si>
  <si>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</si>
  <si>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</si>
  <si>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</si>
  <si>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</si>
  <si>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</si>
  <si>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</si>
  <si>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</si>
  <si>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</si>
  <si>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</si>
  <si>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</si>
  <si>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</si>
  <si>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</si>
  <si>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</si>
  <si>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</si>
  <si>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</si>
  <si>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</si>
  <si>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</si>
  <si>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</si>
  <si>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</si>
  <si>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</si>
  <si>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</si>
  <si>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</si>
  <si>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</si>
  <si>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</si>
  <si>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</si>
  <si>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</si>
  <si>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</si>
  <si>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</si>
  <si>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</si>
  <si>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</si>
  <si>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</si>
  <si>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</si>
  <si>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</si>
  <si>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</si>
  <si>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</si>
  <si>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</si>
  <si>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</si>
  <si>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</si>
  <si>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</si>
  <si>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</si>
  <si>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</si>
  <si>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</si>
  <si>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</si>
  <si>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</si>
  <si>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</si>
  <si>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</si>
  <si>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</si>
  <si>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</si>
  <si>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</si>
  <si>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</si>
  <si>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</si>
  <si>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</si>
  <si>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</si>
  <si>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</si>
  <si>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</si>
  <si>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</si>
  <si>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</si>
  <si>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</si>
  <si>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</si>
  <si>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</si>
  <si>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</si>
  <si>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</si>
  <si>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</si>
  <si>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</si>
  <si>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</si>
  <si>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</si>
  <si>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</si>
  <si>
    <t>WW0017412</t>
    <phoneticPr fontId="3" type="noConversion"/>
  </si>
  <si>
    <t>WW0017293</t>
    <phoneticPr fontId="3" type="noConversion"/>
  </si>
  <si>
    <t>弗兰西蒂分拣仓</t>
    <phoneticPr fontId="3" type="noConversion"/>
  </si>
  <si>
    <t>0028632</t>
    <phoneticPr fontId="3" type="noConversion"/>
  </si>
  <si>
    <t>0076610</t>
    <phoneticPr fontId="3" type="noConversion"/>
  </si>
  <si>
    <t>13袋子</t>
    <phoneticPr fontId="3" type="noConversion"/>
  </si>
  <si>
    <t>0024857</t>
    <phoneticPr fontId="3" type="noConversion"/>
  </si>
  <si>
    <t>3袋子</t>
    <phoneticPr fontId="3" type="noConversion"/>
  </si>
  <si>
    <t>0024858</t>
    <phoneticPr fontId="3" type="noConversion"/>
  </si>
  <si>
    <t>胡充源</t>
    <phoneticPr fontId="3" type="noConversion"/>
  </si>
  <si>
    <t>0051475</t>
    <phoneticPr fontId="3" type="noConversion"/>
  </si>
  <si>
    <t>0076727</t>
    <phoneticPr fontId="3" type="noConversion"/>
  </si>
  <si>
    <t>WW0018772</t>
    <phoneticPr fontId="3" type="noConversion"/>
  </si>
  <si>
    <t>0076724</t>
    <phoneticPr fontId="3" type="noConversion"/>
  </si>
  <si>
    <t>0024881</t>
    <phoneticPr fontId="3" type="noConversion"/>
  </si>
  <si>
    <t>鄂AFE237</t>
    <phoneticPr fontId="3" type="noConversion"/>
  </si>
  <si>
    <t>0028646</t>
    <phoneticPr fontId="3" type="noConversion"/>
  </si>
  <si>
    <t>0051454</t>
    <phoneticPr fontId="3" type="noConversion"/>
  </si>
  <si>
    <t>0051298</t>
    <phoneticPr fontId="3" type="noConversion"/>
  </si>
  <si>
    <t>0051297</t>
    <phoneticPr fontId="3" type="noConversion"/>
  </si>
  <si>
    <t>0051296</t>
    <phoneticPr fontId="3" type="noConversion"/>
  </si>
  <si>
    <t>0051295</t>
    <phoneticPr fontId="3" type="noConversion"/>
  </si>
  <si>
    <t>0051294</t>
    <phoneticPr fontId="3" type="noConversion"/>
  </si>
  <si>
    <t>0051293</t>
    <phoneticPr fontId="3" type="noConversion"/>
  </si>
  <si>
    <t>0085684</t>
    <phoneticPr fontId="3" type="noConversion"/>
  </si>
  <si>
    <t>0051256</t>
    <phoneticPr fontId="3" type="noConversion"/>
  </si>
  <si>
    <t>0051257</t>
    <phoneticPr fontId="3" type="noConversion"/>
  </si>
  <si>
    <t>0051322</t>
    <phoneticPr fontId="3" type="noConversion"/>
  </si>
  <si>
    <t>0051321</t>
    <phoneticPr fontId="3" type="noConversion"/>
  </si>
  <si>
    <t>0051320</t>
    <phoneticPr fontId="3" type="noConversion"/>
  </si>
  <si>
    <t>0051319</t>
    <phoneticPr fontId="3" type="noConversion"/>
  </si>
  <si>
    <t>0051457</t>
    <phoneticPr fontId="3" type="noConversion"/>
  </si>
  <si>
    <t>0051456</t>
    <phoneticPr fontId="3" type="noConversion"/>
  </si>
  <si>
    <t>0051455</t>
    <phoneticPr fontId="3" type="noConversion"/>
  </si>
  <si>
    <t>0051310</t>
    <phoneticPr fontId="3" type="noConversion"/>
  </si>
  <si>
    <t>0051309</t>
    <phoneticPr fontId="3" type="noConversion"/>
  </si>
  <si>
    <t>0051292</t>
    <phoneticPr fontId="3" type="noConversion"/>
  </si>
  <si>
    <t>0051291</t>
    <phoneticPr fontId="3" type="noConversion"/>
  </si>
  <si>
    <t>0051290</t>
    <phoneticPr fontId="3" type="noConversion"/>
  </si>
  <si>
    <t>0051287</t>
    <phoneticPr fontId="3" type="noConversion"/>
  </si>
  <si>
    <t>0051286</t>
    <phoneticPr fontId="3" type="noConversion"/>
  </si>
  <si>
    <t>WW0020002</t>
  </si>
  <si>
    <t>0028633</t>
    <phoneticPr fontId="3" type="noConversion"/>
  </si>
  <si>
    <t>WW0020001</t>
  </si>
  <si>
    <t>WW0016950</t>
  </si>
  <si>
    <t>WW0017727</t>
  </si>
  <si>
    <t>WW0015984</t>
  </si>
  <si>
    <t>WW0016197</t>
  </si>
  <si>
    <t>WW0018703</t>
  </si>
  <si>
    <t>WW0015985</t>
  </si>
  <si>
    <t>WW0017143</t>
  </si>
  <si>
    <t>WW0017192</t>
  </si>
  <si>
    <t>WW0018004</t>
  </si>
  <si>
    <t>WW0015876</t>
  </si>
  <si>
    <t>WW0015875</t>
  </si>
  <si>
    <t>WW0015874</t>
  </si>
  <si>
    <t>WW0015873</t>
  </si>
  <si>
    <t>WW0015872</t>
  </si>
  <si>
    <t>WW0015871</t>
  </si>
  <si>
    <t>WW0017066</t>
  </si>
  <si>
    <t>WW0017065</t>
  </si>
  <si>
    <t>WW0015869</t>
  </si>
  <si>
    <t>WW0015923</t>
  </si>
  <si>
    <t>WW0015922</t>
  </si>
  <si>
    <t>WW0015921</t>
  </si>
  <si>
    <t>WW0015920</t>
  </si>
  <si>
    <t>WW0015919</t>
  </si>
  <si>
    <t>WW0015918</t>
  </si>
  <si>
    <t>WW0015917</t>
  </si>
  <si>
    <t>WW0016061</t>
  </si>
  <si>
    <t>WW0016058</t>
  </si>
  <si>
    <t>WW0016057</t>
  </si>
  <si>
    <t>WW0016056</t>
  </si>
  <si>
    <t>WW0016055</t>
  </si>
  <si>
    <t>WW0016054</t>
  </si>
  <si>
    <t>WW0016053</t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</si>
</sst>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5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15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55588352"/>
        <c:axId val="55589888"/>
      </c:barChart>
      <c:catAx>
        <c:axId val="5558835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89888"/>
        <c:crosses val="autoZero"/>
        <c:auto val="1"/>
        <c:lblAlgn val="ctr"/>
        <c:lblOffset val="100"/>
      </c:catAx>
      <c:valAx>
        <c:axId val="555898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8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14" priority="2"/>
  </conditionalFormatting>
  <conditionalFormatting sqref="I19:I23">
    <cfRule type="duplicateValues" dxfId="31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1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11" priority="10"/>
  </conditionalFormatting>
  <conditionalFormatting sqref="K28">
    <cfRule type="duplicateValues" dxfId="310" priority="8"/>
  </conditionalFormatting>
  <conditionalFormatting sqref="I13:I22 I29:I40">
    <cfRule type="duplicateValues" dxfId="309" priority="7"/>
  </conditionalFormatting>
  <conditionalFormatting sqref="K13:K22 K29:K40">
    <cfRule type="duplicateValues" dxfId="308" priority="5"/>
  </conditionalFormatting>
  <conditionalFormatting sqref="I13:I22 I29:I109">
    <cfRule type="duplicateValues" dxfId="307" priority="4"/>
  </conditionalFormatting>
  <conditionalFormatting sqref="I13">
    <cfRule type="duplicateValues" dxfId="306" priority="2"/>
  </conditionalFormatting>
  <conditionalFormatting sqref="I43:K1048576 I23:K27 I1:K12">
    <cfRule type="duplicateValues" dxfId="305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04" priority="14"/>
  </conditionalFormatting>
  <conditionalFormatting sqref="I15">
    <cfRule type="duplicateValues" dxfId="303" priority="13"/>
  </conditionalFormatting>
  <conditionalFormatting sqref="K15">
    <cfRule type="duplicateValues" dxfId="302" priority="12"/>
  </conditionalFormatting>
  <conditionalFormatting sqref="I6:I11 J12 I16:I64">
    <cfRule type="duplicateValues" dxfId="301" priority="11"/>
  </conditionalFormatting>
  <conditionalFormatting sqref="K6:K12 K16:K64">
    <cfRule type="duplicateValues" dxfId="300" priority="10"/>
  </conditionalFormatting>
  <conditionalFormatting sqref="I13:I14 I3:I5">
    <cfRule type="duplicateValues" dxfId="299" priority="23"/>
  </conditionalFormatting>
  <conditionalFormatting sqref="K13:K14 K3:K5">
    <cfRule type="duplicateValues" dxfId="298" priority="27"/>
  </conditionalFormatting>
  <conditionalFormatting sqref="I3:I11 I13:I76 J12">
    <cfRule type="duplicateValues" dxfId="297" priority="28"/>
  </conditionalFormatting>
  <conditionalFormatting sqref="I12">
    <cfRule type="duplicateValues" dxfId="296" priority="2"/>
  </conditionalFormatting>
  <conditionalFormatting sqref="I12">
    <cfRule type="duplicateValues" dxfId="295" priority="1"/>
  </conditionalFormatting>
  <conditionalFormatting sqref="I12">
    <cfRule type="duplicateValues" dxfId="294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293" priority="20"/>
  </conditionalFormatting>
  <conditionalFormatting sqref="I2:J34">
    <cfRule type="duplicateValues" dxfId="292" priority="23"/>
  </conditionalFormatting>
  <conditionalFormatting sqref="L2:L34">
    <cfRule type="duplicateValues" dxfId="291" priority="24"/>
  </conditionalFormatting>
  <conditionalFormatting sqref="I2:J46">
    <cfRule type="duplicateValues" dxfId="290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89" priority="12"/>
  </conditionalFormatting>
  <conditionalFormatting sqref="L2:L8">
    <cfRule type="duplicateValues" dxfId="288" priority="53"/>
  </conditionalFormatting>
  <conditionalFormatting sqref="I9:L89">
    <cfRule type="duplicateValues" dxfId="287" priority="54"/>
  </conditionalFormatting>
  <conditionalFormatting sqref="I9:J89">
    <cfRule type="duplicateValues" dxfId="286" priority="55"/>
  </conditionalFormatting>
  <conditionalFormatting sqref="I90:L1048576 I1:L8">
    <cfRule type="duplicateValues" dxfId="285" priority="56"/>
  </conditionalFormatting>
  <conditionalFormatting sqref="I2:J8">
    <cfRule type="duplicateValues" dxfId="284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83" priority="8"/>
  </conditionalFormatting>
  <conditionalFormatting sqref="L2:L61">
    <cfRule type="duplicateValues" dxfId="282" priority="74"/>
  </conditionalFormatting>
  <conditionalFormatting sqref="I2:L61">
    <cfRule type="duplicateValues" dxfId="281" priority="75"/>
  </conditionalFormatting>
  <conditionalFormatting sqref="I2:J61">
    <cfRule type="duplicateValues" dxfId="280" priority="76"/>
  </conditionalFormatting>
  <conditionalFormatting sqref="L21:L25">
    <cfRule type="duplicateValues" dxfId="279" priority="3"/>
  </conditionalFormatting>
  <conditionalFormatting sqref="I21:L25">
    <cfRule type="duplicateValues" dxfId="278" priority="2"/>
  </conditionalFormatting>
  <conditionalFormatting sqref="I21:J25">
    <cfRule type="duplicateValues" dxfId="277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76" priority="22"/>
  </conditionalFormatting>
  <conditionalFormatting sqref="L19:L43 L2:L11">
    <cfRule type="duplicateValues" dxfId="275" priority="172"/>
  </conditionalFormatting>
  <conditionalFormatting sqref="I19:L43 I2:L11">
    <cfRule type="duplicateValues" dxfId="274" priority="173"/>
  </conditionalFormatting>
  <conditionalFormatting sqref="I19:J43 I2:J11">
    <cfRule type="duplicateValues" dxfId="273" priority="174"/>
  </conditionalFormatting>
  <conditionalFormatting sqref="L13:L15">
    <cfRule type="duplicateValues" dxfId="272" priority="16"/>
  </conditionalFormatting>
  <conditionalFormatting sqref="I13:I15 K13:L15">
    <cfRule type="duplicateValues" dxfId="271" priority="17"/>
  </conditionalFormatting>
  <conditionalFormatting sqref="I13:I15">
    <cfRule type="duplicateValues" dxfId="270" priority="18"/>
  </conditionalFormatting>
  <conditionalFormatting sqref="J13:J15">
    <cfRule type="duplicateValues" dxfId="269" priority="14"/>
  </conditionalFormatting>
  <conditionalFormatting sqref="J13:J15">
    <cfRule type="duplicateValues" dxfId="268" priority="15"/>
  </conditionalFormatting>
  <conditionalFormatting sqref="L12">
    <cfRule type="duplicateValues" dxfId="267" priority="11"/>
  </conditionalFormatting>
  <conditionalFormatting sqref="I12:L12">
    <cfRule type="duplicateValues" dxfId="266" priority="12"/>
  </conditionalFormatting>
  <conditionalFormatting sqref="I12:J12">
    <cfRule type="duplicateValues" dxfId="265" priority="13"/>
  </conditionalFormatting>
  <conditionalFormatting sqref="L16:L18">
    <cfRule type="duplicateValues" dxfId="264" priority="3"/>
  </conditionalFormatting>
  <conditionalFormatting sqref="I16:I18 K16:L18">
    <cfRule type="duplicateValues" dxfId="263" priority="4"/>
  </conditionalFormatting>
  <conditionalFormatting sqref="I16:I18">
    <cfRule type="duplicateValues" dxfId="262" priority="5"/>
  </conditionalFormatting>
  <conditionalFormatting sqref="J16:J18">
    <cfRule type="duplicateValues" dxfId="261" priority="1"/>
  </conditionalFormatting>
  <conditionalFormatting sqref="J16:J18">
    <cfRule type="duplicateValues" dxfId="260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59" priority="17"/>
  </conditionalFormatting>
  <conditionalFormatting sqref="L2:L26">
    <cfRule type="duplicateValues" dxfId="258" priority="187"/>
  </conditionalFormatting>
  <conditionalFormatting sqref="I2:L26">
    <cfRule type="duplicateValues" dxfId="257" priority="188"/>
  </conditionalFormatting>
  <conditionalFormatting sqref="I2:J26">
    <cfRule type="duplicateValues" dxfId="256" priority="189"/>
  </conditionalFormatting>
  <conditionalFormatting sqref="L27:L38">
    <cfRule type="duplicateValues" dxfId="255" priority="1"/>
  </conditionalFormatting>
  <conditionalFormatting sqref="I27:L38">
    <cfRule type="duplicateValues" dxfId="254" priority="2"/>
  </conditionalFormatting>
  <conditionalFormatting sqref="I27:J38">
    <cfRule type="duplicateValues" dxfId="253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H15" zoomScaleNormal="100" workbookViewId="0">
      <selection activeCell="P27" sqref="P2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52" priority="14"/>
  </conditionalFormatting>
  <conditionalFormatting sqref="M2:M11 M15:M28">
    <cfRule type="duplicateValues" dxfId="251" priority="10"/>
  </conditionalFormatting>
  <conditionalFormatting sqref="I15:M28 I2:M11">
    <cfRule type="duplicateValues" dxfId="250" priority="9"/>
  </conditionalFormatting>
  <conditionalFormatting sqref="I2:J11 I15:J28">
    <cfRule type="duplicateValues" dxfId="249" priority="8"/>
  </conditionalFormatting>
  <conditionalFormatting sqref="M12:M14 M21:M33">
    <cfRule type="duplicateValues" dxfId="248" priority="7"/>
  </conditionalFormatting>
  <conditionalFormatting sqref="I12:M14 I21:M33">
    <cfRule type="duplicateValues" dxfId="247" priority="6"/>
  </conditionalFormatting>
  <conditionalFormatting sqref="I12:J14 I21:J33">
    <cfRule type="duplicateValues" dxfId="246" priority="5"/>
  </conditionalFormatting>
  <conditionalFormatting sqref="M29:M33">
    <cfRule type="duplicateValues" dxfId="245" priority="4"/>
  </conditionalFormatting>
  <conditionalFormatting sqref="I29:M33">
    <cfRule type="duplicateValues" dxfId="244" priority="3"/>
  </conditionalFormatting>
  <conditionalFormatting sqref="I29:J33">
    <cfRule type="duplicateValues" dxfId="243" priority="2"/>
  </conditionalFormatting>
  <conditionalFormatting sqref="L29:L31">
    <cfRule type="duplicateValues" dxfId="24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41" priority="1"/>
  </conditionalFormatting>
  <conditionalFormatting sqref="I1:M1048576">
    <cfRule type="duplicateValues" dxfId="240" priority="13"/>
  </conditionalFormatting>
  <conditionalFormatting sqref="M2:M64">
    <cfRule type="duplicateValues" dxfId="239" priority="16"/>
  </conditionalFormatting>
  <conditionalFormatting sqref="I2:M64">
    <cfRule type="duplicateValues" dxfId="238" priority="17"/>
  </conditionalFormatting>
  <conditionalFormatting sqref="I2:J64">
    <cfRule type="duplicateValues" dxfId="237" priority="18"/>
  </conditionalFormatting>
  <conditionalFormatting sqref="K2:K6">
    <cfRule type="duplicateValues" dxfId="236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35" priority="27"/>
  </conditionalFormatting>
  <conditionalFormatting sqref="I33:M1048576 I1:M1">
    <cfRule type="duplicateValues" dxfId="234" priority="28"/>
  </conditionalFormatting>
  <conditionalFormatting sqref="M33:M38">
    <cfRule type="duplicateValues" dxfId="233" priority="29"/>
  </conditionalFormatting>
  <conditionalFormatting sqref="I33:M38">
    <cfRule type="duplicateValues" dxfId="232" priority="30"/>
  </conditionalFormatting>
  <conditionalFormatting sqref="I33:J38">
    <cfRule type="duplicateValues" dxfId="231" priority="31"/>
  </conditionalFormatting>
  <conditionalFormatting sqref="K10:K21 K23:K32">
    <cfRule type="duplicateValues" dxfId="230" priority="17"/>
  </conditionalFormatting>
  <conditionalFormatting sqref="J9:J13 I2:J9 L2:M9 I10:M21 I22 I23:M32">
    <cfRule type="duplicateValues" dxfId="229" priority="18"/>
  </conditionalFormatting>
  <conditionalFormatting sqref="M2:M21 M23:M32">
    <cfRule type="duplicateValues" dxfId="228" priority="19"/>
  </conditionalFormatting>
  <conditionalFormatting sqref="I10:M21 I22 I23:M32">
    <cfRule type="duplicateValues" dxfId="227" priority="20"/>
  </conditionalFormatting>
  <conditionalFormatting sqref="I2:J21 I22 I23:J32">
    <cfRule type="duplicateValues" dxfId="226" priority="21"/>
  </conditionalFormatting>
  <conditionalFormatting sqref="K2:K9">
    <cfRule type="duplicateValues" dxfId="225" priority="14"/>
  </conditionalFormatting>
  <conditionalFormatting sqref="K2:K9">
    <cfRule type="duplicateValues" dxfId="224" priority="15"/>
  </conditionalFormatting>
  <conditionalFormatting sqref="K2:K9">
    <cfRule type="duplicateValues" dxfId="223" priority="16"/>
  </conditionalFormatting>
  <conditionalFormatting sqref="J1:J21 J23:J1048576">
    <cfRule type="duplicateValues" dxfId="222" priority="13"/>
  </conditionalFormatting>
  <conditionalFormatting sqref="I22">
    <cfRule type="duplicateValues" dxfId="221" priority="11"/>
  </conditionalFormatting>
  <conditionalFormatting sqref="J22">
    <cfRule type="duplicateValues" dxfId="220" priority="5"/>
  </conditionalFormatting>
  <conditionalFormatting sqref="J22">
    <cfRule type="duplicateValues" dxfId="219" priority="6"/>
  </conditionalFormatting>
  <conditionalFormatting sqref="J22">
    <cfRule type="duplicateValues" dxfId="218" priority="7"/>
  </conditionalFormatting>
  <conditionalFormatting sqref="J22">
    <cfRule type="duplicateValues" dxfId="217" priority="4"/>
  </conditionalFormatting>
  <conditionalFormatting sqref="K22">
    <cfRule type="duplicateValues" dxfId="216" priority="3"/>
  </conditionalFormatting>
  <conditionalFormatting sqref="K22">
    <cfRule type="duplicateValues" dxfId="215" priority="2"/>
  </conditionalFormatting>
  <conditionalFormatting sqref="K22">
    <cfRule type="duplicateValues" dxfId="214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13" priority="44"/>
  </conditionalFormatting>
  <conditionalFormatting sqref="L6:L12">
    <cfRule type="duplicateValues" dxfId="212" priority="45"/>
  </conditionalFormatting>
  <conditionalFormatting sqref="I6:L12">
    <cfRule type="duplicateValues" dxfId="211" priority="46"/>
  </conditionalFormatting>
  <conditionalFormatting sqref="I6:J12">
    <cfRule type="duplicateValues" dxfId="210" priority="47"/>
  </conditionalFormatting>
  <conditionalFormatting sqref="J264:J1048576 J1 J6:J12">
    <cfRule type="duplicateValues" dxfId="209" priority="34"/>
  </conditionalFormatting>
  <conditionalFormatting sqref="J24:L24 I13:L23 I25:L263">
    <cfRule type="duplicateValues" dxfId="208" priority="22"/>
  </conditionalFormatting>
  <conditionalFormatting sqref="L13:L263">
    <cfRule type="duplicateValues" dxfId="207" priority="23"/>
  </conditionalFormatting>
  <conditionalFormatting sqref="K13:L263">
    <cfRule type="duplicateValues" dxfId="206" priority="24"/>
  </conditionalFormatting>
  <conditionalFormatting sqref="J24 I13:J23 I25:J263">
    <cfRule type="duplicateValues" dxfId="205" priority="25"/>
  </conditionalFormatting>
  <conditionalFormatting sqref="J13:J263">
    <cfRule type="duplicateValues" dxfId="204" priority="21"/>
  </conditionalFormatting>
  <conditionalFormatting sqref="I24">
    <cfRule type="duplicateValues" dxfId="203" priority="3"/>
    <cfRule type="duplicateValues" dxfId="202" priority="4"/>
    <cfRule type="duplicateValues" dxfId="201" priority="5"/>
  </conditionalFormatting>
  <conditionalFormatting sqref="I24">
    <cfRule type="duplicateValues" dxfId="200" priority="6"/>
  </conditionalFormatting>
  <conditionalFormatting sqref="I24">
    <cfRule type="duplicateValues" dxfId="199" priority="7"/>
    <cfRule type="duplicateValues" dxfId="198" priority="8"/>
  </conditionalFormatting>
  <conditionalFormatting sqref="I24">
    <cfRule type="duplicateValues" dxfId="197" priority="9"/>
    <cfRule type="duplicateValues" dxfId="196" priority="10"/>
  </conditionalFormatting>
  <conditionalFormatting sqref="I2:L5">
    <cfRule type="duplicateValues" dxfId="195" priority="200"/>
  </conditionalFormatting>
  <conditionalFormatting sqref="L2:L5">
    <cfRule type="duplicateValues" dxfId="194" priority="201"/>
  </conditionalFormatting>
  <conditionalFormatting sqref="I2:J5">
    <cfRule type="duplicateValues" dxfId="193" priority="202"/>
  </conditionalFormatting>
  <conditionalFormatting sqref="J2:J5">
    <cfRule type="duplicateValues" dxfId="192" priority="203"/>
  </conditionalFormatting>
  <conditionalFormatting sqref="I24">
    <cfRule type="duplicateValues" dxfId="191" priority="2"/>
  </conditionalFormatting>
  <conditionalFormatting sqref="I24">
    <cfRule type="duplicateValues" dxfId="190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8" sqref="O18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89" priority="24"/>
  </conditionalFormatting>
  <conditionalFormatting sqref="J231:J1048576 J1">
    <cfRule type="duplicateValues" dxfId="188" priority="20"/>
  </conditionalFormatting>
  <conditionalFormatting sqref="I2:L230">
    <cfRule type="duplicateValues" dxfId="187" priority="41"/>
  </conditionalFormatting>
  <conditionalFormatting sqref="L2:L230">
    <cfRule type="duplicateValues" dxfId="186" priority="43"/>
  </conditionalFormatting>
  <conditionalFormatting sqref="K2:L230">
    <cfRule type="duplicateValues" dxfId="185" priority="45"/>
  </conditionalFormatting>
  <conditionalFormatting sqref="I2:J230">
    <cfRule type="duplicateValues" dxfId="184" priority="47"/>
  </conditionalFormatting>
  <conditionalFormatting sqref="J2:J230">
    <cfRule type="duplicateValues" dxfId="183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82" priority="17"/>
  </conditionalFormatting>
  <conditionalFormatting sqref="J1">
    <cfRule type="duplicateValues" dxfId="181" priority="16"/>
  </conditionalFormatting>
  <conditionalFormatting sqref="I20:L22 I2:L4 I7:L16">
    <cfRule type="duplicateValues" dxfId="180" priority="10"/>
  </conditionalFormatting>
  <conditionalFormatting sqref="L20:L22 L2:L4 L7:L16">
    <cfRule type="duplicateValues" dxfId="179" priority="9"/>
  </conditionalFormatting>
  <conditionalFormatting sqref="K20:L22 K2:L4 K7:L16">
    <cfRule type="duplicateValues" dxfId="178" priority="8"/>
  </conditionalFormatting>
  <conditionalFormatting sqref="I20:J22 I2:J4 I7:J16">
    <cfRule type="duplicateValues" dxfId="177" priority="7"/>
  </conditionalFormatting>
  <conditionalFormatting sqref="J20:J22 J2:J4 J7:J16">
    <cfRule type="duplicateValues" dxfId="176" priority="6"/>
  </conditionalFormatting>
  <conditionalFormatting sqref="I5:L6 I16:L41">
    <cfRule type="duplicateValues" dxfId="175" priority="5"/>
  </conditionalFormatting>
  <conditionalFormatting sqref="L5:L6 L16:L41">
    <cfRule type="duplicateValues" dxfId="174" priority="4"/>
  </conditionalFormatting>
  <conditionalFormatting sqref="K5:L6 K16:L41">
    <cfRule type="duplicateValues" dxfId="173" priority="3"/>
  </conditionalFormatting>
  <conditionalFormatting sqref="I5:J6 I16:J41">
    <cfRule type="duplicateValues" dxfId="172" priority="2"/>
  </conditionalFormatting>
  <conditionalFormatting sqref="J5:J6 J16:J41">
    <cfRule type="duplicateValues" dxfId="17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70" priority="22"/>
  </conditionalFormatting>
  <conditionalFormatting sqref="J1">
    <cfRule type="duplicateValues" dxfId="169" priority="21"/>
  </conditionalFormatting>
  <conditionalFormatting sqref="I6:L6">
    <cfRule type="duplicateValues" dxfId="168" priority="10"/>
  </conditionalFormatting>
  <conditionalFormatting sqref="L6">
    <cfRule type="duplicateValues" dxfId="167" priority="9"/>
  </conditionalFormatting>
  <conditionalFormatting sqref="K6:L6">
    <cfRule type="duplicateValues" dxfId="166" priority="8"/>
  </conditionalFormatting>
  <conditionalFormatting sqref="I6:J6">
    <cfRule type="duplicateValues" dxfId="165" priority="7"/>
  </conditionalFormatting>
  <conditionalFormatting sqref="J6">
    <cfRule type="duplicateValues" dxfId="164" priority="6"/>
  </conditionalFormatting>
  <conditionalFormatting sqref="I7:L7">
    <cfRule type="duplicateValues" dxfId="163" priority="5"/>
  </conditionalFormatting>
  <conditionalFormatting sqref="L7">
    <cfRule type="duplicateValues" dxfId="162" priority="4"/>
  </conditionalFormatting>
  <conditionalFormatting sqref="K7:L7">
    <cfRule type="duplicateValues" dxfId="161" priority="3"/>
  </conditionalFormatting>
  <conditionalFormatting sqref="I7:J7">
    <cfRule type="duplicateValues" dxfId="160" priority="2"/>
  </conditionalFormatting>
  <conditionalFormatting sqref="J7">
    <cfRule type="duplicateValues" dxfId="159" priority="1"/>
  </conditionalFormatting>
  <conditionalFormatting sqref="I2:L195">
    <cfRule type="duplicateValues" dxfId="158" priority="55"/>
  </conditionalFormatting>
  <conditionalFormatting sqref="L2:L195">
    <cfRule type="duplicateValues" dxfId="157" priority="56"/>
  </conditionalFormatting>
  <conditionalFormatting sqref="K2:L195">
    <cfRule type="duplicateValues" dxfId="156" priority="57"/>
  </conditionalFormatting>
  <conditionalFormatting sqref="I2:J195">
    <cfRule type="duplicateValues" dxfId="155" priority="58"/>
  </conditionalFormatting>
  <conditionalFormatting sqref="J2:J195">
    <cfRule type="duplicateValues" dxfId="154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topLeftCell="F1" workbookViewId="0">
      <selection activeCell="J12" sqref="J12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106" t="s">
        <v>2214</v>
      </c>
      <c r="K11" s="65" t="s">
        <v>1753</v>
      </c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53" priority="17"/>
  </conditionalFormatting>
  <conditionalFormatting sqref="J1">
    <cfRule type="duplicateValues" dxfId="152" priority="16"/>
  </conditionalFormatting>
  <conditionalFormatting sqref="I2:I173 J40:J173 L2:L173 K2:K10 K12:K173">
    <cfRule type="duplicateValues" dxfId="151" priority="41"/>
  </conditionalFormatting>
  <conditionalFormatting sqref="L2:L173">
    <cfRule type="duplicateValues" dxfId="150" priority="42"/>
  </conditionalFormatting>
  <conditionalFormatting sqref="L2:L173 K2:K10 K12:K173">
    <cfRule type="duplicateValues" dxfId="149" priority="43"/>
  </conditionalFormatting>
  <conditionalFormatting sqref="I2:I173 J40:J173">
    <cfRule type="duplicateValues" dxfId="148" priority="44"/>
  </conditionalFormatting>
  <conditionalFormatting sqref="J40:J173">
    <cfRule type="duplicateValues" dxfId="147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F25" workbookViewId="0">
      <selection activeCell="J44" sqref="J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106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2202</v>
      </c>
      <c r="K15" s="65" t="s">
        <v>1866</v>
      </c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46" priority="7"/>
  </conditionalFormatting>
  <conditionalFormatting sqref="I2:I139 L2:L139 K17:K139 K2:K14">
    <cfRule type="duplicateValues" dxfId="145" priority="17"/>
  </conditionalFormatting>
  <conditionalFormatting sqref="L2:L139">
    <cfRule type="duplicateValues" dxfId="144" priority="21"/>
  </conditionalFormatting>
  <conditionalFormatting sqref="L2:L139 K17:K139 K2:K14">
    <cfRule type="duplicateValues" dxfId="143" priority="23"/>
  </conditionalFormatting>
  <conditionalFormatting sqref="I2:I139">
    <cfRule type="duplicateValues" dxfId="142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G1" workbookViewId="0">
      <selection activeCell="J9" sqref="J9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2203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41" priority="5"/>
  </conditionalFormatting>
  <conditionalFormatting sqref="K31:K102 K2:K29 I2:I102">
    <cfRule type="duplicateValues" dxfId="140" priority="26"/>
  </conditionalFormatting>
  <conditionalFormatting sqref="K31:K102 K2:K29">
    <cfRule type="duplicateValues" dxfId="139" priority="32"/>
  </conditionalFormatting>
  <conditionalFormatting sqref="I2:I102">
    <cfRule type="duplicateValues" dxfId="138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F25" workbookViewId="0">
      <selection activeCell="J31" sqref="J3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K2" s="96"/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K3" s="96"/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K4" s="96"/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K5" s="96"/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K6" s="96"/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K7" s="96"/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K8" s="96"/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K9" s="96"/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2137</v>
      </c>
      <c r="L42" s="58" t="s">
        <v>2138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37" priority="5"/>
  </conditionalFormatting>
  <conditionalFormatting sqref="I2:I41 I43:I65 K43:K65 K2:K41">
    <cfRule type="duplicateValues" dxfId="136" priority="1824"/>
  </conditionalFormatting>
  <conditionalFormatting sqref="K43:K65 K2:K41">
    <cfRule type="duplicateValues" dxfId="135" priority="1826"/>
  </conditionalFormatting>
  <conditionalFormatting sqref="I2:I41 I43:I65">
    <cfRule type="duplicateValues" dxfId="134" priority="1827"/>
  </conditionalFormatting>
  <conditionalFormatting sqref="K42 I42">
    <cfRule type="duplicateValues" dxfId="133" priority="1"/>
  </conditionalFormatting>
  <conditionalFormatting sqref="K42">
    <cfRule type="duplicateValues" dxfId="132" priority="2"/>
  </conditionalFormatting>
  <conditionalFormatting sqref="I42">
    <cfRule type="duplicateValues" dxfId="131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opLeftCell="A21" zoomScale="90" zoomScaleNormal="90" workbookViewId="0">
      <selection activeCell="A2" sqref="A2:XFD36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2167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2168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2169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2170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2171</v>
      </c>
      <c r="K6" s="96"/>
      <c r="L6" s="101" t="s">
        <v>2142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2172</v>
      </c>
      <c r="K7" s="96"/>
      <c r="L7" s="101" t="s">
        <v>2140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2173</v>
      </c>
      <c r="K8" s="96"/>
      <c r="L8" s="101" t="s">
        <v>2139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2174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2175</v>
      </c>
      <c r="K10" s="96"/>
      <c r="L10" s="101" t="s">
        <v>2144</v>
      </c>
      <c r="M10" s="102" t="str">
        <f t="shared" si="0"/>
        <v>武汉威伟机械</v>
      </c>
      <c r="N10" s="110" t="s">
        <v>163</v>
      </c>
      <c r="O10" s="105" t="s">
        <v>2145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2176</v>
      </c>
      <c r="K11" s="96"/>
      <c r="L11" s="101" t="s">
        <v>2149</v>
      </c>
      <c r="M11" s="102" t="str">
        <f t="shared" si="0"/>
        <v>武汉威伟机械</v>
      </c>
      <c r="N11" s="110" t="s">
        <v>163</v>
      </c>
      <c r="O11" s="105" t="s">
        <v>2145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2177</v>
      </c>
      <c r="K12" s="96"/>
      <c r="L12" s="101" t="s">
        <v>2150</v>
      </c>
      <c r="M12" s="102" t="str">
        <f t="shared" si="0"/>
        <v>武汉威伟机械</v>
      </c>
      <c r="N12" s="110" t="s">
        <v>163</v>
      </c>
      <c r="O12" s="105" t="s">
        <v>2145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2178</v>
      </c>
      <c r="K13" s="96"/>
      <c r="L13" s="101" t="s">
        <v>2151</v>
      </c>
      <c r="M13" s="102" t="str">
        <f t="shared" si="0"/>
        <v>武汉威伟机械</v>
      </c>
      <c r="N13" s="109" t="s">
        <v>163</v>
      </c>
      <c r="O13" s="105" t="s">
        <v>2145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2179</v>
      </c>
      <c r="K14" s="96"/>
      <c r="L14" s="101" t="s">
        <v>2152</v>
      </c>
      <c r="M14" s="102" t="str">
        <f t="shared" si="0"/>
        <v>武汉威伟机械</v>
      </c>
      <c r="N14" s="110" t="s">
        <v>163</v>
      </c>
      <c r="O14" s="105" t="s">
        <v>2145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2180</v>
      </c>
      <c r="K15" s="96"/>
      <c r="L15" s="101" t="s">
        <v>2153</v>
      </c>
      <c r="M15" s="102" t="str">
        <f t="shared" si="0"/>
        <v>武汉威伟机械</v>
      </c>
      <c r="N15" s="110" t="s">
        <v>163</v>
      </c>
      <c r="O15" s="105" t="s">
        <v>2145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2181</v>
      </c>
      <c r="K16" s="96"/>
      <c r="L16" s="101" t="s">
        <v>2154</v>
      </c>
      <c r="M16" s="102" t="str">
        <f t="shared" si="0"/>
        <v>武汉威伟机械</v>
      </c>
      <c r="N16" s="110" t="s">
        <v>163</v>
      </c>
      <c r="O16" s="105" t="s">
        <v>2145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2182</v>
      </c>
      <c r="K17" s="96"/>
      <c r="L17" s="101" t="s">
        <v>2155</v>
      </c>
      <c r="M17" s="102" t="str">
        <f t="shared" si="0"/>
        <v>武汉威伟机械</v>
      </c>
      <c r="N17" s="110" t="s">
        <v>163</v>
      </c>
      <c r="O17" s="105" t="s">
        <v>2145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2183</v>
      </c>
      <c r="K18" s="96"/>
      <c r="L18" s="101" t="s">
        <v>2156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2184</v>
      </c>
      <c r="K19" s="96"/>
      <c r="L19" s="101" t="s">
        <v>2157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2185</v>
      </c>
      <c r="K20" s="96"/>
      <c r="L20" s="101" t="s">
        <v>2158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2186</v>
      </c>
      <c r="K21" s="96"/>
      <c r="L21" s="101" t="s">
        <v>2159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2187</v>
      </c>
      <c r="K22" s="96"/>
      <c r="L22" s="101" t="s">
        <v>2160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2188</v>
      </c>
      <c r="K23" s="96"/>
      <c r="L23" s="101" t="s">
        <v>2161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2189</v>
      </c>
      <c r="K24" s="96"/>
      <c r="L24" s="101" t="s">
        <v>2162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2190</v>
      </c>
      <c r="K25" s="96"/>
      <c r="L25" s="101" t="s">
        <v>2163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2191</v>
      </c>
      <c r="K26" s="96"/>
      <c r="L26" s="101" t="s">
        <v>2164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2192</v>
      </c>
      <c r="K27" s="96"/>
      <c r="L27" s="101" t="s">
        <v>2141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2193</v>
      </c>
      <c r="K28" s="96"/>
      <c r="L28" s="101" t="s">
        <v>2143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2194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2195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2196</v>
      </c>
      <c r="K31" s="96"/>
      <c r="L31" s="101" t="s">
        <v>2133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2197</v>
      </c>
      <c r="K32" s="96"/>
      <c r="L32" s="101" t="s">
        <v>2134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2198</v>
      </c>
      <c r="K33" s="96"/>
      <c r="L33" s="101" t="s">
        <v>2135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2199</v>
      </c>
      <c r="K34" s="96"/>
      <c r="L34" s="101" t="s">
        <v>2136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2146</v>
      </c>
      <c r="G35" s="95" t="s">
        <v>203</v>
      </c>
      <c r="H35" s="95" t="s">
        <v>2147</v>
      </c>
      <c r="I35" s="90"/>
      <c r="J35" s="106" t="s">
        <v>2200</v>
      </c>
      <c r="K35" s="96"/>
      <c r="L35" s="101" t="s">
        <v>2148</v>
      </c>
      <c r="M35" s="102" t="str">
        <f t="shared" si="0"/>
        <v>武汉威伟机械</v>
      </c>
      <c r="N35" s="110" t="s">
        <v>163</v>
      </c>
      <c r="O35" s="105" t="s">
        <v>2145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2146</v>
      </c>
      <c r="G36" s="95" t="s">
        <v>203</v>
      </c>
      <c r="H36" s="95" t="s">
        <v>2147</v>
      </c>
      <c r="I36" s="90"/>
      <c r="J36" s="106" t="s">
        <v>2201</v>
      </c>
      <c r="K36" s="96"/>
      <c r="L36" s="101" t="s">
        <v>2165</v>
      </c>
      <c r="M36" s="102" t="str">
        <f t="shared" si="0"/>
        <v>武汉威伟机械</v>
      </c>
      <c r="N36" s="110" t="s">
        <v>167</v>
      </c>
      <c r="O36" s="105" t="s">
        <v>2166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30" priority="11"/>
  </conditionalFormatting>
  <conditionalFormatting sqref="I2:I27 K2:K27">
    <cfRule type="duplicateValues" dxfId="129" priority="10"/>
  </conditionalFormatting>
  <conditionalFormatting sqref="K2:K27">
    <cfRule type="duplicateValues" dxfId="128" priority="9"/>
  </conditionalFormatting>
  <conditionalFormatting sqref="I2:I27">
    <cfRule type="duplicateValues" dxfId="127" priority="8"/>
  </conditionalFormatting>
  <conditionalFormatting sqref="K28:K46 I28:I46">
    <cfRule type="duplicateValues" dxfId="126" priority="4"/>
  </conditionalFormatting>
  <conditionalFormatting sqref="K28:K46">
    <cfRule type="duplicateValues" dxfId="125" priority="3"/>
  </conditionalFormatting>
  <conditionalFormatting sqref="I28:I46">
    <cfRule type="duplicateValues" dxfId="124" priority="2"/>
  </conditionalFormatting>
  <conditionalFormatting sqref="J1:J1048576">
    <cfRule type="duplicateValues" dxfId="123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43"/>
  <sheetViews>
    <sheetView topLeftCell="A20" workbookViewId="0">
      <selection activeCell="A2" sqref="A2:XFD35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43212</v>
      </c>
      <c r="B2" s="96" t="s">
        <v>243</v>
      </c>
      <c r="C2" s="96">
        <v>1325</v>
      </c>
      <c r="D2" s="96">
        <v>1500</v>
      </c>
      <c r="E2" s="95" t="s">
        <v>235</v>
      </c>
      <c r="F2" s="95" t="s">
        <v>2204</v>
      </c>
      <c r="G2" s="95" t="s">
        <v>203</v>
      </c>
      <c r="H2" s="95" t="s">
        <v>430</v>
      </c>
      <c r="I2" s="90"/>
      <c r="J2" s="106" t="s">
        <v>2245</v>
      </c>
      <c r="K2" s="96"/>
      <c r="L2" s="101" t="s">
        <v>2205</v>
      </c>
      <c r="M2" s="102" t="str">
        <f t="shared" ref="M2" si="0">IF(A2&lt;&gt;"","武汉威伟机械","------")</f>
        <v>武汉威伟机械</v>
      </c>
      <c r="N2" s="110" t="s">
        <v>181</v>
      </c>
      <c r="O2" s="105" t="s">
        <v>197</v>
      </c>
      <c r="P2" s="102" t="s">
        <v>2116</v>
      </c>
      <c r="Q2" s="103">
        <v>14</v>
      </c>
      <c r="R2" s="103">
        <v>0</v>
      </c>
      <c r="S2" s="103">
        <f t="shared" ref="S2" si="1">SUM(Q2:R2)</f>
        <v>14</v>
      </c>
      <c r="T2" s="103"/>
    </row>
    <row r="3" spans="1:62" s="97" customFormat="1" ht="18.75">
      <c r="A3" s="94">
        <v>43212</v>
      </c>
      <c r="B3" s="96" t="s">
        <v>939</v>
      </c>
      <c r="C3" s="96">
        <v>1807</v>
      </c>
      <c r="D3" s="96">
        <v>1946</v>
      </c>
      <c r="E3" s="95" t="s">
        <v>235</v>
      </c>
      <c r="F3" s="95" t="s">
        <v>2204</v>
      </c>
      <c r="G3" s="95" t="s">
        <v>203</v>
      </c>
      <c r="H3" s="95" t="s">
        <v>430</v>
      </c>
      <c r="I3" s="90"/>
      <c r="J3" s="106" t="s">
        <v>2246</v>
      </c>
      <c r="K3" s="96"/>
      <c r="L3" s="101" t="s">
        <v>2206</v>
      </c>
      <c r="M3" s="102" t="str">
        <f t="shared" ref="M3" si="2">IF(A3&lt;&gt;"","武汉威伟机械","------")</f>
        <v>武汉威伟机械</v>
      </c>
      <c r="N3" s="113" t="s">
        <v>175</v>
      </c>
      <c r="O3" s="105" t="s">
        <v>239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2207</v>
      </c>
    </row>
    <row r="4" spans="1:62" s="97" customFormat="1" ht="18.75">
      <c r="A4" s="94">
        <v>43212</v>
      </c>
      <c r="B4" s="96" t="s">
        <v>939</v>
      </c>
      <c r="C4" s="96">
        <v>1750</v>
      </c>
      <c r="D4" s="96">
        <v>1914</v>
      </c>
      <c r="E4" s="95" t="s">
        <v>235</v>
      </c>
      <c r="F4" s="95" t="s">
        <v>2204</v>
      </c>
      <c r="G4" s="95" t="s">
        <v>203</v>
      </c>
      <c r="H4" s="95" t="s">
        <v>430</v>
      </c>
      <c r="I4" s="90"/>
      <c r="J4" s="106" t="s">
        <v>2247</v>
      </c>
      <c r="K4" s="96"/>
      <c r="L4" s="101" t="s">
        <v>2208</v>
      </c>
      <c r="M4" s="102" t="str">
        <f t="shared" ref="M4" si="4">IF(A4&lt;&gt;"","武汉威伟机械","------")</f>
        <v>武汉威伟机械</v>
      </c>
      <c r="N4" s="113" t="s">
        <v>176</v>
      </c>
      <c r="O4" s="105" t="s">
        <v>372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2209</v>
      </c>
    </row>
    <row r="5" spans="1:62" s="97" customFormat="1" ht="18.75">
      <c r="A5" s="94">
        <v>43212</v>
      </c>
      <c r="B5" s="96" t="s">
        <v>243</v>
      </c>
      <c r="C5" s="96">
        <v>1459</v>
      </c>
      <c r="D5" s="96">
        <v>1641</v>
      </c>
      <c r="E5" s="95" t="s">
        <v>235</v>
      </c>
      <c r="F5" s="95" t="s">
        <v>2204</v>
      </c>
      <c r="G5" s="95" t="s">
        <v>203</v>
      </c>
      <c r="H5" s="95" t="s">
        <v>430</v>
      </c>
      <c r="I5" s="90"/>
      <c r="J5" s="106" t="s">
        <v>2248</v>
      </c>
      <c r="K5" s="96"/>
      <c r="L5" s="101" t="s">
        <v>2210</v>
      </c>
      <c r="M5" s="102" t="str">
        <f t="shared" ref="M5:M8" si="6">IF(A5&lt;&gt;"","武汉威伟机械","------")</f>
        <v>武汉威伟机械</v>
      </c>
      <c r="N5" s="113" t="s">
        <v>1808</v>
      </c>
      <c r="O5" s="105" t="s">
        <v>2211</v>
      </c>
      <c r="P5" s="102" t="s">
        <v>2116</v>
      </c>
      <c r="Q5" s="103">
        <v>14</v>
      </c>
      <c r="R5" s="103">
        <v>1</v>
      </c>
      <c r="S5" s="103">
        <f t="shared" ref="S5:S8" si="7">SUM(Q5:R5)</f>
        <v>15</v>
      </c>
      <c r="T5" s="103" t="s">
        <v>2209</v>
      </c>
    </row>
    <row r="6" spans="1:62" s="97" customFormat="1" ht="18.75">
      <c r="A6" s="94">
        <v>43212</v>
      </c>
      <c r="B6" s="96" t="s">
        <v>234</v>
      </c>
      <c r="C6" s="96">
        <v>1929</v>
      </c>
      <c r="D6" s="96">
        <v>2100</v>
      </c>
      <c r="E6" s="95" t="s">
        <v>235</v>
      </c>
      <c r="F6" s="95" t="s">
        <v>2204</v>
      </c>
      <c r="G6" s="95" t="s">
        <v>203</v>
      </c>
      <c r="H6" s="95" t="s">
        <v>430</v>
      </c>
      <c r="I6" s="90"/>
      <c r="J6" s="106" t="s">
        <v>2249</v>
      </c>
      <c r="K6" s="96"/>
      <c r="L6" s="101" t="s">
        <v>2218</v>
      </c>
      <c r="M6" s="102" t="str">
        <f t="shared" ref="M6" si="8">IF(A6&lt;&gt;"","武汉威伟机械","------")</f>
        <v>武汉威伟机械</v>
      </c>
      <c r="N6" s="113" t="s">
        <v>180</v>
      </c>
      <c r="O6" s="105" t="s">
        <v>196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2209</v>
      </c>
    </row>
    <row r="7" spans="1:62" s="97" customFormat="1" ht="18.75">
      <c r="A7" s="94">
        <v>43212</v>
      </c>
      <c r="B7" s="96" t="s">
        <v>500</v>
      </c>
      <c r="C7" s="96">
        <v>1929</v>
      </c>
      <c r="D7" s="96">
        <v>2100</v>
      </c>
      <c r="E7" s="95" t="s">
        <v>201</v>
      </c>
      <c r="F7" s="95" t="s">
        <v>501</v>
      </c>
      <c r="G7" s="95" t="s">
        <v>203</v>
      </c>
      <c r="H7" s="95" t="s">
        <v>430</v>
      </c>
      <c r="I7" s="90"/>
      <c r="J7" s="106" t="s">
        <v>2250</v>
      </c>
      <c r="K7" s="96"/>
      <c r="L7" s="101" t="s">
        <v>2216</v>
      </c>
      <c r="M7" s="102" t="str">
        <f t="shared" si="6"/>
        <v>武汉威伟机械</v>
      </c>
      <c r="N7" s="113" t="s">
        <v>2217</v>
      </c>
      <c r="O7" s="105" t="s">
        <v>341</v>
      </c>
      <c r="P7" s="102" t="s">
        <v>2116</v>
      </c>
      <c r="Q7" s="103">
        <v>10</v>
      </c>
      <c r="R7" s="103">
        <v>0</v>
      </c>
      <c r="S7" s="103">
        <f t="shared" si="7"/>
        <v>10</v>
      </c>
      <c r="T7" s="103"/>
    </row>
    <row r="8" spans="1:62" s="97" customFormat="1" ht="18.75">
      <c r="A8" s="94">
        <v>43212</v>
      </c>
      <c r="B8" s="96" t="s">
        <v>530</v>
      </c>
      <c r="C8" s="96">
        <v>1802</v>
      </c>
      <c r="D8" s="96">
        <v>1815</v>
      </c>
      <c r="E8" s="95" t="s">
        <v>209</v>
      </c>
      <c r="F8" s="95" t="s">
        <v>517</v>
      </c>
      <c r="G8" s="95" t="s">
        <v>203</v>
      </c>
      <c r="H8" s="95" t="s">
        <v>430</v>
      </c>
      <c r="I8" s="90"/>
      <c r="J8" s="106" t="s">
        <v>2251</v>
      </c>
      <c r="K8" s="96"/>
      <c r="L8" s="101" t="s">
        <v>2212</v>
      </c>
      <c r="M8" s="102" t="str">
        <f t="shared" si="6"/>
        <v>武汉威伟机械</v>
      </c>
      <c r="N8" s="113" t="s">
        <v>1808</v>
      </c>
      <c r="O8" s="105" t="s">
        <v>2211</v>
      </c>
      <c r="P8" s="102" t="s">
        <v>2116</v>
      </c>
      <c r="Q8" s="103">
        <v>5</v>
      </c>
      <c r="R8" s="103">
        <v>0</v>
      </c>
      <c r="S8" s="103">
        <f t="shared" si="7"/>
        <v>5</v>
      </c>
      <c r="T8" s="103"/>
    </row>
    <row r="9" spans="1:62" s="97" customFormat="1" ht="18.75">
      <c r="A9" s="94">
        <v>43212</v>
      </c>
      <c r="B9" s="96" t="s">
        <v>530</v>
      </c>
      <c r="C9" s="96">
        <v>11</v>
      </c>
      <c r="D9" s="96">
        <v>26</v>
      </c>
      <c r="E9" s="95" t="s">
        <v>209</v>
      </c>
      <c r="F9" s="95" t="s">
        <v>517</v>
      </c>
      <c r="G9" s="95" t="s">
        <v>203</v>
      </c>
      <c r="H9" s="95" t="s">
        <v>430</v>
      </c>
      <c r="I9" s="90"/>
      <c r="J9" s="106" t="s">
        <v>2252</v>
      </c>
      <c r="K9" s="96"/>
      <c r="L9" s="101" t="s">
        <v>2213</v>
      </c>
      <c r="M9" s="102" t="str">
        <f t="shared" ref="M9" si="10">IF(A9&lt;&gt;"","武汉威伟机械","------")</f>
        <v>武汉威伟机械</v>
      </c>
      <c r="N9" s="113" t="s">
        <v>167</v>
      </c>
      <c r="O9" s="105" t="s">
        <v>191</v>
      </c>
      <c r="P9" s="102" t="s">
        <v>2116</v>
      </c>
      <c r="Q9" s="103">
        <v>6</v>
      </c>
      <c r="R9" s="103">
        <v>0</v>
      </c>
      <c r="S9" s="103">
        <f t="shared" ref="S9" si="11">SUM(Q9:R9)</f>
        <v>6</v>
      </c>
      <c r="T9" s="103"/>
    </row>
    <row r="10" spans="1:62" s="97" customFormat="1" ht="18.75">
      <c r="A10" s="94">
        <v>43212</v>
      </c>
      <c r="B10" s="96" t="s">
        <v>1060</v>
      </c>
      <c r="C10" s="96">
        <v>1955</v>
      </c>
      <c r="D10" s="96">
        <v>2031</v>
      </c>
      <c r="E10" s="95" t="s">
        <v>209</v>
      </c>
      <c r="F10" s="95" t="s">
        <v>517</v>
      </c>
      <c r="G10" s="95" t="s">
        <v>203</v>
      </c>
      <c r="H10" s="95" t="s">
        <v>430</v>
      </c>
      <c r="I10" s="90"/>
      <c r="J10" s="106" t="s">
        <v>2253</v>
      </c>
      <c r="K10" s="96"/>
      <c r="L10" s="101" t="s">
        <v>2215</v>
      </c>
      <c r="M10" s="102" t="str">
        <f t="shared" ref="M10" si="12">IF(A10&lt;&gt;"","武汉威伟机械","------")</f>
        <v>武汉威伟机械</v>
      </c>
      <c r="N10" s="113" t="s">
        <v>167</v>
      </c>
      <c r="O10" s="105" t="s">
        <v>191</v>
      </c>
      <c r="P10" s="102" t="s">
        <v>2116</v>
      </c>
      <c r="Q10" s="103">
        <v>14</v>
      </c>
      <c r="R10" s="103">
        <v>0</v>
      </c>
      <c r="S10" s="103">
        <f t="shared" ref="S10" si="13">SUM(Q10:R10)</f>
        <v>14</v>
      </c>
      <c r="T10" s="103"/>
    </row>
    <row r="11" spans="1:62" s="97" customFormat="1" ht="18.75">
      <c r="A11" s="94">
        <v>43212</v>
      </c>
      <c r="B11" s="96" t="s">
        <v>1060</v>
      </c>
      <c r="C11" s="96">
        <v>2030</v>
      </c>
      <c r="D11" s="96">
        <v>2052</v>
      </c>
      <c r="E11" s="95" t="s">
        <v>209</v>
      </c>
      <c r="F11" s="95" t="s">
        <v>517</v>
      </c>
      <c r="G11" s="95" t="s">
        <v>203</v>
      </c>
      <c r="H11" s="95" t="s">
        <v>430</v>
      </c>
      <c r="I11" s="90"/>
      <c r="J11" s="106" t="s">
        <v>2254</v>
      </c>
      <c r="K11" s="96"/>
      <c r="L11" s="101" t="s">
        <v>2219</v>
      </c>
      <c r="M11" s="102" t="str">
        <f t="shared" ref="M11:M15" si="14">IF(A11&lt;&gt;"","武汉威伟机械","------")</f>
        <v>武汉威伟机械</v>
      </c>
      <c r="N11" s="113" t="s">
        <v>166</v>
      </c>
      <c r="O11" s="105" t="s">
        <v>250</v>
      </c>
      <c r="P11" s="102" t="s">
        <v>2116</v>
      </c>
      <c r="Q11" s="103">
        <v>7</v>
      </c>
      <c r="R11" s="103">
        <v>0</v>
      </c>
      <c r="S11" s="103">
        <f t="shared" ref="S11:S17" si="15">SUM(Q11:R11)</f>
        <v>7</v>
      </c>
      <c r="T11" s="103"/>
    </row>
    <row r="12" spans="1:62" s="97" customFormat="1" ht="18.75">
      <c r="A12" s="94">
        <v>43212</v>
      </c>
      <c r="B12" s="96" t="s">
        <v>1797</v>
      </c>
      <c r="C12" s="96">
        <v>2144</v>
      </c>
      <c r="D12" s="96">
        <v>2203</v>
      </c>
      <c r="E12" s="95" t="s">
        <v>209</v>
      </c>
      <c r="F12" s="95" t="s">
        <v>517</v>
      </c>
      <c r="G12" s="95" t="s">
        <v>203</v>
      </c>
      <c r="H12" s="95" t="s">
        <v>430</v>
      </c>
      <c r="I12" s="90"/>
      <c r="J12" s="106" t="s">
        <v>2255</v>
      </c>
      <c r="K12" s="96"/>
      <c r="L12" s="101" t="s">
        <v>2220</v>
      </c>
      <c r="M12" s="102" t="str">
        <f t="shared" si="14"/>
        <v>武汉威伟机械</v>
      </c>
      <c r="N12" s="113" t="s">
        <v>162</v>
      </c>
      <c r="O12" s="105" t="s">
        <v>117</v>
      </c>
      <c r="P12" s="102" t="s">
        <v>2116</v>
      </c>
      <c r="Q12" s="103">
        <v>14</v>
      </c>
      <c r="R12" s="103">
        <v>0</v>
      </c>
      <c r="S12" s="103">
        <f t="shared" si="15"/>
        <v>14</v>
      </c>
      <c r="T12" s="103"/>
    </row>
    <row r="13" spans="1:62" s="97" customFormat="1" ht="18.75">
      <c r="A13" s="94">
        <v>43212</v>
      </c>
      <c r="B13" s="96" t="s">
        <v>1797</v>
      </c>
      <c r="C13" s="96">
        <v>2005</v>
      </c>
      <c r="D13" s="96">
        <v>2054</v>
      </c>
      <c r="E13" s="95" t="s">
        <v>209</v>
      </c>
      <c r="F13" s="95" t="s">
        <v>517</v>
      </c>
      <c r="G13" s="95" t="s">
        <v>203</v>
      </c>
      <c r="H13" s="95" t="s">
        <v>430</v>
      </c>
      <c r="I13" s="90"/>
      <c r="J13" s="106" t="s">
        <v>2256</v>
      </c>
      <c r="K13" s="96"/>
      <c r="L13" s="101" t="s">
        <v>2221</v>
      </c>
      <c r="M13" s="102" t="str">
        <f t="shared" si="14"/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si="15"/>
        <v>11</v>
      </c>
      <c r="T13" s="103"/>
    </row>
    <row r="14" spans="1:62" s="97" customFormat="1" ht="18.75">
      <c r="A14" s="94">
        <v>43212</v>
      </c>
      <c r="B14" s="96" t="s">
        <v>1797</v>
      </c>
      <c r="C14" s="96">
        <v>1908</v>
      </c>
      <c r="D14" s="96">
        <v>1932</v>
      </c>
      <c r="E14" s="95" t="s">
        <v>209</v>
      </c>
      <c r="F14" s="95" t="s">
        <v>517</v>
      </c>
      <c r="G14" s="95" t="s">
        <v>203</v>
      </c>
      <c r="H14" s="95" t="s">
        <v>430</v>
      </c>
      <c r="I14" s="90"/>
      <c r="J14" s="106" t="s">
        <v>2257</v>
      </c>
      <c r="K14" s="96"/>
      <c r="L14" s="101" t="s">
        <v>2222</v>
      </c>
      <c r="M14" s="102" t="str">
        <f t="shared" si="14"/>
        <v>武汉威伟机械</v>
      </c>
      <c r="N14" s="113" t="s">
        <v>162</v>
      </c>
      <c r="O14" s="105" t="s">
        <v>117</v>
      </c>
      <c r="P14" s="102" t="s">
        <v>2116</v>
      </c>
      <c r="Q14" s="103">
        <v>12</v>
      </c>
      <c r="R14" s="103">
        <v>0</v>
      </c>
      <c r="S14" s="103">
        <f t="shared" si="15"/>
        <v>12</v>
      </c>
      <c r="T14" s="103"/>
    </row>
    <row r="15" spans="1:62" s="97" customFormat="1" ht="18.75">
      <c r="A15" s="94">
        <v>43212</v>
      </c>
      <c r="B15" s="96" t="s">
        <v>307</v>
      </c>
      <c r="C15" s="96">
        <v>1736</v>
      </c>
      <c r="D15" s="96">
        <v>1810</v>
      </c>
      <c r="E15" s="95" t="s">
        <v>209</v>
      </c>
      <c r="F15" s="95" t="s">
        <v>517</v>
      </c>
      <c r="G15" s="95" t="s">
        <v>203</v>
      </c>
      <c r="H15" s="95" t="s">
        <v>430</v>
      </c>
      <c r="I15" s="90"/>
      <c r="J15" s="106" t="s">
        <v>2258</v>
      </c>
      <c r="K15" s="96"/>
      <c r="L15" s="101" t="s">
        <v>2223</v>
      </c>
      <c r="M15" s="102" t="str">
        <f t="shared" si="14"/>
        <v>武汉威伟机械</v>
      </c>
      <c r="N15" s="113" t="s">
        <v>162</v>
      </c>
      <c r="O15" s="105" t="s">
        <v>117</v>
      </c>
      <c r="P15" s="102" t="s">
        <v>2116</v>
      </c>
      <c r="Q15" s="103">
        <v>12</v>
      </c>
      <c r="R15" s="103">
        <v>0</v>
      </c>
      <c r="S15" s="103">
        <f t="shared" si="15"/>
        <v>12</v>
      </c>
      <c r="T15" s="103"/>
    </row>
    <row r="16" spans="1:62" s="97" customFormat="1" ht="18.75">
      <c r="A16" s="94">
        <v>43212</v>
      </c>
      <c r="B16" s="96" t="s">
        <v>307</v>
      </c>
      <c r="C16" s="96">
        <v>1514</v>
      </c>
      <c r="D16" s="96">
        <v>1530</v>
      </c>
      <c r="E16" s="95" t="s">
        <v>209</v>
      </c>
      <c r="F16" s="95" t="s">
        <v>517</v>
      </c>
      <c r="G16" s="95" t="s">
        <v>203</v>
      </c>
      <c r="H16" s="95" t="s">
        <v>430</v>
      </c>
      <c r="I16" s="90"/>
      <c r="J16" s="106" t="s">
        <v>2259</v>
      </c>
      <c r="K16" s="96"/>
      <c r="L16" s="101" t="s">
        <v>2224</v>
      </c>
      <c r="M16" s="102" t="str">
        <f t="shared" ref="M16" si="16">IF(A16&lt;&gt;"","武汉威伟机械","------")</f>
        <v>武汉威伟机械</v>
      </c>
      <c r="N16" s="113" t="s">
        <v>162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si="15"/>
        <v>13</v>
      </c>
      <c r="T16" s="103"/>
    </row>
    <row r="17" spans="1:20" s="97" customFormat="1" ht="18.75">
      <c r="A17" s="94">
        <v>43212</v>
      </c>
      <c r="B17" s="96" t="s">
        <v>307</v>
      </c>
      <c r="C17" s="96">
        <v>1117</v>
      </c>
      <c r="D17" s="96">
        <v>1135</v>
      </c>
      <c r="E17" s="95" t="s">
        <v>209</v>
      </c>
      <c r="F17" s="95" t="s">
        <v>517</v>
      </c>
      <c r="G17" s="95" t="s">
        <v>203</v>
      </c>
      <c r="H17" s="95" t="s">
        <v>430</v>
      </c>
      <c r="I17" s="90"/>
      <c r="J17" s="106" t="s">
        <v>2260</v>
      </c>
      <c r="K17" s="96"/>
      <c r="L17" s="101" t="s">
        <v>2225</v>
      </c>
      <c r="M17" s="102" t="str">
        <f t="shared" ref="M17" si="17">IF(A17&lt;&gt;"","武汉威伟机械","------")</f>
        <v>武汉威伟机械</v>
      </c>
      <c r="N17" s="113" t="s">
        <v>162</v>
      </c>
      <c r="O17" s="105" t="s">
        <v>117</v>
      </c>
      <c r="P17" s="102" t="s">
        <v>2116</v>
      </c>
      <c r="Q17" s="103">
        <v>12</v>
      </c>
      <c r="R17" s="103">
        <v>0</v>
      </c>
      <c r="S17" s="103">
        <f t="shared" si="15"/>
        <v>12</v>
      </c>
      <c r="T17" s="103"/>
    </row>
    <row r="18" spans="1:20" s="97" customFormat="1" ht="18.75">
      <c r="A18" s="94">
        <v>43212</v>
      </c>
      <c r="B18" s="96" t="s">
        <v>1489</v>
      </c>
      <c r="C18" s="96">
        <v>2342</v>
      </c>
      <c r="D18" s="96">
        <v>2355</v>
      </c>
      <c r="E18" s="95" t="s">
        <v>209</v>
      </c>
      <c r="F18" s="95" t="s">
        <v>517</v>
      </c>
      <c r="G18" s="95" t="s">
        <v>203</v>
      </c>
      <c r="H18" s="95" t="s">
        <v>430</v>
      </c>
      <c r="I18" s="90"/>
      <c r="J18" s="106" t="s">
        <v>2261</v>
      </c>
      <c r="K18" s="96"/>
      <c r="L18" s="101" t="s">
        <v>2227</v>
      </c>
      <c r="M18" s="102" t="str">
        <f t="shared" ref="M18" si="18">IF(A18&lt;&gt;"","武汉威伟机械","------")</f>
        <v>武汉威伟机械</v>
      </c>
      <c r="N18" s="113" t="s">
        <v>183</v>
      </c>
      <c r="O18" s="105" t="s">
        <v>107</v>
      </c>
      <c r="P18" s="102" t="s">
        <v>2116</v>
      </c>
      <c r="Q18" s="103">
        <v>6</v>
      </c>
      <c r="R18" s="103">
        <v>0</v>
      </c>
      <c r="S18" s="103">
        <f t="shared" ref="S18" si="19">SUM(Q18:R18)</f>
        <v>6</v>
      </c>
      <c r="T18" s="103"/>
    </row>
    <row r="19" spans="1:20" s="97" customFormat="1" ht="18.75">
      <c r="A19" s="94">
        <v>43212</v>
      </c>
      <c r="B19" s="96" t="s">
        <v>1797</v>
      </c>
      <c r="C19" s="96">
        <v>2217</v>
      </c>
      <c r="D19" s="96">
        <v>2229</v>
      </c>
      <c r="E19" s="95" t="s">
        <v>209</v>
      </c>
      <c r="F19" s="95" t="s">
        <v>517</v>
      </c>
      <c r="G19" s="95" t="s">
        <v>203</v>
      </c>
      <c r="H19" s="95" t="s">
        <v>430</v>
      </c>
      <c r="I19" s="90"/>
      <c r="J19" s="106" t="s">
        <v>2262</v>
      </c>
      <c r="K19" s="96"/>
      <c r="L19" s="101" t="s">
        <v>2228</v>
      </c>
      <c r="M19" s="102" t="str">
        <f t="shared" ref="M19" si="20">IF(A19&lt;&gt;"","武汉威伟机械","------")</f>
        <v>武汉威伟机械</v>
      </c>
      <c r="N19" s="113" t="s">
        <v>183</v>
      </c>
      <c r="O19" s="105" t="s">
        <v>107</v>
      </c>
      <c r="P19" s="102" t="s">
        <v>2116</v>
      </c>
      <c r="Q19" s="103">
        <v>4</v>
      </c>
      <c r="R19" s="103">
        <v>0</v>
      </c>
      <c r="S19" s="103">
        <f t="shared" ref="S19" si="21">SUM(Q19:R19)</f>
        <v>4</v>
      </c>
      <c r="T19" s="103"/>
    </row>
    <row r="20" spans="1:20" s="97" customFormat="1" ht="18.75">
      <c r="A20" s="94">
        <v>43212</v>
      </c>
      <c r="B20" s="96" t="s">
        <v>288</v>
      </c>
      <c r="C20" s="96">
        <v>930</v>
      </c>
      <c r="D20" s="96">
        <v>940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2263</v>
      </c>
      <c r="K20" s="96"/>
      <c r="L20" s="101" t="s">
        <v>2226</v>
      </c>
      <c r="M20" s="102" t="str">
        <f t="shared" ref="M20" si="22">IF(A20&lt;&gt;"","武汉威伟机械","------")</f>
        <v>武汉威伟机械</v>
      </c>
      <c r="N20" s="113" t="s">
        <v>162</v>
      </c>
      <c r="O20" s="105" t="s">
        <v>117</v>
      </c>
      <c r="P20" s="102" t="s">
        <v>2116</v>
      </c>
      <c r="Q20" s="103">
        <v>8</v>
      </c>
      <c r="R20" s="103">
        <v>7</v>
      </c>
      <c r="S20" s="103">
        <f t="shared" ref="S20:S35" si="23">SUM(Q20:R20)</f>
        <v>15</v>
      </c>
      <c r="T20" s="103"/>
    </row>
    <row r="21" spans="1:20" s="97" customFormat="1" ht="18.75">
      <c r="A21" s="94">
        <v>43212</v>
      </c>
      <c r="B21" s="96" t="s">
        <v>258</v>
      </c>
      <c r="C21" s="96">
        <v>2302</v>
      </c>
      <c r="D21" s="96">
        <v>2312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2264</v>
      </c>
      <c r="K21" s="96"/>
      <c r="L21" s="101" t="s">
        <v>2229</v>
      </c>
      <c r="M21" s="102" t="str">
        <f t="shared" ref="M21" si="24">IF(A21&lt;&gt;"","武汉威伟机械","------")</f>
        <v>武汉威伟机械</v>
      </c>
      <c r="N21" s="113" t="s">
        <v>163</v>
      </c>
      <c r="O21" s="105" t="s">
        <v>285</v>
      </c>
      <c r="P21" s="102" t="s">
        <v>2116</v>
      </c>
      <c r="Q21" s="103">
        <v>11</v>
      </c>
      <c r="R21" s="103">
        <v>3</v>
      </c>
      <c r="S21" s="103">
        <f t="shared" si="23"/>
        <v>14</v>
      </c>
      <c r="T21" s="103"/>
    </row>
    <row r="22" spans="1:20" s="97" customFormat="1" ht="18.75">
      <c r="A22" s="94">
        <v>43212</v>
      </c>
      <c r="B22" s="96" t="s">
        <v>258</v>
      </c>
      <c r="C22" s="96">
        <v>2036</v>
      </c>
      <c r="D22" s="96">
        <v>2046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2265</v>
      </c>
      <c r="K22" s="96"/>
      <c r="L22" s="101" t="s">
        <v>2230</v>
      </c>
      <c r="M22" s="102" t="str">
        <f t="shared" ref="M22" si="25">IF(A22&lt;&gt;"","武汉威伟机械","------")</f>
        <v>武汉威伟机械</v>
      </c>
      <c r="N22" s="113" t="s">
        <v>163</v>
      </c>
      <c r="O22" s="105" t="s">
        <v>285</v>
      </c>
      <c r="P22" s="102" t="s">
        <v>2116</v>
      </c>
      <c r="Q22" s="103">
        <v>8</v>
      </c>
      <c r="R22" s="103">
        <v>6</v>
      </c>
      <c r="S22" s="103">
        <f t="shared" si="23"/>
        <v>14</v>
      </c>
      <c r="T22" s="103"/>
    </row>
    <row r="23" spans="1:20" s="97" customFormat="1" ht="18.75">
      <c r="A23" s="94">
        <v>43212</v>
      </c>
      <c r="B23" s="96" t="s">
        <v>288</v>
      </c>
      <c r="C23" s="96">
        <v>1801</v>
      </c>
      <c r="D23" s="96">
        <v>1811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2266</v>
      </c>
      <c r="K23" s="96"/>
      <c r="L23" s="101" t="s">
        <v>2231</v>
      </c>
      <c r="M23" s="102" t="str">
        <f t="shared" ref="M23" si="26">IF(A23&lt;&gt;"","武汉威伟机械","------")</f>
        <v>武汉威伟机械</v>
      </c>
      <c r="N23" s="113" t="s">
        <v>163</v>
      </c>
      <c r="O23" s="105" t="s">
        <v>285</v>
      </c>
      <c r="P23" s="102" t="s">
        <v>2116</v>
      </c>
      <c r="Q23" s="103">
        <v>6</v>
      </c>
      <c r="R23" s="103">
        <v>3</v>
      </c>
      <c r="S23" s="103">
        <f t="shared" si="23"/>
        <v>9</v>
      </c>
      <c r="T23" s="103"/>
    </row>
    <row r="24" spans="1:20" s="97" customFormat="1" ht="18.75">
      <c r="A24" s="94">
        <v>43212</v>
      </c>
      <c r="B24" s="96" t="s">
        <v>288</v>
      </c>
      <c r="C24" s="96">
        <v>1617</v>
      </c>
      <c r="D24" s="96">
        <v>1627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2267</v>
      </c>
      <c r="K24" s="96"/>
      <c r="L24" s="101" t="s">
        <v>2232</v>
      </c>
      <c r="M24" s="102" t="str">
        <f t="shared" ref="M24" si="27">IF(A24&lt;&gt;"","武汉威伟机械","------")</f>
        <v>武汉威伟机械</v>
      </c>
      <c r="N24" s="113" t="s">
        <v>163</v>
      </c>
      <c r="O24" s="105" t="s">
        <v>285</v>
      </c>
      <c r="P24" s="102" t="s">
        <v>2116</v>
      </c>
      <c r="Q24" s="103">
        <v>7</v>
      </c>
      <c r="R24" s="103">
        <v>5</v>
      </c>
      <c r="S24" s="103">
        <f t="shared" si="23"/>
        <v>12</v>
      </c>
      <c r="T24" s="103"/>
    </row>
    <row r="25" spans="1:20" s="97" customFormat="1" ht="18.75">
      <c r="A25" s="94">
        <v>43212</v>
      </c>
      <c r="B25" s="96" t="s">
        <v>71</v>
      </c>
      <c r="C25" s="96">
        <v>1420</v>
      </c>
      <c r="D25" s="96">
        <v>1430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2268</v>
      </c>
      <c r="K25" s="96"/>
      <c r="L25" s="101" t="s">
        <v>2233</v>
      </c>
      <c r="M25" s="102" t="str">
        <f t="shared" ref="M25" si="28">IF(A25&lt;&gt;"","武汉威伟机械","------")</f>
        <v>武汉威伟机械</v>
      </c>
      <c r="N25" s="113" t="s">
        <v>163</v>
      </c>
      <c r="O25" s="105" t="s">
        <v>285</v>
      </c>
      <c r="P25" s="102" t="s">
        <v>2116</v>
      </c>
      <c r="Q25" s="103">
        <v>9</v>
      </c>
      <c r="R25" s="103">
        <v>5</v>
      </c>
      <c r="S25" s="103">
        <f t="shared" si="23"/>
        <v>14</v>
      </c>
      <c r="T25" s="103"/>
    </row>
    <row r="26" spans="1:20" s="97" customFormat="1" ht="18.75">
      <c r="A26" s="94">
        <v>43212</v>
      </c>
      <c r="B26" s="96" t="s">
        <v>71</v>
      </c>
      <c r="C26" s="96">
        <v>1146</v>
      </c>
      <c r="D26" s="96">
        <v>1156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2269</v>
      </c>
      <c r="K26" s="96"/>
      <c r="L26" s="101" t="s">
        <v>2234</v>
      </c>
      <c r="M26" s="102" t="str">
        <f t="shared" ref="M26" si="29">IF(A26&lt;&gt;"","武汉威伟机械","------")</f>
        <v>武汉威伟机械</v>
      </c>
      <c r="N26" s="113" t="s">
        <v>163</v>
      </c>
      <c r="O26" s="105" t="s">
        <v>285</v>
      </c>
      <c r="P26" s="102" t="s">
        <v>2116</v>
      </c>
      <c r="Q26" s="103">
        <v>5</v>
      </c>
      <c r="R26" s="103">
        <v>4</v>
      </c>
      <c r="S26" s="103">
        <f t="shared" si="23"/>
        <v>9</v>
      </c>
      <c r="T26" s="103"/>
    </row>
    <row r="27" spans="1:20" s="97" customFormat="1" ht="18.75">
      <c r="A27" s="94">
        <v>43212</v>
      </c>
      <c r="B27" s="96" t="s">
        <v>288</v>
      </c>
      <c r="C27" s="96">
        <v>1035</v>
      </c>
      <c r="D27" s="96">
        <v>1045</v>
      </c>
      <c r="E27" s="95" t="s">
        <v>203</v>
      </c>
      <c r="F27" s="95" t="s">
        <v>430</v>
      </c>
      <c r="G27" s="95" t="s">
        <v>209</v>
      </c>
      <c r="H27" s="95" t="s">
        <v>467</v>
      </c>
      <c r="I27" s="90"/>
      <c r="J27" s="106" t="s">
        <v>2270</v>
      </c>
      <c r="K27" s="96"/>
      <c r="L27" s="101" t="s">
        <v>2235</v>
      </c>
      <c r="M27" s="102" t="str">
        <f t="shared" ref="M27" si="30">IF(A27&lt;&gt;"","武汉威伟机械","------")</f>
        <v>武汉威伟机械</v>
      </c>
      <c r="N27" s="113" t="s">
        <v>163</v>
      </c>
      <c r="O27" s="105" t="s">
        <v>285</v>
      </c>
      <c r="P27" s="102" t="s">
        <v>2116</v>
      </c>
      <c r="Q27" s="103">
        <v>11</v>
      </c>
      <c r="R27" s="103">
        <v>5</v>
      </c>
      <c r="S27" s="103">
        <f t="shared" si="23"/>
        <v>16</v>
      </c>
      <c r="T27" s="103"/>
    </row>
    <row r="28" spans="1:20" s="97" customFormat="1" ht="18.75">
      <c r="A28" s="94">
        <v>43212</v>
      </c>
      <c r="B28" s="96" t="s">
        <v>258</v>
      </c>
      <c r="C28" s="96">
        <v>2135</v>
      </c>
      <c r="D28" s="96">
        <v>2145</v>
      </c>
      <c r="E28" s="95" t="s">
        <v>203</v>
      </c>
      <c r="F28" s="95" t="s">
        <v>430</v>
      </c>
      <c r="G28" s="95" t="s">
        <v>209</v>
      </c>
      <c r="H28" s="95" t="s">
        <v>467</v>
      </c>
      <c r="I28" s="90"/>
      <c r="J28" s="106" t="s">
        <v>2271</v>
      </c>
      <c r="K28" s="96"/>
      <c r="L28" s="101" t="s">
        <v>2236</v>
      </c>
      <c r="M28" s="102" t="str">
        <f t="shared" ref="M28" si="31">IF(A28&lt;&gt;"","武汉威伟机械","------")</f>
        <v>武汉威伟机械</v>
      </c>
      <c r="N28" s="113" t="s">
        <v>363</v>
      </c>
      <c r="O28" s="105" t="s">
        <v>402</v>
      </c>
      <c r="P28" s="102" t="s">
        <v>2116</v>
      </c>
      <c r="Q28" s="103">
        <v>4</v>
      </c>
      <c r="R28" s="103">
        <v>8</v>
      </c>
      <c r="S28" s="103">
        <f t="shared" si="23"/>
        <v>12</v>
      </c>
      <c r="T28" s="103"/>
    </row>
    <row r="29" spans="1:20" s="97" customFormat="1" ht="18.75">
      <c r="A29" s="94">
        <v>43212</v>
      </c>
      <c r="B29" s="96" t="s">
        <v>258</v>
      </c>
      <c r="C29" s="96">
        <v>1930</v>
      </c>
      <c r="D29" s="96">
        <v>1940</v>
      </c>
      <c r="E29" s="95" t="s">
        <v>203</v>
      </c>
      <c r="F29" s="95" t="s">
        <v>430</v>
      </c>
      <c r="G29" s="95" t="s">
        <v>209</v>
      </c>
      <c r="H29" s="95" t="s">
        <v>467</v>
      </c>
      <c r="I29" s="90"/>
      <c r="J29" s="106" t="s">
        <v>2272</v>
      </c>
      <c r="K29" s="96"/>
      <c r="L29" s="101" t="s">
        <v>2237</v>
      </c>
      <c r="M29" s="102" t="str">
        <f t="shared" ref="M29" si="32">IF(A29&lt;&gt;"","武汉威伟机械","------")</f>
        <v>武汉威伟机械</v>
      </c>
      <c r="N29" s="113" t="s">
        <v>363</v>
      </c>
      <c r="O29" s="105" t="s">
        <v>402</v>
      </c>
      <c r="P29" s="102" t="s">
        <v>2116</v>
      </c>
      <c r="Q29" s="103">
        <v>8</v>
      </c>
      <c r="R29" s="103">
        <v>7</v>
      </c>
      <c r="S29" s="103">
        <f t="shared" si="23"/>
        <v>15</v>
      </c>
      <c r="T29" s="103"/>
    </row>
    <row r="30" spans="1:20" s="97" customFormat="1" ht="18.75">
      <c r="A30" s="94">
        <v>43212</v>
      </c>
      <c r="B30" s="96" t="s">
        <v>258</v>
      </c>
      <c r="C30" s="96">
        <v>1510</v>
      </c>
      <c r="D30" s="96">
        <v>1520</v>
      </c>
      <c r="E30" s="95" t="s">
        <v>203</v>
      </c>
      <c r="F30" s="95" t="s">
        <v>430</v>
      </c>
      <c r="G30" s="95" t="s">
        <v>209</v>
      </c>
      <c r="H30" s="95" t="s">
        <v>467</v>
      </c>
      <c r="I30" s="90"/>
      <c r="J30" s="106" t="s">
        <v>2273</v>
      </c>
      <c r="K30" s="96"/>
      <c r="L30" s="101" t="s">
        <v>2238</v>
      </c>
      <c r="M30" s="102" t="str">
        <f t="shared" ref="M30" si="33">IF(A30&lt;&gt;"","武汉威伟机械","------")</f>
        <v>武汉威伟机械</v>
      </c>
      <c r="N30" s="113" t="s">
        <v>363</v>
      </c>
      <c r="O30" s="105" t="s">
        <v>402</v>
      </c>
      <c r="P30" s="102" t="s">
        <v>2116</v>
      </c>
      <c r="Q30" s="103">
        <v>6</v>
      </c>
      <c r="R30" s="103">
        <v>8</v>
      </c>
      <c r="S30" s="103">
        <f t="shared" si="23"/>
        <v>14</v>
      </c>
      <c r="T30" s="103"/>
    </row>
    <row r="31" spans="1:20" s="97" customFormat="1" ht="18.75">
      <c r="A31" s="94">
        <v>43212</v>
      </c>
      <c r="B31" s="96" t="s">
        <v>71</v>
      </c>
      <c r="C31" s="96">
        <v>1405</v>
      </c>
      <c r="D31" s="96">
        <v>1415</v>
      </c>
      <c r="E31" s="95" t="s">
        <v>203</v>
      </c>
      <c r="F31" s="95" t="s">
        <v>430</v>
      </c>
      <c r="G31" s="95" t="s">
        <v>209</v>
      </c>
      <c r="H31" s="95" t="s">
        <v>467</v>
      </c>
      <c r="I31" s="90"/>
      <c r="J31" s="106" t="s">
        <v>2274</v>
      </c>
      <c r="K31" s="96"/>
      <c r="L31" s="101" t="s">
        <v>2239</v>
      </c>
      <c r="M31" s="102" t="str">
        <f t="shared" ref="M31" si="34">IF(A31&lt;&gt;"","武汉威伟机械","------")</f>
        <v>武汉威伟机械</v>
      </c>
      <c r="N31" s="113" t="s">
        <v>363</v>
      </c>
      <c r="O31" s="105" t="s">
        <v>402</v>
      </c>
      <c r="P31" s="102" t="s">
        <v>2116</v>
      </c>
      <c r="Q31" s="103">
        <v>10</v>
      </c>
      <c r="R31" s="103">
        <v>4</v>
      </c>
      <c r="S31" s="103">
        <f t="shared" si="23"/>
        <v>14</v>
      </c>
      <c r="T31" s="103"/>
    </row>
    <row r="32" spans="1:20" s="97" customFormat="1" ht="18.75">
      <c r="A32" s="94">
        <v>43212</v>
      </c>
      <c r="B32" s="96" t="s">
        <v>288</v>
      </c>
      <c r="C32" s="96">
        <v>1108</v>
      </c>
      <c r="D32" s="96">
        <v>1118</v>
      </c>
      <c r="E32" s="95" t="s">
        <v>203</v>
      </c>
      <c r="F32" s="95" t="s">
        <v>430</v>
      </c>
      <c r="G32" s="95" t="s">
        <v>209</v>
      </c>
      <c r="H32" s="95" t="s">
        <v>467</v>
      </c>
      <c r="I32" s="90"/>
      <c r="J32" s="106" t="s">
        <v>2275</v>
      </c>
      <c r="K32" s="96"/>
      <c r="L32" s="101" t="s">
        <v>2240</v>
      </c>
      <c r="M32" s="102" t="str">
        <f t="shared" ref="M32" si="35">IF(A32&lt;&gt;"","武汉威伟机械","------")</f>
        <v>武汉威伟机械</v>
      </c>
      <c r="N32" s="113" t="s">
        <v>363</v>
      </c>
      <c r="O32" s="105" t="s">
        <v>402</v>
      </c>
      <c r="P32" s="102" t="s">
        <v>2116</v>
      </c>
      <c r="Q32" s="103">
        <v>10</v>
      </c>
      <c r="R32" s="103">
        <v>4</v>
      </c>
      <c r="S32" s="103">
        <f t="shared" si="23"/>
        <v>14</v>
      </c>
      <c r="T32" s="103"/>
    </row>
    <row r="33" spans="1:20" s="97" customFormat="1" ht="18.75">
      <c r="A33" s="94">
        <v>43212</v>
      </c>
      <c r="B33" s="96" t="s">
        <v>288</v>
      </c>
      <c r="C33" s="96">
        <v>1004</v>
      </c>
      <c r="D33" s="96">
        <v>1014</v>
      </c>
      <c r="E33" s="95" t="s">
        <v>203</v>
      </c>
      <c r="F33" s="95" t="s">
        <v>430</v>
      </c>
      <c r="G33" s="95" t="s">
        <v>209</v>
      </c>
      <c r="H33" s="95" t="s">
        <v>467</v>
      </c>
      <c r="I33" s="90"/>
      <c r="J33" s="106" t="s">
        <v>2276</v>
      </c>
      <c r="K33" s="96"/>
      <c r="L33" s="101" t="s">
        <v>2241</v>
      </c>
      <c r="M33" s="102" t="str">
        <f t="shared" ref="M33" si="36">IF(A33&lt;&gt;"","武汉威伟机械","------")</f>
        <v>武汉威伟机械</v>
      </c>
      <c r="N33" s="113" t="s">
        <v>363</v>
      </c>
      <c r="O33" s="105" t="s">
        <v>402</v>
      </c>
      <c r="P33" s="102" t="s">
        <v>2116</v>
      </c>
      <c r="Q33" s="103">
        <v>8</v>
      </c>
      <c r="R33" s="103">
        <v>6</v>
      </c>
      <c r="S33" s="103">
        <f t="shared" si="23"/>
        <v>14</v>
      </c>
      <c r="T33" s="103"/>
    </row>
    <row r="34" spans="1:20" s="97" customFormat="1" ht="18.75">
      <c r="A34" s="94">
        <v>43212</v>
      </c>
      <c r="B34" s="96" t="s">
        <v>1086</v>
      </c>
      <c r="C34" s="96">
        <v>102</v>
      </c>
      <c r="D34" s="96">
        <v>112</v>
      </c>
      <c r="E34" s="95" t="s">
        <v>203</v>
      </c>
      <c r="F34" s="95" t="s">
        <v>430</v>
      </c>
      <c r="G34" s="95" t="s">
        <v>209</v>
      </c>
      <c r="H34" s="95" t="s">
        <v>467</v>
      </c>
      <c r="I34" s="90"/>
      <c r="J34" s="106" t="s">
        <v>2277</v>
      </c>
      <c r="K34" s="96"/>
      <c r="L34" s="101" t="s">
        <v>2242</v>
      </c>
      <c r="M34" s="102" t="str">
        <f t="shared" ref="M34:M35" si="37">IF(A34&lt;&gt;"","武汉威伟机械","------")</f>
        <v>武汉威伟机械</v>
      </c>
      <c r="N34" s="113" t="s">
        <v>363</v>
      </c>
      <c r="O34" s="105" t="s">
        <v>402</v>
      </c>
      <c r="P34" s="102" t="s">
        <v>2116</v>
      </c>
      <c r="Q34" s="103">
        <v>10</v>
      </c>
      <c r="R34" s="103">
        <v>3</v>
      </c>
      <c r="S34" s="103">
        <f t="shared" si="23"/>
        <v>13</v>
      </c>
      <c r="T34" s="103"/>
    </row>
    <row r="35" spans="1:20" s="97" customFormat="1" ht="18.75">
      <c r="A35" s="94">
        <v>43212</v>
      </c>
      <c r="B35" s="96" t="s">
        <v>1762</v>
      </c>
      <c r="C35" s="96">
        <v>1800</v>
      </c>
      <c r="D35" s="96">
        <v>2008</v>
      </c>
      <c r="E35" s="95" t="s">
        <v>1763</v>
      </c>
      <c r="F35" s="95" t="s">
        <v>1764</v>
      </c>
      <c r="G35" s="95" t="s">
        <v>235</v>
      </c>
      <c r="H35" s="95" t="s">
        <v>1811</v>
      </c>
      <c r="I35" s="90"/>
      <c r="J35" s="65" t="s">
        <v>2243</v>
      </c>
      <c r="K35" s="96"/>
      <c r="L35" s="101" t="s">
        <v>2244</v>
      </c>
      <c r="M35" s="102" t="str">
        <f t="shared" si="37"/>
        <v>武汉威伟机械</v>
      </c>
      <c r="N35" s="113" t="s">
        <v>181</v>
      </c>
      <c r="O35" s="105" t="s">
        <v>197</v>
      </c>
      <c r="P35" s="102" t="s">
        <v>2116</v>
      </c>
      <c r="Q35" s="103">
        <v>14</v>
      </c>
      <c r="R35" s="103">
        <v>0</v>
      </c>
      <c r="S35" s="103">
        <f t="shared" si="23"/>
        <v>14</v>
      </c>
      <c r="T35" s="103"/>
    </row>
    <row r="36" spans="1:20" s="97" customFormat="1" ht="18.75">
      <c r="A36" s="94"/>
      <c r="B36" s="96"/>
      <c r="C36" s="96"/>
      <c r="D36" s="96"/>
      <c r="E36" s="95"/>
      <c r="F36" s="95"/>
      <c r="G36" s="95"/>
      <c r="H36" s="95"/>
      <c r="I36" s="90"/>
      <c r="J36" s="90"/>
      <c r="K36" s="96"/>
      <c r="L36" s="101"/>
      <c r="M36" s="102"/>
      <c r="N36" s="113"/>
      <c r="O36" s="105"/>
      <c r="P36" s="102"/>
      <c r="Q36" s="103"/>
      <c r="R36" s="103"/>
      <c r="S36" s="103"/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3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3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3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3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3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3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3"/>
      <c r="O43" s="105"/>
      <c r="P43" s="102"/>
      <c r="Q43" s="103"/>
      <c r="R43" s="103"/>
      <c r="S43" s="103"/>
      <c r="T43" s="103"/>
    </row>
  </sheetData>
  <phoneticPr fontId="3" type="noConversion"/>
  <conditionalFormatting sqref="I1 K1">
    <cfRule type="duplicateValues" dxfId="122" priority="8"/>
  </conditionalFormatting>
  <conditionalFormatting sqref="J1:J1048576">
    <cfRule type="duplicateValues" dxfId="121" priority="1"/>
  </conditionalFormatting>
  <conditionalFormatting sqref="K2:K43 I2:I43">
    <cfRule type="duplicateValues" dxfId="120" priority="11"/>
  </conditionalFormatting>
  <conditionalFormatting sqref="K2:K43">
    <cfRule type="duplicateValues" dxfId="119" priority="13"/>
  </conditionalFormatting>
  <conditionalFormatting sqref="I2:I43">
    <cfRule type="duplicateValues" dxfId="118" priority="14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"/>
  <sheetViews>
    <sheetView topLeftCell="A25" workbookViewId="0">
      <selection activeCell="C36" sqref="C3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12" t="s">
        <v>2132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EV727"/>
  <sheetViews>
    <sheetView tabSelected="1" topLeftCell="A233" zoomScale="66" zoomScaleNormal="66" workbookViewId="0">
      <selection activeCell="K697" sqref="K697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  <row r="659" spans="1:18" s="97" customFormat="1" ht="18.75">
      <c r="A659" s="94">
        <v>43211</v>
      </c>
      <c r="B659" s="96" t="s">
        <v>939</v>
      </c>
      <c r="C659" s="96">
        <v>1830</v>
      </c>
      <c r="D659" s="96">
        <v>1956</v>
      </c>
      <c r="E659" s="95" t="s">
        <v>235</v>
      </c>
      <c r="F659" s="95" t="s">
        <v>251</v>
      </c>
      <c r="G659" s="95" t="s">
        <v>203</v>
      </c>
      <c r="H659" s="95" t="s">
        <v>1211</v>
      </c>
      <c r="I659" s="106" t="s">
        <v>2167</v>
      </c>
      <c r="J659" s="101" t="s">
        <v>2122</v>
      </c>
      <c r="K659" s="102" t="str">
        <f t="shared" ref="K659:K693" si="124">IF(A659&lt;&gt;"","武汉威伟机械","------")</f>
        <v>武汉威伟机械</v>
      </c>
      <c r="L659" s="113" t="s">
        <v>175</v>
      </c>
      <c r="M659" s="105" t="s">
        <v>239</v>
      </c>
      <c r="N659" s="102" t="s">
        <v>2116</v>
      </c>
      <c r="O659" s="103">
        <v>14</v>
      </c>
      <c r="P659" s="103">
        <v>0</v>
      </c>
      <c r="Q659" s="103">
        <f t="shared" ref="Q659:Q693" si="125">SUM(O659:P659)</f>
        <v>14</v>
      </c>
      <c r="R659" s="103" t="s">
        <v>2123</v>
      </c>
    </row>
    <row r="660" spans="1:18" s="97" customFormat="1" ht="18.75">
      <c r="A660" s="94">
        <v>43211</v>
      </c>
      <c r="B660" s="96" t="s">
        <v>1206</v>
      </c>
      <c r="C660" s="96">
        <v>1230</v>
      </c>
      <c r="D660" s="96">
        <v>1408</v>
      </c>
      <c r="E660" s="95" t="s">
        <v>235</v>
      </c>
      <c r="F660" s="95" t="s">
        <v>251</v>
      </c>
      <c r="G660" s="95" t="s">
        <v>203</v>
      </c>
      <c r="H660" s="95" t="s">
        <v>1211</v>
      </c>
      <c r="I660" s="106" t="s">
        <v>2168</v>
      </c>
      <c r="J660" s="101" t="s">
        <v>2124</v>
      </c>
      <c r="K660" s="102" t="str">
        <f t="shared" si="124"/>
        <v>武汉威伟机械</v>
      </c>
      <c r="L660" s="113" t="s">
        <v>178</v>
      </c>
      <c r="M660" s="105" t="s">
        <v>361</v>
      </c>
      <c r="N660" s="102" t="s">
        <v>2116</v>
      </c>
      <c r="O660" s="103">
        <v>14</v>
      </c>
      <c r="P660" s="103">
        <v>0</v>
      </c>
      <c r="Q660" s="103">
        <f t="shared" si="125"/>
        <v>14</v>
      </c>
      <c r="R660" s="103" t="s">
        <v>2125</v>
      </c>
    </row>
    <row r="661" spans="1:18" s="97" customFormat="1" ht="18.75">
      <c r="A661" s="94">
        <v>43211</v>
      </c>
      <c r="B661" s="96" t="s">
        <v>1206</v>
      </c>
      <c r="C661" s="96">
        <v>1459</v>
      </c>
      <c r="D661" s="96">
        <v>1648</v>
      </c>
      <c r="E661" s="95" t="s">
        <v>235</v>
      </c>
      <c r="F661" s="95" t="s">
        <v>251</v>
      </c>
      <c r="G661" s="95" t="s">
        <v>203</v>
      </c>
      <c r="H661" s="95" t="s">
        <v>1211</v>
      </c>
      <c r="I661" s="106" t="s">
        <v>2169</v>
      </c>
      <c r="J661" s="101" t="s">
        <v>2126</v>
      </c>
      <c r="K661" s="102" t="str">
        <f t="shared" si="124"/>
        <v>武汉威伟机械</v>
      </c>
      <c r="L661" s="113" t="s">
        <v>180</v>
      </c>
      <c r="M661" s="105" t="s">
        <v>196</v>
      </c>
      <c r="N661" s="102" t="s">
        <v>2116</v>
      </c>
      <c r="O661" s="103">
        <v>14</v>
      </c>
      <c r="P661" s="103">
        <v>0</v>
      </c>
      <c r="Q661" s="103">
        <f t="shared" si="125"/>
        <v>14</v>
      </c>
      <c r="R661" s="103"/>
    </row>
    <row r="662" spans="1:18" s="97" customFormat="1" ht="18.75">
      <c r="A662" s="94">
        <v>43211</v>
      </c>
      <c r="B662" s="96" t="s">
        <v>939</v>
      </c>
      <c r="C662" s="96">
        <v>1805</v>
      </c>
      <c r="D662" s="96">
        <v>1924</v>
      </c>
      <c r="E662" s="95" t="s">
        <v>235</v>
      </c>
      <c r="F662" s="95" t="s">
        <v>251</v>
      </c>
      <c r="G662" s="95" t="s">
        <v>203</v>
      </c>
      <c r="H662" s="95" t="s">
        <v>1211</v>
      </c>
      <c r="I662" s="106" t="s">
        <v>2170</v>
      </c>
      <c r="J662" s="101" t="s">
        <v>2127</v>
      </c>
      <c r="K662" s="102" t="str">
        <f t="shared" si="124"/>
        <v>武汉威伟机械</v>
      </c>
      <c r="L662" s="113" t="s">
        <v>177</v>
      </c>
      <c r="M662" s="105" t="s">
        <v>341</v>
      </c>
      <c r="N662" s="102" t="s">
        <v>2116</v>
      </c>
      <c r="O662" s="103">
        <v>14</v>
      </c>
      <c r="P662" s="103">
        <v>1</v>
      </c>
      <c r="Q662" s="103">
        <f t="shared" si="125"/>
        <v>15</v>
      </c>
      <c r="R662" s="103" t="s">
        <v>2123</v>
      </c>
    </row>
    <row r="663" spans="1:18" s="97" customFormat="1" ht="18.75">
      <c r="A663" s="94">
        <v>43211</v>
      </c>
      <c r="B663" s="96" t="s">
        <v>234</v>
      </c>
      <c r="C663" s="96">
        <v>1929</v>
      </c>
      <c r="D663" s="96">
        <v>2115</v>
      </c>
      <c r="E663" s="95" t="s">
        <v>235</v>
      </c>
      <c r="F663" s="95" t="s">
        <v>251</v>
      </c>
      <c r="G663" s="95" t="s">
        <v>203</v>
      </c>
      <c r="H663" s="95" t="s">
        <v>1211</v>
      </c>
      <c r="I663" s="106" t="s">
        <v>2171</v>
      </c>
      <c r="J663" s="101" t="s">
        <v>2142</v>
      </c>
      <c r="K663" s="102" t="str">
        <f t="shared" si="124"/>
        <v>武汉威伟机械</v>
      </c>
      <c r="L663" s="113" t="s">
        <v>174</v>
      </c>
      <c r="M663" s="105" t="s">
        <v>195</v>
      </c>
      <c r="N663" s="102" t="s">
        <v>2116</v>
      </c>
      <c r="O663" s="103">
        <v>7</v>
      </c>
      <c r="P663" s="103">
        <v>0</v>
      </c>
      <c r="Q663" s="103">
        <f t="shared" si="125"/>
        <v>7</v>
      </c>
      <c r="R663" s="103"/>
    </row>
    <row r="664" spans="1:18" s="97" customFormat="1" ht="18.75">
      <c r="A664" s="94">
        <v>43211</v>
      </c>
      <c r="B664" s="96" t="s">
        <v>234</v>
      </c>
      <c r="C664" s="96">
        <v>1920</v>
      </c>
      <c r="D664" s="96">
        <v>2044</v>
      </c>
      <c r="E664" s="95" t="s">
        <v>235</v>
      </c>
      <c r="F664" s="95" t="s">
        <v>251</v>
      </c>
      <c r="G664" s="95" t="s">
        <v>203</v>
      </c>
      <c r="H664" s="95" t="s">
        <v>1211</v>
      </c>
      <c r="I664" s="106" t="s">
        <v>2172</v>
      </c>
      <c r="J664" s="101" t="s">
        <v>2140</v>
      </c>
      <c r="K664" s="102" t="str">
        <f t="shared" si="124"/>
        <v>武汉威伟机械</v>
      </c>
      <c r="L664" s="113" t="s">
        <v>176</v>
      </c>
      <c r="M664" s="105" t="s">
        <v>647</v>
      </c>
      <c r="N664" s="102" t="s">
        <v>2116</v>
      </c>
      <c r="O664" s="103">
        <v>14</v>
      </c>
      <c r="P664" s="103">
        <v>0</v>
      </c>
      <c r="Q664" s="103">
        <f t="shared" si="125"/>
        <v>14</v>
      </c>
      <c r="R664" s="103" t="s">
        <v>1997</v>
      </c>
    </row>
    <row r="665" spans="1:18" s="97" customFormat="1" ht="18.75">
      <c r="A665" s="94">
        <v>43211</v>
      </c>
      <c r="B665" s="96" t="s">
        <v>1815</v>
      </c>
      <c r="C665" s="96">
        <v>1900</v>
      </c>
      <c r="D665" s="96">
        <v>2038</v>
      </c>
      <c r="E665" s="95" t="s">
        <v>201</v>
      </c>
      <c r="F665" s="95" t="s">
        <v>501</v>
      </c>
      <c r="G665" s="95" t="s">
        <v>203</v>
      </c>
      <c r="H665" s="95" t="s">
        <v>1211</v>
      </c>
      <c r="I665" s="106" t="s">
        <v>2173</v>
      </c>
      <c r="J665" s="101" t="s">
        <v>2139</v>
      </c>
      <c r="K665" s="102" t="str">
        <f t="shared" si="124"/>
        <v>武汉威伟机械</v>
      </c>
      <c r="L665" s="113" t="s">
        <v>166</v>
      </c>
      <c r="M665" s="105" t="s">
        <v>250</v>
      </c>
      <c r="N665" s="102" t="s">
        <v>2116</v>
      </c>
      <c r="O665" s="103">
        <v>14</v>
      </c>
      <c r="P665" s="103">
        <v>0</v>
      </c>
      <c r="Q665" s="103">
        <f t="shared" si="125"/>
        <v>14</v>
      </c>
      <c r="R665" s="103"/>
    </row>
    <row r="666" spans="1:18" s="97" customFormat="1" ht="18.75">
      <c r="A666" s="94">
        <v>43211</v>
      </c>
      <c r="B666" s="96" t="s">
        <v>1086</v>
      </c>
      <c r="C666" s="96">
        <v>123</v>
      </c>
      <c r="D666" s="96">
        <v>133</v>
      </c>
      <c r="E666" s="95" t="s">
        <v>203</v>
      </c>
      <c r="F666" s="95" t="s">
        <v>430</v>
      </c>
      <c r="G666" s="95" t="s">
        <v>209</v>
      </c>
      <c r="H666" s="95" t="s">
        <v>467</v>
      </c>
      <c r="I666" s="106" t="s">
        <v>2174</v>
      </c>
      <c r="J666" s="101" t="s">
        <v>2128</v>
      </c>
      <c r="K666" s="102" t="str">
        <f t="shared" si="124"/>
        <v>武汉威伟机械</v>
      </c>
      <c r="L666" s="113" t="s">
        <v>1822</v>
      </c>
      <c r="M666" s="105" t="s">
        <v>2129</v>
      </c>
      <c r="N666" s="102" t="s">
        <v>2116</v>
      </c>
      <c r="O666" s="103">
        <v>4</v>
      </c>
      <c r="P666" s="103">
        <v>2</v>
      </c>
      <c r="Q666" s="103">
        <f t="shared" si="125"/>
        <v>6</v>
      </c>
      <c r="R666" s="103"/>
    </row>
    <row r="667" spans="1:18" s="97" customFormat="1" ht="18.75">
      <c r="A667" s="94">
        <v>43211</v>
      </c>
      <c r="B667" s="96" t="s">
        <v>1086</v>
      </c>
      <c r="C667" s="96">
        <v>2243</v>
      </c>
      <c r="D667" s="96">
        <v>2253</v>
      </c>
      <c r="E667" s="95" t="s">
        <v>203</v>
      </c>
      <c r="F667" s="95" t="s">
        <v>430</v>
      </c>
      <c r="G667" s="95" t="s">
        <v>209</v>
      </c>
      <c r="H667" s="95" t="s">
        <v>467</v>
      </c>
      <c r="I667" s="106" t="s">
        <v>2175</v>
      </c>
      <c r="J667" s="101" t="s">
        <v>2144</v>
      </c>
      <c r="K667" s="102" t="str">
        <f t="shared" si="124"/>
        <v>武汉威伟机械</v>
      </c>
      <c r="L667" s="113" t="s">
        <v>163</v>
      </c>
      <c r="M667" s="105" t="s">
        <v>285</v>
      </c>
      <c r="N667" s="102" t="s">
        <v>2116</v>
      </c>
      <c r="O667" s="103">
        <v>8</v>
      </c>
      <c r="P667" s="103">
        <v>0</v>
      </c>
      <c r="Q667" s="103">
        <f t="shared" si="125"/>
        <v>8</v>
      </c>
      <c r="R667" s="103"/>
    </row>
    <row r="668" spans="1:18" s="97" customFormat="1" ht="18.75">
      <c r="A668" s="94">
        <v>43211</v>
      </c>
      <c r="B668" s="96" t="s">
        <v>1086</v>
      </c>
      <c r="C668" s="96">
        <v>2050</v>
      </c>
      <c r="D668" s="96">
        <v>2100</v>
      </c>
      <c r="E668" s="95" t="s">
        <v>203</v>
      </c>
      <c r="F668" s="95" t="s">
        <v>430</v>
      </c>
      <c r="G668" s="95" t="s">
        <v>209</v>
      </c>
      <c r="H668" s="95" t="s">
        <v>467</v>
      </c>
      <c r="I668" s="106" t="s">
        <v>2176</v>
      </c>
      <c r="J668" s="101" t="s">
        <v>2149</v>
      </c>
      <c r="K668" s="102" t="str">
        <f t="shared" si="124"/>
        <v>武汉威伟机械</v>
      </c>
      <c r="L668" s="113" t="s">
        <v>163</v>
      </c>
      <c r="M668" s="105" t="s">
        <v>285</v>
      </c>
      <c r="N668" s="102" t="s">
        <v>2116</v>
      </c>
      <c r="O668" s="103">
        <v>11</v>
      </c>
      <c r="P668" s="103">
        <v>3</v>
      </c>
      <c r="Q668" s="103">
        <f t="shared" si="125"/>
        <v>14</v>
      </c>
      <c r="R668" s="103"/>
    </row>
    <row r="669" spans="1:18" s="97" customFormat="1" ht="18.75">
      <c r="A669" s="94">
        <v>43211</v>
      </c>
      <c r="B669" s="96" t="s">
        <v>288</v>
      </c>
      <c r="C669" s="96">
        <v>1923</v>
      </c>
      <c r="D669" s="96">
        <v>1933</v>
      </c>
      <c r="E669" s="95" t="s">
        <v>203</v>
      </c>
      <c r="F669" s="95" t="s">
        <v>430</v>
      </c>
      <c r="G669" s="95" t="s">
        <v>209</v>
      </c>
      <c r="H669" s="95" t="s">
        <v>467</v>
      </c>
      <c r="I669" s="106" t="s">
        <v>2177</v>
      </c>
      <c r="J669" s="101" t="s">
        <v>2150</v>
      </c>
      <c r="K669" s="102" t="str">
        <f t="shared" si="124"/>
        <v>武汉威伟机械</v>
      </c>
      <c r="L669" s="113" t="s">
        <v>163</v>
      </c>
      <c r="M669" s="105" t="s">
        <v>285</v>
      </c>
      <c r="N669" s="102" t="s">
        <v>2116</v>
      </c>
      <c r="O669" s="103">
        <v>9</v>
      </c>
      <c r="P669" s="103">
        <v>5</v>
      </c>
      <c r="Q669" s="103">
        <f t="shared" si="125"/>
        <v>14</v>
      </c>
      <c r="R669" s="103"/>
    </row>
    <row r="670" spans="1:18" s="97" customFormat="1" ht="18.75">
      <c r="A670" s="94">
        <v>43211</v>
      </c>
      <c r="B670" s="96" t="s">
        <v>71</v>
      </c>
      <c r="C670" s="96">
        <v>1708</v>
      </c>
      <c r="D670" s="96">
        <v>1718</v>
      </c>
      <c r="E670" s="95" t="s">
        <v>203</v>
      </c>
      <c r="F670" s="95" t="s">
        <v>430</v>
      </c>
      <c r="G670" s="95" t="s">
        <v>209</v>
      </c>
      <c r="H670" s="95" t="s">
        <v>467</v>
      </c>
      <c r="I670" s="106" t="s">
        <v>2178</v>
      </c>
      <c r="J670" s="101" t="s">
        <v>2151</v>
      </c>
      <c r="K670" s="102" t="str">
        <f t="shared" si="124"/>
        <v>武汉威伟机械</v>
      </c>
      <c r="L670" s="113" t="s">
        <v>163</v>
      </c>
      <c r="M670" s="105" t="s">
        <v>285</v>
      </c>
      <c r="N670" s="102" t="s">
        <v>2116</v>
      </c>
      <c r="O670" s="103">
        <v>11</v>
      </c>
      <c r="P670" s="103">
        <v>3</v>
      </c>
      <c r="Q670" s="103">
        <f t="shared" si="125"/>
        <v>14</v>
      </c>
      <c r="R670" s="103"/>
    </row>
    <row r="671" spans="1:18" s="97" customFormat="1" ht="18.75">
      <c r="A671" s="94">
        <v>43211</v>
      </c>
      <c r="B671" s="96" t="s">
        <v>258</v>
      </c>
      <c r="C671" s="96">
        <v>1422</v>
      </c>
      <c r="D671" s="96">
        <v>1432</v>
      </c>
      <c r="E671" s="95" t="s">
        <v>203</v>
      </c>
      <c r="F671" s="95" t="s">
        <v>430</v>
      </c>
      <c r="G671" s="95" t="s">
        <v>209</v>
      </c>
      <c r="H671" s="95" t="s">
        <v>467</v>
      </c>
      <c r="I671" s="106" t="s">
        <v>2179</v>
      </c>
      <c r="J671" s="101" t="s">
        <v>2152</v>
      </c>
      <c r="K671" s="102" t="str">
        <f t="shared" si="124"/>
        <v>武汉威伟机械</v>
      </c>
      <c r="L671" s="113" t="s">
        <v>163</v>
      </c>
      <c r="M671" s="105" t="s">
        <v>285</v>
      </c>
      <c r="N671" s="102" t="s">
        <v>2116</v>
      </c>
      <c r="O671" s="103">
        <v>7</v>
      </c>
      <c r="P671" s="103">
        <v>6</v>
      </c>
      <c r="Q671" s="103">
        <f t="shared" si="125"/>
        <v>13</v>
      </c>
      <c r="R671" s="103"/>
    </row>
    <row r="672" spans="1:18" s="97" customFormat="1" ht="18.75">
      <c r="A672" s="94">
        <v>43211</v>
      </c>
      <c r="B672" s="96" t="s">
        <v>288</v>
      </c>
      <c r="C672" s="96">
        <v>1125</v>
      </c>
      <c r="D672" s="96">
        <v>1135</v>
      </c>
      <c r="E672" s="95" t="s">
        <v>203</v>
      </c>
      <c r="F672" s="95" t="s">
        <v>430</v>
      </c>
      <c r="G672" s="95" t="s">
        <v>209</v>
      </c>
      <c r="H672" s="95" t="s">
        <v>467</v>
      </c>
      <c r="I672" s="106" t="s">
        <v>2180</v>
      </c>
      <c r="J672" s="101" t="s">
        <v>2153</v>
      </c>
      <c r="K672" s="102" t="str">
        <f t="shared" si="124"/>
        <v>武汉威伟机械</v>
      </c>
      <c r="L672" s="113" t="s">
        <v>163</v>
      </c>
      <c r="M672" s="105" t="s">
        <v>285</v>
      </c>
      <c r="N672" s="102" t="s">
        <v>2116</v>
      </c>
      <c r="O672" s="103">
        <v>10</v>
      </c>
      <c r="P672" s="103">
        <v>4</v>
      </c>
      <c r="Q672" s="103">
        <f t="shared" si="125"/>
        <v>14</v>
      </c>
      <c r="R672" s="103"/>
    </row>
    <row r="673" spans="1:18" s="97" customFormat="1" ht="18.75">
      <c r="A673" s="94">
        <v>43211</v>
      </c>
      <c r="B673" s="96" t="s">
        <v>71</v>
      </c>
      <c r="C673" s="96">
        <v>933</v>
      </c>
      <c r="D673" s="96">
        <v>943</v>
      </c>
      <c r="E673" s="95" t="s">
        <v>203</v>
      </c>
      <c r="F673" s="95" t="s">
        <v>430</v>
      </c>
      <c r="G673" s="95" t="s">
        <v>209</v>
      </c>
      <c r="H673" s="95" t="s">
        <v>467</v>
      </c>
      <c r="I673" s="106" t="s">
        <v>2181</v>
      </c>
      <c r="J673" s="101" t="s">
        <v>2154</v>
      </c>
      <c r="K673" s="102" t="str">
        <f t="shared" si="124"/>
        <v>武汉威伟机械</v>
      </c>
      <c r="L673" s="113" t="s">
        <v>163</v>
      </c>
      <c r="M673" s="105" t="s">
        <v>285</v>
      </c>
      <c r="N673" s="102" t="s">
        <v>2116</v>
      </c>
      <c r="O673" s="103">
        <v>6</v>
      </c>
      <c r="P673" s="103">
        <v>8</v>
      </c>
      <c r="Q673" s="103">
        <f t="shared" si="125"/>
        <v>14</v>
      </c>
      <c r="R673" s="103"/>
    </row>
    <row r="674" spans="1:18" s="97" customFormat="1" ht="18.75">
      <c r="A674" s="94">
        <v>43211</v>
      </c>
      <c r="B674" s="96" t="s">
        <v>1086</v>
      </c>
      <c r="C674" s="96">
        <v>100</v>
      </c>
      <c r="D674" s="96">
        <v>112</v>
      </c>
      <c r="E674" s="95" t="s">
        <v>203</v>
      </c>
      <c r="F674" s="95" t="s">
        <v>430</v>
      </c>
      <c r="G674" s="95" t="s">
        <v>209</v>
      </c>
      <c r="H674" s="95" t="s">
        <v>467</v>
      </c>
      <c r="I674" s="106" t="s">
        <v>2182</v>
      </c>
      <c r="J674" s="101" t="s">
        <v>2155</v>
      </c>
      <c r="K674" s="102" t="str">
        <f t="shared" si="124"/>
        <v>武汉威伟机械</v>
      </c>
      <c r="L674" s="113" t="s">
        <v>163</v>
      </c>
      <c r="M674" s="105" t="s">
        <v>285</v>
      </c>
      <c r="N674" s="102" t="s">
        <v>2116</v>
      </c>
      <c r="O674" s="103">
        <v>9</v>
      </c>
      <c r="P674" s="103">
        <v>3</v>
      </c>
      <c r="Q674" s="103">
        <f t="shared" si="125"/>
        <v>12</v>
      </c>
      <c r="R674" s="103"/>
    </row>
    <row r="675" spans="1:18" s="97" customFormat="1" ht="18.75">
      <c r="A675" s="94">
        <v>43211</v>
      </c>
      <c r="B675" s="96" t="s">
        <v>1086</v>
      </c>
      <c r="C675" s="96">
        <v>2335</v>
      </c>
      <c r="D675" s="96">
        <v>2345</v>
      </c>
      <c r="E675" s="95" t="s">
        <v>203</v>
      </c>
      <c r="F675" s="95" t="s">
        <v>430</v>
      </c>
      <c r="G675" s="95" t="s">
        <v>209</v>
      </c>
      <c r="H675" s="95" t="s">
        <v>467</v>
      </c>
      <c r="I675" s="106" t="s">
        <v>2183</v>
      </c>
      <c r="J675" s="101" t="s">
        <v>2156</v>
      </c>
      <c r="K675" s="102" t="str">
        <f t="shared" si="124"/>
        <v>武汉威伟机械</v>
      </c>
      <c r="L675" s="113" t="s">
        <v>166</v>
      </c>
      <c r="M675" s="105" t="s">
        <v>250</v>
      </c>
      <c r="N675" s="102" t="s">
        <v>2116</v>
      </c>
      <c r="O675" s="103">
        <v>4</v>
      </c>
      <c r="P675" s="103">
        <v>8</v>
      </c>
      <c r="Q675" s="103">
        <f t="shared" si="125"/>
        <v>12</v>
      </c>
      <c r="R675" s="103"/>
    </row>
    <row r="676" spans="1:18" s="97" customFormat="1" ht="18.75">
      <c r="A676" s="94">
        <v>43211</v>
      </c>
      <c r="B676" s="96" t="s">
        <v>1086</v>
      </c>
      <c r="C676" s="96">
        <v>2152</v>
      </c>
      <c r="D676" s="96">
        <v>2200</v>
      </c>
      <c r="E676" s="95" t="s">
        <v>203</v>
      </c>
      <c r="F676" s="95" t="s">
        <v>430</v>
      </c>
      <c r="G676" s="95" t="s">
        <v>209</v>
      </c>
      <c r="H676" s="95" t="s">
        <v>467</v>
      </c>
      <c r="I676" s="106" t="s">
        <v>2184</v>
      </c>
      <c r="J676" s="101" t="s">
        <v>2157</v>
      </c>
      <c r="K676" s="102" t="str">
        <f t="shared" si="124"/>
        <v>武汉威伟机械</v>
      </c>
      <c r="L676" s="113" t="s">
        <v>166</v>
      </c>
      <c r="M676" s="105" t="s">
        <v>250</v>
      </c>
      <c r="N676" s="102" t="s">
        <v>2116</v>
      </c>
      <c r="O676" s="103">
        <v>4</v>
      </c>
      <c r="P676" s="103">
        <v>10</v>
      </c>
      <c r="Q676" s="103">
        <f t="shared" si="125"/>
        <v>14</v>
      </c>
      <c r="R676" s="103"/>
    </row>
    <row r="677" spans="1:18" s="97" customFormat="1" ht="18.75">
      <c r="A677" s="94">
        <v>43211</v>
      </c>
      <c r="B677" s="96" t="s">
        <v>1086</v>
      </c>
      <c r="C677" s="96">
        <v>2357</v>
      </c>
      <c r="D677" s="96">
        <v>10</v>
      </c>
      <c r="E677" s="95" t="s">
        <v>203</v>
      </c>
      <c r="F677" s="95" t="s">
        <v>430</v>
      </c>
      <c r="G677" s="95" t="s">
        <v>209</v>
      </c>
      <c r="H677" s="95" t="s">
        <v>467</v>
      </c>
      <c r="I677" s="106" t="s">
        <v>2185</v>
      </c>
      <c r="J677" s="101" t="s">
        <v>2158</v>
      </c>
      <c r="K677" s="102" t="str">
        <f t="shared" si="124"/>
        <v>武汉威伟机械</v>
      </c>
      <c r="L677" s="113" t="s">
        <v>363</v>
      </c>
      <c r="M677" s="105" t="s">
        <v>118</v>
      </c>
      <c r="N677" s="102" t="s">
        <v>2116</v>
      </c>
      <c r="O677" s="103">
        <v>7</v>
      </c>
      <c r="P677" s="103">
        <v>3</v>
      </c>
      <c r="Q677" s="103">
        <f t="shared" si="125"/>
        <v>10</v>
      </c>
      <c r="R677" s="103"/>
    </row>
    <row r="678" spans="1:18" s="97" customFormat="1" ht="18.75">
      <c r="A678" s="94">
        <v>43211</v>
      </c>
      <c r="B678" s="96" t="s">
        <v>1086</v>
      </c>
      <c r="C678" s="96">
        <v>2212</v>
      </c>
      <c r="D678" s="96">
        <v>2222</v>
      </c>
      <c r="E678" s="95" t="s">
        <v>203</v>
      </c>
      <c r="F678" s="95" t="s">
        <v>430</v>
      </c>
      <c r="G678" s="95" t="s">
        <v>209</v>
      </c>
      <c r="H678" s="95" t="s">
        <v>467</v>
      </c>
      <c r="I678" s="106" t="s">
        <v>2186</v>
      </c>
      <c r="J678" s="101" t="s">
        <v>2159</v>
      </c>
      <c r="K678" s="102" t="str">
        <f t="shared" si="124"/>
        <v>武汉威伟机械</v>
      </c>
      <c r="L678" s="113" t="s">
        <v>363</v>
      </c>
      <c r="M678" s="105" t="s">
        <v>118</v>
      </c>
      <c r="N678" s="102" t="s">
        <v>2116</v>
      </c>
      <c r="O678" s="103">
        <v>6</v>
      </c>
      <c r="P678" s="103">
        <v>8</v>
      </c>
      <c r="Q678" s="103">
        <f t="shared" si="125"/>
        <v>14</v>
      </c>
      <c r="R678" s="103"/>
    </row>
    <row r="679" spans="1:18" s="97" customFormat="1" ht="18.75">
      <c r="A679" s="94">
        <v>43211</v>
      </c>
      <c r="B679" s="96" t="s">
        <v>1086</v>
      </c>
      <c r="C679" s="96">
        <v>2121</v>
      </c>
      <c r="D679" s="96">
        <v>2130</v>
      </c>
      <c r="E679" s="95" t="s">
        <v>203</v>
      </c>
      <c r="F679" s="95" t="s">
        <v>430</v>
      </c>
      <c r="G679" s="95" t="s">
        <v>209</v>
      </c>
      <c r="H679" s="95" t="s">
        <v>467</v>
      </c>
      <c r="I679" s="106" t="s">
        <v>2187</v>
      </c>
      <c r="J679" s="101" t="s">
        <v>2160</v>
      </c>
      <c r="K679" s="102" t="str">
        <f t="shared" si="124"/>
        <v>武汉威伟机械</v>
      </c>
      <c r="L679" s="113" t="s">
        <v>363</v>
      </c>
      <c r="M679" s="105" t="s">
        <v>118</v>
      </c>
      <c r="N679" s="102" t="s">
        <v>2116</v>
      </c>
      <c r="O679" s="103">
        <v>7</v>
      </c>
      <c r="P679" s="103">
        <v>7</v>
      </c>
      <c r="Q679" s="103">
        <f t="shared" si="125"/>
        <v>14</v>
      </c>
      <c r="R679" s="103"/>
    </row>
    <row r="680" spans="1:18" s="97" customFormat="1" ht="18.75">
      <c r="A680" s="94">
        <v>43211</v>
      </c>
      <c r="B680" s="96" t="s">
        <v>288</v>
      </c>
      <c r="C680" s="96">
        <v>1952</v>
      </c>
      <c r="D680" s="96">
        <v>200</v>
      </c>
      <c r="E680" s="95" t="s">
        <v>203</v>
      </c>
      <c r="F680" s="95" t="s">
        <v>430</v>
      </c>
      <c r="G680" s="95" t="s">
        <v>209</v>
      </c>
      <c r="H680" s="95" t="s">
        <v>467</v>
      </c>
      <c r="I680" s="106" t="s">
        <v>2188</v>
      </c>
      <c r="J680" s="101" t="s">
        <v>2161</v>
      </c>
      <c r="K680" s="102" t="str">
        <f t="shared" si="124"/>
        <v>武汉威伟机械</v>
      </c>
      <c r="L680" s="113" t="s">
        <v>363</v>
      </c>
      <c r="M680" s="105" t="s">
        <v>118</v>
      </c>
      <c r="N680" s="102" t="s">
        <v>2116</v>
      </c>
      <c r="O680" s="103">
        <v>9</v>
      </c>
      <c r="P680" s="103">
        <v>3</v>
      </c>
      <c r="Q680" s="103">
        <f t="shared" si="125"/>
        <v>12</v>
      </c>
      <c r="R680" s="103"/>
    </row>
    <row r="681" spans="1:18" s="97" customFormat="1" ht="18.75">
      <c r="A681" s="94">
        <v>43211</v>
      </c>
      <c r="B681" s="96" t="s">
        <v>258</v>
      </c>
      <c r="C681" s="96">
        <v>1518</v>
      </c>
      <c r="D681" s="96">
        <v>1528</v>
      </c>
      <c r="E681" s="95" t="s">
        <v>203</v>
      </c>
      <c r="F681" s="95" t="s">
        <v>430</v>
      </c>
      <c r="G681" s="95" t="s">
        <v>209</v>
      </c>
      <c r="H681" s="95" t="s">
        <v>467</v>
      </c>
      <c r="I681" s="106" t="s">
        <v>2189</v>
      </c>
      <c r="J681" s="101" t="s">
        <v>2162</v>
      </c>
      <c r="K681" s="102" t="str">
        <f t="shared" si="124"/>
        <v>武汉威伟机械</v>
      </c>
      <c r="L681" s="113" t="s">
        <v>363</v>
      </c>
      <c r="M681" s="105" t="s">
        <v>118</v>
      </c>
      <c r="N681" s="102" t="s">
        <v>2116</v>
      </c>
      <c r="O681" s="103">
        <v>6</v>
      </c>
      <c r="P681" s="103">
        <v>8</v>
      </c>
      <c r="Q681" s="103">
        <f t="shared" si="125"/>
        <v>14</v>
      </c>
      <c r="R681" s="103"/>
    </row>
    <row r="682" spans="1:18" s="97" customFormat="1" ht="18.75">
      <c r="A682" s="94">
        <v>43211</v>
      </c>
      <c r="B682" s="96" t="s">
        <v>288</v>
      </c>
      <c r="C682" s="96">
        <v>1144</v>
      </c>
      <c r="D682" s="96">
        <v>1154</v>
      </c>
      <c r="E682" s="95" t="s">
        <v>203</v>
      </c>
      <c r="F682" s="95" t="s">
        <v>430</v>
      </c>
      <c r="G682" s="95" t="s">
        <v>209</v>
      </c>
      <c r="H682" s="95" t="s">
        <v>467</v>
      </c>
      <c r="I682" s="106" t="s">
        <v>2190</v>
      </c>
      <c r="J682" s="101" t="s">
        <v>2163</v>
      </c>
      <c r="K682" s="102" t="str">
        <f t="shared" si="124"/>
        <v>武汉威伟机械</v>
      </c>
      <c r="L682" s="113" t="s">
        <v>363</v>
      </c>
      <c r="M682" s="105" t="s">
        <v>118</v>
      </c>
      <c r="N682" s="102" t="s">
        <v>2116</v>
      </c>
      <c r="O682" s="103">
        <v>4</v>
      </c>
      <c r="P682" s="103">
        <v>3</v>
      </c>
      <c r="Q682" s="103">
        <f t="shared" si="125"/>
        <v>7</v>
      </c>
      <c r="R682" s="103"/>
    </row>
    <row r="683" spans="1:18" s="97" customFormat="1" ht="18.75">
      <c r="A683" s="94">
        <v>43211</v>
      </c>
      <c r="B683" s="96" t="s">
        <v>288</v>
      </c>
      <c r="C683" s="96">
        <v>1040</v>
      </c>
      <c r="D683" s="96">
        <v>1050</v>
      </c>
      <c r="E683" s="95" t="s">
        <v>203</v>
      </c>
      <c r="F683" s="95" t="s">
        <v>430</v>
      </c>
      <c r="G683" s="95" t="s">
        <v>209</v>
      </c>
      <c r="H683" s="95" t="s">
        <v>467</v>
      </c>
      <c r="I683" s="106" t="s">
        <v>2191</v>
      </c>
      <c r="J683" s="101" t="s">
        <v>2164</v>
      </c>
      <c r="K683" s="102" t="str">
        <f t="shared" si="124"/>
        <v>武汉威伟机械</v>
      </c>
      <c r="L683" s="113" t="s">
        <v>363</v>
      </c>
      <c r="M683" s="105" t="s">
        <v>118</v>
      </c>
      <c r="N683" s="102" t="s">
        <v>2116</v>
      </c>
      <c r="O683" s="103">
        <v>10</v>
      </c>
      <c r="P683" s="103">
        <v>4</v>
      </c>
      <c r="Q683" s="103">
        <f t="shared" si="125"/>
        <v>14</v>
      </c>
      <c r="R683" s="103"/>
    </row>
    <row r="684" spans="1:18" s="97" customFormat="1" ht="18.75">
      <c r="A684" s="94">
        <v>43211</v>
      </c>
      <c r="B684" s="96" t="s">
        <v>1762</v>
      </c>
      <c r="C684" s="96">
        <v>1610</v>
      </c>
      <c r="D684" s="96">
        <v>1820</v>
      </c>
      <c r="E684" s="95" t="s">
        <v>1763</v>
      </c>
      <c r="F684" s="95" t="s">
        <v>2121</v>
      </c>
      <c r="G684" s="95" t="s">
        <v>235</v>
      </c>
      <c r="H684" s="95" t="s">
        <v>2118</v>
      </c>
      <c r="I684" s="106" t="s">
        <v>2192</v>
      </c>
      <c r="J684" s="101" t="s">
        <v>2141</v>
      </c>
      <c r="K684" s="102" t="str">
        <f t="shared" si="124"/>
        <v>武汉威伟机械</v>
      </c>
      <c r="L684" s="113" t="s">
        <v>178</v>
      </c>
      <c r="M684" s="105" t="s">
        <v>361</v>
      </c>
      <c r="N684" s="102" t="s">
        <v>2116</v>
      </c>
      <c r="O684" s="103">
        <v>14</v>
      </c>
      <c r="P684" s="103">
        <v>0</v>
      </c>
      <c r="Q684" s="103">
        <f t="shared" si="125"/>
        <v>14</v>
      </c>
      <c r="R684" s="103"/>
    </row>
    <row r="685" spans="1:18" s="97" customFormat="1" ht="18.75">
      <c r="A685" s="94">
        <v>43211</v>
      </c>
      <c r="B685" s="96" t="s">
        <v>1762</v>
      </c>
      <c r="C685" s="96">
        <v>1840</v>
      </c>
      <c r="D685" s="96">
        <v>2040</v>
      </c>
      <c r="E685" s="95" t="s">
        <v>1763</v>
      </c>
      <c r="F685" s="95" t="s">
        <v>2121</v>
      </c>
      <c r="G685" s="95" t="s">
        <v>235</v>
      </c>
      <c r="H685" s="95" t="s">
        <v>2118</v>
      </c>
      <c r="I685" s="106" t="s">
        <v>2193</v>
      </c>
      <c r="J685" s="101" t="s">
        <v>2143</v>
      </c>
      <c r="K685" s="102" t="str">
        <f t="shared" si="124"/>
        <v>武汉威伟机械</v>
      </c>
      <c r="L685" s="113" t="s">
        <v>1822</v>
      </c>
      <c r="M685" s="105" t="s">
        <v>1821</v>
      </c>
      <c r="N685" s="102" t="s">
        <v>2116</v>
      </c>
      <c r="O685" s="103">
        <v>3</v>
      </c>
      <c r="P685" s="103">
        <v>0</v>
      </c>
      <c r="Q685" s="103">
        <f t="shared" si="125"/>
        <v>3</v>
      </c>
      <c r="R685" s="103"/>
    </row>
    <row r="686" spans="1:18" s="97" customFormat="1" ht="18.75">
      <c r="A686" s="94">
        <v>43211</v>
      </c>
      <c r="B686" s="96" t="s">
        <v>1181</v>
      </c>
      <c r="C686" s="96">
        <v>1725</v>
      </c>
      <c r="D686" s="96">
        <v>1816</v>
      </c>
      <c r="E686" s="95" t="s">
        <v>209</v>
      </c>
      <c r="F686" s="95" t="s">
        <v>517</v>
      </c>
      <c r="G686" s="95" t="s">
        <v>203</v>
      </c>
      <c r="H686" s="95" t="s">
        <v>1211</v>
      </c>
      <c r="I686" s="106" t="s">
        <v>2194</v>
      </c>
      <c r="J686" s="101" t="s">
        <v>2130</v>
      </c>
      <c r="K686" s="102" t="str">
        <f t="shared" si="124"/>
        <v>武汉威伟机械</v>
      </c>
      <c r="L686" s="113" t="s">
        <v>180</v>
      </c>
      <c r="M686" s="105" t="s">
        <v>196</v>
      </c>
      <c r="N686" s="102" t="s">
        <v>2116</v>
      </c>
      <c r="O686" s="103">
        <v>7</v>
      </c>
      <c r="P686" s="103">
        <v>0</v>
      </c>
      <c r="Q686" s="103">
        <f t="shared" si="125"/>
        <v>7</v>
      </c>
      <c r="R686" s="103"/>
    </row>
    <row r="687" spans="1:18" s="97" customFormat="1" ht="18.75">
      <c r="A687" s="94">
        <v>43211</v>
      </c>
      <c r="B687" s="96" t="s">
        <v>1797</v>
      </c>
      <c r="C687" s="96">
        <v>1710</v>
      </c>
      <c r="D687" s="96">
        <v>1759</v>
      </c>
      <c r="E687" s="95" t="s">
        <v>209</v>
      </c>
      <c r="F687" s="95" t="s">
        <v>517</v>
      </c>
      <c r="G687" s="95" t="s">
        <v>203</v>
      </c>
      <c r="H687" s="95" t="s">
        <v>1211</v>
      </c>
      <c r="I687" s="106" t="s">
        <v>2195</v>
      </c>
      <c r="J687" s="101" t="s">
        <v>2131</v>
      </c>
      <c r="K687" s="102" t="str">
        <f t="shared" si="124"/>
        <v>武汉威伟机械</v>
      </c>
      <c r="L687" s="113" t="s">
        <v>1822</v>
      </c>
      <c r="M687" s="105" t="s">
        <v>1821</v>
      </c>
      <c r="N687" s="102" t="s">
        <v>2116</v>
      </c>
      <c r="O687" s="103">
        <v>12</v>
      </c>
      <c r="P687" s="103">
        <v>0</v>
      </c>
      <c r="Q687" s="103">
        <f t="shared" si="125"/>
        <v>12</v>
      </c>
      <c r="R687" s="103"/>
    </row>
    <row r="688" spans="1:18" s="97" customFormat="1" ht="18.75">
      <c r="A688" s="94">
        <v>43211</v>
      </c>
      <c r="B688" s="96" t="s">
        <v>977</v>
      </c>
      <c r="C688" s="96">
        <v>1130</v>
      </c>
      <c r="D688" s="96">
        <v>1200</v>
      </c>
      <c r="E688" s="95" t="s">
        <v>209</v>
      </c>
      <c r="F688" s="95" t="s">
        <v>517</v>
      </c>
      <c r="G688" s="95" t="s">
        <v>203</v>
      </c>
      <c r="H688" s="95" t="s">
        <v>1211</v>
      </c>
      <c r="I688" s="106" t="s">
        <v>2196</v>
      </c>
      <c r="J688" s="101" t="s">
        <v>2133</v>
      </c>
      <c r="K688" s="102" t="str">
        <f t="shared" si="124"/>
        <v>武汉威伟机械</v>
      </c>
      <c r="L688" s="113" t="s">
        <v>1896</v>
      </c>
      <c r="M688" s="105" t="s">
        <v>1821</v>
      </c>
      <c r="N688" s="102" t="s">
        <v>2116</v>
      </c>
      <c r="O688" s="103">
        <v>11</v>
      </c>
      <c r="P688" s="103">
        <v>0</v>
      </c>
      <c r="Q688" s="103">
        <f t="shared" si="125"/>
        <v>11</v>
      </c>
      <c r="R688" s="103"/>
    </row>
    <row r="689" spans="1:18" s="97" customFormat="1" ht="18.75">
      <c r="A689" s="94">
        <v>43211</v>
      </c>
      <c r="B689" s="96" t="s">
        <v>1797</v>
      </c>
      <c r="C689" s="96">
        <v>1452</v>
      </c>
      <c r="D689" s="96">
        <v>1459</v>
      </c>
      <c r="E689" s="95" t="s">
        <v>209</v>
      </c>
      <c r="F689" s="95" t="s">
        <v>517</v>
      </c>
      <c r="G689" s="95" t="s">
        <v>203</v>
      </c>
      <c r="H689" s="95" t="s">
        <v>1211</v>
      </c>
      <c r="I689" s="106" t="s">
        <v>2197</v>
      </c>
      <c r="J689" s="101" t="s">
        <v>2134</v>
      </c>
      <c r="K689" s="102" t="str">
        <f t="shared" si="124"/>
        <v>武汉威伟机械</v>
      </c>
      <c r="L689" s="113" t="s">
        <v>168</v>
      </c>
      <c r="M689" s="105" t="s">
        <v>275</v>
      </c>
      <c r="N689" s="102" t="s">
        <v>2116</v>
      </c>
      <c r="O689" s="103">
        <v>12</v>
      </c>
      <c r="P689" s="103">
        <v>0</v>
      </c>
      <c r="Q689" s="103">
        <f t="shared" si="125"/>
        <v>12</v>
      </c>
      <c r="R689" s="103"/>
    </row>
    <row r="690" spans="1:18" s="97" customFormat="1" ht="18.75">
      <c r="A690" s="94">
        <v>43211</v>
      </c>
      <c r="B690" s="96" t="s">
        <v>1797</v>
      </c>
      <c r="C690" s="96">
        <v>1840</v>
      </c>
      <c r="D690" s="96">
        <v>1903</v>
      </c>
      <c r="E690" s="95" t="s">
        <v>209</v>
      </c>
      <c r="F690" s="95" t="s">
        <v>517</v>
      </c>
      <c r="G690" s="95" t="s">
        <v>203</v>
      </c>
      <c r="H690" s="95" t="s">
        <v>1211</v>
      </c>
      <c r="I690" s="106" t="s">
        <v>2198</v>
      </c>
      <c r="J690" s="101" t="s">
        <v>2135</v>
      </c>
      <c r="K690" s="102" t="str">
        <f t="shared" si="124"/>
        <v>武汉威伟机械</v>
      </c>
      <c r="L690" s="113" t="s">
        <v>167</v>
      </c>
      <c r="M690" s="105" t="s">
        <v>191</v>
      </c>
      <c r="N690" s="102" t="s">
        <v>2116</v>
      </c>
      <c r="O690" s="103">
        <v>11</v>
      </c>
      <c r="P690" s="103">
        <v>0</v>
      </c>
      <c r="Q690" s="103">
        <f t="shared" si="125"/>
        <v>11</v>
      </c>
      <c r="R690" s="103"/>
    </row>
    <row r="691" spans="1:18" s="97" customFormat="1" ht="18.75">
      <c r="A691" s="94">
        <v>43211</v>
      </c>
      <c r="B691" s="96" t="s">
        <v>1797</v>
      </c>
      <c r="C691" s="96">
        <v>1928</v>
      </c>
      <c r="D691" s="96">
        <v>2003</v>
      </c>
      <c r="E691" s="95" t="s">
        <v>209</v>
      </c>
      <c r="F691" s="95" t="s">
        <v>517</v>
      </c>
      <c r="G691" s="95" t="s">
        <v>203</v>
      </c>
      <c r="H691" s="95" t="s">
        <v>1211</v>
      </c>
      <c r="I691" s="106" t="s">
        <v>2199</v>
      </c>
      <c r="J691" s="101" t="s">
        <v>2136</v>
      </c>
      <c r="K691" s="102" t="str">
        <f t="shared" si="124"/>
        <v>武汉威伟机械</v>
      </c>
      <c r="L691" s="113" t="s">
        <v>167</v>
      </c>
      <c r="M691" s="105" t="s">
        <v>191</v>
      </c>
      <c r="N691" s="102" t="s">
        <v>2116</v>
      </c>
      <c r="O691" s="103">
        <v>14</v>
      </c>
      <c r="P691" s="103">
        <v>0</v>
      </c>
      <c r="Q691" s="103">
        <f t="shared" si="125"/>
        <v>14</v>
      </c>
      <c r="R691" s="103"/>
    </row>
    <row r="692" spans="1:18" s="97" customFormat="1" ht="18.75">
      <c r="A692" s="94">
        <v>43211</v>
      </c>
      <c r="B692" s="96" t="s">
        <v>278</v>
      </c>
      <c r="C692" s="96">
        <v>2142</v>
      </c>
      <c r="D692" s="96">
        <v>2200</v>
      </c>
      <c r="E692" s="95" t="s">
        <v>209</v>
      </c>
      <c r="F692" s="95" t="s">
        <v>467</v>
      </c>
      <c r="G692" s="95" t="s">
        <v>203</v>
      </c>
      <c r="H692" s="95" t="s">
        <v>1211</v>
      </c>
      <c r="I692" s="106" t="s">
        <v>2200</v>
      </c>
      <c r="J692" s="101" t="s">
        <v>2148</v>
      </c>
      <c r="K692" s="102" t="str">
        <f t="shared" si="124"/>
        <v>武汉威伟机械</v>
      </c>
      <c r="L692" s="113" t="s">
        <v>163</v>
      </c>
      <c r="M692" s="105" t="s">
        <v>285</v>
      </c>
      <c r="N692" s="102" t="s">
        <v>2116</v>
      </c>
      <c r="O692" s="103">
        <v>13</v>
      </c>
      <c r="P692" s="103">
        <v>0</v>
      </c>
      <c r="Q692" s="103">
        <f t="shared" si="125"/>
        <v>13</v>
      </c>
      <c r="R692" s="103"/>
    </row>
    <row r="693" spans="1:18" s="97" customFormat="1" ht="18.75">
      <c r="A693" s="94">
        <v>43211</v>
      </c>
      <c r="B693" s="96" t="s">
        <v>1503</v>
      </c>
      <c r="C693" s="96">
        <v>2210</v>
      </c>
      <c r="D693" s="96">
        <v>2250</v>
      </c>
      <c r="E693" s="95" t="s">
        <v>209</v>
      </c>
      <c r="F693" s="95" t="s">
        <v>467</v>
      </c>
      <c r="G693" s="95" t="s">
        <v>203</v>
      </c>
      <c r="H693" s="95" t="s">
        <v>1211</v>
      </c>
      <c r="I693" s="106" t="s">
        <v>2201</v>
      </c>
      <c r="J693" s="101" t="s">
        <v>2165</v>
      </c>
      <c r="K693" s="102" t="str">
        <f t="shared" si="124"/>
        <v>武汉威伟机械</v>
      </c>
      <c r="L693" s="113" t="s">
        <v>167</v>
      </c>
      <c r="M693" s="105" t="s">
        <v>1336</v>
      </c>
      <c r="N693" s="102" t="s">
        <v>2116</v>
      </c>
      <c r="O693" s="103">
        <v>7</v>
      </c>
      <c r="P693" s="103">
        <v>0</v>
      </c>
      <c r="Q693" s="103">
        <f t="shared" si="125"/>
        <v>7</v>
      </c>
      <c r="R693" s="103"/>
    </row>
    <row r="694" spans="1:18" s="97" customFormat="1" ht="18.75">
      <c r="A694" s="94">
        <v>43212</v>
      </c>
      <c r="B694" s="96" t="s">
        <v>243</v>
      </c>
      <c r="C694" s="96">
        <v>1325</v>
      </c>
      <c r="D694" s="96">
        <v>1500</v>
      </c>
      <c r="E694" s="95" t="s">
        <v>235</v>
      </c>
      <c r="F694" s="95" t="s">
        <v>251</v>
      </c>
      <c r="G694" s="95" t="s">
        <v>203</v>
      </c>
      <c r="H694" s="95" t="s">
        <v>430</v>
      </c>
      <c r="I694" s="106" t="s">
        <v>2245</v>
      </c>
      <c r="J694" s="101" t="s">
        <v>2205</v>
      </c>
      <c r="K694" s="102" t="str">
        <f t="shared" ref="K694:K727" si="126">IF(A694&lt;&gt;"","武汉威伟机械","------")</f>
        <v>武汉威伟机械</v>
      </c>
      <c r="L694" s="113" t="s">
        <v>181</v>
      </c>
      <c r="M694" s="105" t="s">
        <v>197</v>
      </c>
      <c r="N694" s="102" t="s">
        <v>2116</v>
      </c>
      <c r="O694" s="103">
        <v>14</v>
      </c>
      <c r="P694" s="103">
        <v>0</v>
      </c>
      <c r="Q694" s="103">
        <f t="shared" ref="Q694:Q727" si="127">SUM(O694:P694)</f>
        <v>14</v>
      </c>
      <c r="R694" s="103"/>
    </row>
    <row r="695" spans="1:18" s="97" customFormat="1" ht="18.75">
      <c r="A695" s="94">
        <v>43212</v>
      </c>
      <c r="B695" s="96" t="s">
        <v>939</v>
      </c>
      <c r="C695" s="96">
        <v>1807</v>
      </c>
      <c r="D695" s="96">
        <v>1946</v>
      </c>
      <c r="E695" s="95" t="s">
        <v>235</v>
      </c>
      <c r="F695" s="95" t="s">
        <v>251</v>
      </c>
      <c r="G695" s="95" t="s">
        <v>203</v>
      </c>
      <c r="H695" s="95" t="s">
        <v>430</v>
      </c>
      <c r="I695" s="106" t="s">
        <v>2246</v>
      </c>
      <c r="J695" s="101" t="s">
        <v>2206</v>
      </c>
      <c r="K695" s="102" t="str">
        <f t="shared" si="126"/>
        <v>武汉威伟机械</v>
      </c>
      <c r="L695" s="113" t="s">
        <v>175</v>
      </c>
      <c r="M695" s="105" t="s">
        <v>239</v>
      </c>
      <c r="N695" s="102" t="s">
        <v>2116</v>
      </c>
      <c r="O695" s="103">
        <v>14</v>
      </c>
      <c r="P695" s="103">
        <v>0</v>
      </c>
      <c r="Q695" s="103">
        <f t="shared" si="127"/>
        <v>14</v>
      </c>
      <c r="R695" s="103" t="s">
        <v>2207</v>
      </c>
    </row>
    <row r="696" spans="1:18" s="97" customFormat="1" ht="18.75">
      <c r="A696" s="94">
        <v>43212</v>
      </c>
      <c r="B696" s="96" t="s">
        <v>939</v>
      </c>
      <c r="C696" s="96">
        <v>1750</v>
      </c>
      <c r="D696" s="96">
        <v>1914</v>
      </c>
      <c r="E696" s="95" t="s">
        <v>235</v>
      </c>
      <c r="F696" s="95" t="s">
        <v>251</v>
      </c>
      <c r="G696" s="95" t="s">
        <v>203</v>
      </c>
      <c r="H696" s="95" t="s">
        <v>430</v>
      </c>
      <c r="I696" s="106" t="s">
        <v>2247</v>
      </c>
      <c r="J696" s="101" t="s">
        <v>2208</v>
      </c>
      <c r="K696" s="102" t="str">
        <f t="shared" si="126"/>
        <v>武汉威伟机械</v>
      </c>
      <c r="L696" s="113" t="s">
        <v>176</v>
      </c>
      <c r="M696" s="105" t="s">
        <v>372</v>
      </c>
      <c r="N696" s="102" t="s">
        <v>2116</v>
      </c>
      <c r="O696" s="103">
        <v>14</v>
      </c>
      <c r="P696" s="103">
        <v>0</v>
      </c>
      <c r="Q696" s="103">
        <f t="shared" si="127"/>
        <v>14</v>
      </c>
      <c r="R696" s="103" t="s">
        <v>2209</v>
      </c>
    </row>
    <row r="697" spans="1:18" s="97" customFormat="1" ht="18.75">
      <c r="A697" s="94">
        <v>43212</v>
      </c>
      <c r="B697" s="96" t="s">
        <v>243</v>
      </c>
      <c r="C697" s="96">
        <v>1459</v>
      </c>
      <c r="D697" s="96">
        <v>1641</v>
      </c>
      <c r="E697" s="95" t="s">
        <v>235</v>
      </c>
      <c r="F697" s="95" t="s">
        <v>251</v>
      </c>
      <c r="G697" s="95" t="s">
        <v>203</v>
      </c>
      <c r="H697" s="95" t="s">
        <v>430</v>
      </c>
      <c r="I697" s="106" t="s">
        <v>2248</v>
      </c>
      <c r="J697" s="101" t="s">
        <v>2210</v>
      </c>
      <c r="K697" s="102" t="str">
        <f t="shared" si="126"/>
        <v>武汉威伟机械</v>
      </c>
      <c r="L697" s="113" t="s">
        <v>1808</v>
      </c>
      <c r="M697" s="105" t="s">
        <v>2211</v>
      </c>
      <c r="N697" s="102" t="s">
        <v>2116</v>
      </c>
      <c r="O697" s="103">
        <v>14</v>
      </c>
      <c r="P697" s="103">
        <v>1</v>
      </c>
      <c r="Q697" s="103">
        <f t="shared" si="127"/>
        <v>15</v>
      </c>
      <c r="R697" s="103" t="s">
        <v>2209</v>
      </c>
    </row>
    <row r="698" spans="1:18" s="97" customFormat="1" ht="18.75">
      <c r="A698" s="94">
        <v>43212</v>
      </c>
      <c r="B698" s="96" t="s">
        <v>234</v>
      </c>
      <c r="C698" s="96">
        <v>1929</v>
      </c>
      <c r="D698" s="96">
        <v>2100</v>
      </c>
      <c r="E698" s="95" t="s">
        <v>235</v>
      </c>
      <c r="F698" s="95" t="s">
        <v>251</v>
      </c>
      <c r="G698" s="95" t="s">
        <v>203</v>
      </c>
      <c r="H698" s="95" t="s">
        <v>430</v>
      </c>
      <c r="I698" s="106" t="s">
        <v>2249</v>
      </c>
      <c r="J698" s="101" t="s">
        <v>2218</v>
      </c>
      <c r="K698" s="102" t="str">
        <f t="shared" si="126"/>
        <v>武汉威伟机械</v>
      </c>
      <c r="L698" s="113" t="s">
        <v>180</v>
      </c>
      <c r="M698" s="105" t="s">
        <v>196</v>
      </c>
      <c r="N698" s="102" t="s">
        <v>2116</v>
      </c>
      <c r="O698" s="103">
        <v>14</v>
      </c>
      <c r="P698" s="103">
        <v>0</v>
      </c>
      <c r="Q698" s="103">
        <f t="shared" si="127"/>
        <v>14</v>
      </c>
      <c r="R698" s="103" t="s">
        <v>2209</v>
      </c>
    </row>
    <row r="699" spans="1:18" s="97" customFormat="1" ht="18.75">
      <c r="A699" s="94">
        <v>43212</v>
      </c>
      <c r="B699" s="96" t="s">
        <v>500</v>
      </c>
      <c r="C699" s="96">
        <v>1929</v>
      </c>
      <c r="D699" s="96">
        <v>2100</v>
      </c>
      <c r="E699" s="95" t="s">
        <v>201</v>
      </c>
      <c r="F699" s="95" t="s">
        <v>501</v>
      </c>
      <c r="G699" s="95" t="s">
        <v>203</v>
      </c>
      <c r="H699" s="95" t="s">
        <v>430</v>
      </c>
      <c r="I699" s="106" t="s">
        <v>2250</v>
      </c>
      <c r="J699" s="101" t="s">
        <v>2216</v>
      </c>
      <c r="K699" s="102" t="str">
        <f t="shared" si="126"/>
        <v>武汉威伟机械</v>
      </c>
      <c r="L699" s="113" t="s">
        <v>2217</v>
      </c>
      <c r="M699" s="105" t="s">
        <v>341</v>
      </c>
      <c r="N699" s="102" t="s">
        <v>2116</v>
      </c>
      <c r="O699" s="103">
        <v>10</v>
      </c>
      <c r="P699" s="103">
        <v>0</v>
      </c>
      <c r="Q699" s="103">
        <f t="shared" si="127"/>
        <v>10</v>
      </c>
      <c r="R699" s="103"/>
    </row>
    <row r="700" spans="1:18" s="97" customFormat="1" ht="18.75">
      <c r="A700" s="94">
        <v>43212</v>
      </c>
      <c r="B700" s="96" t="s">
        <v>530</v>
      </c>
      <c r="C700" s="96">
        <v>1802</v>
      </c>
      <c r="D700" s="96">
        <v>1815</v>
      </c>
      <c r="E700" s="95" t="s">
        <v>209</v>
      </c>
      <c r="F700" s="95" t="s">
        <v>517</v>
      </c>
      <c r="G700" s="95" t="s">
        <v>203</v>
      </c>
      <c r="H700" s="95" t="s">
        <v>430</v>
      </c>
      <c r="I700" s="106" t="s">
        <v>2251</v>
      </c>
      <c r="J700" s="101" t="s">
        <v>2212</v>
      </c>
      <c r="K700" s="102" t="str">
        <f t="shared" si="126"/>
        <v>武汉威伟机械</v>
      </c>
      <c r="L700" s="113" t="s">
        <v>1808</v>
      </c>
      <c r="M700" s="105" t="s">
        <v>2211</v>
      </c>
      <c r="N700" s="102" t="s">
        <v>2116</v>
      </c>
      <c r="O700" s="103">
        <v>5</v>
      </c>
      <c r="P700" s="103">
        <v>0</v>
      </c>
      <c r="Q700" s="103">
        <f t="shared" si="127"/>
        <v>5</v>
      </c>
      <c r="R700" s="103"/>
    </row>
    <row r="701" spans="1:18" s="97" customFormat="1" ht="18.75">
      <c r="A701" s="94">
        <v>43212</v>
      </c>
      <c r="B701" s="96" t="s">
        <v>530</v>
      </c>
      <c r="C701" s="96">
        <v>11</v>
      </c>
      <c r="D701" s="96">
        <v>26</v>
      </c>
      <c r="E701" s="95" t="s">
        <v>209</v>
      </c>
      <c r="F701" s="95" t="s">
        <v>517</v>
      </c>
      <c r="G701" s="95" t="s">
        <v>203</v>
      </c>
      <c r="H701" s="95" t="s">
        <v>430</v>
      </c>
      <c r="I701" s="106" t="s">
        <v>2252</v>
      </c>
      <c r="J701" s="101" t="s">
        <v>2213</v>
      </c>
      <c r="K701" s="102" t="str">
        <f t="shared" si="126"/>
        <v>武汉威伟机械</v>
      </c>
      <c r="L701" s="113" t="s">
        <v>167</v>
      </c>
      <c r="M701" s="105" t="s">
        <v>191</v>
      </c>
      <c r="N701" s="102" t="s">
        <v>2116</v>
      </c>
      <c r="O701" s="103">
        <v>6</v>
      </c>
      <c r="P701" s="103">
        <v>0</v>
      </c>
      <c r="Q701" s="103">
        <f t="shared" si="127"/>
        <v>6</v>
      </c>
      <c r="R701" s="103"/>
    </row>
    <row r="702" spans="1:18" s="97" customFormat="1" ht="18.75">
      <c r="A702" s="94">
        <v>43212</v>
      </c>
      <c r="B702" s="96" t="s">
        <v>1060</v>
      </c>
      <c r="C702" s="96">
        <v>1955</v>
      </c>
      <c r="D702" s="96">
        <v>2031</v>
      </c>
      <c r="E702" s="95" t="s">
        <v>209</v>
      </c>
      <c r="F702" s="95" t="s">
        <v>517</v>
      </c>
      <c r="G702" s="95" t="s">
        <v>203</v>
      </c>
      <c r="H702" s="95" t="s">
        <v>430</v>
      </c>
      <c r="I702" s="106" t="s">
        <v>2253</v>
      </c>
      <c r="J702" s="101" t="s">
        <v>2215</v>
      </c>
      <c r="K702" s="102" t="str">
        <f t="shared" si="126"/>
        <v>武汉威伟机械</v>
      </c>
      <c r="L702" s="113" t="s">
        <v>167</v>
      </c>
      <c r="M702" s="105" t="s">
        <v>191</v>
      </c>
      <c r="N702" s="102" t="s">
        <v>2116</v>
      </c>
      <c r="O702" s="103">
        <v>14</v>
      </c>
      <c r="P702" s="103">
        <v>0</v>
      </c>
      <c r="Q702" s="103">
        <f t="shared" si="127"/>
        <v>14</v>
      </c>
      <c r="R702" s="103"/>
    </row>
    <row r="703" spans="1:18" s="97" customFormat="1" ht="18.75">
      <c r="A703" s="94">
        <v>43212</v>
      </c>
      <c r="B703" s="96" t="s">
        <v>1060</v>
      </c>
      <c r="C703" s="96">
        <v>2030</v>
      </c>
      <c r="D703" s="96">
        <v>2052</v>
      </c>
      <c r="E703" s="95" t="s">
        <v>209</v>
      </c>
      <c r="F703" s="95" t="s">
        <v>517</v>
      </c>
      <c r="G703" s="95" t="s">
        <v>203</v>
      </c>
      <c r="H703" s="95" t="s">
        <v>430</v>
      </c>
      <c r="I703" s="106" t="s">
        <v>2254</v>
      </c>
      <c r="J703" s="101" t="s">
        <v>2219</v>
      </c>
      <c r="K703" s="102" t="str">
        <f t="shared" si="126"/>
        <v>武汉威伟机械</v>
      </c>
      <c r="L703" s="113" t="s">
        <v>166</v>
      </c>
      <c r="M703" s="105" t="s">
        <v>250</v>
      </c>
      <c r="N703" s="102" t="s">
        <v>2116</v>
      </c>
      <c r="O703" s="103">
        <v>7</v>
      </c>
      <c r="P703" s="103">
        <v>0</v>
      </c>
      <c r="Q703" s="103">
        <f t="shared" si="127"/>
        <v>7</v>
      </c>
      <c r="R703" s="103"/>
    </row>
    <row r="704" spans="1:18" s="97" customFormat="1" ht="18.75">
      <c r="A704" s="94">
        <v>43212</v>
      </c>
      <c r="B704" s="96" t="s">
        <v>1797</v>
      </c>
      <c r="C704" s="96">
        <v>2144</v>
      </c>
      <c r="D704" s="96">
        <v>2203</v>
      </c>
      <c r="E704" s="95" t="s">
        <v>209</v>
      </c>
      <c r="F704" s="95" t="s">
        <v>517</v>
      </c>
      <c r="G704" s="95" t="s">
        <v>203</v>
      </c>
      <c r="H704" s="95" t="s">
        <v>430</v>
      </c>
      <c r="I704" s="106" t="s">
        <v>2255</v>
      </c>
      <c r="J704" s="101" t="s">
        <v>2220</v>
      </c>
      <c r="K704" s="102" t="str">
        <f t="shared" si="126"/>
        <v>武汉威伟机械</v>
      </c>
      <c r="L704" s="113" t="s">
        <v>162</v>
      </c>
      <c r="M704" s="105" t="s">
        <v>117</v>
      </c>
      <c r="N704" s="102" t="s">
        <v>2116</v>
      </c>
      <c r="O704" s="103">
        <v>14</v>
      </c>
      <c r="P704" s="103">
        <v>0</v>
      </c>
      <c r="Q704" s="103">
        <f t="shared" si="127"/>
        <v>14</v>
      </c>
      <c r="R704" s="103"/>
    </row>
    <row r="705" spans="1:18" s="97" customFormat="1" ht="18.75">
      <c r="A705" s="94">
        <v>43212</v>
      </c>
      <c r="B705" s="96" t="s">
        <v>1797</v>
      </c>
      <c r="C705" s="96">
        <v>2005</v>
      </c>
      <c r="D705" s="96">
        <v>2054</v>
      </c>
      <c r="E705" s="95" t="s">
        <v>209</v>
      </c>
      <c r="F705" s="95" t="s">
        <v>517</v>
      </c>
      <c r="G705" s="95" t="s">
        <v>203</v>
      </c>
      <c r="H705" s="95" t="s">
        <v>430</v>
      </c>
      <c r="I705" s="106" t="s">
        <v>2256</v>
      </c>
      <c r="J705" s="101" t="s">
        <v>2221</v>
      </c>
      <c r="K705" s="102" t="str">
        <f t="shared" si="126"/>
        <v>武汉威伟机械</v>
      </c>
      <c r="L705" s="113" t="s">
        <v>162</v>
      </c>
      <c r="M705" s="105" t="s">
        <v>117</v>
      </c>
      <c r="N705" s="102" t="s">
        <v>2116</v>
      </c>
      <c r="O705" s="103">
        <v>11</v>
      </c>
      <c r="P705" s="103">
        <v>0</v>
      </c>
      <c r="Q705" s="103">
        <f t="shared" si="127"/>
        <v>11</v>
      </c>
      <c r="R705" s="103"/>
    </row>
    <row r="706" spans="1:18" s="97" customFormat="1" ht="18.75">
      <c r="A706" s="94">
        <v>43212</v>
      </c>
      <c r="B706" s="96" t="s">
        <v>1797</v>
      </c>
      <c r="C706" s="96">
        <v>1908</v>
      </c>
      <c r="D706" s="96">
        <v>1932</v>
      </c>
      <c r="E706" s="95" t="s">
        <v>209</v>
      </c>
      <c r="F706" s="95" t="s">
        <v>517</v>
      </c>
      <c r="G706" s="95" t="s">
        <v>203</v>
      </c>
      <c r="H706" s="95" t="s">
        <v>430</v>
      </c>
      <c r="I706" s="106" t="s">
        <v>2257</v>
      </c>
      <c r="J706" s="101" t="s">
        <v>2222</v>
      </c>
      <c r="K706" s="102" t="str">
        <f t="shared" si="126"/>
        <v>武汉威伟机械</v>
      </c>
      <c r="L706" s="113" t="s">
        <v>162</v>
      </c>
      <c r="M706" s="105" t="s">
        <v>117</v>
      </c>
      <c r="N706" s="102" t="s">
        <v>2116</v>
      </c>
      <c r="O706" s="103">
        <v>12</v>
      </c>
      <c r="P706" s="103">
        <v>0</v>
      </c>
      <c r="Q706" s="103">
        <f t="shared" si="127"/>
        <v>12</v>
      </c>
      <c r="R706" s="103"/>
    </row>
    <row r="707" spans="1:18" s="97" customFormat="1" ht="18.75">
      <c r="A707" s="94">
        <v>43212</v>
      </c>
      <c r="B707" s="96" t="s">
        <v>307</v>
      </c>
      <c r="C707" s="96">
        <v>1736</v>
      </c>
      <c r="D707" s="96">
        <v>1810</v>
      </c>
      <c r="E707" s="95" t="s">
        <v>209</v>
      </c>
      <c r="F707" s="95" t="s">
        <v>517</v>
      </c>
      <c r="G707" s="95" t="s">
        <v>203</v>
      </c>
      <c r="H707" s="95" t="s">
        <v>430</v>
      </c>
      <c r="I707" s="106" t="s">
        <v>2258</v>
      </c>
      <c r="J707" s="101" t="s">
        <v>2223</v>
      </c>
      <c r="K707" s="102" t="str">
        <f t="shared" si="126"/>
        <v>武汉威伟机械</v>
      </c>
      <c r="L707" s="113" t="s">
        <v>162</v>
      </c>
      <c r="M707" s="105" t="s">
        <v>117</v>
      </c>
      <c r="N707" s="102" t="s">
        <v>2116</v>
      </c>
      <c r="O707" s="103">
        <v>12</v>
      </c>
      <c r="P707" s="103">
        <v>0</v>
      </c>
      <c r="Q707" s="103">
        <f t="shared" si="127"/>
        <v>12</v>
      </c>
      <c r="R707" s="103"/>
    </row>
    <row r="708" spans="1:18" s="97" customFormat="1" ht="18.75">
      <c r="A708" s="94">
        <v>43212</v>
      </c>
      <c r="B708" s="96" t="s">
        <v>307</v>
      </c>
      <c r="C708" s="96">
        <v>1514</v>
      </c>
      <c r="D708" s="96">
        <v>1530</v>
      </c>
      <c r="E708" s="95" t="s">
        <v>209</v>
      </c>
      <c r="F708" s="95" t="s">
        <v>517</v>
      </c>
      <c r="G708" s="95" t="s">
        <v>203</v>
      </c>
      <c r="H708" s="95" t="s">
        <v>430</v>
      </c>
      <c r="I708" s="106" t="s">
        <v>2259</v>
      </c>
      <c r="J708" s="101" t="s">
        <v>2224</v>
      </c>
      <c r="K708" s="102" t="str">
        <f t="shared" si="126"/>
        <v>武汉威伟机械</v>
      </c>
      <c r="L708" s="113" t="s">
        <v>162</v>
      </c>
      <c r="M708" s="105" t="s">
        <v>117</v>
      </c>
      <c r="N708" s="102" t="s">
        <v>2116</v>
      </c>
      <c r="O708" s="103">
        <v>13</v>
      </c>
      <c r="P708" s="103">
        <v>0</v>
      </c>
      <c r="Q708" s="103">
        <f t="shared" si="127"/>
        <v>13</v>
      </c>
      <c r="R708" s="103"/>
    </row>
    <row r="709" spans="1:18" s="97" customFormat="1" ht="18.75">
      <c r="A709" s="94">
        <v>43212</v>
      </c>
      <c r="B709" s="96" t="s">
        <v>307</v>
      </c>
      <c r="C709" s="96">
        <v>1117</v>
      </c>
      <c r="D709" s="96">
        <v>1135</v>
      </c>
      <c r="E709" s="95" t="s">
        <v>209</v>
      </c>
      <c r="F709" s="95" t="s">
        <v>517</v>
      </c>
      <c r="G709" s="95" t="s">
        <v>203</v>
      </c>
      <c r="H709" s="95" t="s">
        <v>430</v>
      </c>
      <c r="I709" s="106" t="s">
        <v>2260</v>
      </c>
      <c r="J709" s="101" t="s">
        <v>2225</v>
      </c>
      <c r="K709" s="102" t="str">
        <f t="shared" si="126"/>
        <v>武汉威伟机械</v>
      </c>
      <c r="L709" s="113" t="s">
        <v>162</v>
      </c>
      <c r="M709" s="105" t="s">
        <v>117</v>
      </c>
      <c r="N709" s="102" t="s">
        <v>2116</v>
      </c>
      <c r="O709" s="103">
        <v>12</v>
      </c>
      <c r="P709" s="103">
        <v>0</v>
      </c>
      <c r="Q709" s="103">
        <f t="shared" si="127"/>
        <v>12</v>
      </c>
      <c r="R709" s="103"/>
    </row>
    <row r="710" spans="1:18" s="97" customFormat="1" ht="18.75">
      <c r="A710" s="94">
        <v>43212</v>
      </c>
      <c r="B710" s="96" t="s">
        <v>1489</v>
      </c>
      <c r="C710" s="96">
        <v>2342</v>
      </c>
      <c r="D710" s="96">
        <v>2355</v>
      </c>
      <c r="E710" s="95" t="s">
        <v>209</v>
      </c>
      <c r="F710" s="95" t="s">
        <v>517</v>
      </c>
      <c r="G710" s="95" t="s">
        <v>203</v>
      </c>
      <c r="H710" s="95" t="s">
        <v>430</v>
      </c>
      <c r="I710" s="106" t="s">
        <v>2261</v>
      </c>
      <c r="J710" s="101" t="s">
        <v>2227</v>
      </c>
      <c r="K710" s="102" t="str">
        <f t="shared" si="126"/>
        <v>武汉威伟机械</v>
      </c>
      <c r="L710" s="113" t="s">
        <v>183</v>
      </c>
      <c r="M710" s="105" t="s">
        <v>107</v>
      </c>
      <c r="N710" s="102" t="s">
        <v>2116</v>
      </c>
      <c r="O710" s="103">
        <v>6</v>
      </c>
      <c r="P710" s="103">
        <v>0</v>
      </c>
      <c r="Q710" s="103">
        <f t="shared" si="127"/>
        <v>6</v>
      </c>
      <c r="R710" s="103"/>
    </row>
    <row r="711" spans="1:18" s="97" customFormat="1" ht="18.75">
      <c r="A711" s="94">
        <v>43212</v>
      </c>
      <c r="B711" s="96" t="s">
        <v>1797</v>
      </c>
      <c r="C711" s="96">
        <v>2217</v>
      </c>
      <c r="D711" s="96">
        <v>2229</v>
      </c>
      <c r="E711" s="95" t="s">
        <v>209</v>
      </c>
      <c r="F711" s="95" t="s">
        <v>517</v>
      </c>
      <c r="G711" s="95" t="s">
        <v>203</v>
      </c>
      <c r="H711" s="95" t="s">
        <v>430</v>
      </c>
      <c r="I711" s="106" t="s">
        <v>2262</v>
      </c>
      <c r="J711" s="101" t="s">
        <v>2228</v>
      </c>
      <c r="K711" s="102" t="str">
        <f t="shared" si="126"/>
        <v>武汉威伟机械</v>
      </c>
      <c r="L711" s="113" t="s">
        <v>183</v>
      </c>
      <c r="M711" s="105" t="s">
        <v>107</v>
      </c>
      <c r="N711" s="102" t="s">
        <v>2116</v>
      </c>
      <c r="O711" s="103">
        <v>4</v>
      </c>
      <c r="P711" s="103">
        <v>0</v>
      </c>
      <c r="Q711" s="103">
        <f t="shared" si="127"/>
        <v>4</v>
      </c>
      <c r="R711" s="103"/>
    </row>
    <row r="712" spans="1:18" s="97" customFormat="1" ht="18.75">
      <c r="A712" s="94">
        <v>43212</v>
      </c>
      <c r="B712" s="96" t="s">
        <v>288</v>
      </c>
      <c r="C712" s="96">
        <v>930</v>
      </c>
      <c r="D712" s="96">
        <v>940</v>
      </c>
      <c r="E712" s="95" t="s">
        <v>203</v>
      </c>
      <c r="F712" s="95" t="s">
        <v>430</v>
      </c>
      <c r="G712" s="95" t="s">
        <v>209</v>
      </c>
      <c r="H712" s="95" t="s">
        <v>467</v>
      </c>
      <c r="I712" s="106" t="s">
        <v>2263</v>
      </c>
      <c r="J712" s="101" t="s">
        <v>2226</v>
      </c>
      <c r="K712" s="102" t="str">
        <f t="shared" si="126"/>
        <v>武汉威伟机械</v>
      </c>
      <c r="L712" s="113" t="s">
        <v>162</v>
      </c>
      <c r="M712" s="105" t="s">
        <v>117</v>
      </c>
      <c r="N712" s="102" t="s">
        <v>2116</v>
      </c>
      <c r="O712" s="103">
        <v>8</v>
      </c>
      <c r="P712" s="103">
        <v>7</v>
      </c>
      <c r="Q712" s="103">
        <f t="shared" si="127"/>
        <v>15</v>
      </c>
      <c r="R712" s="103"/>
    </row>
    <row r="713" spans="1:18" s="97" customFormat="1" ht="18.75">
      <c r="A713" s="94">
        <v>43212</v>
      </c>
      <c r="B713" s="96" t="s">
        <v>258</v>
      </c>
      <c r="C713" s="96">
        <v>2302</v>
      </c>
      <c r="D713" s="96">
        <v>2312</v>
      </c>
      <c r="E713" s="95" t="s">
        <v>203</v>
      </c>
      <c r="F713" s="95" t="s">
        <v>430</v>
      </c>
      <c r="G713" s="95" t="s">
        <v>209</v>
      </c>
      <c r="H713" s="95" t="s">
        <v>467</v>
      </c>
      <c r="I713" s="106" t="s">
        <v>2264</v>
      </c>
      <c r="J713" s="101" t="s">
        <v>2229</v>
      </c>
      <c r="K713" s="102" t="str">
        <f t="shared" si="126"/>
        <v>武汉威伟机械</v>
      </c>
      <c r="L713" s="113" t="s">
        <v>163</v>
      </c>
      <c r="M713" s="105" t="s">
        <v>285</v>
      </c>
      <c r="N713" s="102" t="s">
        <v>2116</v>
      </c>
      <c r="O713" s="103">
        <v>11</v>
      </c>
      <c r="P713" s="103">
        <v>3</v>
      </c>
      <c r="Q713" s="103">
        <f t="shared" si="127"/>
        <v>14</v>
      </c>
      <c r="R713" s="103"/>
    </row>
    <row r="714" spans="1:18" s="97" customFormat="1" ht="18.75">
      <c r="A714" s="94">
        <v>43212</v>
      </c>
      <c r="B714" s="96" t="s">
        <v>258</v>
      </c>
      <c r="C714" s="96">
        <v>2036</v>
      </c>
      <c r="D714" s="96">
        <v>2046</v>
      </c>
      <c r="E714" s="95" t="s">
        <v>203</v>
      </c>
      <c r="F714" s="95" t="s">
        <v>430</v>
      </c>
      <c r="G714" s="95" t="s">
        <v>209</v>
      </c>
      <c r="H714" s="95" t="s">
        <v>467</v>
      </c>
      <c r="I714" s="106" t="s">
        <v>2265</v>
      </c>
      <c r="J714" s="101" t="s">
        <v>2230</v>
      </c>
      <c r="K714" s="102" t="str">
        <f t="shared" si="126"/>
        <v>武汉威伟机械</v>
      </c>
      <c r="L714" s="113" t="s">
        <v>163</v>
      </c>
      <c r="M714" s="105" t="s">
        <v>285</v>
      </c>
      <c r="N714" s="102" t="s">
        <v>2116</v>
      </c>
      <c r="O714" s="103">
        <v>8</v>
      </c>
      <c r="P714" s="103">
        <v>6</v>
      </c>
      <c r="Q714" s="103">
        <f t="shared" si="127"/>
        <v>14</v>
      </c>
      <c r="R714" s="103"/>
    </row>
    <row r="715" spans="1:18" s="97" customFormat="1" ht="18.75">
      <c r="A715" s="94">
        <v>43212</v>
      </c>
      <c r="B715" s="96" t="s">
        <v>288</v>
      </c>
      <c r="C715" s="96">
        <v>1801</v>
      </c>
      <c r="D715" s="96">
        <v>1811</v>
      </c>
      <c r="E715" s="95" t="s">
        <v>203</v>
      </c>
      <c r="F715" s="95" t="s">
        <v>430</v>
      </c>
      <c r="G715" s="95" t="s">
        <v>209</v>
      </c>
      <c r="H715" s="95" t="s">
        <v>467</v>
      </c>
      <c r="I715" s="106" t="s">
        <v>2266</v>
      </c>
      <c r="J715" s="101" t="s">
        <v>2231</v>
      </c>
      <c r="K715" s="102" t="str">
        <f t="shared" si="126"/>
        <v>武汉威伟机械</v>
      </c>
      <c r="L715" s="113" t="s">
        <v>163</v>
      </c>
      <c r="M715" s="105" t="s">
        <v>285</v>
      </c>
      <c r="N715" s="102" t="s">
        <v>2116</v>
      </c>
      <c r="O715" s="103">
        <v>6</v>
      </c>
      <c r="P715" s="103">
        <v>3</v>
      </c>
      <c r="Q715" s="103">
        <f t="shared" si="127"/>
        <v>9</v>
      </c>
      <c r="R715" s="103"/>
    </row>
    <row r="716" spans="1:18" s="97" customFormat="1" ht="18.75">
      <c r="A716" s="94">
        <v>43212</v>
      </c>
      <c r="B716" s="96" t="s">
        <v>288</v>
      </c>
      <c r="C716" s="96">
        <v>1617</v>
      </c>
      <c r="D716" s="96">
        <v>1627</v>
      </c>
      <c r="E716" s="95" t="s">
        <v>203</v>
      </c>
      <c r="F716" s="95" t="s">
        <v>430</v>
      </c>
      <c r="G716" s="95" t="s">
        <v>209</v>
      </c>
      <c r="H716" s="95" t="s">
        <v>467</v>
      </c>
      <c r="I716" s="106" t="s">
        <v>2267</v>
      </c>
      <c r="J716" s="101" t="s">
        <v>2232</v>
      </c>
      <c r="K716" s="102" t="str">
        <f t="shared" si="126"/>
        <v>武汉威伟机械</v>
      </c>
      <c r="L716" s="113" t="s">
        <v>163</v>
      </c>
      <c r="M716" s="105" t="s">
        <v>285</v>
      </c>
      <c r="N716" s="102" t="s">
        <v>2116</v>
      </c>
      <c r="O716" s="103">
        <v>7</v>
      </c>
      <c r="P716" s="103">
        <v>5</v>
      </c>
      <c r="Q716" s="103">
        <f t="shared" si="127"/>
        <v>12</v>
      </c>
      <c r="R716" s="103"/>
    </row>
    <row r="717" spans="1:18" s="97" customFormat="1" ht="18.75">
      <c r="A717" s="94">
        <v>43212</v>
      </c>
      <c r="B717" s="96" t="s">
        <v>71</v>
      </c>
      <c r="C717" s="96">
        <v>1420</v>
      </c>
      <c r="D717" s="96">
        <v>1430</v>
      </c>
      <c r="E717" s="95" t="s">
        <v>203</v>
      </c>
      <c r="F717" s="95" t="s">
        <v>430</v>
      </c>
      <c r="G717" s="95" t="s">
        <v>209</v>
      </c>
      <c r="H717" s="95" t="s">
        <v>467</v>
      </c>
      <c r="I717" s="106" t="s">
        <v>2268</v>
      </c>
      <c r="J717" s="101" t="s">
        <v>2233</v>
      </c>
      <c r="K717" s="102" t="str">
        <f t="shared" si="126"/>
        <v>武汉威伟机械</v>
      </c>
      <c r="L717" s="113" t="s">
        <v>163</v>
      </c>
      <c r="M717" s="105" t="s">
        <v>285</v>
      </c>
      <c r="N717" s="102" t="s">
        <v>2116</v>
      </c>
      <c r="O717" s="103">
        <v>9</v>
      </c>
      <c r="P717" s="103">
        <v>5</v>
      </c>
      <c r="Q717" s="103">
        <f t="shared" si="127"/>
        <v>14</v>
      </c>
      <c r="R717" s="103"/>
    </row>
    <row r="718" spans="1:18" s="97" customFormat="1" ht="18.75">
      <c r="A718" s="94">
        <v>43212</v>
      </c>
      <c r="B718" s="96" t="s">
        <v>71</v>
      </c>
      <c r="C718" s="96">
        <v>1146</v>
      </c>
      <c r="D718" s="96">
        <v>1156</v>
      </c>
      <c r="E718" s="95" t="s">
        <v>203</v>
      </c>
      <c r="F718" s="95" t="s">
        <v>430</v>
      </c>
      <c r="G718" s="95" t="s">
        <v>209</v>
      </c>
      <c r="H718" s="95" t="s">
        <v>467</v>
      </c>
      <c r="I718" s="106" t="s">
        <v>2269</v>
      </c>
      <c r="J718" s="101" t="s">
        <v>2234</v>
      </c>
      <c r="K718" s="102" t="str">
        <f t="shared" si="126"/>
        <v>武汉威伟机械</v>
      </c>
      <c r="L718" s="113" t="s">
        <v>163</v>
      </c>
      <c r="M718" s="105" t="s">
        <v>285</v>
      </c>
      <c r="N718" s="102" t="s">
        <v>2116</v>
      </c>
      <c r="O718" s="103">
        <v>5</v>
      </c>
      <c r="P718" s="103">
        <v>4</v>
      </c>
      <c r="Q718" s="103">
        <f t="shared" si="127"/>
        <v>9</v>
      </c>
      <c r="R718" s="103"/>
    </row>
    <row r="719" spans="1:18" s="97" customFormat="1" ht="18.75">
      <c r="A719" s="94">
        <v>43212</v>
      </c>
      <c r="B719" s="96" t="s">
        <v>288</v>
      </c>
      <c r="C719" s="96">
        <v>1035</v>
      </c>
      <c r="D719" s="96">
        <v>1045</v>
      </c>
      <c r="E719" s="95" t="s">
        <v>203</v>
      </c>
      <c r="F719" s="95" t="s">
        <v>430</v>
      </c>
      <c r="G719" s="95" t="s">
        <v>209</v>
      </c>
      <c r="H719" s="95" t="s">
        <v>467</v>
      </c>
      <c r="I719" s="106" t="s">
        <v>2270</v>
      </c>
      <c r="J719" s="101" t="s">
        <v>2235</v>
      </c>
      <c r="K719" s="102" t="str">
        <f t="shared" si="126"/>
        <v>武汉威伟机械</v>
      </c>
      <c r="L719" s="113" t="s">
        <v>163</v>
      </c>
      <c r="M719" s="105" t="s">
        <v>285</v>
      </c>
      <c r="N719" s="102" t="s">
        <v>2116</v>
      </c>
      <c r="O719" s="103">
        <v>11</v>
      </c>
      <c r="P719" s="103">
        <v>5</v>
      </c>
      <c r="Q719" s="103">
        <f t="shared" si="127"/>
        <v>16</v>
      </c>
      <c r="R719" s="103"/>
    </row>
    <row r="720" spans="1:18" s="97" customFormat="1" ht="18.75">
      <c r="A720" s="94">
        <v>43212</v>
      </c>
      <c r="B720" s="96" t="s">
        <v>258</v>
      </c>
      <c r="C720" s="96">
        <v>2135</v>
      </c>
      <c r="D720" s="96">
        <v>2145</v>
      </c>
      <c r="E720" s="95" t="s">
        <v>203</v>
      </c>
      <c r="F720" s="95" t="s">
        <v>430</v>
      </c>
      <c r="G720" s="95" t="s">
        <v>209</v>
      </c>
      <c r="H720" s="95" t="s">
        <v>467</v>
      </c>
      <c r="I720" s="106" t="s">
        <v>2271</v>
      </c>
      <c r="J720" s="101" t="s">
        <v>2236</v>
      </c>
      <c r="K720" s="102" t="str">
        <f t="shared" si="126"/>
        <v>武汉威伟机械</v>
      </c>
      <c r="L720" s="113" t="s">
        <v>363</v>
      </c>
      <c r="M720" s="105" t="s">
        <v>402</v>
      </c>
      <c r="N720" s="102" t="s">
        <v>2116</v>
      </c>
      <c r="O720" s="103">
        <v>4</v>
      </c>
      <c r="P720" s="103">
        <v>8</v>
      </c>
      <c r="Q720" s="103">
        <f t="shared" si="127"/>
        <v>12</v>
      </c>
      <c r="R720" s="103"/>
    </row>
    <row r="721" spans="1:18" s="97" customFormat="1" ht="18.75">
      <c r="A721" s="94">
        <v>43212</v>
      </c>
      <c r="B721" s="96" t="s">
        <v>258</v>
      </c>
      <c r="C721" s="96">
        <v>1930</v>
      </c>
      <c r="D721" s="96">
        <v>1940</v>
      </c>
      <c r="E721" s="95" t="s">
        <v>203</v>
      </c>
      <c r="F721" s="95" t="s">
        <v>430</v>
      </c>
      <c r="G721" s="95" t="s">
        <v>209</v>
      </c>
      <c r="H721" s="95" t="s">
        <v>467</v>
      </c>
      <c r="I721" s="106" t="s">
        <v>2272</v>
      </c>
      <c r="J721" s="101" t="s">
        <v>2237</v>
      </c>
      <c r="K721" s="102" t="str">
        <f t="shared" si="126"/>
        <v>武汉威伟机械</v>
      </c>
      <c r="L721" s="113" t="s">
        <v>363</v>
      </c>
      <c r="M721" s="105" t="s">
        <v>402</v>
      </c>
      <c r="N721" s="102" t="s">
        <v>2116</v>
      </c>
      <c r="O721" s="103">
        <v>8</v>
      </c>
      <c r="P721" s="103">
        <v>7</v>
      </c>
      <c r="Q721" s="103">
        <f t="shared" si="127"/>
        <v>15</v>
      </c>
      <c r="R721" s="103"/>
    </row>
    <row r="722" spans="1:18" s="97" customFormat="1" ht="18.75">
      <c r="A722" s="94">
        <v>43212</v>
      </c>
      <c r="B722" s="96" t="s">
        <v>258</v>
      </c>
      <c r="C722" s="96">
        <v>1510</v>
      </c>
      <c r="D722" s="96">
        <v>1520</v>
      </c>
      <c r="E722" s="95" t="s">
        <v>203</v>
      </c>
      <c r="F722" s="95" t="s">
        <v>430</v>
      </c>
      <c r="G722" s="95" t="s">
        <v>209</v>
      </c>
      <c r="H722" s="95" t="s">
        <v>467</v>
      </c>
      <c r="I722" s="106" t="s">
        <v>2273</v>
      </c>
      <c r="J722" s="101" t="s">
        <v>2238</v>
      </c>
      <c r="K722" s="102" t="str">
        <f t="shared" si="126"/>
        <v>武汉威伟机械</v>
      </c>
      <c r="L722" s="113" t="s">
        <v>363</v>
      </c>
      <c r="M722" s="105" t="s">
        <v>402</v>
      </c>
      <c r="N722" s="102" t="s">
        <v>2116</v>
      </c>
      <c r="O722" s="103">
        <v>6</v>
      </c>
      <c r="P722" s="103">
        <v>8</v>
      </c>
      <c r="Q722" s="103">
        <f t="shared" si="127"/>
        <v>14</v>
      </c>
      <c r="R722" s="103"/>
    </row>
    <row r="723" spans="1:18" s="97" customFormat="1" ht="18.75">
      <c r="A723" s="94">
        <v>43212</v>
      </c>
      <c r="B723" s="96" t="s">
        <v>71</v>
      </c>
      <c r="C723" s="96">
        <v>1405</v>
      </c>
      <c r="D723" s="96">
        <v>1415</v>
      </c>
      <c r="E723" s="95" t="s">
        <v>203</v>
      </c>
      <c r="F723" s="95" t="s">
        <v>430</v>
      </c>
      <c r="G723" s="95" t="s">
        <v>209</v>
      </c>
      <c r="H723" s="95" t="s">
        <v>467</v>
      </c>
      <c r="I723" s="106" t="s">
        <v>2274</v>
      </c>
      <c r="J723" s="101" t="s">
        <v>2239</v>
      </c>
      <c r="K723" s="102" t="str">
        <f t="shared" si="126"/>
        <v>武汉威伟机械</v>
      </c>
      <c r="L723" s="113" t="s">
        <v>363</v>
      </c>
      <c r="M723" s="105" t="s">
        <v>402</v>
      </c>
      <c r="N723" s="102" t="s">
        <v>2116</v>
      </c>
      <c r="O723" s="103">
        <v>10</v>
      </c>
      <c r="P723" s="103">
        <v>4</v>
      </c>
      <c r="Q723" s="103">
        <f t="shared" si="127"/>
        <v>14</v>
      </c>
      <c r="R723" s="103"/>
    </row>
    <row r="724" spans="1:18" s="97" customFormat="1" ht="18.75">
      <c r="A724" s="94">
        <v>43212</v>
      </c>
      <c r="B724" s="96" t="s">
        <v>288</v>
      </c>
      <c r="C724" s="96">
        <v>1108</v>
      </c>
      <c r="D724" s="96">
        <v>1118</v>
      </c>
      <c r="E724" s="95" t="s">
        <v>203</v>
      </c>
      <c r="F724" s="95" t="s">
        <v>430</v>
      </c>
      <c r="G724" s="95" t="s">
        <v>209</v>
      </c>
      <c r="H724" s="95" t="s">
        <v>467</v>
      </c>
      <c r="I724" s="106" t="s">
        <v>2275</v>
      </c>
      <c r="J724" s="101" t="s">
        <v>2240</v>
      </c>
      <c r="K724" s="102" t="str">
        <f t="shared" si="126"/>
        <v>武汉威伟机械</v>
      </c>
      <c r="L724" s="113" t="s">
        <v>363</v>
      </c>
      <c r="M724" s="105" t="s">
        <v>402</v>
      </c>
      <c r="N724" s="102" t="s">
        <v>2116</v>
      </c>
      <c r="O724" s="103">
        <v>10</v>
      </c>
      <c r="P724" s="103">
        <v>4</v>
      </c>
      <c r="Q724" s="103">
        <f t="shared" si="127"/>
        <v>14</v>
      </c>
      <c r="R724" s="103"/>
    </row>
    <row r="725" spans="1:18" s="97" customFormat="1" ht="18.75">
      <c r="A725" s="94">
        <v>43212</v>
      </c>
      <c r="B725" s="96" t="s">
        <v>288</v>
      </c>
      <c r="C725" s="96">
        <v>1004</v>
      </c>
      <c r="D725" s="96">
        <v>1014</v>
      </c>
      <c r="E725" s="95" t="s">
        <v>203</v>
      </c>
      <c r="F725" s="95" t="s">
        <v>430</v>
      </c>
      <c r="G725" s="95" t="s">
        <v>209</v>
      </c>
      <c r="H725" s="95" t="s">
        <v>467</v>
      </c>
      <c r="I725" s="106" t="s">
        <v>2276</v>
      </c>
      <c r="J725" s="101" t="s">
        <v>2241</v>
      </c>
      <c r="K725" s="102" t="str">
        <f t="shared" si="126"/>
        <v>武汉威伟机械</v>
      </c>
      <c r="L725" s="113" t="s">
        <v>363</v>
      </c>
      <c r="M725" s="105" t="s">
        <v>402</v>
      </c>
      <c r="N725" s="102" t="s">
        <v>2116</v>
      </c>
      <c r="O725" s="103">
        <v>8</v>
      </c>
      <c r="P725" s="103">
        <v>6</v>
      </c>
      <c r="Q725" s="103">
        <f t="shared" si="127"/>
        <v>14</v>
      </c>
      <c r="R725" s="103"/>
    </row>
    <row r="726" spans="1:18" s="97" customFormat="1" ht="18.75">
      <c r="A726" s="94">
        <v>43212</v>
      </c>
      <c r="B726" s="96" t="s">
        <v>1086</v>
      </c>
      <c r="C726" s="96">
        <v>102</v>
      </c>
      <c r="D726" s="96">
        <v>112</v>
      </c>
      <c r="E726" s="95" t="s">
        <v>203</v>
      </c>
      <c r="F726" s="95" t="s">
        <v>430</v>
      </c>
      <c r="G726" s="95" t="s">
        <v>209</v>
      </c>
      <c r="H726" s="95" t="s">
        <v>467</v>
      </c>
      <c r="I726" s="106" t="s">
        <v>2277</v>
      </c>
      <c r="J726" s="101" t="s">
        <v>2242</v>
      </c>
      <c r="K726" s="102" t="str">
        <f t="shared" si="126"/>
        <v>武汉威伟机械</v>
      </c>
      <c r="L726" s="113" t="s">
        <v>363</v>
      </c>
      <c r="M726" s="105" t="s">
        <v>402</v>
      </c>
      <c r="N726" s="102" t="s">
        <v>2116</v>
      </c>
      <c r="O726" s="103">
        <v>10</v>
      </c>
      <c r="P726" s="103">
        <v>3</v>
      </c>
      <c r="Q726" s="103">
        <f t="shared" si="127"/>
        <v>13</v>
      </c>
      <c r="R726" s="103"/>
    </row>
    <row r="727" spans="1:18" s="97" customFormat="1" ht="18.75">
      <c r="A727" s="94">
        <v>43212</v>
      </c>
      <c r="B727" s="96" t="s">
        <v>1762</v>
      </c>
      <c r="C727" s="96">
        <v>1800</v>
      </c>
      <c r="D727" s="96">
        <v>2008</v>
      </c>
      <c r="E727" s="95" t="s">
        <v>1763</v>
      </c>
      <c r="F727" s="95" t="s">
        <v>1764</v>
      </c>
      <c r="G727" s="95" t="s">
        <v>235</v>
      </c>
      <c r="H727" s="95" t="s">
        <v>1811</v>
      </c>
      <c r="I727" s="65" t="s">
        <v>2243</v>
      </c>
      <c r="J727" s="101" t="s">
        <v>2244</v>
      </c>
      <c r="K727" s="102" t="str">
        <f t="shared" si="126"/>
        <v>武汉威伟机械</v>
      </c>
      <c r="L727" s="113" t="s">
        <v>181</v>
      </c>
      <c r="M727" s="105" t="s">
        <v>197</v>
      </c>
      <c r="N727" s="102" t="s">
        <v>2116</v>
      </c>
      <c r="O727" s="103">
        <v>14</v>
      </c>
      <c r="P727" s="103">
        <v>0</v>
      </c>
      <c r="Q727" s="103">
        <f t="shared" si="127"/>
        <v>14</v>
      </c>
      <c r="R727" s="103"/>
    </row>
  </sheetData>
  <phoneticPr fontId="3" type="noConversion"/>
  <conditionalFormatting sqref="I1:J34">
    <cfRule type="duplicateValues" dxfId="106" priority="171"/>
  </conditionalFormatting>
  <conditionalFormatting sqref="I19:I23">
    <cfRule type="duplicateValues" dxfId="105" priority="170"/>
  </conditionalFormatting>
  <conditionalFormatting sqref="I123">
    <cfRule type="duplicateValues" dxfId="104" priority="167"/>
  </conditionalFormatting>
  <conditionalFormatting sqref="J123">
    <cfRule type="duplicateValues" dxfId="103" priority="166"/>
  </conditionalFormatting>
  <conditionalFormatting sqref="I108:I117 I124:I130">
    <cfRule type="duplicateValues" dxfId="102" priority="165"/>
  </conditionalFormatting>
  <conditionalFormatting sqref="J108:J117 J124:J130">
    <cfRule type="duplicateValues" dxfId="101" priority="164"/>
  </conditionalFormatting>
  <conditionalFormatting sqref="I108">
    <cfRule type="duplicateValues" dxfId="100" priority="162"/>
  </conditionalFormatting>
  <conditionalFormatting sqref="I143">
    <cfRule type="duplicateValues" dxfId="99" priority="157"/>
  </conditionalFormatting>
  <conditionalFormatting sqref="J143">
    <cfRule type="duplicateValues" dxfId="98" priority="156"/>
  </conditionalFormatting>
  <conditionalFormatting sqref="I134:I140 I144:I160">
    <cfRule type="duplicateValues" dxfId="97" priority="155"/>
  </conditionalFormatting>
  <conditionalFormatting sqref="J134:J140 J144:J160">
    <cfRule type="duplicateValues" dxfId="96" priority="154"/>
  </conditionalFormatting>
  <conditionalFormatting sqref="I141:I142 I131:I133">
    <cfRule type="duplicateValues" dxfId="95" priority="159"/>
  </conditionalFormatting>
  <conditionalFormatting sqref="J141:J142 J131:J133">
    <cfRule type="duplicateValues" dxfId="94" priority="160"/>
  </conditionalFormatting>
  <conditionalFormatting sqref="I131:I160">
    <cfRule type="duplicateValues" dxfId="93" priority="161"/>
  </conditionalFormatting>
  <conditionalFormatting sqref="I161:J189">
    <cfRule type="duplicateValues" dxfId="92" priority="151"/>
  </conditionalFormatting>
  <conditionalFormatting sqref="I197:J219">
    <cfRule type="duplicateValues" dxfId="91" priority="147"/>
  </conditionalFormatting>
  <conditionalFormatting sqref="I190:J196">
    <cfRule type="duplicateValues" dxfId="90" priority="149"/>
  </conditionalFormatting>
  <conditionalFormatting sqref="I35:J97">
    <cfRule type="duplicateValues" dxfId="89" priority="205"/>
  </conditionalFormatting>
  <conditionalFormatting sqref="I118:J122 I98:J107">
    <cfRule type="duplicateValues" dxfId="88" priority="209"/>
  </conditionalFormatting>
  <conditionalFormatting sqref="I134:J140 I145:J160">
    <cfRule type="duplicateValues" dxfId="87" priority="213"/>
  </conditionalFormatting>
  <conditionalFormatting sqref="J220:J243">
    <cfRule type="duplicateValues" dxfId="86" priority="143"/>
  </conditionalFormatting>
  <conditionalFormatting sqref="J239:J243">
    <cfRule type="duplicateValues" dxfId="85" priority="140"/>
  </conditionalFormatting>
  <conditionalFormatting sqref="I220:I243">
    <cfRule type="duplicateValues" dxfId="84" priority="249"/>
  </conditionalFormatting>
  <conditionalFormatting sqref="I239:I243">
    <cfRule type="duplicateValues" dxfId="83" priority="251"/>
  </conditionalFormatting>
  <conditionalFormatting sqref="I161:I189">
    <cfRule type="duplicateValues" dxfId="82" priority="272"/>
  </conditionalFormatting>
  <conditionalFormatting sqref="I197:I219">
    <cfRule type="duplicateValues" dxfId="81" priority="273"/>
  </conditionalFormatting>
  <conditionalFormatting sqref="I190:I196">
    <cfRule type="duplicateValues" dxfId="80" priority="274"/>
  </conditionalFormatting>
  <conditionalFormatting sqref="I220:J243">
    <cfRule type="duplicateValues" dxfId="79" priority="286"/>
  </conditionalFormatting>
  <conditionalFormatting sqref="I239:J243">
    <cfRule type="duplicateValues" dxfId="78" priority="289"/>
  </conditionalFormatting>
  <conditionalFormatting sqref="J261:J268 J244:J253">
    <cfRule type="duplicateValues" dxfId="77" priority="137"/>
  </conditionalFormatting>
  <conditionalFormatting sqref="J255:J257">
    <cfRule type="duplicateValues" dxfId="76" priority="134"/>
  </conditionalFormatting>
  <conditionalFormatting sqref="I255:I257">
    <cfRule type="duplicateValues" dxfId="75" priority="131"/>
  </conditionalFormatting>
  <conditionalFormatting sqref="J254">
    <cfRule type="duplicateValues" dxfId="74" priority="129"/>
  </conditionalFormatting>
  <conditionalFormatting sqref="J258:J260">
    <cfRule type="duplicateValues" dxfId="73" priority="126"/>
  </conditionalFormatting>
  <conditionalFormatting sqref="I258:I260">
    <cfRule type="duplicateValues" dxfId="72" priority="123"/>
  </conditionalFormatting>
  <conditionalFormatting sqref="I261:I268 I244:I253">
    <cfRule type="duplicateValues" dxfId="71" priority="330"/>
  </conditionalFormatting>
  <conditionalFormatting sqref="I254">
    <cfRule type="duplicateValues" dxfId="70" priority="333"/>
  </conditionalFormatting>
  <conditionalFormatting sqref="I261:J268 I244:J253">
    <cfRule type="duplicateValues" dxfId="69" priority="378"/>
  </conditionalFormatting>
  <conditionalFormatting sqref="I254:J254">
    <cfRule type="duplicateValues" dxfId="68" priority="384"/>
  </conditionalFormatting>
  <conditionalFormatting sqref="J269:J293">
    <cfRule type="duplicateValues" dxfId="67" priority="121"/>
  </conditionalFormatting>
  <conditionalFormatting sqref="I269:I293">
    <cfRule type="duplicateValues" dxfId="66" priority="436"/>
  </conditionalFormatting>
  <conditionalFormatting sqref="I269:J293">
    <cfRule type="duplicateValues" dxfId="65" priority="487"/>
  </conditionalFormatting>
  <conditionalFormatting sqref="J294:J303 J307:J320">
    <cfRule type="duplicateValues" dxfId="64" priority="117"/>
  </conditionalFormatting>
  <conditionalFormatting sqref="J304:J306 J313:J322">
    <cfRule type="duplicateValues" dxfId="63" priority="114"/>
  </conditionalFormatting>
  <conditionalFormatting sqref="J321:J322">
    <cfRule type="duplicateValues" dxfId="62" priority="111"/>
  </conditionalFormatting>
  <conditionalFormatting sqref="I294:I303 I307:I320">
    <cfRule type="duplicateValues" dxfId="61" priority="546"/>
  </conditionalFormatting>
  <conditionalFormatting sqref="I304:I306 I313:I322">
    <cfRule type="duplicateValues" dxfId="60" priority="551"/>
  </conditionalFormatting>
  <conditionalFormatting sqref="I321:I322">
    <cfRule type="duplicateValues" dxfId="59" priority="554"/>
  </conditionalFormatting>
  <conditionalFormatting sqref="I304:J306 I313:J322">
    <cfRule type="duplicateValues" dxfId="58" priority="683"/>
  </conditionalFormatting>
  <conditionalFormatting sqref="I307:J320 I294:J303">
    <cfRule type="duplicateValues" dxfId="57" priority="687"/>
  </conditionalFormatting>
  <conditionalFormatting sqref="I321:J322">
    <cfRule type="duplicateValues" dxfId="56" priority="691"/>
  </conditionalFormatting>
  <conditionalFormatting sqref="I328:I351">
    <cfRule type="duplicateValues" dxfId="55" priority="107"/>
  </conditionalFormatting>
  <conditionalFormatting sqref="J323:J351">
    <cfRule type="duplicateValues" dxfId="54" priority="105"/>
  </conditionalFormatting>
  <conditionalFormatting sqref="I323:I327">
    <cfRule type="duplicateValues" dxfId="53" priority="102"/>
  </conditionalFormatting>
  <conditionalFormatting sqref="R327 I323:J351">
    <cfRule type="duplicateValues" dxfId="52" priority="760"/>
  </conditionalFormatting>
  <conditionalFormatting sqref="I383">
    <cfRule type="duplicateValues" dxfId="51" priority="101"/>
  </conditionalFormatting>
  <conditionalFormatting sqref="J383">
    <cfRule type="duplicateValues" dxfId="50" priority="99"/>
  </conditionalFormatting>
  <conditionalFormatting sqref="I360:I371 I373:I382">
    <cfRule type="duplicateValues" dxfId="49" priority="96"/>
  </conditionalFormatting>
  <conditionalFormatting sqref="J352:J371 J373:J382">
    <cfRule type="duplicateValues" dxfId="48" priority="94"/>
  </conditionalFormatting>
  <conditionalFormatting sqref="I352:I359">
    <cfRule type="duplicateValues" dxfId="47" priority="91"/>
  </conditionalFormatting>
  <conditionalFormatting sqref="I372">
    <cfRule type="duplicateValues" dxfId="46" priority="82"/>
  </conditionalFormatting>
  <conditionalFormatting sqref="J352:J359 I360:J371 I373:J382">
    <cfRule type="duplicateValues" dxfId="45" priority="917"/>
  </conditionalFormatting>
  <conditionalFormatting sqref="I383:J383">
    <cfRule type="duplicateValues" dxfId="44" priority="929"/>
  </conditionalFormatting>
  <conditionalFormatting sqref="I360:J371 I373:J382">
    <cfRule type="duplicateValues" dxfId="43" priority="931"/>
  </conditionalFormatting>
  <conditionalFormatting sqref="J388:J394">
    <cfRule type="duplicateValues" dxfId="42" priority="78"/>
  </conditionalFormatting>
  <conditionalFormatting sqref="I388:I394">
    <cfRule type="duplicateValues" dxfId="41" priority="75"/>
  </conditionalFormatting>
  <conditionalFormatting sqref="J395:J418">
    <cfRule type="duplicateValues" dxfId="40" priority="73"/>
  </conditionalFormatting>
  <conditionalFormatting sqref="I395:I418">
    <cfRule type="duplicateValues" dxfId="39" priority="71"/>
  </conditionalFormatting>
  <conditionalFormatting sqref="I395:I418">
    <cfRule type="duplicateValues" dxfId="38" priority="70"/>
  </conditionalFormatting>
  <conditionalFormatting sqref="J384:J387">
    <cfRule type="duplicateValues" dxfId="37" priority="60"/>
  </conditionalFormatting>
  <conditionalFormatting sqref="I384:I387">
    <cfRule type="duplicateValues" dxfId="36" priority="58"/>
  </conditionalFormatting>
  <conditionalFormatting sqref="I388:I394">
    <cfRule type="duplicateValues" dxfId="35" priority="1021"/>
  </conditionalFormatting>
  <conditionalFormatting sqref="I384:I387">
    <cfRule type="duplicateValues" dxfId="34" priority="1027"/>
  </conditionalFormatting>
  <conditionalFormatting sqref="I395:J418">
    <cfRule type="duplicateValues" dxfId="33" priority="1116"/>
  </conditionalFormatting>
  <conditionalFormatting sqref="I388:J394">
    <cfRule type="duplicateValues" dxfId="32" priority="1122"/>
  </conditionalFormatting>
  <conditionalFormatting sqref="I384:J387">
    <cfRule type="duplicateValues" dxfId="31" priority="1125"/>
  </conditionalFormatting>
  <conditionalFormatting sqref="J419:J446">
    <cfRule type="duplicateValues" dxfId="30" priority="54"/>
  </conditionalFormatting>
  <conditionalFormatting sqref="I419:I446">
    <cfRule type="duplicateValues" dxfId="29" priority="51"/>
  </conditionalFormatting>
  <conditionalFormatting sqref="I419:I446">
    <cfRule type="duplicateValues" dxfId="28" priority="1226"/>
  </conditionalFormatting>
  <conditionalFormatting sqref="I419:J446">
    <cfRule type="duplicateValues" dxfId="27" priority="1328"/>
  </conditionalFormatting>
  <conditionalFormatting sqref="J465:J467 J447:J449 J452:J461">
    <cfRule type="duplicateValues" dxfId="26" priority="49"/>
  </conditionalFormatting>
  <conditionalFormatting sqref="I465:I467 I447:I449 I452:I461">
    <cfRule type="duplicateValues" dxfId="25" priority="46"/>
  </conditionalFormatting>
  <conditionalFormatting sqref="J450:J451 J461:J473">
    <cfRule type="duplicateValues" dxfId="24" priority="44"/>
  </conditionalFormatting>
  <conditionalFormatting sqref="I450:I451 I461:I473">
    <cfRule type="duplicateValues" dxfId="23" priority="41"/>
  </conditionalFormatting>
  <conditionalFormatting sqref="I465:I467 I447:I449 I452:I461">
    <cfRule type="duplicateValues" dxfId="22" priority="1439"/>
  </conditionalFormatting>
  <conditionalFormatting sqref="I450:I451 I461:I473">
    <cfRule type="duplicateValues" dxfId="21" priority="1448"/>
  </conditionalFormatting>
  <conditionalFormatting sqref="I465:J467 I447:J449 I452:J461">
    <cfRule type="duplicateValues" dxfId="20" priority="1565"/>
  </conditionalFormatting>
  <conditionalFormatting sqref="I450:J451 I461:J473">
    <cfRule type="duplicateValues" dxfId="19" priority="1574"/>
  </conditionalFormatting>
  <conditionalFormatting sqref="J478">
    <cfRule type="duplicateValues" dxfId="18" priority="39"/>
  </conditionalFormatting>
  <conditionalFormatting sqref="I478">
    <cfRule type="duplicateValues" dxfId="17" priority="36"/>
  </conditionalFormatting>
  <conditionalFormatting sqref="J479">
    <cfRule type="duplicateValues" dxfId="16" priority="34"/>
  </conditionalFormatting>
  <conditionalFormatting sqref="I479">
    <cfRule type="duplicateValues" dxfId="15" priority="31"/>
  </conditionalFormatting>
  <conditionalFormatting sqref="J474:J501">
    <cfRule type="duplicateValues" dxfId="14" priority="29"/>
  </conditionalFormatting>
  <conditionalFormatting sqref="R476 J474:J501">
    <cfRule type="duplicateValues" dxfId="13" priority="28"/>
  </conditionalFormatting>
  <conditionalFormatting sqref="I474:I501">
    <cfRule type="duplicateValues" dxfId="12" priority="26"/>
  </conditionalFormatting>
  <conditionalFormatting sqref="I478">
    <cfRule type="duplicateValues" dxfId="11" priority="1699"/>
  </conditionalFormatting>
  <conditionalFormatting sqref="I479">
    <cfRule type="duplicateValues" dxfId="10" priority="1701"/>
  </conditionalFormatting>
  <conditionalFormatting sqref="R476 I474:J501">
    <cfRule type="duplicateValues" dxfId="9" priority="1702"/>
  </conditionalFormatting>
  <conditionalFormatting sqref="I474:I501">
    <cfRule type="duplicateValues" dxfId="8" priority="1703"/>
  </conditionalFormatting>
  <conditionalFormatting sqref="I478:J478">
    <cfRule type="duplicateValues" dxfId="7" priority="1833"/>
  </conditionalFormatting>
  <conditionalFormatting sqref="I479:J479">
    <cfRule type="duplicateValues" dxfId="6" priority="1836"/>
  </conditionalFormatting>
  <conditionalFormatting sqref="R510 J502:J539">
    <cfRule type="duplicateValues" dxfId="5" priority="25"/>
  </conditionalFormatting>
  <conditionalFormatting sqref="J502:J539">
    <cfRule type="duplicateValues" dxfId="4" priority="24"/>
  </conditionalFormatting>
  <conditionalFormatting sqref="R510">
    <cfRule type="duplicateValues" dxfId="3" priority="22"/>
  </conditionalFormatting>
  <conditionalFormatting sqref="J540:J580">
    <cfRule type="duplicateValues" dxfId="2" priority="20"/>
  </conditionalFormatting>
  <conditionalFormatting sqref="I659:I693">
    <cfRule type="duplicateValues" dxfId="1" priority="5"/>
  </conditionalFormatting>
  <conditionalFormatting sqref="I694:I727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4-22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2018-04-23T07:57:28Z</dcterms:modified>
</cp:coreProperties>
</file>