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Benitez\Desktop\"/>
    </mc:Choice>
  </mc:AlternateContent>
  <xr:revisionPtr revIDLastSave="0" documentId="8_{79833891-F486-4269-B262-CCD90FE08F68}" xr6:coauthVersionLast="47" xr6:coauthVersionMax="47" xr10:uidLastSave="{00000000-0000-0000-0000-000000000000}"/>
  <bookViews>
    <workbookView xWindow="-120" yWindow="-120" windowWidth="20730" windowHeight="11040" xr2:uid="{CD699D88-4D75-40E8-A18D-762294B8E6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1" i="1"/>
  <c r="J10" i="1"/>
  <c r="J13" i="1" s="1"/>
  <c r="C10" i="1"/>
  <c r="B23" i="1"/>
  <c r="D13" i="1"/>
  <c r="H13" i="1"/>
</calcChain>
</file>

<file path=xl/sharedStrings.xml><?xml version="1.0" encoding="utf-8"?>
<sst xmlns="http://schemas.openxmlformats.org/spreadsheetml/2006/main" count="39" uniqueCount="38">
  <si>
    <t>Datos sobre el producto a fabricar:</t>
  </si>
  <si>
    <t>Articulo:</t>
  </si>
  <si>
    <t>Preparacion de plano</t>
  </si>
  <si>
    <t>Fecha de Inicio:</t>
  </si>
  <si>
    <t>Pedido No.</t>
  </si>
  <si>
    <t>Cantidad:</t>
  </si>
  <si>
    <t>Fecha de Finalización:</t>
  </si>
  <si>
    <t>Especificaciones:</t>
  </si>
  <si>
    <t>Materiales Directos</t>
  </si>
  <si>
    <t>Mano de Obra Directa</t>
  </si>
  <si>
    <t>Costos Indirectos de
Fabricación</t>
  </si>
  <si>
    <t>Elaborado por:</t>
  </si>
  <si>
    <t>Recibida por:</t>
  </si>
  <si>
    <t>Observaciones:</t>
  </si>
  <si>
    <t>Control de contabilidad:</t>
  </si>
  <si>
    <t xml:space="preserve">Material </t>
  </si>
  <si>
    <t>Cantidad</t>
  </si>
  <si>
    <t>Costo
Unitario</t>
  </si>
  <si>
    <t>Costo</t>
  </si>
  <si>
    <t>Trabajador</t>
  </si>
  <si>
    <t>Costo por
hora</t>
  </si>
  <si>
    <t>Cant. De 
Horas</t>
  </si>
  <si>
    <t>Tasa</t>
  </si>
  <si>
    <t>Importe
Aplicado</t>
  </si>
  <si>
    <t>Tablones de roble</t>
  </si>
  <si>
    <t>Cubre teclado</t>
  </si>
  <si>
    <t>Juego de cuerdas</t>
  </si>
  <si>
    <t>Total de Materiales</t>
  </si>
  <si>
    <t>Total Mano de Obra Directa</t>
  </si>
  <si>
    <t>Total</t>
  </si>
  <si>
    <t>Carpintero</t>
  </si>
  <si>
    <t>Pintor</t>
  </si>
  <si>
    <t>Afinador</t>
  </si>
  <si>
    <t>Sobre MOD</t>
  </si>
  <si>
    <t>Costo real:</t>
  </si>
  <si>
    <t>Variacion de CIF</t>
  </si>
  <si>
    <t>Precio de venta:</t>
  </si>
  <si>
    <t>Costo Total de la Orden: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</si>
</sst>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44" fontId="0" fillId="0" borderId="0" xfId="0" applyNumberFormat="1" applyFill="1" applyBorder="1"/>
    <xf numFmtId="167" fontId="0" fillId="0" borderId="0" xfId="0" applyNumberFormat="1" applyFill="1" applyBorder="1"/>
    <xf numFmtId="9" fontId="0" fillId="0" borderId="0" xfId="0" applyNumberFormat="1" applyFill="1" applyBorder="1"/>
    <xf numFmtId="44" fontId="0" fillId="0" borderId="5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4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2F2D-FBAC-4ECD-9E06-0C61769665F0}">
  <dimension ref="A4:J24"/>
  <sheetViews>
    <sheetView tabSelected="1" topLeftCell="A7" workbookViewId="0">
      <selection activeCell="D23" sqref="D23"/>
    </sheetView>
  </sheetViews>
  <sheetFormatPr baseColWidth="10" defaultRowHeight="15" x14ac:dyDescent="0.25"/>
  <cols>
    <col min="1" max="1" width="22.5703125" style="5" bestFit="1" customWidth="1"/>
    <col min="2" max="16384" width="11.42578125" style="5"/>
  </cols>
  <sheetData>
    <row r="4" spans="1:10" x14ac:dyDescent="0.25">
      <c r="A4" s="1" t="s">
        <v>0</v>
      </c>
      <c r="B4" s="2"/>
      <c r="C4" s="2"/>
      <c r="D4" s="3"/>
      <c r="E4" s="3"/>
      <c r="F4" s="3"/>
      <c r="G4" s="3"/>
      <c r="H4" s="3"/>
      <c r="I4" s="3"/>
      <c r="J4" s="4"/>
    </row>
    <row r="5" spans="1:10" x14ac:dyDescent="0.25">
      <c r="A5" s="6" t="s">
        <v>1</v>
      </c>
      <c r="B5" s="7" t="s">
        <v>2</v>
      </c>
      <c r="C5" s="7"/>
      <c r="D5" s="8"/>
      <c r="E5" s="8"/>
      <c r="F5" s="8"/>
      <c r="G5" s="8" t="s">
        <v>5</v>
      </c>
      <c r="H5" s="8">
        <v>1</v>
      </c>
      <c r="I5" s="8"/>
      <c r="J5" s="9"/>
    </row>
    <row r="6" spans="1:10" x14ac:dyDescent="0.25">
      <c r="A6" s="6" t="s">
        <v>3</v>
      </c>
      <c r="B6" s="8"/>
      <c r="C6" s="8"/>
      <c r="D6" s="8"/>
      <c r="E6" s="8"/>
      <c r="F6" s="8"/>
      <c r="G6" s="10" t="s">
        <v>6</v>
      </c>
      <c r="H6" s="10"/>
      <c r="I6" s="8"/>
      <c r="J6" s="9"/>
    </row>
    <row r="7" spans="1:10" x14ac:dyDescent="0.25">
      <c r="A7" s="6" t="s">
        <v>4</v>
      </c>
      <c r="B7" s="8"/>
      <c r="C7" s="8"/>
      <c r="D7" s="8"/>
      <c r="E7" s="8"/>
      <c r="F7" s="8"/>
      <c r="G7" s="10" t="s">
        <v>7</v>
      </c>
      <c r="H7" s="10"/>
      <c r="I7" s="8"/>
      <c r="J7" s="9"/>
    </row>
    <row r="8" spans="1:10" ht="41.25" customHeight="1" x14ac:dyDescent="0.25">
      <c r="A8" s="11" t="s">
        <v>8</v>
      </c>
      <c r="B8" s="12"/>
      <c r="C8" s="12"/>
      <c r="D8" s="12"/>
      <c r="E8" s="12" t="s">
        <v>9</v>
      </c>
      <c r="F8" s="12"/>
      <c r="G8" s="12"/>
      <c r="H8" s="12"/>
      <c r="I8" s="13" t="s">
        <v>10</v>
      </c>
      <c r="J8" s="14"/>
    </row>
    <row r="9" spans="1:10" ht="31.5" customHeight="1" x14ac:dyDescent="0.25">
      <c r="A9" s="6" t="s">
        <v>15</v>
      </c>
      <c r="B9" s="8" t="s">
        <v>16</v>
      </c>
      <c r="C9" s="15" t="s">
        <v>17</v>
      </c>
      <c r="D9" s="8" t="s">
        <v>18</v>
      </c>
      <c r="E9" s="8" t="s">
        <v>19</v>
      </c>
      <c r="F9" s="15" t="s">
        <v>20</v>
      </c>
      <c r="G9" s="15" t="s">
        <v>21</v>
      </c>
      <c r="H9" s="15" t="s">
        <v>18</v>
      </c>
      <c r="I9" s="15" t="s">
        <v>22</v>
      </c>
      <c r="J9" s="16" t="s">
        <v>23</v>
      </c>
    </row>
    <row r="10" spans="1:10" x14ac:dyDescent="0.25">
      <c r="A10" s="6" t="s">
        <v>24</v>
      </c>
      <c r="B10" s="8">
        <v>2</v>
      </c>
      <c r="C10" s="17">
        <f>D10/2</f>
        <v>3500</v>
      </c>
      <c r="D10" s="17">
        <v>7000</v>
      </c>
      <c r="E10" s="8" t="s">
        <v>30</v>
      </c>
      <c r="F10" s="17">
        <v>7.5</v>
      </c>
      <c r="G10" s="18">
        <v>60</v>
      </c>
      <c r="H10" s="17">
        <v>450</v>
      </c>
      <c r="I10" s="19">
        <v>1.5</v>
      </c>
      <c r="J10" s="20">
        <f>H13*150%</f>
        <v>796.80000000000007</v>
      </c>
    </row>
    <row r="11" spans="1:10" x14ac:dyDescent="0.25">
      <c r="A11" s="6" t="s">
        <v>25</v>
      </c>
      <c r="B11" s="8">
        <v>1</v>
      </c>
      <c r="C11" s="17">
        <v>200</v>
      </c>
      <c r="D11" s="17">
        <v>200</v>
      </c>
      <c r="E11" s="8" t="s">
        <v>31</v>
      </c>
      <c r="F11" s="17">
        <v>10.199999999999999</v>
      </c>
      <c r="G11" s="18">
        <v>6</v>
      </c>
      <c r="H11" s="17">
        <v>61.2</v>
      </c>
      <c r="I11" s="12" t="s">
        <v>33</v>
      </c>
      <c r="J11" s="20"/>
    </row>
    <row r="12" spans="1:10" x14ac:dyDescent="0.25">
      <c r="A12" s="6" t="s">
        <v>26</v>
      </c>
      <c r="B12" s="8">
        <v>1</v>
      </c>
      <c r="C12" s="17">
        <v>900</v>
      </c>
      <c r="D12" s="17">
        <v>900</v>
      </c>
      <c r="E12" s="8" t="s">
        <v>32</v>
      </c>
      <c r="F12" s="17">
        <v>8</v>
      </c>
      <c r="G12" s="18">
        <v>2.5</v>
      </c>
      <c r="H12" s="17">
        <v>20</v>
      </c>
      <c r="I12" s="12"/>
      <c r="J12" s="20"/>
    </row>
    <row r="13" spans="1:10" x14ac:dyDescent="0.25">
      <c r="A13" s="21" t="s">
        <v>27</v>
      </c>
      <c r="B13" s="7"/>
      <c r="C13" s="7"/>
      <c r="D13" s="17">
        <f>SUM(D10:D12)</f>
        <v>8100</v>
      </c>
      <c r="E13" s="7" t="s">
        <v>28</v>
      </c>
      <c r="F13" s="7"/>
      <c r="G13" s="7"/>
      <c r="H13" s="17">
        <f>SUM(H10:H12)</f>
        <v>531.20000000000005</v>
      </c>
      <c r="I13" s="8" t="s">
        <v>29</v>
      </c>
      <c r="J13" s="20">
        <f>J10</f>
        <v>796.80000000000007</v>
      </c>
    </row>
    <row r="14" spans="1:10" x14ac:dyDescent="0.25">
      <c r="A14" s="6"/>
      <c r="B14" s="8"/>
      <c r="C14" s="8"/>
      <c r="D14" s="8"/>
      <c r="E14" s="8"/>
      <c r="F14" s="8"/>
      <c r="G14" s="8"/>
      <c r="H14" s="8"/>
      <c r="I14" s="8"/>
      <c r="J14" s="9"/>
    </row>
    <row r="15" spans="1:10" x14ac:dyDescent="0.25">
      <c r="A15" s="6" t="s">
        <v>11</v>
      </c>
      <c r="B15" s="8"/>
      <c r="C15" s="22"/>
      <c r="D15" s="22"/>
      <c r="E15" s="22"/>
      <c r="F15" s="22"/>
      <c r="G15" s="22"/>
      <c r="H15" s="22"/>
      <c r="I15" s="22"/>
      <c r="J15" s="23"/>
    </row>
    <row r="16" spans="1:10" x14ac:dyDescent="0.25">
      <c r="A16" s="6" t="s">
        <v>12</v>
      </c>
      <c r="B16" s="8"/>
      <c r="C16" s="22"/>
      <c r="D16" s="22"/>
      <c r="E16" s="22"/>
      <c r="F16" s="22"/>
      <c r="G16" s="22"/>
      <c r="H16" s="22"/>
      <c r="I16" s="22"/>
      <c r="J16" s="23"/>
    </row>
    <row r="17" spans="1:10" x14ac:dyDescent="0.25">
      <c r="A17" s="6" t="s">
        <v>14</v>
      </c>
      <c r="B17" s="8"/>
      <c r="C17" s="22"/>
      <c r="D17" s="22"/>
      <c r="E17" s="22"/>
      <c r="F17" s="22"/>
      <c r="G17" s="22"/>
      <c r="H17" s="22"/>
      <c r="I17" s="22"/>
      <c r="J17" s="23"/>
    </row>
    <row r="18" spans="1:10" x14ac:dyDescent="0.25">
      <c r="A18" s="6" t="s">
        <v>13</v>
      </c>
      <c r="B18" s="8"/>
      <c r="C18" s="22"/>
      <c r="D18" s="22"/>
      <c r="E18" s="22"/>
      <c r="F18" s="22"/>
      <c r="G18" s="22"/>
      <c r="H18" s="22"/>
      <c r="I18" s="22"/>
      <c r="J18" s="23"/>
    </row>
    <row r="19" spans="1:10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6"/>
    </row>
    <row r="21" spans="1:10" x14ac:dyDescent="0.25">
      <c r="A21" s="5" t="s">
        <v>37</v>
      </c>
      <c r="B21" s="27">
        <f>D13+H13+J13</f>
        <v>9428</v>
      </c>
    </row>
    <row r="22" spans="1:10" x14ac:dyDescent="0.25">
      <c r="A22" s="5" t="s">
        <v>36</v>
      </c>
      <c r="B22" s="27">
        <f>B21*1.6</f>
        <v>15084.800000000001</v>
      </c>
    </row>
    <row r="23" spans="1:10" x14ac:dyDescent="0.25">
      <c r="A23" s="5" t="s">
        <v>34</v>
      </c>
      <c r="B23" s="27">
        <f>D13+H13+900</f>
        <v>9531.2000000000007</v>
      </c>
    </row>
    <row r="24" spans="1:10" x14ac:dyDescent="0.25">
      <c r="A24" s="5" t="s">
        <v>35</v>
      </c>
      <c r="B24" s="27">
        <f>J13-900</f>
        <v>-103.19999999999993</v>
      </c>
    </row>
  </sheetData>
  <mergeCells count="12">
    <mergeCell ref="C17:J17"/>
    <mergeCell ref="C18:J18"/>
    <mergeCell ref="I8:J8"/>
    <mergeCell ref="A13:C13"/>
    <mergeCell ref="E13:G13"/>
    <mergeCell ref="I11:I12"/>
    <mergeCell ref="C15:J15"/>
    <mergeCell ref="C16:J16"/>
    <mergeCell ref="A4:C4"/>
    <mergeCell ref="B5:C5"/>
    <mergeCell ref="A8:D8"/>
    <mergeCell ref="E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Benítez</dc:creator>
  <cp:lastModifiedBy>Rodrigo Benítez</cp:lastModifiedBy>
  <dcterms:created xsi:type="dcterms:W3CDTF">2024-10-23T22:16:36Z</dcterms:created>
  <dcterms:modified xsi:type="dcterms:W3CDTF">2024-10-23T22:53:35Z</dcterms:modified>
</cp:coreProperties>
</file>