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ài liệu Cao Học - Vật Lý Hạt Nhân - KHTN - ĐHQG\G-file\National Dong Hwa University\Reference\Papers\ASMS\"/>
    </mc:Choice>
  </mc:AlternateContent>
  <xr:revisionPtr revIDLastSave="0" documentId="13_ncr:1_{9816281F-C895-4FE4-B3CF-CD8048C6468B}" xr6:coauthVersionLast="47" xr6:coauthVersionMax="47" xr10:uidLastSave="{00000000-0000-0000-0000-000000000000}"/>
  <bookViews>
    <workbookView xWindow="-108" yWindow="-108" windowWidth="23256" windowHeight="12576" xr2:uid="{BE73B023-2329-4220-AB87-CC88EAD7CA33}"/>
  </bookViews>
  <sheets>
    <sheet name="Sheet1" sheetId="1" r:id="rId1"/>
  </sheets>
  <definedNames>
    <definedName name="ExternalData_1" localSheetId="0" hidden="1">Sheet1!$B$2:$L$13</definedName>
    <definedName name="ExternalData_2" localSheetId="0" hidden="1">Sheet1!$B$15:$L$26</definedName>
    <definedName name="ExternalData_3" localSheetId="0" hidden="1">Sheet1!$B$28:$L$39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4" i="1" l="1"/>
  <c r="D114" i="1"/>
  <c r="E114" i="1"/>
  <c r="F114" i="1"/>
  <c r="G114" i="1"/>
  <c r="H114" i="1"/>
  <c r="I114" i="1"/>
  <c r="J114" i="1"/>
  <c r="K114" i="1"/>
  <c r="L114" i="1"/>
  <c r="B114" i="1"/>
  <c r="C101" i="1"/>
  <c r="D101" i="1"/>
  <c r="E101" i="1"/>
  <c r="F101" i="1"/>
  <c r="G101" i="1"/>
  <c r="H101" i="1"/>
  <c r="I101" i="1"/>
  <c r="J101" i="1"/>
  <c r="K101" i="1"/>
  <c r="L101" i="1"/>
  <c r="B101" i="1"/>
  <c r="C87" i="1"/>
  <c r="D87" i="1"/>
  <c r="Q61" i="1" s="1"/>
  <c r="E87" i="1"/>
  <c r="F87" i="1"/>
  <c r="G87" i="1"/>
  <c r="H87" i="1"/>
  <c r="I87" i="1"/>
  <c r="J87" i="1"/>
  <c r="K87" i="1"/>
  <c r="L87" i="1"/>
  <c r="B87" i="1"/>
  <c r="H74" i="1"/>
  <c r="I74" i="1"/>
  <c r="J74" i="1"/>
  <c r="W76" i="1" s="1"/>
  <c r="K74" i="1"/>
  <c r="L74" i="1"/>
  <c r="C74" i="1"/>
  <c r="P76" i="1" s="1"/>
  <c r="D74" i="1"/>
  <c r="E74" i="1"/>
  <c r="R61" i="1" s="1"/>
  <c r="F74" i="1"/>
  <c r="G74" i="1"/>
  <c r="B74" i="1"/>
  <c r="C59" i="1"/>
  <c r="D59" i="1"/>
  <c r="E59" i="1"/>
  <c r="F59" i="1"/>
  <c r="G59" i="1"/>
  <c r="H59" i="1"/>
  <c r="I59" i="1"/>
  <c r="J59" i="1"/>
  <c r="K59" i="1"/>
  <c r="L59" i="1"/>
  <c r="B59" i="1"/>
  <c r="C46" i="1"/>
  <c r="D46" i="1"/>
  <c r="E46" i="1"/>
  <c r="F46" i="1"/>
  <c r="G46" i="1"/>
  <c r="H46" i="1"/>
  <c r="I46" i="1"/>
  <c r="V46" i="1" s="1"/>
  <c r="J46" i="1"/>
  <c r="K46" i="1"/>
  <c r="L46" i="1"/>
  <c r="B46" i="1"/>
  <c r="L125" i="1"/>
  <c r="K125" i="1"/>
  <c r="J125" i="1"/>
  <c r="I125" i="1"/>
  <c r="H125" i="1"/>
  <c r="G125" i="1"/>
  <c r="F125" i="1"/>
  <c r="E125" i="1"/>
  <c r="D125" i="1"/>
  <c r="C125" i="1"/>
  <c r="B125" i="1"/>
  <c r="L124" i="1"/>
  <c r="K124" i="1"/>
  <c r="J124" i="1"/>
  <c r="I124" i="1"/>
  <c r="H124" i="1"/>
  <c r="G124" i="1"/>
  <c r="F124" i="1"/>
  <c r="E124" i="1"/>
  <c r="D124" i="1"/>
  <c r="C124" i="1"/>
  <c r="B124" i="1"/>
  <c r="L123" i="1"/>
  <c r="K123" i="1"/>
  <c r="J123" i="1"/>
  <c r="I123" i="1"/>
  <c r="H123" i="1"/>
  <c r="G123" i="1"/>
  <c r="F123" i="1"/>
  <c r="E123" i="1"/>
  <c r="D123" i="1"/>
  <c r="C123" i="1"/>
  <c r="B123" i="1"/>
  <c r="L122" i="1"/>
  <c r="K122" i="1"/>
  <c r="J122" i="1"/>
  <c r="I122" i="1"/>
  <c r="H122" i="1"/>
  <c r="G122" i="1"/>
  <c r="F122" i="1"/>
  <c r="E122" i="1"/>
  <c r="D122" i="1"/>
  <c r="C122" i="1"/>
  <c r="B122" i="1"/>
  <c r="L121" i="1"/>
  <c r="K121" i="1"/>
  <c r="J121" i="1"/>
  <c r="I121" i="1"/>
  <c r="H121" i="1"/>
  <c r="G121" i="1"/>
  <c r="F121" i="1"/>
  <c r="E121" i="1"/>
  <c r="D121" i="1"/>
  <c r="C121" i="1"/>
  <c r="B121" i="1"/>
  <c r="L120" i="1"/>
  <c r="K120" i="1"/>
  <c r="J120" i="1"/>
  <c r="I120" i="1"/>
  <c r="H120" i="1"/>
  <c r="G120" i="1"/>
  <c r="F120" i="1"/>
  <c r="E120" i="1"/>
  <c r="D120" i="1"/>
  <c r="C120" i="1"/>
  <c r="B120" i="1"/>
  <c r="L119" i="1"/>
  <c r="K119" i="1"/>
  <c r="J119" i="1"/>
  <c r="I119" i="1"/>
  <c r="H119" i="1"/>
  <c r="G119" i="1"/>
  <c r="F119" i="1"/>
  <c r="E119" i="1"/>
  <c r="D119" i="1"/>
  <c r="C119" i="1"/>
  <c r="B119" i="1"/>
  <c r="L118" i="1"/>
  <c r="K118" i="1"/>
  <c r="J118" i="1"/>
  <c r="I118" i="1"/>
  <c r="H118" i="1"/>
  <c r="G118" i="1"/>
  <c r="F118" i="1"/>
  <c r="E118" i="1"/>
  <c r="D118" i="1"/>
  <c r="C118" i="1"/>
  <c r="B118" i="1"/>
  <c r="L117" i="1"/>
  <c r="K117" i="1"/>
  <c r="J117" i="1"/>
  <c r="I117" i="1"/>
  <c r="H117" i="1"/>
  <c r="G117" i="1"/>
  <c r="F117" i="1"/>
  <c r="E117" i="1"/>
  <c r="D117" i="1"/>
  <c r="C117" i="1"/>
  <c r="B117" i="1"/>
  <c r="L116" i="1"/>
  <c r="K116" i="1"/>
  <c r="J116" i="1"/>
  <c r="I116" i="1"/>
  <c r="H116" i="1"/>
  <c r="G116" i="1"/>
  <c r="F116" i="1"/>
  <c r="E116" i="1"/>
  <c r="D116" i="1"/>
  <c r="C116" i="1"/>
  <c r="B116" i="1"/>
  <c r="L115" i="1"/>
  <c r="K115" i="1"/>
  <c r="J115" i="1"/>
  <c r="I115" i="1"/>
  <c r="H115" i="1"/>
  <c r="G115" i="1"/>
  <c r="F115" i="1"/>
  <c r="E115" i="1"/>
  <c r="D115" i="1"/>
  <c r="C115" i="1"/>
  <c r="B115" i="1"/>
  <c r="L112" i="1"/>
  <c r="K112" i="1"/>
  <c r="J112" i="1"/>
  <c r="I112" i="1"/>
  <c r="H112" i="1"/>
  <c r="G112" i="1"/>
  <c r="F112" i="1"/>
  <c r="E112" i="1"/>
  <c r="D112" i="1"/>
  <c r="C112" i="1"/>
  <c r="B112" i="1"/>
  <c r="L111" i="1"/>
  <c r="K111" i="1"/>
  <c r="J111" i="1"/>
  <c r="I111" i="1"/>
  <c r="H111" i="1"/>
  <c r="G111" i="1"/>
  <c r="F111" i="1"/>
  <c r="E111" i="1"/>
  <c r="D111" i="1"/>
  <c r="C111" i="1"/>
  <c r="B111" i="1"/>
  <c r="L110" i="1"/>
  <c r="K110" i="1"/>
  <c r="J110" i="1"/>
  <c r="I110" i="1"/>
  <c r="H110" i="1"/>
  <c r="G110" i="1"/>
  <c r="F110" i="1"/>
  <c r="E110" i="1"/>
  <c r="D110" i="1"/>
  <c r="C110" i="1"/>
  <c r="B110" i="1"/>
  <c r="L109" i="1"/>
  <c r="K109" i="1"/>
  <c r="J109" i="1"/>
  <c r="I109" i="1"/>
  <c r="H109" i="1"/>
  <c r="G109" i="1"/>
  <c r="F109" i="1"/>
  <c r="E109" i="1"/>
  <c r="D109" i="1"/>
  <c r="C109" i="1"/>
  <c r="B109" i="1"/>
  <c r="L108" i="1"/>
  <c r="K108" i="1"/>
  <c r="J108" i="1"/>
  <c r="I108" i="1"/>
  <c r="H108" i="1"/>
  <c r="G108" i="1"/>
  <c r="F108" i="1"/>
  <c r="E108" i="1"/>
  <c r="D108" i="1"/>
  <c r="C108" i="1"/>
  <c r="B108" i="1"/>
  <c r="L107" i="1"/>
  <c r="K107" i="1"/>
  <c r="J107" i="1"/>
  <c r="I107" i="1"/>
  <c r="H107" i="1"/>
  <c r="G107" i="1"/>
  <c r="F107" i="1"/>
  <c r="E107" i="1"/>
  <c r="D107" i="1"/>
  <c r="C107" i="1"/>
  <c r="B107" i="1"/>
  <c r="L106" i="1"/>
  <c r="K106" i="1"/>
  <c r="J106" i="1"/>
  <c r="I106" i="1"/>
  <c r="H106" i="1"/>
  <c r="G106" i="1"/>
  <c r="F106" i="1"/>
  <c r="E106" i="1"/>
  <c r="D106" i="1"/>
  <c r="C106" i="1"/>
  <c r="B106" i="1"/>
  <c r="L105" i="1"/>
  <c r="K105" i="1"/>
  <c r="J105" i="1"/>
  <c r="I105" i="1"/>
  <c r="H105" i="1"/>
  <c r="G105" i="1"/>
  <c r="F105" i="1"/>
  <c r="E105" i="1"/>
  <c r="D105" i="1"/>
  <c r="C105" i="1"/>
  <c r="B105" i="1"/>
  <c r="L104" i="1"/>
  <c r="K104" i="1"/>
  <c r="J104" i="1"/>
  <c r="I104" i="1"/>
  <c r="H104" i="1"/>
  <c r="G104" i="1"/>
  <c r="F104" i="1"/>
  <c r="E104" i="1"/>
  <c r="D104" i="1"/>
  <c r="C104" i="1"/>
  <c r="B104" i="1"/>
  <c r="L103" i="1"/>
  <c r="K103" i="1"/>
  <c r="J103" i="1"/>
  <c r="I103" i="1"/>
  <c r="H103" i="1"/>
  <c r="G103" i="1"/>
  <c r="F103" i="1"/>
  <c r="E103" i="1"/>
  <c r="D103" i="1"/>
  <c r="C103" i="1"/>
  <c r="B103" i="1"/>
  <c r="L102" i="1"/>
  <c r="K102" i="1"/>
  <c r="J102" i="1"/>
  <c r="I102" i="1"/>
  <c r="H102" i="1"/>
  <c r="G102" i="1"/>
  <c r="F102" i="1"/>
  <c r="E102" i="1"/>
  <c r="D102" i="1"/>
  <c r="C102" i="1"/>
  <c r="B102" i="1"/>
  <c r="L98" i="1"/>
  <c r="K98" i="1"/>
  <c r="J98" i="1"/>
  <c r="I98" i="1"/>
  <c r="H98" i="1"/>
  <c r="G98" i="1"/>
  <c r="F98" i="1"/>
  <c r="E98" i="1"/>
  <c r="R72" i="1" s="1"/>
  <c r="D98" i="1"/>
  <c r="C98" i="1"/>
  <c r="B98" i="1"/>
  <c r="L97" i="1"/>
  <c r="Y71" i="1" s="1"/>
  <c r="K97" i="1"/>
  <c r="X71" i="1" s="1"/>
  <c r="J97" i="1"/>
  <c r="I97" i="1"/>
  <c r="H97" i="1"/>
  <c r="G97" i="1"/>
  <c r="F97" i="1"/>
  <c r="E97" i="1"/>
  <c r="D97" i="1"/>
  <c r="C97" i="1"/>
  <c r="B97" i="1"/>
  <c r="L96" i="1"/>
  <c r="K96" i="1"/>
  <c r="J96" i="1"/>
  <c r="W70" i="1" s="1"/>
  <c r="I96" i="1"/>
  <c r="V85" i="1" s="1"/>
  <c r="H96" i="1"/>
  <c r="G96" i="1"/>
  <c r="F96" i="1"/>
  <c r="E96" i="1"/>
  <c r="D96" i="1"/>
  <c r="C96" i="1"/>
  <c r="B96" i="1"/>
  <c r="O70" i="1" s="1"/>
  <c r="T95" i="1"/>
  <c r="L95" i="1"/>
  <c r="K95" i="1"/>
  <c r="J95" i="1"/>
  <c r="W69" i="1" s="1"/>
  <c r="I95" i="1"/>
  <c r="H95" i="1"/>
  <c r="U69" i="1" s="1"/>
  <c r="G95" i="1"/>
  <c r="T84" i="1" s="1"/>
  <c r="F95" i="1"/>
  <c r="E95" i="1"/>
  <c r="D95" i="1"/>
  <c r="C95" i="1"/>
  <c r="B95" i="1"/>
  <c r="L94" i="1"/>
  <c r="K94" i="1"/>
  <c r="J94" i="1"/>
  <c r="I94" i="1"/>
  <c r="H94" i="1"/>
  <c r="U68" i="1" s="1"/>
  <c r="G94" i="1"/>
  <c r="F94" i="1"/>
  <c r="S68" i="1" s="1"/>
  <c r="E94" i="1"/>
  <c r="R83" i="1" s="1"/>
  <c r="D94" i="1"/>
  <c r="C94" i="1"/>
  <c r="B94" i="1"/>
  <c r="X93" i="1"/>
  <c r="P93" i="1"/>
  <c r="L93" i="1"/>
  <c r="Y67" i="1" s="1"/>
  <c r="K93" i="1"/>
  <c r="X82" i="1" s="1"/>
  <c r="J93" i="1"/>
  <c r="I93" i="1"/>
  <c r="H93" i="1"/>
  <c r="G93" i="1"/>
  <c r="F93" i="1"/>
  <c r="E93" i="1"/>
  <c r="D93" i="1"/>
  <c r="Q67" i="1" s="1"/>
  <c r="C93" i="1"/>
  <c r="P82" i="1" s="1"/>
  <c r="B93" i="1"/>
  <c r="T92" i="1"/>
  <c r="L92" i="1"/>
  <c r="K92" i="1"/>
  <c r="J92" i="1"/>
  <c r="W66" i="1" s="1"/>
  <c r="I92" i="1"/>
  <c r="V81" i="1" s="1"/>
  <c r="H92" i="1"/>
  <c r="G92" i="1"/>
  <c r="F92" i="1"/>
  <c r="E92" i="1"/>
  <c r="D92" i="1"/>
  <c r="C92" i="1"/>
  <c r="B92" i="1"/>
  <c r="O66" i="1" s="1"/>
  <c r="L91" i="1"/>
  <c r="K91" i="1"/>
  <c r="J91" i="1"/>
  <c r="I91" i="1"/>
  <c r="H91" i="1"/>
  <c r="U65" i="1" s="1"/>
  <c r="G91" i="1"/>
  <c r="T80" i="1" s="1"/>
  <c r="F91" i="1"/>
  <c r="E91" i="1"/>
  <c r="D91" i="1"/>
  <c r="C91" i="1"/>
  <c r="B91" i="1"/>
  <c r="L90" i="1"/>
  <c r="K90" i="1"/>
  <c r="J90" i="1"/>
  <c r="I90" i="1"/>
  <c r="H90" i="1"/>
  <c r="G90" i="1"/>
  <c r="F90" i="1"/>
  <c r="S64" i="1" s="1"/>
  <c r="E90" i="1"/>
  <c r="R79" i="1" s="1"/>
  <c r="D90" i="1"/>
  <c r="C90" i="1"/>
  <c r="B90" i="1"/>
  <c r="O79" i="1" s="1"/>
  <c r="L89" i="1"/>
  <c r="K89" i="1"/>
  <c r="J89" i="1"/>
  <c r="I89" i="1"/>
  <c r="H89" i="1"/>
  <c r="G89" i="1"/>
  <c r="F89" i="1"/>
  <c r="E89" i="1"/>
  <c r="D89" i="1"/>
  <c r="C89" i="1"/>
  <c r="B89" i="1"/>
  <c r="L88" i="1"/>
  <c r="K88" i="1"/>
  <c r="J88" i="1"/>
  <c r="I88" i="1"/>
  <c r="H88" i="1"/>
  <c r="U77" i="1" s="1"/>
  <c r="G88" i="1"/>
  <c r="F88" i="1"/>
  <c r="E88" i="1"/>
  <c r="D88" i="1"/>
  <c r="C88" i="1"/>
  <c r="B88" i="1"/>
  <c r="Y87" i="1"/>
  <c r="T87" i="1"/>
  <c r="S87" i="1"/>
  <c r="Q87" i="1"/>
  <c r="P87" i="1"/>
  <c r="Y86" i="1"/>
  <c r="X86" i="1"/>
  <c r="W86" i="1"/>
  <c r="R86" i="1"/>
  <c r="Q86" i="1"/>
  <c r="P86" i="1"/>
  <c r="O86" i="1"/>
  <c r="U85" i="1"/>
  <c r="S85" i="1"/>
  <c r="R85" i="1"/>
  <c r="L85" i="1"/>
  <c r="Y72" i="1" s="1"/>
  <c r="Y102" i="1" s="1"/>
  <c r="K85" i="1"/>
  <c r="X72" i="1" s="1"/>
  <c r="J85" i="1"/>
  <c r="W87" i="1" s="1"/>
  <c r="I85" i="1"/>
  <c r="V87" i="1" s="1"/>
  <c r="H85" i="1"/>
  <c r="G85" i="1"/>
  <c r="F85" i="1"/>
  <c r="E85" i="1"/>
  <c r="D85" i="1"/>
  <c r="Q72" i="1" s="1"/>
  <c r="Q102" i="1" s="1"/>
  <c r="C85" i="1"/>
  <c r="P72" i="1" s="1"/>
  <c r="B85" i="1"/>
  <c r="O87" i="1" s="1"/>
  <c r="Y84" i="1"/>
  <c r="S84" i="1"/>
  <c r="Q84" i="1"/>
  <c r="L84" i="1"/>
  <c r="K84" i="1"/>
  <c r="J84" i="1"/>
  <c r="I84" i="1"/>
  <c r="V86" i="1" s="1"/>
  <c r="H84" i="1"/>
  <c r="G84" i="1"/>
  <c r="F84" i="1"/>
  <c r="E84" i="1"/>
  <c r="D84" i="1"/>
  <c r="C84" i="1"/>
  <c r="B84" i="1"/>
  <c r="Y83" i="1"/>
  <c r="X83" i="1"/>
  <c r="W83" i="1"/>
  <c r="Q83" i="1"/>
  <c r="L83" i="1"/>
  <c r="Y70" i="1" s="1"/>
  <c r="K83" i="1"/>
  <c r="J83" i="1"/>
  <c r="W85" i="1" s="1"/>
  <c r="I83" i="1"/>
  <c r="H83" i="1"/>
  <c r="G83" i="1"/>
  <c r="T85" i="1" s="1"/>
  <c r="F83" i="1"/>
  <c r="E83" i="1"/>
  <c r="D83" i="1"/>
  <c r="Q85" i="1" s="1"/>
  <c r="C83" i="1"/>
  <c r="B83" i="1"/>
  <c r="O85" i="1" s="1"/>
  <c r="W82" i="1"/>
  <c r="U82" i="1"/>
  <c r="O82" i="1"/>
  <c r="L82" i="1"/>
  <c r="K82" i="1"/>
  <c r="X84" i="1" s="1"/>
  <c r="J82" i="1"/>
  <c r="W84" i="1" s="1"/>
  <c r="I82" i="1"/>
  <c r="H82" i="1"/>
  <c r="U84" i="1" s="1"/>
  <c r="G82" i="1"/>
  <c r="F82" i="1"/>
  <c r="E82" i="1"/>
  <c r="R69" i="1" s="1"/>
  <c r="D82" i="1"/>
  <c r="Q69" i="1" s="1"/>
  <c r="C82" i="1"/>
  <c r="P69" i="1" s="1"/>
  <c r="B82" i="1"/>
  <c r="O84" i="1" s="1"/>
  <c r="U81" i="1"/>
  <c r="S81" i="1"/>
  <c r="R81" i="1"/>
  <c r="L81" i="1"/>
  <c r="K81" i="1"/>
  <c r="X68" i="1" s="1"/>
  <c r="J81" i="1"/>
  <c r="W68" i="1" s="1"/>
  <c r="I81" i="1"/>
  <c r="V68" i="1" s="1"/>
  <c r="H81" i="1"/>
  <c r="G81" i="1"/>
  <c r="F81" i="1"/>
  <c r="S83" i="1" s="1"/>
  <c r="E81" i="1"/>
  <c r="D81" i="1"/>
  <c r="C81" i="1"/>
  <c r="P83" i="1" s="1"/>
  <c r="B81" i="1"/>
  <c r="O83" i="1" s="1"/>
  <c r="Y80" i="1"/>
  <c r="S80" i="1"/>
  <c r="Q80" i="1"/>
  <c r="P80" i="1"/>
  <c r="L80" i="1"/>
  <c r="Y82" i="1" s="1"/>
  <c r="K80" i="1"/>
  <c r="J80" i="1"/>
  <c r="I80" i="1"/>
  <c r="V67" i="1" s="1"/>
  <c r="H80" i="1"/>
  <c r="U67" i="1" s="1"/>
  <c r="G80" i="1"/>
  <c r="T82" i="1" s="1"/>
  <c r="F80" i="1"/>
  <c r="S67" i="1" s="1"/>
  <c r="E80" i="1"/>
  <c r="D80" i="1"/>
  <c r="Q82" i="1" s="1"/>
  <c r="C80" i="1"/>
  <c r="B80" i="1"/>
  <c r="Y79" i="1"/>
  <c r="W79" i="1"/>
  <c r="V79" i="1"/>
  <c r="Q79" i="1"/>
  <c r="L79" i="1"/>
  <c r="Y81" i="1" s="1"/>
  <c r="K79" i="1"/>
  <c r="J79" i="1"/>
  <c r="W81" i="1" s="1"/>
  <c r="I79" i="1"/>
  <c r="H79" i="1"/>
  <c r="G79" i="1"/>
  <c r="T81" i="1" s="1"/>
  <c r="F79" i="1"/>
  <c r="E79" i="1"/>
  <c r="D79" i="1"/>
  <c r="Q81" i="1" s="1"/>
  <c r="C79" i="1"/>
  <c r="B79" i="1"/>
  <c r="O81" i="1" s="1"/>
  <c r="X78" i="1"/>
  <c r="W78" i="1"/>
  <c r="V78" i="1"/>
  <c r="P78" i="1"/>
  <c r="O78" i="1"/>
  <c r="L78" i="1"/>
  <c r="Y65" i="1" s="1"/>
  <c r="K78" i="1"/>
  <c r="X80" i="1" s="1"/>
  <c r="J78" i="1"/>
  <c r="W65" i="1" s="1"/>
  <c r="I78" i="1"/>
  <c r="H78" i="1"/>
  <c r="G78" i="1"/>
  <c r="F78" i="1"/>
  <c r="E78" i="1"/>
  <c r="R80" i="1" s="1"/>
  <c r="D78" i="1"/>
  <c r="Q65" i="1" s="1"/>
  <c r="Q95" i="1" s="1"/>
  <c r="C78" i="1"/>
  <c r="B78" i="1"/>
  <c r="O65" i="1" s="1"/>
  <c r="T77" i="1"/>
  <c r="S77" i="1"/>
  <c r="R77" i="1"/>
  <c r="L77" i="1"/>
  <c r="K77" i="1"/>
  <c r="X79" i="1" s="1"/>
  <c r="J77" i="1"/>
  <c r="I77" i="1"/>
  <c r="H77" i="1"/>
  <c r="U64" i="1" s="1"/>
  <c r="G77" i="1"/>
  <c r="F77" i="1"/>
  <c r="S79" i="1" s="1"/>
  <c r="E77" i="1"/>
  <c r="D77" i="1"/>
  <c r="C77" i="1"/>
  <c r="P79" i="1" s="1"/>
  <c r="B77" i="1"/>
  <c r="X76" i="1"/>
  <c r="S76" i="1"/>
  <c r="L76" i="1"/>
  <c r="Y78" i="1" s="1"/>
  <c r="K76" i="1"/>
  <c r="J76" i="1"/>
  <c r="I76" i="1"/>
  <c r="V63" i="1" s="1"/>
  <c r="H76" i="1"/>
  <c r="U78" i="1" s="1"/>
  <c r="G76" i="1"/>
  <c r="T78" i="1" s="1"/>
  <c r="F76" i="1"/>
  <c r="S78" i="1" s="1"/>
  <c r="E76" i="1"/>
  <c r="D76" i="1"/>
  <c r="Q78" i="1" s="1"/>
  <c r="C76" i="1"/>
  <c r="B76" i="1"/>
  <c r="L75" i="1"/>
  <c r="Y77" i="1" s="1"/>
  <c r="K75" i="1"/>
  <c r="J75" i="1"/>
  <c r="I75" i="1"/>
  <c r="V77" i="1" s="1"/>
  <c r="H75" i="1"/>
  <c r="G75" i="1"/>
  <c r="F75" i="1"/>
  <c r="E75" i="1"/>
  <c r="D75" i="1"/>
  <c r="Q62" i="1" s="1"/>
  <c r="C75" i="1"/>
  <c r="B75" i="1"/>
  <c r="Y76" i="1"/>
  <c r="V76" i="1"/>
  <c r="T76" i="1"/>
  <c r="W72" i="1"/>
  <c r="U72" i="1"/>
  <c r="T72" i="1"/>
  <c r="S72" i="1"/>
  <c r="O72" i="1"/>
  <c r="W71" i="1"/>
  <c r="V71" i="1"/>
  <c r="S71" i="1"/>
  <c r="R71" i="1"/>
  <c r="Q71" i="1"/>
  <c r="P71" i="1"/>
  <c r="O71" i="1"/>
  <c r="V70" i="1"/>
  <c r="U70" i="1"/>
  <c r="S70" i="1"/>
  <c r="R70" i="1"/>
  <c r="Q70" i="1"/>
  <c r="L70" i="1"/>
  <c r="K70" i="1"/>
  <c r="J70" i="1"/>
  <c r="I70" i="1"/>
  <c r="H70" i="1"/>
  <c r="G70" i="1"/>
  <c r="F70" i="1"/>
  <c r="E70" i="1"/>
  <c r="D70" i="1"/>
  <c r="C70" i="1"/>
  <c r="B70" i="1"/>
  <c r="Y69" i="1"/>
  <c r="X69" i="1"/>
  <c r="T69" i="1"/>
  <c r="S69" i="1"/>
  <c r="O69" i="1"/>
  <c r="L69" i="1"/>
  <c r="K69" i="1"/>
  <c r="J69" i="1"/>
  <c r="I69" i="1"/>
  <c r="V56" i="1" s="1"/>
  <c r="H69" i="1"/>
  <c r="G69" i="1"/>
  <c r="F69" i="1"/>
  <c r="S56" i="1" s="1"/>
  <c r="E69" i="1"/>
  <c r="R56" i="1" s="1"/>
  <c r="R101" i="1" s="1"/>
  <c r="D69" i="1"/>
  <c r="C69" i="1"/>
  <c r="B69" i="1"/>
  <c r="Y68" i="1"/>
  <c r="R68" i="1"/>
  <c r="Q68" i="1"/>
  <c r="O68" i="1"/>
  <c r="L68" i="1"/>
  <c r="K68" i="1"/>
  <c r="J68" i="1"/>
  <c r="I68" i="1"/>
  <c r="H68" i="1"/>
  <c r="G68" i="1"/>
  <c r="F68" i="1"/>
  <c r="E68" i="1"/>
  <c r="R55" i="1" s="1"/>
  <c r="R100" i="1" s="1"/>
  <c r="D68" i="1"/>
  <c r="C68" i="1"/>
  <c r="B68" i="1"/>
  <c r="W67" i="1"/>
  <c r="T67" i="1"/>
  <c r="O67" i="1"/>
  <c r="L67" i="1"/>
  <c r="K67" i="1"/>
  <c r="J67" i="1"/>
  <c r="I67" i="1"/>
  <c r="H67" i="1"/>
  <c r="G67" i="1"/>
  <c r="F67" i="1"/>
  <c r="E67" i="1"/>
  <c r="D67" i="1"/>
  <c r="C67" i="1"/>
  <c r="B67" i="1"/>
  <c r="V66" i="1"/>
  <c r="U66" i="1"/>
  <c r="S66" i="1"/>
  <c r="R66" i="1"/>
  <c r="Q66" i="1"/>
  <c r="L66" i="1"/>
  <c r="K66" i="1"/>
  <c r="J66" i="1"/>
  <c r="I66" i="1"/>
  <c r="H66" i="1"/>
  <c r="G66" i="1"/>
  <c r="F66" i="1"/>
  <c r="E66" i="1"/>
  <c r="D66" i="1"/>
  <c r="C66" i="1"/>
  <c r="B66" i="1"/>
  <c r="O53" i="1" s="1"/>
  <c r="O98" i="1" s="1"/>
  <c r="X65" i="1"/>
  <c r="T65" i="1"/>
  <c r="S65" i="1"/>
  <c r="P65" i="1"/>
  <c r="L65" i="1"/>
  <c r="K65" i="1"/>
  <c r="J65" i="1"/>
  <c r="I65" i="1"/>
  <c r="H65" i="1"/>
  <c r="G65" i="1"/>
  <c r="F65" i="1"/>
  <c r="S52" i="1" s="1"/>
  <c r="E65" i="1"/>
  <c r="D65" i="1"/>
  <c r="C65" i="1"/>
  <c r="B65" i="1"/>
  <c r="Y64" i="1"/>
  <c r="W64" i="1"/>
  <c r="V64" i="1"/>
  <c r="Q64" i="1"/>
  <c r="O64" i="1"/>
  <c r="L64" i="1"/>
  <c r="K64" i="1"/>
  <c r="J64" i="1"/>
  <c r="I64" i="1"/>
  <c r="H64" i="1"/>
  <c r="G64" i="1"/>
  <c r="T51" i="1" s="1"/>
  <c r="F64" i="1"/>
  <c r="E64" i="1"/>
  <c r="D64" i="1"/>
  <c r="Q51" i="1" s="1"/>
  <c r="C64" i="1"/>
  <c r="B64" i="1"/>
  <c r="Y63" i="1"/>
  <c r="X63" i="1"/>
  <c r="W63" i="1"/>
  <c r="U63" i="1"/>
  <c r="T63" i="1"/>
  <c r="Q63" i="1"/>
  <c r="P63" i="1"/>
  <c r="O63" i="1"/>
  <c r="L63" i="1"/>
  <c r="K63" i="1"/>
  <c r="J63" i="1"/>
  <c r="W50" i="1" s="1"/>
  <c r="I63" i="1"/>
  <c r="H63" i="1"/>
  <c r="G63" i="1"/>
  <c r="F63" i="1"/>
  <c r="E63" i="1"/>
  <c r="D63" i="1"/>
  <c r="C63" i="1"/>
  <c r="P50" i="1" s="1"/>
  <c r="P95" i="1" s="1"/>
  <c r="B63" i="1"/>
  <c r="U62" i="1"/>
  <c r="T62" i="1"/>
  <c r="S62" i="1"/>
  <c r="R62" i="1"/>
  <c r="L62" i="1"/>
  <c r="K62" i="1"/>
  <c r="J62" i="1"/>
  <c r="I62" i="1"/>
  <c r="V49" i="1" s="1"/>
  <c r="V94" i="1" s="1"/>
  <c r="H62" i="1"/>
  <c r="G62" i="1"/>
  <c r="F62" i="1"/>
  <c r="E62" i="1"/>
  <c r="D62" i="1"/>
  <c r="C62" i="1"/>
  <c r="B62" i="1"/>
  <c r="X61" i="1"/>
  <c r="W61" i="1"/>
  <c r="S61" i="1"/>
  <c r="P61" i="1"/>
  <c r="L61" i="1"/>
  <c r="K61" i="1"/>
  <c r="J61" i="1"/>
  <c r="I61" i="1"/>
  <c r="H61" i="1"/>
  <c r="G61" i="1"/>
  <c r="F61" i="1"/>
  <c r="E61" i="1"/>
  <c r="R48" i="1" s="1"/>
  <c r="D61" i="1"/>
  <c r="C61" i="1"/>
  <c r="B61" i="1"/>
  <c r="L60" i="1"/>
  <c r="Y47" i="1" s="1"/>
  <c r="K60" i="1"/>
  <c r="X47" i="1" s="1"/>
  <c r="J60" i="1"/>
  <c r="I60" i="1"/>
  <c r="H60" i="1"/>
  <c r="G60" i="1"/>
  <c r="F60" i="1"/>
  <c r="E60" i="1"/>
  <c r="D60" i="1"/>
  <c r="Q47" i="1" s="1"/>
  <c r="C60" i="1"/>
  <c r="B60" i="1"/>
  <c r="X46" i="1"/>
  <c r="X91" i="1" s="1"/>
  <c r="P46" i="1"/>
  <c r="U57" i="1"/>
  <c r="T57" i="1"/>
  <c r="T102" i="1" s="1"/>
  <c r="P57" i="1"/>
  <c r="P102" i="1" s="1"/>
  <c r="L57" i="1"/>
  <c r="Y57" i="1" s="1"/>
  <c r="K57" i="1"/>
  <c r="X57" i="1" s="1"/>
  <c r="J57" i="1"/>
  <c r="W57" i="1" s="1"/>
  <c r="W102" i="1" s="1"/>
  <c r="I57" i="1"/>
  <c r="V57" i="1" s="1"/>
  <c r="H57" i="1"/>
  <c r="G57" i="1"/>
  <c r="F57" i="1"/>
  <c r="S57" i="1" s="1"/>
  <c r="S102" i="1" s="1"/>
  <c r="E57" i="1"/>
  <c r="R57" i="1" s="1"/>
  <c r="D57" i="1"/>
  <c r="Q57" i="1" s="1"/>
  <c r="C57" i="1"/>
  <c r="B57" i="1"/>
  <c r="O57" i="1" s="1"/>
  <c r="O102" i="1" s="1"/>
  <c r="Y56" i="1"/>
  <c r="T56" i="1"/>
  <c r="L56" i="1"/>
  <c r="K56" i="1"/>
  <c r="X56" i="1" s="1"/>
  <c r="J56" i="1"/>
  <c r="W56" i="1" s="1"/>
  <c r="W101" i="1" s="1"/>
  <c r="I56" i="1"/>
  <c r="H56" i="1"/>
  <c r="U56" i="1" s="1"/>
  <c r="G56" i="1"/>
  <c r="F56" i="1"/>
  <c r="E56" i="1"/>
  <c r="D56" i="1"/>
  <c r="Q56" i="1" s="1"/>
  <c r="Q101" i="1" s="1"/>
  <c r="C56" i="1"/>
  <c r="P56" i="1" s="1"/>
  <c r="B56" i="1"/>
  <c r="O56" i="1" s="1"/>
  <c r="O101" i="1" s="1"/>
  <c r="Y55" i="1"/>
  <c r="X55" i="1"/>
  <c r="Q55" i="1"/>
  <c r="Q100" i="1" s="1"/>
  <c r="P55" i="1"/>
  <c r="O55" i="1"/>
  <c r="L55" i="1"/>
  <c r="K55" i="1"/>
  <c r="J55" i="1"/>
  <c r="W55" i="1" s="1"/>
  <c r="W100" i="1" s="1"/>
  <c r="I55" i="1"/>
  <c r="V55" i="1" s="1"/>
  <c r="V100" i="1" s="1"/>
  <c r="H55" i="1"/>
  <c r="G55" i="1"/>
  <c r="T55" i="1" s="1"/>
  <c r="F55" i="1"/>
  <c r="S55" i="1" s="1"/>
  <c r="S100" i="1" s="1"/>
  <c r="E55" i="1"/>
  <c r="D55" i="1"/>
  <c r="C55" i="1"/>
  <c r="B55" i="1"/>
  <c r="W54" i="1"/>
  <c r="V54" i="1"/>
  <c r="R54" i="1"/>
  <c r="O54" i="1"/>
  <c r="O99" i="1" s="1"/>
  <c r="L54" i="1"/>
  <c r="Y54" i="1" s="1"/>
  <c r="Y99" i="1" s="1"/>
  <c r="K54" i="1"/>
  <c r="X54" i="1" s="1"/>
  <c r="X99" i="1" s="1"/>
  <c r="J54" i="1"/>
  <c r="I54" i="1"/>
  <c r="H54" i="1"/>
  <c r="U54" i="1" s="1"/>
  <c r="U99" i="1" s="1"/>
  <c r="G54" i="1"/>
  <c r="T54" i="1" s="1"/>
  <c r="T99" i="1" s="1"/>
  <c r="F54" i="1"/>
  <c r="S54" i="1" s="1"/>
  <c r="E54" i="1"/>
  <c r="D54" i="1"/>
  <c r="Q54" i="1" s="1"/>
  <c r="Q99" i="1" s="1"/>
  <c r="C54" i="1"/>
  <c r="P54" i="1" s="1"/>
  <c r="B54" i="1"/>
  <c r="W53" i="1"/>
  <c r="W98" i="1" s="1"/>
  <c r="U53" i="1"/>
  <c r="T53" i="1"/>
  <c r="L53" i="1"/>
  <c r="K53" i="1"/>
  <c r="X53" i="1" s="1"/>
  <c r="X98" i="1" s="1"/>
  <c r="J53" i="1"/>
  <c r="I53" i="1"/>
  <c r="V53" i="1" s="1"/>
  <c r="H53" i="1"/>
  <c r="G53" i="1"/>
  <c r="F53" i="1"/>
  <c r="S53" i="1" s="1"/>
  <c r="S98" i="1" s="1"/>
  <c r="E53" i="1"/>
  <c r="R53" i="1" s="1"/>
  <c r="R98" i="1" s="1"/>
  <c r="D53" i="1"/>
  <c r="C53" i="1"/>
  <c r="P53" i="1" s="1"/>
  <c r="B53" i="1"/>
  <c r="Y52" i="1"/>
  <c r="Y97" i="1" s="1"/>
  <c r="T52" i="1"/>
  <c r="R52" i="1"/>
  <c r="Q52" i="1"/>
  <c r="Q97" i="1" s="1"/>
  <c r="L52" i="1"/>
  <c r="K52" i="1"/>
  <c r="X52" i="1" s="1"/>
  <c r="J52" i="1"/>
  <c r="I52" i="1"/>
  <c r="V52" i="1" s="1"/>
  <c r="H52" i="1"/>
  <c r="U52" i="1" s="1"/>
  <c r="U97" i="1" s="1"/>
  <c r="G52" i="1"/>
  <c r="F52" i="1"/>
  <c r="E52" i="1"/>
  <c r="D52" i="1"/>
  <c r="C52" i="1"/>
  <c r="P52" i="1" s="1"/>
  <c r="B52" i="1"/>
  <c r="Y51" i="1"/>
  <c r="X51" i="1"/>
  <c r="W51" i="1"/>
  <c r="W96" i="1" s="1"/>
  <c r="S51" i="1"/>
  <c r="S96" i="1" s="1"/>
  <c r="P51" i="1"/>
  <c r="O51" i="1"/>
  <c r="O96" i="1" s="1"/>
  <c r="L51" i="1"/>
  <c r="K51" i="1"/>
  <c r="J51" i="1"/>
  <c r="I51" i="1"/>
  <c r="V51" i="1" s="1"/>
  <c r="V96" i="1" s="1"/>
  <c r="H51" i="1"/>
  <c r="G51" i="1"/>
  <c r="F51" i="1"/>
  <c r="E51" i="1"/>
  <c r="R51" i="1" s="1"/>
  <c r="R96" i="1" s="1"/>
  <c r="D51" i="1"/>
  <c r="C51" i="1"/>
  <c r="B51" i="1"/>
  <c r="Y50" i="1"/>
  <c r="V50" i="1"/>
  <c r="Q50" i="1"/>
  <c r="O50" i="1"/>
  <c r="L50" i="1"/>
  <c r="K50" i="1"/>
  <c r="X50" i="1" s="1"/>
  <c r="X95" i="1" s="1"/>
  <c r="J50" i="1"/>
  <c r="I50" i="1"/>
  <c r="H50" i="1"/>
  <c r="U50" i="1" s="1"/>
  <c r="G50" i="1"/>
  <c r="T50" i="1" s="1"/>
  <c r="F50" i="1"/>
  <c r="S50" i="1" s="1"/>
  <c r="S95" i="1" s="1"/>
  <c r="E50" i="1"/>
  <c r="R50" i="1" s="1"/>
  <c r="D50" i="1"/>
  <c r="C50" i="1"/>
  <c r="B50" i="1"/>
  <c r="W49" i="1"/>
  <c r="W94" i="1" s="1"/>
  <c r="U49" i="1"/>
  <c r="T49" i="1"/>
  <c r="L49" i="1"/>
  <c r="K49" i="1"/>
  <c r="X49" i="1" s="1"/>
  <c r="J49" i="1"/>
  <c r="I49" i="1"/>
  <c r="H49" i="1"/>
  <c r="G49" i="1"/>
  <c r="F49" i="1"/>
  <c r="S49" i="1" s="1"/>
  <c r="S94" i="1" s="1"/>
  <c r="E49" i="1"/>
  <c r="R49" i="1" s="1"/>
  <c r="D49" i="1"/>
  <c r="C49" i="1"/>
  <c r="P49" i="1" s="1"/>
  <c r="B49" i="1"/>
  <c r="O49" i="1" s="1"/>
  <c r="V48" i="1"/>
  <c r="V93" i="1" s="1"/>
  <c r="S48" i="1"/>
  <c r="Q48" i="1"/>
  <c r="Q93" i="1" s="1"/>
  <c r="L48" i="1"/>
  <c r="Y48" i="1" s="1"/>
  <c r="Y93" i="1" s="1"/>
  <c r="K48" i="1"/>
  <c r="X48" i="1" s="1"/>
  <c r="J48" i="1"/>
  <c r="W48" i="1" s="1"/>
  <c r="W93" i="1" s="1"/>
  <c r="I48" i="1"/>
  <c r="H48" i="1"/>
  <c r="U48" i="1" s="1"/>
  <c r="U93" i="1" s="1"/>
  <c r="G48" i="1"/>
  <c r="T48" i="1" s="1"/>
  <c r="T93" i="1" s="1"/>
  <c r="F48" i="1"/>
  <c r="E48" i="1"/>
  <c r="D48" i="1"/>
  <c r="C48" i="1"/>
  <c r="P48" i="1" s="1"/>
  <c r="B48" i="1"/>
  <c r="O48" i="1" s="1"/>
  <c r="O93" i="1" s="1"/>
  <c r="T47" i="1"/>
  <c r="R47" i="1"/>
  <c r="P47" i="1"/>
  <c r="L47" i="1"/>
  <c r="K47" i="1"/>
  <c r="J47" i="1"/>
  <c r="W47" i="1" s="1"/>
  <c r="I47" i="1"/>
  <c r="V47" i="1" s="1"/>
  <c r="H47" i="1"/>
  <c r="G47" i="1"/>
  <c r="F47" i="1"/>
  <c r="S47" i="1" s="1"/>
  <c r="S92" i="1" s="1"/>
  <c r="E47" i="1"/>
  <c r="D47" i="1"/>
  <c r="C47" i="1"/>
  <c r="B47" i="1"/>
  <c r="O47" i="1" s="1"/>
  <c r="W46" i="1"/>
  <c r="U46" i="1"/>
  <c r="Q46" i="1"/>
  <c r="Y61" i="1" l="1"/>
  <c r="O61" i="1"/>
  <c r="V61" i="1"/>
  <c r="V91" i="1"/>
  <c r="R76" i="1"/>
  <c r="P91" i="1"/>
  <c r="O76" i="1"/>
  <c r="R46" i="1"/>
  <c r="R91" i="1" s="1"/>
  <c r="Y46" i="1"/>
  <c r="Y91" i="1" s="1"/>
  <c r="O46" i="1"/>
  <c r="Y95" i="1"/>
  <c r="P99" i="1"/>
  <c r="U102" i="1"/>
  <c r="S101" i="1"/>
  <c r="Q91" i="1"/>
  <c r="O94" i="1"/>
  <c r="V99" i="1"/>
  <c r="X94" i="1"/>
  <c r="R95" i="1"/>
  <c r="W99" i="1"/>
  <c r="Y100" i="1"/>
  <c r="Q96" i="1"/>
  <c r="V101" i="1"/>
  <c r="W91" i="1"/>
  <c r="U94" i="1"/>
  <c r="Q53" i="1"/>
  <c r="Q98" i="1" s="1"/>
  <c r="Y53" i="1"/>
  <c r="Y98" i="1" s="1"/>
  <c r="O100" i="1"/>
  <c r="V62" i="1"/>
  <c r="V92" i="1" s="1"/>
  <c r="S63" i="1"/>
  <c r="Y66" i="1"/>
  <c r="P68" i="1"/>
  <c r="P98" i="1" s="1"/>
  <c r="O77" i="1"/>
  <c r="O62" i="1"/>
  <c r="O92" i="1" s="1"/>
  <c r="W77" i="1"/>
  <c r="W62" i="1"/>
  <c r="W92" i="1" s="1"/>
  <c r="Q76" i="1"/>
  <c r="U79" i="1"/>
  <c r="R82" i="1"/>
  <c r="R67" i="1"/>
  <c r="R97" i="1" s="1"/>
  <c r="O80" i="1"/>
  <c r="O95" i="1" s="1"/>
  <c r="V84" i="1"/>
  <c r="V69" i="1"/>
  <c r="V82" i="1"/>
  <c r="V97" i="1" s="1"/>
  <c r="U83" i="1"/>
  <c r="Y85" i="1"/>
  <c r="R99" i="1"/>
  <c r="U47" i="1"/>
  <c r="U92" i="1" s="1"/>
  <c r="R92" i="1"/>
  <c r="P100" i="1"/>
  <c r="Y62" i="1"/>
  <c r="Y92" i="1" s="1"/>
  <c r="X64" i="1"/>
  <c r="R65" i="1"/>
  <c r="P77" i="1"/>
  <c r="P62" i="1"/>
  <c r="X77" i="1"/>
  <c r="X62" i="1"/>
  <c r="X92" i="1" s="1"/>
  <c r="Q77" i="1"/>
  <c r="Q92" i="1" s="1"/>
  <c r="V83" i="1"/>
  <c r="V98" i="1" s="1"/>
  <c r="S86" i="1"/>
  <c r="P84" i="1"/>
  <c r="X87" i="1"/>
  <c r="X102" i="1" s="1"/>
  <c r="P101" i="1"/>
  <c r="X96" i="1"/>
  <c r="T97" i="1"/>
  <c r="X101" i="1"/>
  <c r="T70" i="1"/>
  <c r="T100" i="1" s="1"/>
  <c r="Y49" i="1"/>
  <c r="Y94" i="1" s="1"/>
  <c r="Y96" i="1"/>
  <c r="X67" i="1"/>
  <c r="X97" i="1" s="1"/>
  <c r="V72" i="1"/>
  <c r="V102" i="1" s="1"/>
  <c r="U76" i="1"/>
  <c r="T79" i="1"/>
  <c r="T64" i="1"/>
  <c r="T94" i="1" s="1"/>
  <c r="P81" i="1"/>
  <c r="P96" i="1" s="1"/>
  <c r="P66" i="1"/>
  <c r="X81" i="1"/>
  <c r="X66" i="1"/>
  <c r="P85" i="1"/>
  <c r="P70" i="1"/>
  <c r="X85" i="1"/>
  <c r="X70" i="1"/>
  <c r="X100" i="1" s="1"/>
  <c r="U86" i="1"/>
  <c r="U71" i="1"/>
  <c r="U101" i="1" s="1"/>
  <c r="R84" i="1"/>
  <c r="T86" i="1"/>
  <c r="T71" i="1"/>
  <c r="T101" i="1" s="1"/>
  <c r="S46" i="1"/>
  <c r="S91" i="1" s="1"/>
  <c r="Q49" i="1"/>
  <c r="Q94" i="1" s="1"/>
  <c r="P64" i="1"/>
  <c r="P94" i="1" s="1"/>
  <c r="O52" i="1"/>
  <c r="O97" i="1" s="1"/>
  <c r="Y101" i="1"/>
  <c r="T46" i="1"/>
  <c r="S93" i="1"/>
  <c r="V95" i="1"/>
  <c r="W52" i="1"/>
  <c r="W97" i="1" s="1"/>
  <c r="U98" i="1"/>
  <c r="R64" i="1"/>
  <c r="R94" i="1" s="1"/>
  <c r="T66" i="1"/>
  <c r="T96" i="1" s="1"/>
  <c r="P67" i="1"/>
  <c r="P97" i="1" s="1"/>
  <c r="U80" i="1"/>
  <c r="U95" i="1" s="1"/>
  <c r="W80" i="1"/>
  <c r="W95" i="1" s="1"/>
  <c r="T83" i="1"/>
  <c r="T68" i="1"/>
  <c r="T98" i="1" s="1"/>
  <c r="S82" i="1"/>
  <c r="S97" i="1" s="1"/>
  <c r="P92" i="1"/>
  <c r="U55" i="1"/>
  <c r="U100" i="1" s="1"/>
  <c r="T61" i="1"/>
  <c r="S99" i="1"/>
  <c r="U51" i="1"/>
  <c r="U96" i="1" s="1"/>
  <c r="R78" i="1"/>
  <c r="R63" i="1"/>
  <c r="R93" i="1" s="1"/>
  <c r="V80" i="1"/>
  <c r="V65" i="1"/>
  <c r="U87" i="1"/>
  <c r="R87" i="1"/>
  <c r="R102" i="1" s="1"/>
  <c r="U61" i="1"/>
  <c r="O91" i="1" l="1"/>
  <c r="U91" i="1"/>
  <c r="T9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3E58BF-0930-4C41-9D78-C5B6B4BD1075}" keepAlive="1" name="Query - energy 1 2 2 after try denoise another levels (2)" description="Connection to the 'energy 1 2 2 after try denoise another levels (2)' query in the workbook." type="5" refreshedVersion="8" background="1" saveData="1">
    <dbPr connection="Provider=Microsoft.Mashup.OleDb.1;Data Source=$Workbook$;Location=&quot;energy 1 2 2 after try denoise another levels (2)&quot;;Extended Properties=&quot;&quot;" command="SELECT * FROM [energy 1 2 2 after try denoise another levels (2)]"/>
  </connection>
  <connection id="2" xr16:uid="{9A9BA6C0-6C9F-4108-9A65-4504C20DB519}" keepAlive="1" name="Query - energy 1 3 4 after try denoise another levels (2)" description="Connection to the 'energy 1 3 4 after try denoise another levels (2)' query in the workbook." type="5" refreshedVersion="8" background="1" saveData="1">
    <dbPr connection="Provider=Microsoft.Mashup.OleDb.1;Data Source=$Workbook$;Location=&quot;energy 1 3 4 after try denoise another levels (2)&quot;;Extended Properties=&quot;&quot;" command="SELECT * FROM [energy 1 3 4 after try denoise another levels (2)]"/>
  </connection>
  <connection id="3" xr16:uid="{2788D7A3-0437-4111-B2EC-CB116442240D}" keepAlive="1" name="Query - energy 1 7 8 after try denoise another levels (2)" description="Connection to the 'energy 1 7 8 after try denoise another levels (2)' query in the workbook." type="5" refreshedVersion="8" background="1" saveData="1">
    <dbPr connection="Provider=Microsoft.Mashup.OleDb.1;Data Source=$Workbook$;Location=&quot;energy 1 7 8 after try denoise another levels (2)&quot;;Extended Properties=&quot;&quot;" command="SELECT * FROM [energy 1 7 8 after try denoise another levels (2)]"/>
  </connection>
</connections>
</file>

<file path=xl/sharedStrings.xml><?xml version="1.0" encoding="utf-8"?>
<sst xmlns="http://schemas.openxmlformats.org/spreadsheetml/2006/main" count="314" uniqueCount="32">
  <si>
    <t>1.2.2</t>
  </si>
  <si>
    <t>Energy 𝜎1</t>
  </si>
  <si>
    <t>Energy 𝜎2</t>
  </si>
  <si>
    <t>Energy 𝜎3</t>
  </si>
  <si>
    <t>Energy 𝜎4</t>
  </si>
  <si>
    <t>Energy 𝜎5</t>
  </si>
  <si>
    <t>Energy 𝜎6</t>
  </si>
  <si>
    <t>Energy 𝜎7</t>
  </si>
  <si>
    <t>Energy 𝜎8</t>
  </si>
  <si>
    <t>Energy 𝜎9</t>
  </si>
  <si>
    <t>Energy 𝜎10</t>
  </si>
  <si>
    <t>Energy 𝜎11</t>
  </si>
  <si>
    <t>cA11</t>
  </si>
  <si>
    <t>cD11</t>
  </si>
  <si>
    <t>cD10</t>
  </si>
  <si>
    <t>cD9</t>
  </si>
  <si>
    <t>cD8</t>
  </si>
  <si>
    <t>cD7</t>
  </si>
  <si>
    <t>cD6</t>
  </si>
  <si>
    <t>cD5</t>
  </si>
  <si>
    <t>cD4</t>
  </si>
  <si>
    <t>cD3</t>
  </si>
  <si>
    <t>cD2</t>
  </si>
  <si>
    <t>cD1</t>
  </si>
  <si>
    <t>1.3.4</t>
  </si>
  <si>
    <t>1.7.8</t>
  </si>
  <si>
    <t>Result:</t>
  </si>
  <si>
    <t>Ca</t>
  </si>
  <si>
    <t>Cb</t>
  </si>
  <si>
    <t>Cc</t>
  </si>
  <si>
    <t>C total</t>
  </si>
  <si>
    <t>Equation (28), (29), (30) and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</si>
</sst>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0" fillId="3" borderId="0" xfId="0" applyFill="1"/>
    <xf numFmtId="0" fontId="0" fillId="5" borderId="0" xfId="0" applyFill="1"/>
    <xf numFmtId="0" fontId="1" fillId="0" borderId="0" xfId="0" applyFont="1"/>
    <xf numFmtId="0" fontId="3" fillId="0" borderId="0" xfId="0" applyFont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419100</xdr:colOff>
          <xdr:row>2</xdr:row>
          <xdr:rowOff>182880</xdr:rowOff>
        </xdr:from>
        <xdr:to>
          <xdr:col>20</xdr:col>
          <xdr:colOff>213360</xdr:colOff>
          <xdr:row>8</xdr:row>
          <xdr:rowOff>129540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1F497D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396240</xdr:colOff>
          <xdr:row>10</xdr:row>
          <xdr:rowOff>53340</xdr:rowOff>
        </xdr:from>
        <xdr:to>
          <xdr:col>20</xdr:col>
          <xdr:colOff>182880</xdr:colOff>
          <xdr:row>16</xdr:row>
          <xdr:rowOff>7620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1F497D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419100</xdr:colOff>
          <xdr:row>17</xdr:row>
          <xdr:rowOff>76200</xdr:rowOff>
        </xdr:from>
        <xdr:to>
          <xdr:col>20</xdr:col>
          <xdr:colOff>205740</xdr:colOff>
          <xdr:row>23</xdr:row>
          <xdr:rowOff>15240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1F497D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259080</xdr:colOff>
          <xdr:row>24</xdr:row>
          <xdr:rowOff>114300</xdr:rowOff>
        </xdr:from>
        <xdr:to>
          <xdr:col>20</xdr:col>
          <xdr:colOff>281940</xdr:colOff>
          <xdr:row>25</xdr:row>
          <xdr:rowOff>137160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1F497D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BB9407D-8343-4B6F-B70D-6BF387820B35}" autoFormatId="16" applyNumberFormats="0" applyBorderFormats="0" applyFontFormats="0" applyPatternFormats="0" applyAlignmentFormats="0" applyWidthHeightFormats="0">
  <queryTableRefresh headersInLastRefresh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24A93E78-9E68-46D9-BD40-B1CB941E0D05}" autoFormatId="16" applyNumberFormats="0" applyBorderFormats="0" applyFontFormats="0" applyPatternFormats="0" applyAlignmentFormats="0" applyWidthHeightFormats="0">
  <queryTableRefresh headersInLastRefresh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" xr16:uid="{5A626453-5D2F-45DB-AB32-F03E9B4BD45E}" autoFormatId="16" applyNumberFormats="0" applyBorderFormats="0" applyFontFormats="0" applyPatternFormats="0" applyAlignmentFormats="0" applyWidthHeightFormats="0">
  <queryTableRefresh headersInLastRefresh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2CE56-7043-4ECC-92BC-BFF9CA170F00}" name="energy_1_2_2_after_try_denoise_another_levels6" displayName="energy_1_2_2_after_try_denoise_another_levels6" ref="B2:L13" tableType="queryTable" headerRowCount="0" totalsRowShown="0">
  <tableColumns count="11">
    <tableColumn id="1" xr3:uid="{87C0A71C-2846-4AAE-BEC8-7056754C4CFA}" uniqueName="1" name="Column1" queryTableFieldId="1"/>
    <tableColumn id="2" xr3:uid="{FA1024EA-7BE0-44F3-BA81-40973FF12C66}" uniqueName="2" name="Column2" queryTableFieldId="2"/>
    <tableColumn id="3" xr3:uid="{AAE6A771-F2D3-4CDA-A398-5245DE2F1381}" uniqueName="3" name="Column3" queryTableFieldId="3"/>
    <tableColumn id="4" xr3:uid="{B430DF41-27EF-46A4-852E-9A5D102A90FE}" uniqueName="4" name="Column4" queryTableFieldId="4"/>
    <tableColumn id="5" xr3:uid="{38F44EBF-672A-46E5-A6E0-A543923DDFFF}" uniqueName="5" name="Column5" queryTableFieldId="5"/>
    <tableColumn id="6" xr3:uid="{CD90F914-81BB-4EC5-BFF7-F45EB6F8BB0E}" uniqueName="6" name="Column6" queryTableFieldId="6"/>
    <tableColumn id="7" xr3:uid="{5504482C-DF68-4572-9339-D1B1D94590BF}" uniqueName="7" name="Column7" queryTableFieldId="7"/>
    <tableColumn id="8" xr3:uid="{87791313-74EF-4620-B242-DC0D21118662}" uniqueName="8" name="Column8" queryTableFieldId="8"/>
    <tableColumn id="9" xr3:uid="{C68A5752-7FC0-4870-B210-3FC429ECF0B6}" uniqueName="9" name="Column9" queryTableFieldId="9"/>
    <tableColumn id="10" xr3:uid="{98FE6425-0A86-4145-86AD-82949C4D2A6F}" uniqueName="10" name="Column10" queryTableFieldId="10"/>
    <tableColumn id="11" xr3:uid="{95B519E2-3226-44A3-BE24-542FA61717EE}" uniqueName="11" name="Column11" queryTableFieldId="11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95220-023B-4146-AD92-06C4B6BF0681}" name="energy_1_3_4_after_try_denoise_another_levels7" displayName="energy_1_3_4_after_try_denoise_another_levels7" ref="B15:L26" tableType="queryTable" headerRowCount="0" totalsRowShown="0">
  <tableColumns count="11">
    <tableColumn id="1" xr3:uid="{B85857C0-3276-4B34-806B-FC752B1BC701}" uniqueName="1" name="Column1" queryTableFieldId="1"/>
    <tableColumn id="2" xr3:uid="{FE546268-6182-4BB4-81E7-DDBF964DC177}" uniqueName="2" name="Column2" queryTableFieldId="2"/>
    <tableColumn id="3" xr3:uid="{A60E55D7-7CBA-4C6A-8B59-F0C155D170A4}" uniqueName="3" name="Column3" queryTableFieldId="3"/>
    <tableColumn id="4" xr3:uid="{B0C49C16-E4CB-4B75-9126-A115A507C6C3}" uniqueName="4" name="Column4" queryTableFieldId="4"/>
    <tableColumn id="5" xr3:uid="{23C393D5-BB3D-4467-8D29-1C217C594984}" uniqueName="5" name="Column5" queryTableFieldId="5"/>
    <tableColumn id="6" xr3:uid="{64A675D8-7E51-4D39-ABB2-FE8DED692746}" uniqueName="6" name="Column6" queryTableFieldId="6"/>
    <tableColumn id="7" xr3:uid="{3596F922-5210-423A-9741-B02579560BF0}" uniqueName="7" name="Column7" queryTableFieldId="7"/>
    <tableColumn id="8" xr3:uid="{DC67A860-5B2A-4202-BA0D-A6EAC27176F4}" uniqueName="8" name="Column8" queryTableFieldId="8"/>
    <tableColumn id="9" xr3:uid="{3E724939-6426-4312-853D-12EA154C770F}" uniqueName="9" name="Column9" queryTableFieldId="9"/>
    <tableColumn id="10" xr3:uid="{D4279499-4EB0-4EF8-933A-0D28320BC6FC}" uniqueName="10" name="Column10" queryTableFieldId="10"/>
    <tableColumn id="11" xr3:uid="{3D6CCC2C-BD91-4F82-AA6A-1C42E3954CCB}" uniqueName="11" name="Column11" queryTableFieldId="11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A9068-ACA0-40EA-8927-AFD06BBB7C30}" name="energy_1_7_8_after_try_denoise_another_levels8" displayName="energy_1_7_8_after_try_denoise_another_levels8" ref="B28:L39" tableType="queryTable" headerRowCount="0" totalsRowShown="0">
  <tableColumns count="11">
    <tableColumn id="1" xr3:uid="{EC729813-0036-48F1-A8DC-EE3F0EAC747B}" uniqueName="1" name="Column1" queryTableFieldId="1"/>
    <tableColumn id="2" xr3:uid="{EB53B5D1-20B1-41F2-8078-3AC97E2602A8}" uniqueName="2" name="Column2" queryTableFieldId="2"/>
    <tableColumn id="3" xr3:uid="{8DA760FD-A5B2-4C08-AAF6-4178E990A3CA}" uniqueName="3" name="Column3" queryTableFieldId="3"/>
    <tableColumn id="4" xr3:uid="{51C64A1E-AC6D-4119-8E45-5AB96A834FCD}" uniqueName="4" name="Column4" queryTableFieldId="4"/>
    <tableColumn id="5" xr3:uid="{C2602D70-8ED7-4E3E-90FA-C26E5C86F299}" uniqueName="5" name="Column5" queryTableFieldId="5"/>
    <tableColumn id="6" xr3:uid="{D9D24A2F-D902-424F-A483-F5751126A4D6}" uniqueName="6" name="Column6" queryTableFieldId="6"/>
    <tableColumn id="7" xr3:uid="{36E52455-038A-47EF-B3D2-36A9AE9A8C69}" uniqueName="7" name="Column7" queryTableFieldId="7"/>
    <tableColumn id="8" xr3:uid="{1FCC60E1-4CCB-4B24-9A6C-23B9FE214FF6}" uniqueName="8" name="Column8" queryTableFieldId="8"/>
    <tableColumn id="9" xr3:uid="{A0FC79AC-9F9E-422C-A800-1DA16D4F38ED}" uniqueName="9" name="Column9" queryTableFieldId="9"/>
    <tableColumn id="10" xr3:uid="{601E843A-3897-4BE3-8C5A-2331DA3FD66D}" uniqueName="10" name="Column10" queryTableFieldId="10"/>
    <tableColumn id="11" xr3:uid="{DA4B869F-49A2-4110-8E33-7898AE0AB7C0}" uniqueName="11" name="Column11" queryTableFieldId="1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table" Target="../tables/table3.xml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table" Target="../tables/table1.xml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e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2179-B3EA-4CE8-92ED-54EB8AD248B0}">
  <dimension ref="A1:Y125"/>
  <sheetViews>
    <sheetView tabSelected="1" topLeftCell="A104" workbookViewId="0">
      <selection activeCell="B114" sqref="B114:L114"/>
    </sheetView>
  </sheetViews>
  <sheetFormatPr defaultRowHeight="14.4" x14ac:dyDescent="0.3"/>
  <cols>
    <col min="2" max="3" width="12.44140625" bestFit="1" customWidth="1"/>
    <col min="12" max="12" width="12.21875" customWidth="1"/>
    <col min="25" max="25" width="11.77734375" customWidth="1"/>
  </cols>
  <sheetData>
    <row r="1" spans="1:2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1" x14ac:dyDescent="0.3">
      <c r="A2" s="2" t="s">
        <v>12</v>
      </c>
      <c r="B2">
        <v>1658052.7231424144</v>
      </c>
      <c r="C2">
        <v>1658052.7231424144</v>
      </c>
      <c r="D2">
        <v>1658052.7231424144</v>
      </c>
      <c r="E2">
        <v>1658052.7231424144</v>
      </c>
      <c r="F2">
        <v>1658052.7231424144</v>
      </c>
      <c r="G2">
        <v>1658052.7231424144</v>
      </c>
      <c r="H2">
        <v>1658052.7231424144</v>
      </c>
      <c r="I2">
        <v>1658052.7231424144</v>
      </c>
      <c r="J2">
        <v>1658052.7231424144</v>
      </c>
      <c r="K2">
        <v>1658052.7231424144</v>
      </c>
      <c r="L2">
        <v>1658052.7231424144</v>
      </c>
      <c r="N2" s="6" t="s">
        <v>31</v>
      </c>
      <c r="O2" s="7"/>
      <c r="P2" s="7"/>
      <c r="Q2" s="7"/>
      <c r="R2" s="7"/>
      <c r="S2" s="7"/>
      <c r="T2" s="7"/>
      <c r="U2" s="7"/>
    </row>
    <row r="3" spans="1:21" x14ac:dyDescent="0.3">
      <c r="A3" s="2" t="s">
        <v>13</v>
      </c>
      <c r="B3">
        <v>9.228713133455347E-3</v>
      </c>
      <c r="C3">
        <v>9.228713133455347E-3</v>
      </c>
      <c r="D3">
        <v>9.228713133455347E-3</v>
      </c>
      <c r="E3">
        <v>9.228713133455347E-3</v>
      </c>
      <c r="F3">
        <v>9.228713133455347E-3</v>
      </c>
      <c r="G3">
        <v>9.228713133455347E-3</v>
      </c>
      <c r="H3">
        <v>9.228713133455347E-3</v>
      </c>
      <c r="I3">
        <v>9.228713133455347E-3</v>
      </c>
      <c r="J3">
        <v>9.228713133455347E-3</v>
      </c>
      <c r="K3">
        <v>9.228713133455347E-3</v>
      </c>
      <c r="L3">
        <v>9.228713133455347E-3</v>
      </c>
    </row>
    <row r="4" spans="1:21" x14ac:dyDescent="0.3">
      <c r="A4" s="2" t="s">
        <v>14</v>
      </c>
      <c r="B4">
        <v>4.7324065881582701E-3</v>
      </c>
      <c r="C4">
        <v>4.7324065881582701E-3</v>
      </c>
      <c r="D4">
        <v>4.7324065881582701E-3</v>
      </c>
      <c r="E4">
        <v>4.7324065881582701E-3</v>
      </c>
      <c r="F4">
        <v>4.7324065881582701E-3</v>
      </c>
      <c r="G4">
        <v>4.7324065881582701E-3</v>
      </c>
      <c r="H4">
        <v>4.7324065881582701E-3</v>
      </c>
      <c r="I4">
        <v>4.7324065881582701E-3</v>
      </c>
      <c r="J4">
        <v>4.7324065881582701E-3</v>
      </c>
      <c r="K4">
        <v>4.7324065881582701E-3</v>
      </c>
      <c r="L4">
        <v>4.7324065881582701E-3</v>
      </c>
    </row>
    <row r="5" spans="1:21" x14ac:dyDescent="0.3">
      <c r="A5" s="2" t="s">
        <v>15</v>
      </c>
      <c r="B5">
        <v>2.2757718001827562E-3</v>
      </c>
      <c r="C5">
        <v>2.2757718001827562E-3</v>
      </c>
      <c r="D5">
        <v>2.2757718001827562E-3</v>
      </c>
      <c r="E5">
        <v>2.2757718001827562E-3</v>
      </c>
      <c r="F5">
        <v>2.2757718001827562E-3</v>
      </c>
      <c r="G5">
        <v>2.2757718001827562E-3</v>
      </c>
      <c r="H5">
        <v>2.2757718001827562E-3</v>
      </c>
      <c r="I5">
        <v>2.2757718001827562E-3</v>
      </c>
      <c r="J5">
        <v>2.2757718001827562E-3</v>
      </c>
      <c r="K5">
        <v>2.2757718001827562E-3</v>
      </c>
      <c r="L5">
        <v>2.2757718001827562E-3</v>
      </c>
    </row>
    <row r="6" spans="1:21" x14ac:dyDescent="0.3">
      <c r="A6" s="2" t="s">
        <v>16</v>
      </c>
      <c r="B6">
        <v>1.4463338180096268E-3</v>
      </c>
      <c r="C6">
        <v>1.4463338180096268E-3</v>
      </c>
      <c r="D6">
        <v>1.4463338180096268E-3</v>
      </c>
      <c r="E6">
        <v>1.4463338180096268E-3</v>
      </c>
      <c r="F6">
        <v>1.4463338180096268E-3</v>
      </c>
      <c r="G6">
        <v>1.4463338180096268E-3</v>
      </c>
      <c r="H6">
        <v>1.4463338180096268E-3</v>
      </c>
      <c r="I6">
        <v>1.4463338180096268E-3</v>
      </c>
      <c r="J6">
        <v>1.4463338180096268E-3</v>
      </c>
      <c r="K6">
        <v>1.4463338180096268E-3</v>
      </c>
      <c r="L6">
        <v>1.4463338180096268E-3</v>
      </c>
    </row>
    <row r="7" spans="1:21" x14ac:dyDescent="0.3">
      <c r="A7" s="2" t="s">
        <v>17</v>
      </c>
      <c r="B7">
        <v>0</v>
      </c>
      <c r="C7">
        <v>0</v>
      </c>
      <c r="D7">
        <v>6.9094650330116649E-5</v>
      </c>
      <c r="E7">
        <v>1.6353603024926619E-4</v>
      </c>
      <c r="F7">
        <v>1.6353603024926619E-4</v>
      </c>
      <c r="G7">
        <v>1.6353603024926619E-4</v>
      </c>
      <c r="H7">
        <v>6.9094650330116649E-5</v>
      </c>
      <c r="I7">
        <v>1.6353603024926619E-4</v>
      </c>
      <c r="J7">
        <v>0</v>
      </c>
      <c r="K7">
        <v>0</v>
      </c>
      <c r="L7">
        <v>1.3884209042691779E-4</v>
      </c>
    </row>
    <row r="8" spans="1:21" x14ac:dyDescent="0.3">
      <c r="A8" s="2" t="s">
        <v>18</v>
      </c>
      <c r="B8">
        <v>0</v>
      </c>
      <c r="C8">
        <v>0</v>
      </c>
      <c r="D8">
        <v>0</v>
      </c>
      <c r="E8">
        <v>1.4078740843220632E-4</v>
      </c>
      <c r="F8">
        <v>1.5198284324875944E-4</v>
      </c>
      <c r="G8">
        <v>1.5198284324875944E-4</v>
      </c>
      <c r="H8">
        <v>1.4078740843220632E-4</v>
      </c>
      <c r="I8">
        <v>1.5198284324875944E-4</v>
      </c>
      <c r="J8">
        <v>0</v>
      </c>
      <c r="K8">
        <v>0</v>
      </c>
      <c r="L8">
        <v>1.4078740843220632E-4</v>
      </c>
    </row>
    <row r="9" spans="1:21" x14ac:dyDescent="0.3">
      <c r="A9" s="2" t="s">
        <v>19</v>
      </c>
      <c r="B9">
        <v>0</v>
      </c>
      <c r="C9">
        <v>0</v>
      </c>
      <c r="D9">
        <v>0</v>
      </c>
      <c r="E9">
        <v>0</v>
      </c>
      <c r="F9">
        <v>5.6529506053919879E-5</v>
      </c>
      <c r="G9">
        <v>8.6147748465692338E-5</v>
      </c>
      <c r="H9">
        <v>0</v>
      </c>
      <c r="I9">
        <v>5.6529506053919879E-5</v>
      </c>
      <c r="J9">
        <v>0</v>
      </c>
      <c r="K9">
        <v>0</v>
      </c>
      <c r="L9">
        <v>0</v>
      </c>
    </row>
    <row r="10" spans="1:21" x14ac:dyDescent="0.3">
      <c r="A10" s="2" t="s">
        <v>20</v>
      </c>
      <c r="B10">
        <v>0</v>
      </c>
      <c r="C10">
        <v>0</v>
      </c>
      <c r="D10">
        <v>0</v>
      </c>
      <c r="E10">
        <v>0</v>
      </c>
      <c r="F10">
        <v>1.2297311767077293E-5</v>
      </c>
      <c r="G10">
        <v>2.4145753919523084E-5</v>
      </c>
      <c r="H10">
        <v>0</v>
      </c>
      <c r="I10">
        <v>1.2297311767077293E-5</v>
      </c>
      <c r="J10">
        <v>0</v>
      </c>
      <c r="K10">
        <v>0</v>
      </c>
      <c r="L10">
        <v>0</v>
      </c>
    </row>
    <row r="11" spans="1:21" x14ac:dyDescent="0.3">
      <c r="A11" s="2" t="s">
        <v>21</v>
      </c>
      <c r="B11">
        <v>0</v>
      </c>
      <c r="C11">
        <v>1.0362305402035652</v>
      </c>
      <c r="D11">
        <v>2.0994156384004352</v>
      </c>
      <c r="E11">
        <v>2.296327518078574</v>
      </c>
      <c r="F11">
        <v>2.3529164221676404</v>
      </c>
      <c r="G11">
        <v>2.3677654813497195</v>
      </c>
      <c r="H11">
        <v>2.2054569681280021</v>
      </c>
      <c r="I11">
        <v>2.35456457793657</v>
      </c>
      <c r="J11">
        <v>0</v>
      </c>
      <c r="K11">
        <v>0</v>
      </c>
      <c r="L11">
        <v>2.2499955684744823</v>
      </c>
    </row>
    <row r="12" spans="1:21" x14ac:dyDescent="0.3">
      <c r="A12" s="2" t="s">
        <v>22</v>
      </c>
      <c r="B12">
        <v>0</v>
      </c>
      <c r="C12">
        <v>0</v>
      </c>
      <c r="D12">
        <v>1.0176985691496954</v>
      </c>
      <c r="E12">
        <v>2.1801215374466358</v>
      </c>
      <c r="F12">
        <v>2.4460166585605858</v>
      </c>
      <c r="G12">
        <v>2.4957750310472204</v>
      </c>
      <c r="H12">
        <v>1.6193641847186051</v>
      </c>
      <c r="I12">
        <v>2.4522875462852665</v>
      </c>
      <c r="J12">
        <v>0</v>
      </c>
      <c r="K12">
        <v>0</v>
      </c>
      <c r="L12">
        <v>1.8976623200551876</v>
      </c>
    </row>
    <row r="13" spans="1:21" x14ac:dyDescent="0.3">
      <c r="A13" s="2" t="s">
        <v>23</v>
      </c>
      <c r="B13">
        <v>0</v>
      </c>
      <c r="C13">
        <v>0</v>
      </c>
      <c r="D13">
        <v>0</v>
      </c>
      <c r="E13">
        <v>6.2216939190261646E-2</v>
      </c>
      <c r="F13">
        <v>0.27332443557472069</v>
      </c>
      <c r="G13">
        <v>0.34968954742184449</v>
      </c>
      <c r="H13">
        <v>1.4992524402111429E-4</v>
      </c>
      <c r="I13">
        <v>0.28132702145863997</v>
      </c>
      <c r="J13">
        <v>0</v>
      </c>
      <c r="K13">
        <v>0</v>
      </c>
      <c r="L13">
        <v>4.0253455060256776E-3</v>
      </c>
    </row>
    <row r="14" spans="1:21" x14ac:dyDescent="0.3">
      <c r="A14" s="3" t="s">
        <v>24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 spans="1:21" x14ac:dyDescent="0.3">
      <c r="A15" s="2" t="s">
        <v>12</v>
      </c>
      <c r="B15">
        <v>1655900.6565653745</v>
      </c>
      <c r="C15">
        <v>1655900.6565653745</v>
      </c>
      <c r="D15">
        <v>1655900.6565653745</v>
      </c>
      <c r="E15">
        <v>1655900.6565653745</v>
      </c>
      <c r="F15">
        <v>1655900.6565653745</v>
      </c>
      <c r="G15">
        <v>1655900.6565653745</v>
      </c>
      <c r="H15">
        <v>1655900.6565653745</v>
      </c>
      <c r="I15">
        <v>1655900.6565653745</v>
      </c>
      <c r="J15">
        <v>1655900.6565653745</v>
      </c>
      <c r="K15">
        <v>1655900.6565653745</v>
      </c>
      <c r="L15">
        <v>1655900.6565653745</v>
      </c>
    </row>
    <row r="16" spans="1:21" x14ac:dyDescent="0.3">
      <c r="A16" s="2" t="s">
        <v>13</v>
      </c>
      <c r="B16">
        <v>1.1806695201184606E-2</v>
      </c>
      <c r="C16">
        <v>1.1806695201184606E-2</v>
      </c>
      <c r="D16">
        <v>1.1806695201184606E-2</v>
      </c>
      <c r="E16">
        <v>1.1806695201184606E-2</v>
      </c>
      <c r="F16">
        <v>1.1806695201184606E-2</v>
      </c>
      <c r="G16">
        <v>1.1806695201184606E-2</v>
      </c>
      <c r="H16">
        <v>1.1806695201184606E-2</v>
      </c>
      <c r="I16">
        <v>1.1806695201184606E-2</v>
      </c>
      <c r="J16">
        <v>1.1806695201184606E-2</v>
      </c>
      <c r="K16">
        <v>1.1806695201184606E-2</v>
      </c>
      <c r="L16">
        <v>1.1806695201184606E-2</v>
      </c>
    </row>
    <row r="17" spans="1:12" x14ac:dyDescent="0.3">
      <c r="A17" s="2" t="s">
        <v>14</v>
      </c>
      <c r="B17">
        <v>6.2658634539370147E-3</v>
      </c>
      <c r="C17">
        <v>6.2658634539370147E-3</v>
      </c>
      <c r="D17">
        <v>6.2658634539370147E-3</v>
      </c>
      <c r="E17">
        <v>6.2658634539370147E-3</v>
      </c>
      <c r="F17">
        <v>6.2658634539370147E-3</v>
      </c>
      <c r="G17">
        <v>6.2658634539370147E-3</v>
      </c>
      <c r="H17">
        <v>6.2658634539370147E-3</v>
      </c>
      <c r="I17">
        <v>6.2658634539370147E-3</v>
      </c>
      <c r="J17">
        <v>6.2658634539370147E-3</v>
      </c>
      <c r="K17">
        <v>6.2658634539370147E-3</v>
      </c>
      <c r="L17">
        <v>6.2658634539370147E-3</v>
      </c>
    </row>
    <row r="18" spans="1:12" x14ac:dyDescent="0.3">
      <c r="A18" s="2" t="s">
        <v>15</v>
      </c>
      <c r="B18">
        <v>2.7587321187209565E-3</v>
      </c>
      <c r="C18">
        <v>2.7587321187209565E-3</v>
      </c>
      <c r="D18">
        <v>2.7587321187209565E-3</v>
      </c>
      <c r="E18">
        <v>2.7587321187209565E-3</v>
      </c>
      <c r="F18">
        <v>2.7587321187209565E-3</v>
      </c>
      <c r="G18">
        <v>2.7587321187209565E-3</v>
      </c>
      <c r="H18">
        <v>2.7587321187209565E-3</v>
      </c>
      <c r="I18">
        <v>2.7587321187209565E-3</v>
      </c>
      <c r="J18">
        <v>2.7587321187209565E-3</v>
      </c>
      <c r="K18">
        <v>2.7587321187209565E-3</v>
      </c>
      <c r="L18">
        <v>2.7587321187209565E-3</v>
      </c>
    </row>
    <row r="19" spans="1:12" x14ac:dyDescent="0.3">
      <c r="A19" s="2" t="s">
        <v>16</v>
      </c>
      <c r="B19">
        <v>1.5198669590278514E-3</v>
      </c>
      <c r="C19">
        <v>1.5198669590278514E-3</v>
      </c>
      <c r="D19">
        <v>1.5198669590278514E-3</v>
      </c>
      <c r="E19">
        <v>1.5198669590278514E-3</v>
      </c>
      <c r="F19">
        <v>1.5198669590278514E-3</v>
      </c>
      <c r="G19">
        <v>1.5198669590278514E-3</v>
      </c>
      <c r="H19">
        <v>1.5198669590278514E-3</v>
      </c>
      <c r="I19">
        <v>1.5198669590278514E-3</v>
      </c>
      <c r="J19">
        <v>1.5198669590278514E-3</v>
      </c>
      <c r="K19">
        <v>1.5198669590278514E-3</v>
      </c>
      <c r="L19">
        <v>1.5198669590278514E-3</v>
      </c>
    </row>
    <row r="20" spans="1:12" x14ac:dyDescent="0.3">
      <c r="A20" s="2" t="s">
        <v>17</v>
      </c>
      <c r="B20">
        <v>0</v>
      </c>
      <c r="C20">
        <v>0</v>
      </c>
      <c r="D20">
        <v>2.5485267277998436E-4</v>
      </c>
      <c r="E20">
        <v>2.9795875613739214E-4</v>
      </c>
      <c r="F20">
        <v>3.0783536330455203E-4</v>
      </c>
      <c r="G20">
        <v>3.0783536330455203E-4</v>
      </c>
      <c r="H20">
        <v>2.9795875613739214E-4</v>
      </c>
      <c r="I20">
        <v>3.0783536330455203E-4</v>
      </c>
      <c r="J20">
        <v>0</v>
      </c>
      <c r="K20">
        <v>0</v>
      </c>
      <c r="L20">
        <v>2.9795875613739214E-4</v>
      </c>
    </row>
    <row r="21" spans="1:12" x14ac:dyDescent="0.3">
      <c r="A21" s="2" t="s">
        <v>18</v>
      </c>
      <c r="B21">
        <v>0</v>
      </c>
      <c r="C21">
        <v>0</v>
      </c>
      <c r="D21">
        <v>1.8208156831380293E-4</v>
      </c>
      <c r="E21">
        <v>2.3116893114877421E-4</v>
      </c>
      <c r="F21">
        <v>2.3116893114877421E-4</v>
      </c>
      <c r="G21">
        <v>2.4853355412799653E-4</v>
      </c>
      <c r="H21">
        <v>2.3116893114877421E-4</v>
      </c>
      <c r="I21">
        <v>2.3116893114877421E-4</v>
      </c>
      <c r="J21">
        <v>0</v>
      </c>
      <c r="K21">
        <v>0</v>
      </c>
      <c r="L21">
        <v>2.3116893114877421E-4</v>
      </c>
    </row>
    <row r="22" spans="1:12" x14ac:dyDescent="0.3">
      <c r="A22" s="2" t="s">
        <v>19</v>
      </c>
      <c r="B22">
        <v>0</v>
      </c>
      <c r="C22">
        <v>0</v>
      </c>
      <c r="D22">
        <v>0</v>
      </c>
      <c r="E22">
        <v>6.0849059555527305E-5</v>
      </c>
      <c r="F22">
        <v>7.0515306749636405E-5</v>
      </c>
      <c r="G22">
        <v>1.2744201709218543E-4</v>
      </c>
      <c r="H22">
        <v>3.793275685032118E-5</v>
      </c>
      <c r="I22">
        <v>7.0515306749636405E-5</v>
      </c>
      <c r="J22">
        <v>0</v>
      </c>
      <c r="K22">
        <v>0</v>
      </c>
      <c r="L22">
        <v>3.793275685032118E-5</v>
      </c>
    </row>
    <row r="23" spans="1:12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1.3244790183393202E-5</v>
      </c>
      <c r="G23">
        <v>2.717195650674547E-5</v>
      </c>
      <c r="H23">
        <v>0</v>
      </c>
      <c r="I23">
        <v>1.3244790183393202E-5</v>
      </c>
      <c r="J23">
        <v>0</v>
      </c>
      <c r="K23">
        <v>0</v>
      </c>
      <c r="L23">
        <v>0</v>
      </c>
    </row>
    <row r="24" spans="1:12" x14ac:dyDescent="0.3">
      <c r="A24" s="2" t="s">
        <v>21</v>
      </c>
      <c r="B24">
        <v>0</v>
      </c>
      <c r="C24">
        <v>0.84600901056765021</v>
      </c>
      <c r="D24">
        <v>2.0994205130953043</v>
      </c>
      <c r="E24">
        <v>2.3219603720701274</v>
      </c>
      <c r="F24">
        <v>2.3693450198744803</v>
      </c>
      <c r="G24">
        <v>2.384693234779661</v>
      </c>
      <c r="H24">
        <v>2.2206929755534346</v>
      </c>
      <c r="I24">
        <v>2.3709620143213459</v>
      </c>
      <c r="J24">
        <v>0</v>
      </c>
      <c r="K24">
        <v>0</v>
      </c>
      <c r="L24">
        <v>2.2612941129492636</v>
      </c>
    </row>
    <row r="25" spans="1:12" x14ac:dyDescent="0.3">
      <c r="A25" s="2" t="s">
        <v>22</v>
      </c>
      <c r="B25">
        <v>0</v>
      </c>
      <c r="C25">
        <v>0</v>
      </c>
      <c r="D25">
        <v>0.95042786800527002</v>
      </c>
      <c r="E25">
        <v>2.2398431295617058</v>
      </c>
      <c r="F25">
        <v>2.4453403500013411</v>
      </c>
      <c r="G25">
        <v>2.4993638008725467</v>
      </c>
      <c r="H25">
        <v>1.6426139665239439</v>
      </c>
      <c r="I25">
        <v>2.4516946708729344</v>
      </c>
      <c r="J25">
        <v>0</v>
      </c>
      <c r="K25">
        <v>0</v>
      </c>
      <c r="L25">
        <v>1.8881564091967249</v>
      </c>
    </row>
    <row r="26" spans="1:12" x14ac:dyDescent="0.3">
      <c r="A26" s="2" t="s">
        <v>23</v>
      </c>
      <c r="B26">
        <v>0</v>
      </c>
      <c r="C26">
        <v>0</v>
      </c>
      <c r="D26">
        <v>0</v>
      </c>
      <c r="E26">
        <v>9.9744744267308227E-2</v>
      </c>
      <c r="F26">
        <v>0.27349758393835727</v>
      </c>
      <c r="G26">
        <v>0.35436478265173083</v>
      </c>
      <c r="H26">
        <v>2.7175381542681473E-4</v>
      </c>
      <c r="I26">
        <v>0.28120679664615289</v>
      </c>
      <c r="J26">
        <v>0</v>
      </c>
      <c r="K26">
        <v>0</v>
      </c>
      <c r="L26">
        <v>4.3493676590523863E-3</v>
      </c>
    </row>
    <row r="27" spans="1:12" x14ac:dyDescent="0.3">
      <c r="A27" s="3" t="s">
        <v>25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</row>
    <row r="28" spans="1:12" x14ac:dyDescent="0.3">
      <c r="A28" s="2" t="s">
        <v>12</v>
      </c>
      <c r="B28">
        <v>1661582.4004519517</v>
      </c>
      <c r="C28">
        <v>1661582.4004519517</v>
      </c>
      <c r="D28">
        <v>1661582.4004519517</v>
      </c>
      <c r="E28">
        <v>1661582.4004519517</v>
      </c>
      <c r="F28">
        <v>1661582.4004519517</v>
      </c>
      <c r="G28">
        <v>1661582.4004519517</v>
      </c>
      <c r="H28">
        <v>1661582.4004519517</v>
      </c>
      <c r="I28">
        <v>1661582.4004519517</v>
      </c>
      <c r="J28">
        <v>1661582.4004519517</v>
      </c>
      <c r="K28">
        <v>1661582.4004519517</v>
      </c>
      <c r="L28">
        <v>1661582.4004519517</v>
      </c>
    </row>
    <row r="29" spans="1:12" x14ac:dyDescent="0.3">
      <c r="A29" s="2" t="s">
        <v>13</v>
      </c>
      <c r="B29">
        <v>7.6324800271477672E-2</v>
      </c>
      <c r="C29">
        <v>7.6324800271477672E-2</v>
      </c>
      <c r="D29">
        <v>7.6324800271477672E-2</v>
      </c>
      <c r="E29">
        <v>7.6324800271477672E-2</v>
      </c>
      <c r="F29">
        <v>7.6324800271477672E-2</v>
      </c>
      <c r="G29">
        <v>7.6324800271477672E-2</v>
      </c>
      <c r="H29">
        <v>7.6324800271477672E-2</v>
      </c>
      <c r="I29">
        <v>7.6324800271477672E-2</v>
      </c>
      <c r="J29">
        <v>7.6324800271477672E-2</v>
      </c>
      <c r="K29">
        <v>7.6324800271477672E-2</v>
      </c>
      <c r="L29">
        <v>7.6324800271477672E-2</v>
      </c>
    </row>
    <row r="30" spans="1:12" x14ac:dyDescent="0.3">
      <c r="A30" s="2" t="s">
        <v>14</v>
      </c>
      <c r="B30">
        <v>1.2692702834033599E-2</v>
      </c>
      <c r="C30">
        <v>1.2692702834033599E-2</v>
      </c>
      <c r="D30">
        <v>1.2692702834033599E-2</v>
      </c>
      <c r="E30">
        <v>1.2692702834033599E-2</v>
      </c>
      <c r="F30">
        <v>1.2692702834033599E-2</v>
      </c>
      <c r="G30">
        <v>1.2692702834033599E-2</v>
      </c>
      <c r="H30">
        <v>1.2692702834033599E-2</v>
      </c>
      <c r="I30">
        <v>1.2692702834033599E-2</v>
      </c>
      <c r="J30">
        <v>1.2692702834033599E-2</v>
      </c>
      <c r="K30">
        <v>1.2692702834033599E-2</v>
      </c>
      <c r="L30">
        <v>1.2692702834033599E-2</v>
      </c>
    </row>
    <row r="31" spans="1:12" x14ac:dyDescent="0.3">
      <c r="A31" s="2" t="s">
        <v>15</v>
      </c>
      <c r="B31">
        <v>5.1831705800483062E-3</v>
      </c>
      <c r="C31">
        <v>5.1831705800483062E-3</v>
      </c>
      <c r="D31">
        <v>5.1831705800483062E-3</v>
      </c>
      <c r="E31">
        <v>5.1831705800483062E-3</v>
      </c>
      <c r="F31">
        <v>5.1831705800483062E-3</v>
      </c>
      <c r="G31">
        <v>5.1831705800483062E-3</v>
      </c>
      <c r="H31">
        <v>5.1831705800483062E-3</v>
      </c>
      <c r="I31">
        <v>5.1831705800483062E-3</v>
      </c>
      <c r="J31">
        <v>5.1831705800483062E-3</v>
      </c>
      <c r="K31">
        <v>5.1831705800483062E-3</v>
      </c>
      <c r="L31">
        <v>5.1831705800483062E-3</v>
      </c>
    </row>
    <row r="32" spans="1:12" x14ac:dyDescent="0.3">
      <c r="A32" s="2" t="s">
        <v>16</v>
      </c>
      <c r="B32">
        <v>3.1232196614538335E-3</v>
      </c>
      <c r="C32">
        <v>3.1232196614538335E-3</v>
      </c>
      <c r="D32">
        <v>3.1232196614538335E-3</v>
      </c>
      <c r="E32">
        <v>3.1232196614538335E-3</v>
      </c>
      <c r="F32">
        <v>3.1232196614538335E-3</v>
      </c>
      <c r="G32">
        <v>3.1232196614538335E-3</v>
      </c>
      <c r="H32">
        <v>3.1232196614538335E-3</v>
      </c>
      <c r="I32">
        <v>3.1232196614538335E-3</v>
      </c>
      <c r="J32">
        <v>3.1232196614538335E-3</v>
      </c>
      <c r="K32">
        <v>3.1232196614538335E-3</v>
      </c>
      <c r="L32">
        <v>3.1232196614538335E-3</v>
      </c>
    </row>
    <row r="33" spans="1:25" x14ac:dyDescent="0.3">
      <c r="A33" s="2" t="s">
        <v>17</v>
      </c>
      <c r="B33">
        <v>0</v>
      </c>
      <c r="C33">
        <v>3.4291348172018748E-4</v>
      </c>
      <c r="D33">
        <v>6.1696916641567246E-4</v>
      </c>
      <c r="E33">
        <v>6.1696916641567246E-4</v>
      </c>
      <c r="F33">
        <v>6.4327886608185093E-4</v>
      </c>
      <c r="G33">
        <v>6.4327886608185093E-4</v>
      </c>
      <c r="H33">
        <v>6.1696916641567246E-4</v>
      </c>
      <c r="I33">
        <v>5.5237594751806414E-4</v>
      </c>
      <c r="J33">
        <v>0</v>
      </c>
      <c r="K33">
        <v>0</v>
      </c>
      <c r="L33">
        <v>6.1696916641567246E-4</v>
      </c>
    </row>
    <row r="34" spans="1:25" x14ac:dyDescent="0.3">
      <c r="A34" s="2" t="s">
        <v>18</v>
      </c>
      <c r="B34">
        <v>0</v>
      </c>
      <c r="C34">
        <v>0</v>
      </c>
      <c r="D34">
        <v>2.5273777752373312E-4</v>
      </c>
      <c r="E34">
        <v>2.9456285454383766E-4</v>
      </c>
      <c r="F34">
        <v>3.0867526342461156E-4</v>
      </c>
      <c r="G34">
        <v>3.1469582543837605E-4</v>
      </c>
      <c r="H34">
        <v>2.9456285454383766E-4</v>
      </c>
      <c r="I34">
        <v>1.8303084996432366E-4</v>
      </c>
      <c r="J34">
        <v>0</v>
      </c>
      <c r="K34">
        <v>0</v>
      </c>
      <c r="L34">
        <v>2.9456285454383766E-4</v>
      </c>
    </row>
    <row r="35" spans="1:25" x14ac:dyDescent="0.3">
      <c r="A35" s="2" t="s">
        <v>19</v>
      </c>
      <c r="B35">
        <v>0</v>
      </c>
      <c r="C35">
        <v>0</v>
      </c>
      <c r="D35">
        <v>5.5309947691971598E-5</v>
      </c>
      <c r="E35">
        <v>1.4280894914650701E-4</v>
      </c>
      <c r="F35">
        <v>2.0343651435821524E-4</v>
      </c>
      <c r="G35">
        <v>4.2268181512424355E-4</v>
      </c>
      <c r="H35">
        <v>1.0325816572512856E-4</v>
      </c>
      <c r="I35">
        <v>0</v>
      </c>
      <c r="J35">
        <v>0</v>
      </c>
      <c r="K35">
        <v>0</v>
      </c>
      <c r="L35">
        <v>1.4280894914650701E-4</v>
      </c>
    </row>
    <row r="36" spans="1:25" x14ac:dyDescent="0.3">
      <c r="A36" s="2" t="s">
        <v>20</v>
      </c>
      <c r="B36">
        <v>0</v>
      </c>
      <c r="C36">
        <v>0</v>
      </c>
      <c r="D36">
        <v>0</v>
      </c>
      <c r="E36">
        <v>1.1624981222946711E-4</v>
      </c>
      <c r="F36">
        <v>2.0204767964172896E-2</v>
      </c>
      <c r="G36">
        <v>4.9593068114348174E-2</v>
      </c>
      <c r="H36">
        <v>0</v>
      </c>
      <c r="I36">
        <v>0</v>
      </c>
      <c r="J36">
        <v>0</v>
      </c>
      <c r="K36">
        <v>0</v>
      </c>
      <c r="L36">
        <v>7.356377409923068E-5</v>
      </c>
    </row>
    <row r="37" spans="1:25" x14ac:dyDescent="0.3">
      <c r="A37" s="2" t="s">
        <v>21</v>
      </c>
      <c r="B37">
        <v>0</v>
      </c>
      <c r="C37">
        <v>0.16648108992249089</v>
      </c>
      <c r="D37">
        <v>2.0917306835883616</v>
      </c>
      <c r="E37">
        <v>2.3085722712860419</v>
      </c>
      <c r="F37">
        <v>2.3659867266869528</v>
      </c>
      <c r="G37">
        <v>2.38613640115235</v>
      </c>
      <c r="H37">
        <v>2.1761454340389883</v>
      </c>
      <c r="I37">
        <v>1.7060346366356425</v>
      </c>
      <c r="J37">
        <v>0</v>
      </c>
      <c r="K37">
        <v>0</v>
      </c>
      <c r="L37">
        <v>2.2599319830306186</v>
      </c>
    </row>
    <row r="38" spans="1:25" x14ac:dyDescent="0.3">
      <c r="A38" s="2" t="s">
        <v>22</v>
      </c>
      <c r="B38">
        <v>0</v>
      </c>
      <c r="C38">
        <v>0</v>
      </c>
      <c r="D38">
        <v>0.97709531927401727</v>
      </c>
      <c r="E38">
        <v>2.204476256110337</v>
      </c>
      <c r="F38">
        <v>2.4534679397126915</v>
      </c>
      <c r="G38">
        <v>2.5077921382372108</v>
      </c>
      <c r="H38">
        <v>1.4524480330265324</v>
      </c>
      <c r="I38">
        <v>5.1222193731679405E-4</v>
      </c>
      <c r="J38">
        <v>0</v>
      </c>
      <c r="K38">
        <v>0</v>
      </c>
      <c r="L38">
        <v>1.9198179523898518</v>
      </c>
    </row>
    <row r="39" spans="1:25" x14ac:dyDescent="0.3">
      <c r="A39" s="2" t="s">
        <v>23</v>
      </c>
      <c r="B39">
        <v>0</v>
      </c>
      <c r="C39">
        <v>0</v>
      </c>
      <c r="D39">
        <v>0</v>
      </c>
      <c r="E39">
        <v>7.0134112351496039E-2</v>
      </c>
      <c r="F39">
        <v>0.26856627074480582</v>
      </c>
      <c r="G39">
        <v>0.34726396517798408</v>
      </c>
      <c r="H39">
        <v>4.1756328190094958E-5</v>
      </c>
      <c r="I39">
        <v>0</v>
      </c>
      <c r="J39">
        <v>0</v>
      </c>
      <c r="K39">
        <v>0</v>
      </c>
      <c r="L39">
        <v>5.3012334578781883E-3</v>
      </c>
    </row>
    <row r="41" spans="1:25" x14ac:dyDescent="0.3">
      <c r="A41" s="8" t="s">
        <v>26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5" spans="1:25" x14ac:dyDescent="0.3">
      <c r="A45" s="4" t="s">
        <v>27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N45" s="4" t="s">
        <v>27</v>
      </c>
      <c r="O45" s="1" t="s">
        <v>1</v>
      </c>
      <c r="P45" s="1" t="s">
        <v>2</v>
      </c>
      <c r="Q45" s="1" t="s">
        <v>3</v>
      </c>
      <c r="R45" s="1" t="s">
        <v>4</v>
      </c>
      <c r="S45" s="1" t="s">
        <v>5</v>
      </c>
      <c r="T45" s="1" t="s">
        <v>6</v>
      </c>
      <c r="U45" s="1" t="s">
        <v>7</v>
      </c>
      <c r="V45" s="1" t="s">
        <v>8</v>
      </c>
      <c r="W45" s="1" t="s">
        <v>9</v>
      </c>
      <c r="X45" s="1" t="s">
        <v>10</v>
      </c>
      <c r="Y45" s="1" t="s">
        <v>11</v>
      </c>
    </row>
    <row r="46" spans="1:25" x14ac:dyDescent="0.3">
      <c r="A46" s="2" t="s">
        <v>12</v>
      </c>
      <c r="B46">
        <f t="shared" ref="B46:L47" si="0">(SUM(B2-AVERAGE(B$3:B$13))*(B15-AVERAGE(B$16:B$26)))</f>
        <v>2745570586840.5254</v>
      </c>
      <c r="C46">
        <f t="shared" si="0"/>
        <v>2745570303329.4077</v>
      </c>
      <c r="D46">
        <f t="shared" si="0"/>
        <v>2745569657815.1729</v>
      </c>
      <c r="E46">
        <f t="shared" si="0"/>
        <v>2745569200826.6196</v>
      </c>
      <c r="F46">
        <f t="shared" si="0"/>
        <v>2745569056177.1797</v>
      </c>
      <c r="G46">
        <f t="shared" si="0"/>
        <v>2745569012290.3354</v>
      </c>
      <c r="H46">
        <f t="shared" si="0"/>
        <v>2745569428560.916</v>
      </c>
      <c r="I46">
        <f t="shared" si="0"/>
        <v>2745569051416.8374</v>
      </c>
      <c r="J46">
        <f t="shared" si="0"/>
        <v>2745570586840.5254</v>
      </c>
      <c r="K46">
        <f t="shared" si="0"/>
        <v>2745570586840.5254</v>
      </c>
      <c r="L46">
        <f t="shared" si="0"/>
        <v>2745569335622.7173</v>
      </c>
      <c r="N46" s="2" t="s">
        <v>12</v>
      </c>
      <c r="O46">
        <f>B46/B59</f>
        <v>1</v>
      </c>
      <c r="P46">
        <f t="shared" ref="P46:Y57" si="1">C46/C59</f>
        <v>1</v>
      </c>
      <c r="Q46">
        <f t="shared" si="1"/>
        <v>1</v>
      </c>
      <c r="R46">
        <f t="shared" si="1"/>
        <v>1</v>
      </c>
      <c r="S46">
        <f t="shared" si="1"/>
        <v>1</v>
      </c>
      <c r="T46">
        <f t="shared" si="1"/>
        <v>1</v>
      </c>
      <c r="U46">
        <f t="shared" si="1"/>
        <v>1</v>
      </c>
      <c r="V46">
        <f t="shared" si="1"/>
        <v>1</v>
      </c>
      <c r="W46">
        <f t="shared" si="1"/>
        <v>1</v>
      </c>
      <c r="X46">
        <f t="shared" si="1"/>
        <v>1</v>
      </c>
      <c r="Y46">
        <f t="shared" si="1"/>
        <v>1</v>
      </c>
    </row>
    <row r="47" spans="1:25" x14ac:dyDescent="0.3">
      <c r="A47" s="2" t="s">
        <v>13</v>
      </c>
      <c r="B47">
        <f t="shared" si="0"/>
        <v>7.4494974448813776E-5</v>
      </c>
      <c r="C47">
        <f t="shared" si="0"/>
        <v>5.8126696481479523E-3</v>
      </c>
      <c r="D47">
        <f t="shared" si="0"/>
        <v>7.3772162214435139E-2</v>
      </c>
      <c r="E47">
        <f t="shared" si="0"/>
        <v>0.16769785336697338</v>
      </c>
      <c r="F47">
        <f t="shared" si="0"/>
        <v>0.20537745299833882</v>
      </c>
      <c r="G47">
        <f t="shared" si="0"/>
        <v>0.21755581737777091</v>
      </c>
      <c r="H47">
        <f t="shared" si="0"/>
        <v>0.1161556712999687</v>
      </c>
      <c r="I47">
        <f t="shared" si="0"/>
        <v>0.20668147752807728</v>
      </c>
      <c r="J47">
        <f t="shared" si="0"/>
        <v>7.4494974448813776E-5</v>
      </c>
      <c r="K47">
        <f t="shared" si="0"/>
        <v>7.4494974448813776E-5</v>
      </c>
      <c r="L47">
        <f t="shared" si="0"/>
        <v>0.13605859789473349</v>
      </c>
      <c r="N47" s="2" t="s">
        <v>13</v>
      </c>
      <c r="O47">
        <f t="shared" ref="O47:O57" si="2">B47/B60</f>
        <v>1</v>
      </c>
      <c r="P47">
        <f t="shared" si="1"/>
        <v>1</v>
      </c>
      <c r="Q47">
        <f t="shared" si="1"/>
        <v>1</v>
      </c>
      <c r="R47">
        <f t="shared" si="1"/>
        <v>1</v>
      </c>
      <c r="S47">
        <f t="shared" si="1"/>
        <v>1</v>
      </c>
      <c r="T47">
        <f t="shared" si="1"/>
        <v>1</v>
      </c>
      <c r="U47">
        <f t="shared" si="1"/>
        <v>1</v>
      </c>
      <c r="V47">
        <f t="shared" si="1"/>
        <v>1</v>
      </c>
      <c r="W47">
        <f t="shared" si="1"/>
        <v>1</v>
      </c>
      <c r="X47">
        <f t="shared" si="1"/>
        <v>1</v>
      </c>
      <c r="Y47">
        <f t="shared" si="1"/>
        <v>1</v>
      </c>
    </row>
    <row r="48" spans="1:25" x14ac:dyDescent="0.3">
      <c r="A48" s="2" t="s">
        <v>14</v>
      </c>
      <c r="B48">
        <f t="shared" ref="B48:L48" si="3">(SUM(B4-AVERAGE(B$3:B$13))*(B17-AVERAGE(B$16:B$26)))</f>
        <v>1.3230387887921832E-5</v>
      </c>
      <c r="C48">
        <f t="shared" si="3"/>
        <v>6.6191773276073392E-3</v>
      </c>
      <c r="D48">
        <f t="shared" si="3"/>
        <v>7.6527879994348486E-2</v>
      </c>
      <c r="E48">
        <f t="shared" si="3"/>
        <v>0.17182859545715848</v>
      </c>
      <c r="F48">
        <f t="shared" si="3"/>
        <v>0.20995141436903864</v>
      </c>
      <c r="G48">
        <f t="shared" si="3"/>
        <v>0.22226225616226214</v>
      </c>
      <c r="H48">
        <f t="shared" si="3"/>
        <v>0.11960068561878621</v>
      </c>
      <c r="I48">
        <f t="shared" si="3"/>
        <v>0.21126986831062447</v>
      </c>
      <c r="J48">
        <f t="shared" si="3"/>
        <v>1.3230387887921832E-5</v>
      </c>
      <c r="K48">
        <f t="shared" si="3"/>
        <v>1.3230387887921832E-5</v>
      </c>
      <c r="L48">
        <f t="shared" si="3"/>
        <v>0.13978684557704862</v>
      </c>
      <c r="N48" s="2" t="s">
        <v>14</v>
      </c>
      <c r="O48">
        <f t="shared" si="2"/>
        <v>1</v>
      </c>
      <c r="P48">
        <f t="shared" si="1"/>
        <v>1</v>
      </c>
      <c r="Q48">
        <f t="shared" si="1"/>
        <v>1</v>
      </c>
      <c r="R48">
        <f t="shared" si="1"/>
        <v>1</v>
      </c>
      <c r="S48">
        <f t="shared" si="1"/>
        <v>0.99999999999999989</v>
      </c>
      <c r="T48">
        <f t="shared" si="1"/>
        <v>0.99999999999999989</v>
      </c>
      <c r="U48">
        <f t="shared" si="1"/>
        <v>1</v>
      </c>
      <c r="V48">
        <f t="shared" si="1"/>
        <v>1</v>
      </c>
      <c r="W48">
        <f t="shared" si="1"/>
        <v>1</v>
      </c>
      <c r="X48">
        <f t="shared" si="1"/>
        <v>1</v>
      </c>
      <c r="Y48">
        <f t="shared" si="1"/>
        <v>1</v>
      </c>
    </row>
    <row r="49" spans="1:25" x14ac:dyDescent="0.3">
      <c r="A49" s="2" t="s">
        <v>15</v>
      </c>
      <c r="B49">
        <f t="shared" ref="B49:L49" si="4">(SUM(B5-AVERAGE(B$3:B$13))*(B18-AVERAGE(B$16:B$26)))</f>
        <v>4.8565782487353901E-7</v>
      </c>
      <c r="C49">
        <f t="shared" si="4"/>
        <v>7.1257536670312907E-3</v>
      </c>
      <c r="D49">
        <f t="shared" si="4"/>
        <v>7.8190208742074413E-2</v>
      </c>
      <c r="E49">
        <f t="shared" si="4"/>
        <v>0.17430420854314238</v>
      </c>
      <c r="F49">
        <f t="shared" si="4"/>
        <v>0.21269246585562301</v>
      </c>
      <c r="G49">
        <f t="shared" si="4"/>
        <v>0.22508183977571242</v>
      </c>
      <c r="H49">
        <f t="shared" si="4"/>
        <v>0.121670505152272</v>
      </c>
      <c r="I49">
        <f t="shared" si="4"/>
        <v>0.21401949803138526</v>
      </c>
      <c r="J49">
        <f t="shared" si="4"/>
        <v>4.8565782487353901E-7</v>
      </c>
      <c r="K49">
        <f t="shared" si="4"/>
        <v>4.8565782487353901E-7</v>
      </c>
      <c r="L49">
        <f t="shared" si="4"/>
        <v>0.14202566825001769</v>
      </c>
      <c r="N49" s="2" t="s">
        <v>15</v>
      </c>
      <c r="O49">
        <f t="shared" si="2"/>
        <v>1</v>
      </c>
      <c r="P49">
        <f t="shared" si="1"/>
        <v>1</v>
      </c>
      <c r="Q49">
        <f t="shared" si="1"/>
        <v>1</v>
      </c>
      <c r="R49">
        <f t="shared" si="1"/>
        <v>1</v>
      </c>
      <c r="S49">
        <f t="shared" si="1"/>
        <v>1.0000000000000002</v>
      </c>
      <c r="T49">
        <f t="shared" si="1"/>
        <v>1</v>
      </c>
      <c r="U49">
        <f t="shared" si="1"/>
        <v>1</v>
      </c>
      <c r="V49">
        <f t="shared" si="1"/>
        <v>1</v>
      </c>
      <c r="W49">
        <f t="shared" si="1"/>
        <v>1</v>
      </c>
      <c r="X49">
        <f t="shared" si="1"/>
        <v>1</v>
      </c>
      <c r="Y49">
        <f t="shared" si="1"/>
        <v>1</v>
      </c>
    </row>
    <row r="50" spans="1:25" x14ac:dyDescent="0.3">
      <c r="A50" s="2" t="s">
        <v>16</v>
      </c>
      <c r="B50">
        <f t="shared" ref="B50:L50" si="5">(SUM(B6-AVERAGE(B$3:B$13))*(B19-AVERAGE(B$16:B$26)))</f>
        <v>8.255995142678389E-8</v>
      </c>
      <c r="C50">
        <f t="shared" si="5"/>
        <v>7.3058471073663613E-3</v>
      </c>
      <c r="D50">
        <f t="shared" si="5"/>
        <v>7.8770877670244835E-2</v>
      </c>
      <c r="E50">
        <f t="shared" si="5"/>
        <v>0.1751665442369095</v>
      </c>
      <c r="F50">
        <f t="shared" si="5"/>
        <v>0.21364707803202274</v>
      </c>
      <c r="G50">
        <f t="shared" si="5"/>
        <v>0.22606366870998912</v>
      </c>
      <c r="H50">
        <f t="shared" si="5"/>
        <v>0.12239227957076304</v>
      </c>
      <c r="I50">
        <f t="shared" si="5"/>
        <v>0.21497708573300744</v>
      </c>
      <c r="J50">
        <f t="shared" si="5"/>
        <v>8.255995142678389E-8</v>
      </c>
      <c r="K50">
        <f t="shared" si="5"/>
        <v>8.255995142678389E-8</v>
      </c>
      <c r="L50">
        <f t="shared" si="5"/>
        <v>0.14280612986818009</v>
      </c>
      <c r="N50" s="2" t="s">
        <v>16</v>
      </c>
      <c r="O50">
        <f t="shared" si="2"/>
        <v>1</v>
      </c>
      <c r="P50">
        <f t="shared" si="1"/>
        <v>1</v>
      </c>
      <c r="Q50">
        <f t="shared" si="1"/>
        <v>1</v>
      </c>
      <c r="R50">
        <f t="shared" si="1"/>
        <v>1</v>
      </c>
      <c r="S50">
        <f t="shared" si="1"/>
        <v>1</v>
      </c>
      <c r="T50">
        <f t="shared" si="1"/>
        <v>1</v>
      </c>
      <c r="U50">
        <f t="shared" si="1"/>
        <v>0.99999999999999989</v>
      </c>
      <c r="V50">
        <f t="shared" si="1"/>
        <v>1</v>
      </c>
      <c r="W50">
        <f t="shared" si="1"/>
        <v>1</v>
      </c>
      <c r="X50">
        <f t="shared" si="1"/>
        <v>1</v>
      </c>
      <c r="Y50">
        <f t="shared" si="1"/>
        <v>1</v>
      </c>
    </row>
    <row r="51" spans="1:25" x14ac:dyDescent="0.3">
      <c r="A51" s="2" t="s">
        <v>17</v>
      </c>
      <c r="B51">
        <f t="shared" ref="B51:L51" si="6">(SUM(B7-AVERAGE(B$3:B$13))*(B20-AVERAGE(B$16:B$26)))</f>
        <v>3.2664508991396298E-6</v>
      </c>
      <c r="C51">
        <f t="shared" si="6"/>
        <v>7.5634440894336956E-3</v>
      </c>
      <c r="D51">
        <f t="shared" si="6"/>
        <v>7.9513915793453765E-2</v>
      </c>
      <c r="E51">
        <f t="shared" si="6"/>
        <v>0.17621685517950736</v>
      </c>
      <c r="F51">
        <f t="shared" si="6"/>
        <v>0.21480185882755085</v>
      </c>
      <c r="G51">
        <f t="shared" si="6"/>
        <v>0.22725151793145373</v>
      </c>
      <c r="H51">
        <f t="shared" si="6"/>
        <v>0.12330358038186154</v>
      </c>
      <c r="I51">
        <f t="shared" si="6"/>
        <v>0.21613544947985588</v>
      </c>
      <c r="J51">
        <f t="shared" si="6"/>
        <v>3.2664508991396298E-6</v>
      </c>
      <c r="K51">
        <f t="shared" si="6"/>
        <v>3.2664508991396298E-6</v>
      </c>
      <c r="L51">
        <f t="shared" si="6"/>
        <v>0.14376360474184918</v>
      </c>
      <c r="N51" s="2" t="s">
        <v>17</v>
      </c>
      <c r="O51">
        <f t="shared" si="2"/>
        <v>1</v>
      </c>
      <c r="P51">
        <f t="shared" si="1"/>
        <v>1</v>
      </c>
      <c r="Q51">
        <f t="shared" si="1"/>
        <v>1</v>
      </c>
      <c r="R51">
        <f t="shared" si="1"/>
        <v>0.99999999999999989</v>
      </c>
      <c r="S51">
        <f t="shared" si="1"/>
        <v>1</v>
      </c>
      <c r="T51">
        <f t="shared" si="1"/>
        <v>1</v>
      </c>
      <c r="U51">
        <f t="shared" si="1"/>
        <v>1</v>
      </c>
      <c r="V51">
        <f t="shared" si="1"/>
        <v>0.99999999999999989</v>
      </c>
      <c r="W51">
        <f t="shared" si="1"/>
        <v>1</v>
      </c>
      <c r="X51">
        <f t="shared" si="1"/>
        <v>1</v>
      </c>
      <c r="Y51">
        <f t="shared" si="1"/>
        <v>1</v>
      </c>
    </row>
    <row r="52" spans="1:25" x14ac:dyDescent="0.3">
      <c r="A52" s="2" t="s">
        <v>18</v>
      </c>
      <c r="B52">
        <f t="shared" ref="B52:L52" si="7">(SUM(B8-AVERAGE(B$3:B$13))*(B21-AVERAGE(B$16:B$26)))</f>
        <v>3.2664508991396298E-6</v>
      </c>
      <c r="C52">
        <f t="shared" si="7"/>
        <v>7.5634440894336956E-3</v>
      </c>
      <c r="D52">
        <f t="shared" si="7"/>
        <v>7.9553937315612153E-2</v>
      </c>
      <c r="E52">
        <f t="shared" si="7"/>
        <v>0.17625419388637395</v>
      </c>
      <c r="F52">
        <f t="shared" si="7"/>
        <v>0.21484268972946494</v>
      </c>
      <c r="G52">
        <f t="shared" si="7"/>
        <v>0.22728523397856915</v>
      </c>
      <c r="H52">
        <f t="shared" si="7"/>
        <v>0.12330159511684192</v>
      </c>
      <c r="I52">
        <f t="shared" si="7"/>
        <v>0.2161764078194601</v>
      </c>
      <c r="J52">
        <f t="shared" si="7"/>
        <v>3.2664508991396298E-6</v>
      </c>
      <c r="K52">
        <f t="shared" si="7"/>
        <v>3.2664508991396298E-6</v>
      </c>
      <c r="L52">
        <f t="shared" si="7"/>
        <v>0.143788174544453</v>
      </c>
      <c r="N52" s="2" t="s">
        <v>18</v>
      </c>
      <c r="O52">
        <f t="shared" si="2"/>
        <v>1</v>
      </c>
      <c r="P52">
        <f t="shared" si="1"/>
        <v>1</v>
      </c>
      <c r="Q52">
        <f t="shared" si="1"/>
        <v>1</v>
      </c>
      <c r="R52">
        <f t="shared" si="1"/>
        <v>1</v>
      </c>
      <c r="S52">
        <f t="shared" si="1"/>
        <v>1</v>
      </c>
      <c r="T52">
        <f t="shared" si="1"/>
        <v>1</v>
      </c>
      <c r="U52">
        <f t="shared" si="1"/>
        <v>1</v>
      </c>
      <c r="V52">
        <f t="shared" si="1"/>
        <v>1</v>
      </c>
      <c r="W52">
        <f t="shared" si="1"/>
        <v>1</v>
      </c>
      <c r="X52">
        <f t="shared" si="1"/>
        <v>1</v>
      </c>
      <c r="Y52">
        <f t="shared" si="1"/>
        <v>1</v>
      </c>
    </row>
    <row r="53" spans="1:25" x14ac:dyDescent="0.3">
      <c r="A53" s="2" t="s">
        <v>19</v>
      </c>
      <c r="B53">
        <f t="shared" ref="B53:L53" si="8">(SUM(B9-AVERAGE(B$3:B$13))*(B22-AVERAGE(B$16:B$26)))</f>
        <v>3.2664508991396298E-6</v>
      </c>
      <c r="C53">
        <f t="shared" si="8"/>
        <v>7.5634440894336956E-3</v>
      </c>
      <c r="D53">
        <f t="shared" si="8"/>
        <v>7.9605828353229338E-2</v>
      </c>
      <c r="E53">
        <f t="shared" si="8"/>
        <v>0.17638467095580054</v>
      </c>
      <c r="F53">
        <f t="shared" si="8"/>
        <v>0.21496135459607488</v>
      </c>
      <c r="G53">
        <f t="shared" si="8"/>
        <v>0.22737428547432229</v>
      </c>
      <c r="H53">
        <f t="shared" si="8"/>
        <v>0.12341881258952757</v>
      </c>
      <c r="I53">
        <f t="shared" si="8"/>
        <v>0.21629544128845138</v>
      </c>
      <c r="J53">
        <f t="shared" si="8"/>
        <v>3.2664508991396298E-6</v>
      </c>
      <c r="K53">
        <f t="shared" si="8"/>
        <v>3.2664508991396298E-6</v>
      </c>
      <c r="L53">
        <f t="shared" si="8"/>
        <v>0.1439148470693753</v>
      </c>
      <c r="N53" s="2" t="s">
        <v>19</v>
      </c>
      <c r="O53">
        <f t="shared" si="2"/>
        <v>1</v>
      </c>
      <c r="P53">
        <f t="shared" si="1"/>
        <v>1</v>
      </c>
      <c r="Q53">
        <f t="shared" si="1"/>
        <v>1</v>
      </c>
      <c r="R53">
        <f t="shared" si="1"/>
        <v>1</v>
      </c>
      <c r="S53">
        <f t="shared" si="1"/>
        <v>1</v>
      </c>
      <c r="T53">
        <f t="shared" si="1"/>
        <v>1</v>
      </c>
      <c r="U53">
        <f t="shared" si="1"/>
        <v>0.99999999999999989</v>
      </c>
      <c r="V53">
        <f t="shared" si="1"/>
        <v>1</v>
      </c>
      <c r="W53">
        <f t="shared" si="1"/>
        <v>1</v>
      </c>
      <c r="X53">
        <f t="shared" si="1"/>
        <v>1</v>
      </c>
      <c r="Y53">
        <f t="shared" si="1"/>
        <v>1</v>
      </c>
    </row>
    <row r="54" spans="1:25" x14ac:dyDescent="0.3">
      <c r="A54" s="2" t="s">
        <v>20</v>
      </c>
      <c r="B54">
        <f t="shared" ref="B54:L54" si="9">(SUM(B10-AVERAGE(B$3:B$13))*(B23-AVERAGE(B$16:B$26)))</f>
        <v>3.2664508991396298E-6</v>
      </c>
      <c r="C54">
        <f t="shared" si="9"/>
        <v>7.5634440894336956E-3</v>
      </c>
      <c r="D54">
        <f t="shared" si="9"/>
        <v>7.9605828353229338E-2</v>
      </c>
      <c r="E54">
        <f t="shared" si="9"/>
        <v>0.1764098771451498</v>
      </c>
      <c r="F54">
        <f t="shared" si="9"/>
        <v>0.21500840561195553</v>
      </c>
      <c r="G54">
        <f t="shared" si="9"/>
        <v>0.22745161780501946</v>
      </c>
      <c r="H54">
        <f t="shared" si="9"/>
        <v>0.12343206444705093</v>
      </c>
      <c r="I54">
        <f t="shared" si="9"/>
        <v>0.21634263825197758</v>
      </c>
      <c r="J54">
        <f t="shared" si="9"/>
        <v>3.2664508991396298E-6</v>
      </c>
      <c r="K54">
        <f t="shared" si="9"/>
        <v>3.2664508991396298E-6</v>
      </c>
      <c r="L54">
        <f t="shared" si="9"/>
        <v>0.1439292258122154</v>
      </c>
      <c r="N54" s="2" t="s">
        <v>20</v>
      </c>
      <c r="O54">
        <f t="shared" si="2"/>
        <v>1</v>
      </c>
      <c r="P54">
        <f t="shared" si="1"/>
        <v>1</v>
      </c>
      <c r="Q54">
        <f t="shared" si="1"/>
        <v>1</v>
      </c>
      <c r="R54">
        <f t="shared" si="1"/>
        <v>1</v>
      </c>
      <c r="S54">
        <f t="shared" si="1"/>
        <v>1.0000000000000002</v>
      </c>
      <c r="T54">
        <f t="shared" si="1"/>
        <v>1</v>
      </c>
      <c r="U54">
        <f t="shared" si="1"/>
        <v>1</v>
      </c>
      <c r="V54">
        <f t="shared" si="1"/>
        <v>1</v>
      </c>
      <c r="W54">
        <f t="shared" si="1"/>
        <v>1</v>
      </c>
      <c r="X54">
        <f t="shared" si="1"/>
        <v>1</v>
      </c>
      <c r="Y54">
        <f t="shared" si="1"/>
        <v>1</v>
      </c>
    </row>
    <row r="55" spans="1:25" x14ac:dyDescent="0.3">
      <c r="A55" s="2" t="s">
        <v>21</v>
      </c>
      <c r="B55">
        <f t="shared" ref="B55:L55" si="10">(SUM(B11-AVERAGE(B$3:B$13))*(B24-AVERAGE(B$16:B$26)))</f>
        <v>3.2664508991396298E-6</v>
      </c>
      <c r="C55">
        <f t="shared" si="10"/>
        <v>0.72136546646337163</v>
      </c>
      <c r="D55">
        <f t="shared" si="10"/>
        <v>3.3024217072672561</v>
      </c>
      <c r="E55">
        <f t="shared" si="10"/>
        <v>3.568619481821683</v>
      </c>
      <c r="F55">
        <f t="shared" si="10"/>
        <v>3.6001763878464628</v>
      </c>
      <c r="G55">
        <f t="shared" si="10"/>
        <v>3.6072250452376844</v>
      </c>
      <c r="H55">
        <f t="shared" si="10"/>
        <v>3.4660454793211013</v>
      </c>
      <c r="I55">
        <f t="shared" si="10"/>
        <v>3.6009207152062355</v>
      </c>
      <c r="J55">
        <f t="shared" si="10"/>
        <v>3.2664508991396298E-6</v>
      </c>
      <c r="K55">
        <f t="shared" si="10"/>
        <v>3.2664508991396298E-6</v>
      </c>
      <c r="L55">
        <f t="shared" si="10"/>
        <v>3.5203406510036537</v>
      </c>
      <c r="N55" s="2" t="s">
        <v>21</v>
      </c>
      <c r="O55">
        <f t="shared" si="2"/>
        <v>1</v>
      </c>
      <c r="P55">
        <f t="shared" si="1"/>
        <v>1</v>
      </c>
      <c r="Q55">
        <f t="shared" si="1"/>
        <v>1</v>
      </c>
      <c r="R55">
        <f t="shared" si="1"/>
        <v>1</v>
      </c>
      <c r="S55">
        <f t="shared" si="1"/>
        <v>1</v>
      </c>
      <c r="T55">
        <f t="shared" si="1"/>
        <v>1</v>
      </c>
      <c r="U55">
        <f t="shared" si="1"/>
        <v>1</v>
      </c>
      <c r="V55">
        <f t="shared" si="1"/>
        <v>1</v>
      </c>
      <c r="W55">
        <f t="shared" si="1"/>
        <v>1</v>
      </c>
      <c r="X55">
        <f t="shared" si="1"/>
        <v>1</v>
      </c>
      <c r="Y55">
        <f t="shared" si="1"/>
        <v>1</v>
      </c>
    </row>
    <row r="56" spans="1:25" x14ac:dyDescent="0.3">
      <c r="A56" s="2" t="s">
        <v>22</v>
      </c>
      <c r="B56">
        <f t="shared" ref="B56:L56" si="11">(SUM(B12-AVERAGE(B$3:B$13))*(B25-AVERAGE(B$16:B$26)))</f>
        <v>3.2664508991396298E-6</v>
      </c>
      <c r="C56">
        <f t="shared" si="11"/>
        <v>7.5634440894336956E-3</v>
      </c>
      <c r="D56">
        <f t="shared" si="11"/>
        <v>0.49172015948252412</v>
      </c>
      <c r="E56">
        <f t="shared" si="11"/>
        <v>3.2032723677415973</v>
      </c>
      <c r="F56">
        <f t="shared" si="11"/>
        <v>3.9282223719512199</v>
      </c>
      <c r="G56">
        <f t="shared" si="11"/>
        <v>4.0829167782154432</v>
      </c>
      <c r="H56">
        <f t="shared" si="11"/>
        <v>1.6374226284996507</v>
      </c>
      <c r="I56">
        <f t="shared" si="11"/>
        <v>3.9475750646182068</v>
      </c>
      <c r="J56">
        <f t="shared" si="11"/>
        <v>3.2664508991396298E-6</v>
      </c>
      <c r="K56">
        <f t="shared" si="11"/>
        <v>3.2664508991396298E-6</v>
      </c>
      <c r="L56">
        <f t="shared" si="11"/>
        <v>2.2907448104791897</v>
      </c>
      <c r="N56" s="2" t="s">
        <v>22</v>
      </c>
      <c r="O56">
        <f t="shared" si="2"/>
        <v>1</v>
      </c>
      <c r="P56">
        <f t="shared" si="1"/>
        <v>1</v>
      </c>
      <c r="Q56">
        <f t="shared" si="1"/>
        <v>0.99999999999999989</v>
      </c>
      <c r="R56">
        <f t="shared" si="1"/>
        <v>1</v>
      </c>
      <c r="S56">
        <f t="shared" si="1"/>
        <v>0.99999999999999989</v>
      </c>
      <c r="T56">
        <f t="shared" si="1"/>
        <v>1</v>
      </c>
      <c r="U56">
        <f t="shared" si="1"/>
        <v>1</v>
      </c>
      <c r="V56">
        <f t="shared" si="1"/>
        <v>0.99999999999999989</v>
      </c>
      <c r="W56">
        <f t="shared" si="1"/>
        <v>1</v>
      </c>
      <c r="X56">
        <f t="shared" si="1"/>
        <v>1</v>
      </c>
      <c r="Y56">
        <f t="shared" si="1"/>
        <v>1</v>
      </c>
    </row>
    <row r="57" spans="1:25" x14ac:dyDescent="0.3">
      <c r="A57" s="2" t="s">
        <v>23</v>
      </c>
      <c r="B57">
        <f t="shared" ref="B57:L57" si="12">(SUM(B13-AVERAGE(B$3:B$13))*(B26-AVERAGE(B$16:B$26)))</f>
        <v>3.2664508991396298E-6</v>
      </c>
      <c r="C57">
        <f t="shared" si="12"/>
        <v>7.5634440894336956E-3</v>
      </c>
      <c r="D57">
        <f t="shared" si="12"/>
        <v>7.9605828353229338E-2</v>
      </c>
      <c r="E57">
        <f t="shared" si="12"/>
        <v>0.11480143225859654</v>
      </c>
      <c r="F57">
        <f t="shared" si="12"/>
        <v>3.6210577544712345E-2</v>
      </c>
      <c r="G57">
        <f t="shared" si="12"/>
        <v>1.5603905032590452E-2</v>
      </c>
      <c r="H57">
        <f t="shared" si="12"/>
        <v>0.12328419637137139</v>
      </c>
      <c r="I57">
        <f t="shared" si="12"/>
        <v>3.3808390333743159E-2</v>
      </c>
      <c r="J57">
        <f t="shared" si="12"/>
        <v>3.2664508991396298E-6</v>
      </c>
      <c r="K57">
        <f t="shared" si="12"/>
        <v>3.2664508991396298E-6</v>
      </c>
      <c r="L57">
        <f t="shared" si="12"/>
        <v>0.14076963740027165</v>
      </c>
      <c r="N57" s="2" t="s">
        <v>23</v>
      </c>
      <c r="O57">
        <f t="shared" si="2"/>
        <v>1</v>
      </c>
      <c r="P57">
        <f t="shared" si="1"/>
        <v>1</v>
      </c>
      <c r="Q57">
        <f t="shared" si="1"/>
        <v>1</v>
      </c>
      <c r="R57">
        <f t="shared" si="1"/>
        <v>1.0000000000000002</v>
      </c>
      <c r="S57">
        <f t="shared" si="1"/>
        <v>1</v>
      </c>
      <c r="T57">
        <f t="shared" si="1"/>
        <v>1.0000000000000002</v>
      </c>
      <c r="U57">
        <f t="shared" si="1"/>
        <v>1</v>
      </c>
      <c r="V57">
        <f t="shared" si="1"/>
        <v>1</v>
      </c>
      <c r="W57">
        <f t="shared" si="1"/>
        <v>1</v>
      </c>
      <c r="X57">
        <f t="shared" si="1"/>
        <v>1</v>
      </c>
      <c r="Y57">
        <f t="shared" si="1"/>
        <v>1</v>
      </c>
    </row>
    <row r="58" spans="1:25" x14ac:dyDescent="0.3">
      <c r="A58" s="4" t="s">
        <v>27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</row>
    <row r="59" spans="1:25" x14ac:dyDescent="0.3">
      <c r="A59" s="2" t="s">
        <v>12</v>
      </c>
      <c r="B59" s="5">
        <f t="shared" ref="B59:L60" si="13">SQRT(SUM(B2-AVERAGE(B$3:B$13))^2*SUM(B15-AVERAGE(B$16:B$26))^2)</f>
        <v>2745570586840.5254</v>
      </c>
      <c r="C59" s="5">
        <f t="shared" si="13"/>
        <v>2745570303329.4077</v>
      </c>
      <c r="D59" s="5">
        <f t="shared" si="13"/>
        <v>2745569657815.1729</v>
      </c>
      <c r="E59" s="5">
        <f t="shared" si="13"/>
        <v>2745569200826.6196</v>
      </c>
      <c r="F59" s="5">
        <f t="shared" si="13"/>
        <v>2745569056177.1797</v>
      </c>
      <c r="G59" s="5">
        <f t="shared" si="13"/>
        <v>2745569012290.3354</v>
      </c>
      <c r="H59" s="5">
        <f t="shared" si="13"/>
        <v>2745569428560.916</v>
      </c>
      <c r="I59" s="5">
        <f t="shared" si="13"/>
        <v>2745569051416.8374</v>
      </c>
      <c r="J59" s="5">
        <f t="shared" si="13"/>
        <v>2745570586840.5254</v>
      </c>
      <c r="K59" s="5">
        <f t="shared" si="13"/>
        <v>2745570586840.5254</v>
      </c>
      <c r="L59" s="5">
        <f t="shared" si="13"/>
        <v>2745569335622.7173</v>
      </c>
    </row>
    <row r="60" spans="1:25" x14ac:dyDescent="0.3">
      <c r="A60" s="2" t="s">
        <v>13</v>
      </c>
      <c r="B60" s="5">
        <f t="shared" si="13"/>
        <v>7.4494974448813776E-5</v>
      </c>
      <c r="C60" s="5">
        <f t="shared" si="13"/>
        <v>5.8126696481479523E-3</v>
      </c>
      <c r="D60" s="5">
        <f t="shared" si="13"/>
        <v>7.3772162214435139E-2</v>
      </c>
      <c r="E60" s="5">
        <f t="shared" si="13"/>
        <v>0.16769785336697338</v>
      </c>
      <c r="F60" s="5">
        <f t="shared" si="13"/>
        <v>0.20537745299833882</v>
      </c>
      <c r="G60" s="5">
        <f t="shared" si="13"/>
        <v>0.21755581737777091</v>
      </c>
      <c r="H60" s="5">
        <f t="shared" si="13"/>
        <v>0.1161556712999687</v>
      </c>
      <c r="I60" s="5">
        <f t="shared" si="13"/>
        <v>0.20668147752807728</v>
      </c>
      <c r="J60" s="5">
        <f t="shared" si="13"/>
        <v>7.4494974448813776E-5</v>
      </c>
      <c r="K60" s="5">
        <f t="shared" si="13"/>
        <v>7.4494974448813776E-5</v>
      </c>
      <c r="L60" s="5">
        <f t="shared" si="13"/>
        <v>0.13605859789473349</v>
      </c>
      <c r="N60" s="4" t="s">
        <v>28</v>
      </c>
      <c r="O60" s="1" t="s">
        <v>1</v>
      </c>
      <c r="P60" s="1" t="s">
        <v>2</v>
      </c>
      <c r="Q60" s="1" t="s">
        <v>3</v>
      </c>
      <c r="R60" s="1" t="s">
        <v>4</v>
      </c>
      <c r="S60" s="1" t="s">
        <v>5</v>
      </c>
      <c r="T60" s="1" t="s">
        <v>6</v>
      </c>
      <c r="U60" s="1" t="s">
        <v>7</v>
      </c>
      <c r="V60" s="1" t="s">
        <v>8</v>
      </c>
      <c r="W60" s="1" t="s">
        <v>9</v>
      </c>
      <c r="X60" s="1" t="s">
        <v>10</v>
      </c>
      <c r="Y60" s="1" t="s">
        <v>11</v>
      </c>
    </row>
    <row r="61" spans="1:25" x14ac:dyDescent="0.3">
      <c r="A61" s="2" t="s">
        <v>14</v>
      </c>
      <c r="B61" s="5">
        <f t="shared" ref="B61:L61" si="14">SQRT(SUM(B4-AVERAGE(B$3:B$13))^2*SUM(B17-AVERAGE(B$16:B$26))^2)</f>
        <v>1.3230387887921832E-5</v>
      </c>
      <c r="C61" s="5">
        <f t="shared" si="14"/>
        <v>6.6191773276073392E-3</v>
      </c>
      <c r="D61" s="5">
        <f t="shared" si="14"/>
        <v>7.6527879994348486E-2</v>
      </c>
      <c r="E61" s="5">
        <f t="shared" si="14"/>
        <v>0.17182859545715848</v>
      </c>
      <c r="F61" s="5">
        <f t="shared" si="14"/>
        <v>0.20995141436903866</v>
      </c>
      <c r="G61" s="5">
        <f t="shared" si="14"/>
        <v>0.22226225616226217</v>
      </c>
      <c r="H61" s="5">
        <f t="shared" si="14"/>
        <v>0.11960068561878621</v>
      </c>
      <c r="I61" s="5">
        <f t="shared" si="14"/>
        <v>0.21126986831062447</v>
      </c>
      <c r="J61" s="5">
        <f t="shared" si="14"/>
        <v>1.3230387887921832E-5</v>
      </c>
      <c r="K61" s="5">
        <f t="shared" si="14"/>
        <v>1.3230387887921832E-5</v>
      </c>
      <c r="L61" s="5">
        <f t="shared" si="14"/>
        <v>0.13978684557704862</v>
      </c>
      <c r="N61" s="2" t="s">
        <v>12</v>
      </c>
      <c r="O61">
        <f>B74/B87</f>
        <v>1</v>
      </c>
      <c r="P61">
        <f t="shared" ref="P61:Y72" si="15">C74/C87</f>
        <v>1</v>
      </c>
      <c r="Q61">
        <f t="shared" si="15"/>
        <v>1</v>
      </c>
      <c r="R61">
        <f t="shared" si="15"/>
        <v>1</v>
      </c>
      <c r="S61">
        <f t="shared" si="15"/>
        <v>1</v>
      </c>
      <c r="T61">
        <f t="shared" si="15"/>
        <v>1</v>
      </c>
      <c r="U61">
        <f t="shared" si="15"/>
        <v>1</v>
      </c>
      <c r="V61">
        <f t="shared" si="15"/>
        <v>1</v>
      </c>
      <c r="W61">
        <f t="shared" si="15"/>
        <v>1</v>
      </c>
      <c r="X61">
        <f t="shared" si="15"/>
        <v>1</v>
      </c>
      <c r="Y61">
        <f t="shared" si="15"/>
        <v>1.0000000000000002</v>
      </c>
    </row>
    <row r="62" spans="1:25" x14ac:dyDescent="0.3">
      <c r="A62" s="2" t="s">
        <v>15</v>
      </c>
      <c r="B62" s="5">
        <f t="shared" ref="B62:L62" si="16">SQRT(SUM(B5-AVERAGE(B$3:B$13))^2*SUM(B18-AVERAGE(B$16:B$26))^2)</f>
        <v>4.8565782487353901E-7</v>
      </c>
      <c r="C62" s="5">
        <f t="shared" si="16"/>
        <v>7.1257536670312907E-3</v>
      </c>
      <c r="D62" s="5">
        <f t="shared" si="16"/>
        <v>7.8190208742074413E-2</v>
      </c>
      <c r="E62" s="5">
        <f t="shared" si="16"/>
        <v>0.17430420854314238</v>
      </c>
      <c r="F62" s="5">
        <f t="shared" si="16"/>
        <v>0.21269246585562299</v>
      </c>
      <c r="G62" s="5">
        <f t="shared" si="16"/>
        <v>0.22508183977571242</v>
      </c>
      <c r="H62" s="5">
        <f t="shared" si="16"/>
        <v>0.121670505152272</v>
      </c>
      <c r="I62" s="5">
        <f t="shared" si="16"/>
        <v>0.21401949803138526</v>
      </c>
      <c r="J62" s="5">
        <f t="shared" si="16"/>
        <v>4.8565782487353901E-7</v>
      </c>
      <c r="K62" s="5">
        <f t="shared" si="16"/>
        <v>4.8565782487353901E-7</v>
      </c>
      <c r="L62" s="5">
        <f t="shared" si="16"/>
        <v>0.14202566825001769</v>
      </c>
      <c r="N62" s="2" t="s">
        <v>13</v>
      </c>
      <c r="O62">
        <f t="shared" ref="O62:O72" si="17">B75/B88</f>
        <v>1</v>
      </c>
      <c r="P62">
        <f t="shared" si="15"/>
        <v>-1</v>
      </c>
      <c r="Q62">
        <f t="shared" si="15"/>
        <v>0.99999999999999989</v>
      </c>
      <c r="R62">
        <f t="shared" si="15"/>
        <v>1.0000000000000002</v>
      </c>
      <c r="S62">
        <f t="shared" si="15"/>
        <v>1</v>
      </c>
      <c r="T62">
        <f t="shared" si="15"/>
        <v>1</v>
      </c>
      <c r="U62">
        <f t="shared" si="15"/>
        <v>1.0000000000000002</v>
      </c>
      <c r="V62">
        <f t="shared" si="15"/>
        <v>1</v>
      </c>
      <c r="W62">
        <f t="shared" si="15"/>
        <v>1</v>
      </c>
      <c r="X62">
        <f t="shared" si="15"/>
        <v>1</v>
      </c>
      <c r="Y62">
        <f t="shared" si="15"/>
        <v>1</v>
      </c>
    </row>
    <row r="63" spans="1:25" x14ac:dyDescent="0.3">
      <c r="A63" s="2" t="s">
        <v>16</v>
      </c>
      <c r="B63" s="5">
        <f t="shared" ref="B63:L63" si="18">SQRT(SUM(B6-AVERAGE(B$3:B$13))^2*SUM(B19-AVERAGE(B$16:B$26))^2)</f>
        <v>8.255995142678389E-8</v>
      </c>
      <c r="C63" s="5">
        <f t="shared" si="18"/>
        <v>7.3058471073663613E-3</v>
      </c>
      <c r="D63" s="5">
        <f t="shared" si="18"/>
        <v>7.8770877670244835E-2</v>
      </c>
      <c r="E63" s="5">
        <f t="shared" si="18"/>
        <v>0.1751665442369095</v>
      </c>
      <c r="F63" s="5">
        <f t="shared" si="18"/>
        <v>0.21364707803202274</v>
      </c>
      <c r="G63" s="5">
        <f t="shared" si="18"/>
        <v>0.22606366870998912</v>
      </c>
      <c r="H63" s="5">
        <f t="shared" si="18"/>
        <v>0.12239227957076305</v>
      </c>
      <c r="I63" s="5">
        <f t="shared" si="18"/>
        <v>0.21497708573300744</v>
      </c>
      <c r="J63" s="5">
        <f t="shared" si="18"/>
        <v>8.255995142678389E-8</v>
      </c>
      <c r="K63" s="5">
        <f t="shared" si="18"/>
        <v>8.255995142678389E-8</v>
      </c>
      <c r="L63" s="5">
        <f t="shared" si="18"/>
        <v>0.14280612986818009</v>
      </c>
      <c r="N63" s="2" t="s">
        <v>14</v>
      </c>
      <c r="O63">
        <f t="shared" si="17"/>
        <v>1</v>
      </c>
      <c r="P63">
        <f t="shared" si="15"/>
        <v>1</v>
      </c>
      <c r="Q63">
        <f t="shared" si="15"/>
        <v>1</v>
      </c>
      <c r="R63">
        <f t="shared" si="15"/>
        <v>0.99999999999999989</v>
      </c>
      <c r="S63">
        <f t="shared" si="15"/>
        <v>1</v>
      </c>
      <c r="T63">
        <f t="shared" si="15"/>
        <v>1</v>
      </c>
      <c r="U63">
        <f t="shared" si="15"/>
        <v>1</v>
      </c>
      <c r="V63">
        <f t="shared" si="15"/>
        <v>1</v>
      </c>
      <c r="W63">
        <f t="shared" si="15"/>
        <v>1</v>
      </c>
      <c r="X63">
        <f t="shared" si="15"/>
        <v>1</v>
      </c>
      <c r="Y63">
        <f t="shared" si="15"/>
        <v>1</v>
      </c>
    </row>
    <row r="64" spans="1:25" x14ac:dyDescent="0.3">
      <c r="A64" s="2" t="s">
        <v>17</v>
      </c>
      <c r="B64" s="5">
        <f t="shared" ref="B64:L64" si="19">SQRT(SUM(B7-AVERAGE(B$3:B$13))^2*SUM(B20-AVERAGE(B$16:B$26))^2)</f>
        <v>3.2664508991396298E-6</v>
      </c>
      <c r="C64" s="5">
        <f t="shared" si="19"/>
        <v>7.5634440894336956E-3</v>
      </c>
      <c r="D64" s="5">
        <f t="shared" si="19"/>
        <v>7.9513915793453765E-2</v>
      </c>
      <c r="E64" s="5">
        <f t="shared" si="19"/>
        <v>0.17621685517950739</v>
      </c>
      <c r="F64" s="5">
        <f t="shared" si="19"/>
        <v>0.21480185882755085</v>
      </c>
      <c r="G64" s="5">
        <f t="shared" si="19"/>
        <v>0.22725151793145373</v>
      </c>
      <c r="H64" s="5">
        <f t="shared" si="19"/>
        <v>0.12330358038186154</v>
      </c>
      <c r="I64" s="5">
        <f t="shared" si="19"/>
        <v>0.21613544947985591</v>
      </c>
      <c r="J64" s="5">
        <f t="shared" si="19"/>
        <v>3.2664508991396298E-6</v>
      </c>
      <c r="K64" s="5">
        <f t="shared" si="19"/>
        <v>3.2664508991396298E-6</v>
      </c>
      <c r="L64" s="5">
        <f t="shared" si="19"/>
        <v>0.14376360474184918</v>
      </c>
      <c r="N64" s="2" t="s">
        <v>15</v>
      </c>
      <c r="O64">
        <f t="shared" si="17"/>
        <v>-1</v>
      </c>
      <c r="P64">
        <f t="shared" si="15"/>
        <v>1</v>
      </c>
      <c r="Q64">
        <f t="shared" si="15"/>
        <v>1</v>
      </c>
      <c r="R64">
        <f t="shared" si="15"/>
        <v>1</v>
      </c>
      <c r="S64">
        <f t="shared" si="15"/>
        <v>1</v>
      </c>
      <c r="T64">
        <f t="shared" si="15"/>
        <v>1</v>
      </c>
      <c r="U64">
        <f t="shared" si="15"/>
        <v>1</v>
      </c>
      <c r="V64">
        <f t="shared" si="15"/>
        <v>1</v>
      </c>
      <c r="W64">
        <f t="shared" si="15"/>
        <v>-1</v>
      </c>
      <c r="X64">
        <f t="shared" si="15"/>
        <v>-1</v>
      </c>
      <c r="Y64">
        <f t="shared" si="15"/>
        <v>1</v>
      </c>
    </row>
    <row r="65" spans="1:25" x14ac:dyDescent="0.3">
      <c r="A65" s="2" t="s">
        <v>18</v>
      </c>
      <c r="B65" s="5">
        <f t="shared" ref="B65:L65" si="20">SQRT(SUM(B8-AVERAGE(B$3:B$13))^2*SUM(B21-AVERAGE(B$16:B$26))^2)</f>
        <v>3.2664508991396298E-6</v>
      </c>
      <c r="C65" s="5">
        <f t="shared" si="20"/>
        <v>7.5634440894336956E-3</v>
      </c>
      <c r="D65" s="5">
        <f t="shared" si="20"/>
        <v>7.9553937315612153E-2</v>
      </c>
      <c r="E65" s="5">
        <f t="shared" si="20"/>
        <v>0.17625419388637395</v>
      </c>
      <c r="F65" s="5">
        <f t="shared" si="20"/>
        <v>0.21484268972946494</v>
      </c>
      <c r="G65" s="5">
        <f t="shared" si="20"/>
        <v>0.22728523397856915</v>
      </c>
      <c r="H65" s="5">
        <f t="shared" si="20"/>
        <v>0.12330159511684192</v>
      </c>
      <c r="I65" s="5">
        <f t="shared" si="20"/>
        <v>0.2161764078194601</v>
      </c>
      <c r="J65" s="5">
        <f t="shared" si="20"/>
        <v>3.2664508991396298E-6</v>
      </c>
      <c r="K65" s="5">
        <f t="shared" si="20"/>
        <v>3.2664508991396298E-6</v>
      </c>
      <c r="L65" s="5">
        <f t="shared" si="20"/>
        <v>0.143788174544453</v>
      </c>
      <c r="N65" s="2" t="s">
        <v>16</v>
      </c>
      <c r="O65">
        <f t="shared" si="17"/>
        <v>1</v>
      </c>
      <c r="P65">
        <f t="shared" si="15"/>
        <v>1</v>
      </c>
      <c r="Q65">
        <f t="shared" si="15"/>
        <v>0.99999999999999978</v>
      </c>
      <c r="R65">
        <f t="shared" si="15"/>
        <v>1</v>
      </c>
      <c r="S65">
        <f t="shared" si="15"/>
        <v>0.99999999999999989</v>
      </c>
      <c r="T65">
        <f t="shared" si="15"/>
        <v>1</v>
      </c>
      <c r="U65">
        <f t="shared" si="15"/>
        <v>1</v>
      </c>
      <c r="V65">
        <f t="shared" si="15"/>
        <v>1</v>
      </c>
      <c r="W65">
        <f t="shared" si="15"/>
        <v>1</v>
      </c>
      <c r="X65">
        <f t="shared" si="15"/>
        <v>1</v>
      </c>
      <c r="Y65">
        <f t="shared" si="15"/>
        <v>1</v>
      </c>
    </row>
    <row r="66" spans="1:25" x14ac:dyDescent="0.3">
      <c r="A66" s="2" t="s">
        <v>19</v>
      </c>
      <c r="B66" s="5">
        <f t="shared" ref="B66:L66" si="21">SQRT(SUM(B9-AVERAGE(B$3:B$13))^2*SUM(B22-AVERAGE(B$16:B$26))^2)</f>
        <v>3.2664508991396298E-6</v>
      </c>
      <c r="C66" s="5">
        <f t="shared" si="21"/>
        <v>7.5634440894336956E-3</v>
      </c>
      <c r="D66" s="5">
        <f t="shared" si="21"/>
        <v>7.9605828353229338E-2</v>
      </c>
      <c r="E66" s="5">
        <f t="shared" si="21"/>
        <v>0.17638467095580054</v>
      </c>
      <c r="F66" s="5">
        <f t="shared" si="21"/>
        <v>0.21496135459607488</v>
      </c>
      <c r="G66" s="5">
        <f t="shared" si="21"/>
        <v>0.22737428547432229</v>
      </c>
      <c r="H66" s="5">
        <f t="shared" si="21"/>
        <v>0.12341881258952758</v>
      </c>
      <c r="I66" s="5">
        <f t="shared" si="21"/>
        <v>0.21629544128845138</v>
      </c>
      <c r="J66" s="5">
        <f t="shared" si="21"/>
        <v>3.2664508991396298E-6</v>
      </c>
      <c r="K66" s="5">
        <f t="shared" si="21"/>
        <v>3.2664508991396298E-6</v>
      </c>
      <c r="L66" s="5">
        <f t="shared" si="21"/>
        <v>0.1439148470693753</v>
      </c>
      <c r="N66" s="2" t="s">
        <v>17</v>
      </c>
      <c r="O66">
        <f t="shared" si="17"/>
        <v>1</v>
      </c>
      <c r="P66">
        <f t="shared" si="15"/>
        <v>1</v>
      </c>
      <c r="Q66">
        <f t="shared" si="15"/>
        <v>1</v>
      </c>
      <c r="R66">
        <f t="shared" si="15"/>
        <v>0.99999999999999989</v>
      </c>
      <c r="S66">
        <f t="shared" si="15"/>
        <v>1</v>
      </c>
      <c r="T66">
        <f t="shared" si="15"/>
        <v>0.99999999999999989</v>
      </c>
      <c r="U66">
        <f t="shared" si="15"/>
        <v>1</v>
      </c>
      <c r="V66">
        <f t="shared" si="15"/>
        <v>1</v>
      </c>
      <c r="W66">
        <f t="shared" si="15"/>
        <v>1</v>
      </c>
      <c r="X66">
        <f t="shared" si="15"/>
        <v>1</v>
      </c>
      <c r="Y66">
        <f t="shared" si="15"/>
        <v>0.99999999999999978</v>
      </c>
    </row>
    <row r="67" spans="1:25" x14ac:dyDescent="0.3">
      <c r="A67" s="2" t="s">
        <v>20</v>
      </c>
      <c r="B67" s="5">
        <f t="shared" ref="B67:L67" si="22">SQRT(SUM(B10-AVERAGE(B$3:B$13))^2*SUM(B23-AVERAGE(B$16:B$26))^2)</f>
        <v>3.2664508991396298E-6</v>
      </c>
      <c r="C67" s="5">
        <f t="shared" si="22"/>
        <v>7.5634440894336956E-3</v>
      </c>
      <c r="D67" s="5">
        <f t="shared" si="22"/>
        <v>7.9605828353229338E-2</v>
      </c>
      <c r="E67" s="5">
        <f t="shared" si="22"/>
        <v>0.1764098771451498</v>
      </c>
      <c r="F67" s="5">
        <f t="shared" si="22"/>
        <v>0.2150084056119555</v>
      </c>
      <c r="G67" s="5">
        <f t="shared" si="22"/>
        <v>0.22745161780501946</v>
      </c>
      <c r="H67" s="5">
        <f t="shared" si="22"/>
        <v>0.12343206444705093</v>
      </c>
      <c r="I67" s="5">
        <f t="shared" si="22"/>
        <v>0.21634263825197758</v>
      </c>
      <c r="J67" s="5">
        <f t="shared" si="22"/>
        <v>3.2664508991396298E-6</v>
      </c>
      <c r="K67" s="5">
        <f t="shared" si="22"/>
        <v>3.2664508991396298E-6</v>
      </c>
      <c r="L67" s="5">
        <f t="shared" si="22"/>
        <v>0.1439292258122154</v>
      </c>
      <c r="N67" s="2" t="s">
        <v>18</v>
      </c>
      <c r="O67">
        <f t="shared" si="17"/>
        <v>1</v>
      </c>
      <c r="P67">
        <f t="shared" si="15"/>
        <v>1</v>
      </c>
      <c r="Q67">
        <f t="shared" si="15"/>
        <v>1</v>
      </c>
      <c r="R67">
        <f t="shared" si="15"/>
        <v>1</v>
      </c>
      <c r="S67">
        <f t="shared" si="15"/>
        <v>1</v>
      </c>
      <c r="T67">
        <f t="shared" si="15"/>
        <v>1</v>
      </c>
      <c r="U67">
        <f t="shared" si="15"/>
        <v>1</v>
      </c>
      <c r="V67">
        <f t="shared" si="15"/>
        <v>1</v>
      </c>
      <c r="W67">
        <f t="shared" si="15"/>
        <v>1</v>
      </c>
      <c r="X67">
        <f t="shared" si="15"/>
        <v>1</v>
      </c>
      <c r="Y67">
        <f t="shared" si="15"/>
        <v>1</v>
      </c>
    </row>
    <row r="68" spans="1:25" x14ac:dyDescent="0.3">
      <c r="A68" s="2" t="s">
        <v>21</v>
      </c>
      <c r="B68" s="5">
        <f t="shared" ref="B68:L68" si="23">SQRT(SUM(B11-AVERAGE(B$3:B$13))^2*SUM(B24-AVERAGE(B$16:B$26))^2)</f>
        <v>3.2664508991396298E-6</v>
      </c>
      <c r="C68" s="5">
        <f t="shared" si="23"/>
        <v>0.72136546646337163</v>
      </c>
      <c r="D68" s="5">
        <f t="shared" si="23"/>
        <v>3.3024217072672561</v>
      </c>
      <c r="E68" s="5">
        <f t="shared" si="23"/>
        <v>3.568619481821683</v>
      </c>
      <c r="F68" s="5">
        <f t="shared" si="23"/>
        <v>3.6001763878464628</v>
      </c>
      <c r="G68" s="5">
        <f t="shared" si="23"/>
        <v>3.6072250452376844</v>
      </c>
      <c r="H68" s="5">
        <f t="shared" si="23"/>
        <v>3.4660454793211013</v>
      </c>
      <c r="I68" s="5">
        <f t="shared" si="23"/>
        <v>3.6009207152062355</v>
      </c>
      <c r="J68" s="5">
        <f t="shared" si="23"/>
        <v>3.2664508991396298E-6</v>
      </c>
      <c r="K68" s="5">
        <f t="shared" si="23"/>
        <v>3.2664508991396298E-6</v>
      </c>
      <c r="L68" s="5">
        <f t="shared" si="23"/>
        <v>3.5203406510036537</v>
      </c>
      <c r="N68" s="2" t="s">
        <v>19</v>
      </c>
      <c r="O68">
        <f t="shared" si="17"/>
        <v>1</v>
      </c>
      <c r="P68">
        <f t="shared" si="15"/>
        <v>1</v>
      </c>
      <c r="Q68">
        <f t="shared" si="15"/>
        <v>1</v>
      </c>
      <c r="R68">
        <f t="shared" si="15"/>
        <v>1</v>
      </c>
      <c r="S68">
        <f t="shared" si="15"/>
        <v>1</v>
      </c>
      <c r="T68">
        <f t="shared" si="15"/>
        <v>1</v>
      </c>
      <c r="U68">
        <f t="shared" si="15"/>
        <v>1</v>
      </c>
      <c r="V68">
        <f t="shared" si="15"/>
        <v>1</v>
      </c>
      <c r="W68">
        <f t="shared" si="15"/>
        <v>1</v>
      </c>
      <c r="X68">
        <f t="shared" si="15"/>
        <v>1</v>
      </c>
      <c r="Y68">
        <f t="shared" si="15"/>
        <v>1</v>
      </c>
    </row>
    <row r="69" spans="1:25" x14ac:dyDescent="0.3">
      <c r="A69" s="2" t="s">
        <v>22</v>
      </c>
      <c r="B69" s="5">
        <f t="shared" ref="B69:L69" si="24">SQRT(SUM(B12-AVERAGE(B$3:B$13))^2*SUM(B25-AVERAGE(B$16:B$26))^2)</f>
        <v>3.2664508991396298E-6</v>
      </c>
      <c r="C69" s="5">
        <f t="shared" si="24"/>
        <v>7.5634440894336956E-3</v>
      </c>
      <c r="D69" s="5">
        <f t="shared" si="24"/>
        <v>0.49172015948252418</v>
      </c>
      <c r="E69" s="5">
        <f t="shared" si="24"/>
        <v>3.2032723677415973</v>
      </c>
      <c r="F69" s="5">
        <f t="shared" si="24"/>
        <v>3.9282223719512204</v>
      </c>
      <c r="G69" s="5">
        <f t="shared" si="24"/>
        <v>4.0829167782154432</v>
      </c>
      <c r="H69" s="5">
        <f t="shared" si="24"/>
        <v>1.6374226284996507</v>
      </c>
      <c r="I69" s="5">
        <f t="shared" si="24"/>
        <v>3.9475750646182073</v>
      </c>
      <c r="J69" s="5">
        <f t="shared" si="24"/>
        <v>3.2664508991396298E-6</v>
      </c>
      <c r="K69" s="5">
        <f t="shared" si="24"/>
        <v>3.2664508991396298E-6</v>
      </c>
      <c r="L69" s="5">
        <f t="shared" si="24"/>
        <v>2.2907448104791897</v>
      </c>
      <c r="N69" s="2" t="s">
        <v>20</v>
      </c>
      <c r="O69">
        <f t="shared" si="17"/>
        <v>1</v>
      </c>
      <c r="P69">
        <f t="shared" si="15"/>
        <v>1</v>
      </c>
      <c r="Q69">
        <f t="shared" si="15"/>
        <v>0.99999999999999978</v>
      </c>
      <c r="R69">
        <f t="shared" si="15"/>
        <v>0.99999999999999989</v>
      </c>
      <c r="S69">
        <f t="shared" si="15"/>
        <v>1</v>
      </c>
      <c r="T69">
        <f t="shared" si="15"/>
        <v>1</v>
      </c>
      <c r="U69">
        <f t="shared" si="15"/>
        <v>1</v>
      </c>
      <c r="V69">
        <f t="shared" si="15"/>
        <v>0.99999999999999978</v>
      </c>
      <c r="W69">
        <f t="shared" si="15"/>
        <v>1</v>
      </c>
      <c r="X69">
        <f t="shared" si="15"/>
        <v>1</v>
      </c>
      <c r="Y69">
        <f t="shared" si="15"/>
        <v>1</v>
      </c>
    </row>
    <row r="70" spans="1:25" x14ac:dyDescent="0.3">
      <c r="A70" s="2" t="s">
        <v>23</v>
      </c>
      <c r="B70" s="5">
        <f t="shared" ref="B70:L70" si="25">SQRT(SUM(B13-AVERAGE(B$3:B$13))^2*SUM(B26-AVERAGE(B$16:B$26))^2)</f>
        <v>3.2664508991396298E-6</v>
      </c>
      <c r="C70" s="5">
        <f t="shared" si="25"/>
        <v>7.5634440894336956E-3</v>
      </c>
      <c r="D70" s="5">
        <f t="shared" si="25"/>
        <v>7.9605828353229338E-2</v>
      </c>
      <c r="E70" s="5">
        <f t="shared" si="25"/>
        <v>0.11480143225859653</v>
      </c>
      <c r="F70" s="5">
        <f t="shared" si="25"/>
        <v>3.6210577544712345E-2</v>
      </c>
      <c r="G70" s="5">
        <f t="shared" si="25"/>
        <v>1.5603905032590451E-2</v>
      </c>
      <c r="H70" s="5">
        <f t="shared" si="25"/>
        <v>0.12328419637137139</v>
      </c>
      <c r="I70" s="5">
        <f t="shared" si="25"/>
        <v>3.3808390333743159E-2</v>
      </c>
      <c r="J70" s="5">
        <f t="shared" si="25"/>
        <v>3.2664508991396298E-6</v>
      </c>
      <c r="K70" s="5">
        <f t="shared" si="25"/>
        <v>3.2664508991396298E-6</v>
      </c>
      <c r="L70" s="5">
        <f t="shared" si="25"/>
        <v>0.14076963740027165</v>
      </c>
      <c r="N70" s="2" t="s">
        <v>21</v>
      </c>
      <c r="O70">
        <f t="shared" si="17"/>
        <v>1</v>
      </c>
      <c r="P70">
        <f t="shared" si="15"/>
        <v>0.99999999999999989</v>
      </c>
      <c r="Q70">
        <f t="shared" si="15"/>
        <v>1</v>
      </c>
      <c r="R70">
        <f t="shared" si="15"/>
        <v>1</v>
      </c>
      <c r="S70">
        <f t="shared" si="15"/>
        <v>1</v>
      </c>
      <c r="T70">
        <f t="shared" si="15"/>
        <v>1</v>
      </c>
      <c r="U70">
        <f t="shared" si="15"/>
        <v>1</v>
      </c>
      <c r="V70">
        <f t="shared" si="15"/>
        <v>1</v>
      </c>
      <c r="W70">
        <f t="shared" si="15"/>
        <v>1</v>
      </c>
      <c r="X70">
        <f t="shared" si="15"/>
        <v>1</v>
      </c>
      <c r="Y70">
        <f t="shared" si="15"/>
        <v>1</v>
      </c>
    </row>
    <row r="71" spans="1:25" x14ac:dyDescent="0.3">
      <c r="N71" s="2" t="s">
        <v>22</v>
      </c>
      <c r="O71">
        <f t="shared" si="17"/>
        <v>1</v>
      </c>
      <c r="P71">
        <f t="shared" si="15"/>
        <v>1</v>
      </c>
      <c r="Q71">
        <f t="shared" si="15"/>
        <v>1</v>
      </c>
      <c r="R71">
        <f t="shared" si="15"/>
        <v>1</v>
      </c>
      <c r="S71">
        <f t="shared" si="15"/>
        <v>0.99999999999999989</v>
      </c>
      <c r="T71">
        <f t="shared" si="15"/>
        <v>1.0000000000000002</v>
      </c>
      <c r="U71">
        <f t="shared" si="15"/>
        <v>1</v>
      </c>
      <c r="V71">
        <f t="shared" si="15"/>
        <v>-1</v>
      </c>
      <c r="W71">
        <f t="shared" si="15"/>
        <v>1</v>
      </c>
      <c r="X71">
        <f t="shared" si="15"/>
        <v>1</v>
      </c>
      <c r="Y71">
        <f t="shared" si="15"/>
        <v>1.0000000000000002</v>
      </c>
    </row>
    <row r="72" spans="1:25" x14ac:dyDescent="0.3">
      <c r="N72" s="2" t="s">
        <v>23</v>
      </c>
      <c r="O72">
        <f t="shared" si="17"/>
        <v>1</v>
      </c>
      <c r="P72">
        <f t="shared" si="15"/>
        <v>1</v>
      </c>
      <c r="Q72">
        <f t="shared" si="15"/>
        <v>0.99999999999999978</v>
      </c>
      <c r="R72">
        <f t="shared" si="15"/>
        <v>1</v>
      </c>
      <c r="S72">
        <f t="shared" si="15"/>
        <v>1</v>
      </c>
      <c r="T72">
        <f t="shared" si="15"/>
        <v>1</v>
      </c>
      <c r="U72">
        <f t="shared" si="15"/>
        <v>1</v>
      </c>
      <c r="V72">
        <f t="shared" si="15"/>
        <v>1</v>
      </c>
      <c r="W72">
        <f t="shared" si="15"/>
        <v>1</v>
      </c>
      <c r="X72">
        <f t="shared" si="15"/>
        <v>1</v>
      </c>
      <c r="Y72">
        <f t="shared" si="15"/>
        <v>1</v>
      </c>
    </row>
    <row r="73" spans="1:25" x14ac:dyDescent="0.3">
      <c r="A73" s="4" t="s">
        <v>28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</row>
    <row r="74" spans="1:25" x14ac:dyDescent="0.3">
      <c r="A74" s="2" t="s">
        <v>12</v>
      </c>
      <c r="B74">
        <f t="shared" ref="B74:L75" si="26">(SUM((B15-AVERAGE(B$16:B$26))*(B28-AVERAGE(B$29:B$39))))</f>
        <v>2751415369818.8589</v>
      </c>
      <c r="C74">
        <f t="shared" si="26"/>
        <v>2751415216913.6187</v>
      </c>
      <c r="D74">
        <f t="shared" si="26"/>
        <v>2751414446955.0186</v>
      </c>
      <c r="E74">
        <f t="shared" si="26"/>
        <v>2751413975477.1909</v>
      </c>
      <c r="F74">
        <f t="shared" si="26"/>
        <v>2751413831992.0303</v>
      </c>
      <c r="G74">
        <f t="shared" si="26"/>
        <v>2751413781768.8755</v>
      </c>
      <c r="H74">
        <f t="shared" si="26"/>
        <v>2751414239733.8491</v>
      </c>
      <c r="I74">
        <f t="shared" si="26"/>
        <v>2751414341763.0864</v>
      </c>
      <c r="J74">
        <f t="shared" si="26"/>
        <v>2751415369818.8589</v>
      </c>
      <c r="K74">
        <f t="shared" si="26"/>
        <v>2751415369818.8589</v>
      </c>
      <c r="L74">
        <f t="shared" si="26"/>
        <v>2751414112117.2168</v>
      </c>
    </row>
    <row r="75" spans="1:25" x14ac:dyDescent="0.3">
      <c r="A75" s="2" t="s">
        <v>13</v>
      </c>
      <c r="B75">
        <f t="shared" si="26"/>
        <v>6.5957397172186529E-4</v>
      </c>
      <c r="C75">
        <f t="shared" si="26"/>
        <v>-3.5119300591124158E-3</v>
      </c>
      <c r="D75">
        <f t="shared" si="26"/>
        <v>5.6605675097189757E-2</v>
      </c>
      <c r="E75">
        <f t="shared" si="26"/>
        <v>0.14462238668094549</v>
      </c>
      <c r="F75">
        <f t="shared" si="26"/>
        <v>0.17978448195299854</v>
      </c>
      <c r="G75">
        <f t="shared" si="26"/>
        <v>0.19296200524337997</v>
      </c>
      <c r="H75">
        <f t="shared" si="26"/>
        <v>8.9643621221597511E-2</v>
      </c>
      <c r="I75">
        <f t="shared" si="26"/>
        <v>3.9853195889630086E-2</v>
      </c>
      <c r="J75">
        <f t="shared" si="26"/>
        <v>6.5957397172186529E-4</v>
      </c>
      <c r="K75">
        <f t="shared" si="26"/>
        <v>6.5957397172186529E-4</v>
      </c>
      <c r="L75">
        <f t="shared" si="26"/>
        <v>0.11518222898670413</v>
      </c>
      <c r="N75" s="4" t="s">
        <v>29</v>
      </c>
      <c r="O75" s="1" t="s">
        <v>1</v>
      </c>
      <c r="P75" s="1" t="s">
        <v>2</v>
      </c>
      <c r="Q75" s="1" t="s">
        <v>3</v>
      </c>
      <c r="R75" s="1" t="s">
        <v>4</v>
      </c>
      <c r="S75" s="1" t="s">
        <v>5</v>
      </c>
      <c r="T75" s="1" t="s">
        <v>6</v>
      </c>
      <c r="U75" s="1" t="s">
        <v>7</v>
      </c>
      <c r="V75" s="1" t="s">
        <v>8</v>
      </c>
      <c r="W75" s="1" t="s">
        <v>9</v>
      </c>
      <c r="X75" s="1" t="s">
        <v>10</v>
      </c>
      <c r="Y75" s="1" t="s">
        <v>11</v>
      </c>
    </row>
    <row r="76" spans="1:25" x14ac:dyDescent="0.3">
      <c r="A76" s="2" t="s">
        <v>14</v>
      </c>
      <c r="B76">
        <f t="shared" ref="B76:L76" si="27">(SUM((B17-AVERAGE(B$16:B$26))*(B30-AVERAGE(B$29:B$39))))</f>
        <v>1.6279821873832321E-5</v>
      </c>
      <c r="C76">
        <f t="shared" si="27"/>
        <v>8.2274592991785664E-4</v>
      </c>
      <c r="D76">
        <f t="shared" si="27"/>
        <v>7.5153746974998492E-2</v>
      </c>
      <c r="E76">
        <f t="shared" si="27"/>
        <v>0.17325752558296653</v>
      </c>
      <c r="F76">
        <f t="shared" si="27"/>
        <v>0.21115224255635151</v>
      </c>
      <c r="G76">
        <f t="shared" si="27"/>
        <v>0.22529143941605437</v>
      </c>
      <c r="H76">
        <f t="shared" si="27"/>
        <v>0.11318168882687328</v>
      </c>
      <c r="I76">
        <f t="shared" si="27"/>
        <v>6.959798628212692E-2</v>
      </c>
      <c r="J76">
        <f t="shared" si="27"/>
        <v>1.6279821873832321E-5</v>
      </c>
      <c r="K76">
        <f t="shared" si="27"/>
        <v>1.6279821873832321E-5</v>
      </c>
      <c r="L76">
        <f t="shared" si="27"/>
        <v>0.14067947997139649</v>
      </c>
      <c r="N76" s="2" t="s">
        <v>12</v>
      </c>
      <c r="O76">
        <f>B74/B87</f>
        <v>1</v>
      </c>
      <c r="P76">
        <f t="shared" ref="P76:Y87" si="28">C74/C87</f>
        <v>1</v>
      </c>
      <c r="Q76">
        <f t="shared" si="28"/>
        <v>1</v>
      </c>
      <c r="R76">
        <f t="shared" si="28"/>
        <v>1</v>
      </c>
      <c r="S76">
        <f t="shared" si="28"/>
        <v>1</v>
      </c>
      <c r="T76">
        <f t="shared" si="28"/>
        <v>1</v>
      </c>
      <c r="U76">
        <f t="shared" si="28"/>
        <v>1</v>
      </c>
      <c r="V76">
        <f t="shared" si="28"/>
        <v>1</v>
      </c>
      <c r="W76">
        <f t="shared" si="28"/>
        <v>1</v>
      </c>
      <c r="X76">
        <f t="shared" si="28"/>
        <v>1</v>
      </c>
      <c r="Y76">
        <f t="shared" si="28"/>
        <v>1.0000000000000002</v>
      </c>
    </row>
    <row r="77" spans="1:25" x14ac:dyDescent="0.3">
      <c r="A77" s="2" t="s">
        <v>15</v>
      </c>
      <c r="B77">
        <f t="shared" ref="B77:L77" si="29">(SUM((B18-AVERAGE(B$16:B$26))*(B31-AVERAGE(B$29:B$39))))</f>
        <v>-2.6633585231382758E-6</v>
      </c>
      <c r="C77">
        <f t="shared" si="29"/>
        <v>1.434548716959527E-3</v>
      </c>
      <c r="D77">
        <f t="shared" si="29"/>
        <v>7.8195916153883951E-2</v>
      </c>
      <c r="E77">
        <f t="shared" si="29"/>
        <v>0.17788298296820496</v>
      </c>
      <c r="F77">
        <f t="shared" si="29"/>
        <v>0.21623637403228216</v>
      </c>
      <c r="G77">
        <f t="shared" si="29"/>
        <v>0.23053647430538879</v>
      </c>
      <c r="H77">
        <f t="shared" si="29"/>
        <v>0.1169579807819134</v>
      </c>
      <c r="I77">
        <f t="shared" si="29"/>
        <v>7.3608131032370086E-2</v>
      </c>
      <c r="J77">
        <f t="shared" si="29"/>
        <v>-2.6633585231382758E-6</v>
      </c>
      <c r="K77">
        <f t="shared" si="29"/>
        <v>-2.6633585231382758E-6</v>
      </c>
      <c r="L77">
        <f t="shared" si="29"/>
        <v>0.14483133973751899</v>
      </c>
      <c r="N77" s="2" t="s">
        <v>13</v>
      </c>
      <c r="O77">
        <f t="shared" ref="O77:O87" si="30">B75/B88</f>
        <v>1</v>
      </c>
      <c r="P77">
        <f t="shared" si="28"/>
        <v>-1</v>
      </c>
      <c r="Q77">
        <f t="shared" si="28"/>
        <v>0.99999999999999989</v>
      </c>
      <c r="R77">
        <f t="shared" si="28"/>
        <v>1.0000000000000002</v>
      </c>
      <c r="S77">
        <f t="shared" si="28"/>
        <v>1</v>
      </c>
      <c r="T77">
        <f t="shared" si="28"/>
        <v>1</v>
      </c>
      <c r="U77">
        <f t="shared" si="28"/>
        <v>1.0000000000000002</v>
      </c>
      <c r="V77">
        <f t="shared" si="28"/>
        <v>1</v>
      </c>
      <c r="W77">
        <f t="shared" si="28"/>
        <v>1</v>
      </c>
      <c r="X77">
        <f t="shared" si="28"/>
        <v>1</v>
      </c>
      <c r="Y77">
        <f t="shared" si="28"/>
        <v>1</v>
      </c>
    </row>
    <row r="78" spans="1:25" x14ac:dyDescent="0.3">
      <c r="A78" s="2" t="s">
        <v>16</v>
      </c>
      <c r="B78">
        <f t="shared" ref="B78:L78" si="31">(SUM((B19-AVERAGE(B$16:B$26))*(B32-AVERAGE(B$29:B$39))))</f>
        <v>2.9312196516281175E-6</v>
      </c>
      <c r="C78">
        <f t="shared" si="31"/>
        <v>1.6173623391412058E-3</v>
      </c>
      <c r="D78">
        <f t="shared" si="31"/>
        <v>7.91184603342968E-2</v>
      </c>
      <c r="E78">
        <f t="shared" si="31"/>
        <v>0.17927795676559649</v>
      </c>
      <c r="F78">
        <f t="shared" si="31"/>
        <v>0.21777037990508316</v>
      </c>
      <c r="G78">
        <f t="shared" si="31"/>
        <v>0.23211921768239138</v>
      </c>
      <c r="H78">
        <f t="shared" si="31"/>
        <v>0.1180959933186385</v>
      </c>
      <c r="I78">
        <f t="shared" si="31"/>
        <v>7.4761915033109166E-2</v>
      </c>
      <c r="J78">
        <f t="shared" si="31"/>
        <v>2.9312196516281175E-6</v>
      </c>
      <c r="K78">
        <f t="shared" si="31"/>
        <v>2.9312196516281175E-6</v>
      </c>
      <c r="L78">
        <f t="shared" si="31"/>
        <v>0.14608638008132027</v>
      </c>
      <c r="N78" s="2" t="s">
        <v>14</v>
      </c>
      <c r="O78">
        <f t="shared" si="30"/>
        <v>1</v>
      </c>
      <c r="P78">
        <f t="shared" si="28"/>
        <v>1</v>
      </c>
      <c r="Q78">
        <f t="shared" si="28"/>
        <v>1</v>
      </c>
      <c r="R78">
        <f t="shared" si="28"/>
        <v>0.99999999999999989</v>
      </c>
      <c r="S78">
        <f t="shared" si="28"/>
        <v>1</v>
      </c>
      <c r="T78">
        <f t="shared" si="28"/>
        <v>1</v>
      </c>
      <c r="U78">
        <f t="shared" si="28"/>
        <v>1</v>
      </c>
      <c r="V78">
        <f t="shared" si="28"/>
        <v>1</v>
      </c>
      <c r="W78">
        <f t="shared" si="28"/>
        <v>1</v>
      </c>
      <c r="X78">
        <f t="shared" si="28"/>
        <v>1</v>
      </c>
      <c r="Y78">
        <f t="shared" si="28"/>
        <v>1</v>
      </c>
    </row>
    <row r="79" spans="1:25" x14ac:dyDescent="0.3">
      <c r="A79" s="2" t="s">
        <v>17</v>
      </c>
      <c r="B79">
        <f t="shared" ref="B79:L79" si="32">(SUM((B20-AVERAGE(B$16:B$26))*(B33-AVERAGE(B$29:B$39))))</f>
        <v>1.797769992872856E-5</v>
      </c>
      <c r="C79">
        <f t="shared" si="32"/>
        <v>1.8685951701110097E-3</v>
      </c>
      <c r="D79">
        <f t="shared" si="32"/>
        <v>8.0178160846023694E-2</v>
      </c>
      <c r="E79">
        <f t="shared" si="32"/>
        <v>0.18086076494673134</v>
      </c>
      <c r="F79">
        <f t="shared" si="32"/>
        <v>0.219491836269296</v>
      </c>
      <c r="G79">
        <f t="shared" si="32"/>
        <v>0.23389470528503217</v>
      </c>
      <c r="H79">
        <f t="shared" si="32"/>
        <v>0.11939093525378784</v>
      </c>
      <c r="I79">
        <f t="shared" si="32"/>
        <v>7.6154387049640962E-2</v>
      </c>
      <c r="J79">
        <f t="shared" si="32"/>
        <v>1.797769992872856E-5</v>
      </c>
      <c r="K79">
        <f t="shared" si="32"/>
        <v>1.797769992872856E-5</v>
      </c>
      <c r="L79">
        <f t="shared" si="32"/>
        <v>0.14750926696506284</v>
      </c>
      <c r="N79" s="2" t="s">
        <v>15</v>
      </c>
      <c r="O79">
        <f t="shared" si="30"/>
        <v>-1</v>
      </c>
      <c r="P79">
        <f t="shared" si="28"/>
        <v>1</v>
      </c>
      <c r="Q79">
        <f t="shared" si="28"/>
        <v>1</v>
      </c>
      <c r="R79">
        <f t="shared" si="28"/>
        <v>1</v>
      </c>
      <c r="S79">
        <f t="shared" si="28"/>
        <v>1</v>
      </c>
      <c r="T79">
        <f t="shared" si="28"/>
        <v>1</v>
      </c>
      <c r="U79">
        <f t="shared" si="28"/>
        <v>1</v>
      </c>
      <c r="V79">
        <f t="shared" si="28"/>
        <v>1</v>
      </c>
      <c r="W79">
        <f t="shared" si="28"/>
        <v>-1</v>
      </c>
      <c r="X79">
        <f t="shared" si="28"/>
        <v>-1</v>
      </c>
      <c r="Y79">
        <f t="shared" si="28"/>
        <v>1</v>
      </c>
    </row>
    <row r="80" spans="1:25" x14ac:dyDescent="0.3">
      <c r="A80" s="2" t="s">
        <v>18</v>
      </c>
      <c r="B80">
        <f t="shared" ref="B80:L80" si="33">(SUM((B21-AVERAGE(B$16:B$26))*(B34-AVERAGE(B$29:B$39))))</f>
        <v>1.797769992872856E-5</v>
      </c>
      <c r="C80">
        <f t="shared" si="33"/>
        <v>1.8956653890836515E-3</v>
      </c>
      <c r="D80">
        <f t="shared" si="33"/>
        <v>8.0300742554991839E-2</v>
      </c>
      <c r="E80">
        <f t="shared" si="33"/>
        <v>0.18102637624004508</v>
      </c>
      <c r="F80">
        <f t="shared" si="33"/>
        <v>0.21968347241955574</v>
      </c>
      <c r="G80">
        <f t="shared" si="33"/>
        <v>0.23408080737464132</v>
      </c>
      <c r="H80">
        <f t="shared" si="33"/>
        <v>0.119527360886307</v>
      </c>
      <c r="I80">
        <f t="shared" si="33"/>
        <v>7.6338979772267751E-2</v>
      </c>
      <c r="J80">
        <f t="shared" si="33"/>
        <v>1.797769992872856E-5</v>
      </c>
      <c r="K80">
        <f t="shared" si="33"/>
        <v>1.797769992872856E-5</v>
      </c>
      <c r="L80">
        <f t="shared" si="33"/>
        <v>0.14765757801787999</v>
      </c>
      <c r="N80" s="2" t="s">
        <v>16</v>
      </c>
      <c r="O80">
        <f t="shared" si="30"/>
        <v>1</v>
      </c>
      <c r="P80">
        <f t="shared" si="28"/>
        <v>1</v>
      </c>
      <c r="Q80">
        <f t="shared" si="28"/>
        <v>0.99999999999999978</v>
      </c>
      <c r="R80">
        <f t="shared" si="28"/>
        <v>1</v>
      </c>
      <c r="S80">
        <f t="shared" si="28"/>
        <v>0.99999999999999989</v>
      </c>
      <c r="T80">
        <f t="shared" si="28"/>
        <v>1</v>
      </c>
      <c r="U80">
        <f t="shared" si="28"/>
        <v>1</v>
      </c>
      <c r="V80">
        <f t="shared" si="28"/>
        <v>1</v>
      </c>
      <c r="W80">
        <f t="shared" si="28"/>
        <v>1</v>
      </c>
      <c r="X80">
        <f t="shared" si="28"/>
        <v>1</v>
      </c>
      <c r="Y80">
        <f t="shared" si="28"/>
        <v>1</v>
      </c>
    </row>
    <row r="81" spans="1:25" x14ac:dyDescent="0.3">
      <c r="A81" s="2" t="s">
        <v>19</v>
      </c>
      <c r="B81">
        <f t="shared" ref="B81:L81" si="34">(SUM((B22-AVERAGE(B$16:B$26))*(B35-AVERAGE(B$29:B$39))))</f>
        <v>1.797769992872856E-5</v>
      </c>
      <c r="C81">
        <f t="shared" si="34"/>
        <v>1.8956653890836515E-3</v>
      </c>
      <c r="D81">
        <f t="shared" si="34"/>
        <v>8.0408268346817816E-2</v>
      </c>
      <c r="E81">
        <f t="shared" si="34"/>
        <v>0.18116343249104097</v>
      </c>
      <c r="F81">
        <f t="shared" si="34"/>
        <v>0.21980835793459338</v>
      </c>
      <c r="G81">
        <f t="shared" si="34"/>
        <v>0.23408846076507028</v>
      </c>
      <c r="H81">
        <f t="shared" si="34"/>
        <v>0.11966035955141417</v>
      </c>
      <c r="I81">
        <f t="shared" si="34"/>
        <v>7.6450599818284309E-2</v>
      </c>
      <c r="J81">
        <f t="shared" si="34"/>
        <v>1.797769992872856E-5</v>
      </c>
      <c r="K81">
        <f t="shared" si="34"/>
        <v>1.797769992872856E-5</v>
      </c>
      <c r="L81">
        <f t="shared" si="34"/>
        <v>0.14779038452401533</v>
      </c>
      <c r="N81" s="2" t="s">
        <v>17</v>
      </c>
      <c r="O81">
        <f t="shared" si="30"/>
        <v>1</v>
      </c>
      <c r="P81">
        <f t="shared" si="28"/>
        <v>1</v>
      </c>
      <c r="Q81">
        <f t="shared" si="28"/>
        <v>1</v>
      </c>
      <c r="R81">
        <f t="shared" si="28"/>
        <v>0.99999999999999989</v>
      </c>
      <c r="S81">
        <f t="shared" si="28"/>
        <v>1</v>
      </c>
      <c r="T81">
        <f t="shared" si="28"/>
        <v>0.99999999999999989</v>
      </c>
      <c r="U81">
        <f t="shared" si="28"/>
        <v>1</v>
      </c>
      <c r="V81">
        <f t="shared" si="28"/>
        <v>1</v>
      </c>
      <c r="W81">
        <f t="shared" si="28"/>
        <v>1</v>
      </c>
      <c r="X81">
        <f t="shared" si="28"/>
        <v>1</v>
      </c>
      <c r="Y81">
        <f t="shared" si="28"/>
        <v>0.99999999999999978</v>
      </c>
    </row>
    <row r="82" spans="1:25" x14ac:dyDescent="0.3">
      <c r="A82" s="2" t="s">
        <v>20</v>
      </c>
      <c r="B82">
        <f t="shared" ref="B82:L82" si="35">(SUM((B23-AVERAGE(B$16:B$26))*(B36-AVERAGE(B$29:B$39))))</f>
        <v>1.797769992872856E-5</v>
      </c>
      <c r="C82">
        <f t="shared" si="35"/>
        <v>1.8956653890836515E-3</v>
      </c>
      <c r="D82">
        <f t="shared" si="35"/>
        <v>8.0423718107054371E-2</v>
      </c>
      <c r="E82">
        <f t="shared" si="35"/>
        <v>0.18120063213261167</v>
      </c>
      <c r="F82">
        <f t="shared" si="35"/>
        <v>0.21054208828045298</v>
      </c>
      <c r="G82">
        <f t="shared" si="35"/>
        <v>0.21061986405046967</v>
      </c>
      <c r="H82">
        <f t="shared" si="35"/>
        <v>0.11970969081067839</v>
      </c>
      <c r="I82">
        <f t="shared" si="35"/>
        <v>7.6459995338912332E-2</v>
      </c>
      <c r="J82">
        <f t="shared" si="35"/>
        <v>1.797769992872856E-5</v>
      </c>
      <c r="K82">
        <f t="shared" si="35"/>
        <v>1.797769992872856E-5</v>
      </c>
      <c r="L82">
        <f t="shared" si="35"/>
        <v>0.14783144298442585</v>
      </c>
      <c r="N82" s="2" t="s">
        <v>18</v>
      </c>
      <c r="O82">
        <f t="shared" si="30"/>
        <v>1</v>
      </c>
      <c r="P82">
        <f t="shared" si="28"/>
        <v>1</v>
      </c>
      <c r="Q82">
        <f t="shared" si="28"/>
        <v>1</v>
      </c>
      <c r="R82">
        <f t="shared" si="28"/>
        <v>1</v>
      </c>
      <c r="S82">
        <f t="shared" si="28"/>
        <v>1</v>
      </c>
      <c r="T82">
        <f t="shared" si="28"/>
        <v>1</v>
      </c>
      <c r="U82">
        <f t="shared" si="28"/>
        <v>1</v>
      </c>
      <c r="V82">
        <f t="shared" si="28"/>
        <v>1</v>
      </c>
      <c r="W82">
        <f t="shared" si="28"/>
        <v>1</v>
      </c>
      <c r="X82">
        <f t="shared" si="28"/>
        <v>1</v>
      </c>
      <c r="Y82">
        <f t="shared" si="28"/>
        <v>1</v>
      </c>
    </row>
    <row r="83" spans="1:25" x14ac:dyDescent="0.3">
      <c r="A83" s="2" t="s">
        <v>21</v>
      </c>
      <c r="B83">
        <f t="shared" ref="B83:L83" si="36">(SUM((B24-AVERAGE(B$16:B$26))*(B37-AVERAGE(B$29:B$39))))</f>
        <v>1.797769992872856E-5</v>
      </c>
      <c r="C83">
        <f t="shared" si="36"/>
        <v>0.1092822540946362</v>
      </c>
      <c r="D83">
        <f t="shared" si="36"/>
        <v>3.2831051113472736</v>
      </c>
      <c r="E83">
        <f t="shared" si="36"/>
        <v>3.5702861008336506</v>
      </c>
      <c r="F83">
        <f t="shared" si="36"/>
        <v>3.6049196739154272</v>
      </c>
      <c r="G83">
        <f t="shared" si="36"/>
        <v>3.6148382625765159</v>
      </c>
      <c r="H83">
        <f t="shared" si="36"/>
        <v>3.4309835436778968</v>
      </c>
      <c r="I83">
        <f t="shared" si="36"/>
        <v>2.9372950467310472</v>
      </c>
      <c r="J83">
        <f t="shared" si="36"/>
        <v>1.797769992872856E-5</v>
      </c>
      <c r="K83">
        <f t="shared" si="36"/>
        <v>1.797769992872856E-5</v>
      </c>
      <c r="L83">
        <f t="shared" si="36"/>
        <v>3.519561275223376</v>
      </c>
      <c r="N83" s="2" t="s">
        <v>19</v>
      </c>
      <c r="O83">
        <f t="shared" si="30"/>
        <v>1</v>
      </c>
      <c r="P83">
        <f t="shared" si="28"/>
        <v>1</v>
      </c>
      <c r="Q83">
        <f t="shared" si="28"/>
        <v>1</v>
      </c>
      <c r="R83">
        <f t="shared" si="28"/>
        <v>1</v>
      </c>
      <c r="S83">
        <f t="shared" si="28"/>
        <v>1</v>
      </c>
      <c r="T83">
        <f t="shared" si="28"/>
        <v>1</v>
      </c>
      <c r="U83">
        <f t="shared" si="28"/>
        <v>1</v>
      </c>
      <c r="V83">
        <f t="shared" si="28"/>
        <v>1</v>
      </c>
      <c r="W83">
        <f t="shared" si="28"/>
        <v>1</v>
      </c>
      <c r="X83">
        <f t="shared" si="28"/>
        <v>1</v>
      </c>
      <c r="Y83">
        <f t="shared" si="28"/>
        <v>1</v>
      </c>
    </row>
    <row r="84" spans="1:25" x14ac:dyDescent="0.3">
      <c r="A84" s="2" t="s">
        <v>22</v>
      </c>
      <c r="B84">
        <f t="shared" ref="B84:L84" si="37">(SUM((B25-AVERAGE(B$16:B$26))*(B38-AVERAGE(B$29:B$39))))</f>
        <v>1.797769992872856E-5</v>
      </c>
      <c r="C84">
        <f t="shared" si="37"/>
        <v>1.8956653890836515E-3</v>
      </c>
      <c r="D84">
        <f t="shared" si="37"/>
        <v>0.4625064325931928</v>
      </c>
      <c r="E84">
        <f t="shared" si="37"/>
        <v>3.2268340485925382</v>
      </c>
      <c r="F84">
        <f t="shared" si="37"/>
        <v>3.9220253683654267</v>
      </c>
      <c r="G84">
        <f t="shared" si="37"/>
        <v>4.0781465842292564</v>
      </c>
      <c r="H84">
        <f t="shared" si="37"/>
        <v>1.4358016436381404</v>
      </c>
      <c r="I84">
        <f t="shared" si="37"/>
        <v>-0.32473378189519952</v>
      </c>
      <c r="J84">
        <f t="shared" si="37"/>
        <v>1.797769992872856E-5</v>
      </c>
      <c r="K84">
        <f t="shared" si="37"/>
        <v>1.797769992872856E-5</v>
      </c>
      <c r="L84">
        <f t="shared" si="37"/>
        <v>2.3085521295961562</v>
      </c>
      <c r="N84" s="2" t="s">
        <v>20</v>
      </c>
      <c r="O84">
        <f t="shared" si="30"/>
        <v>1</v>
      </c>
      <c r="P84">
        <f t="shared" si="28"/>
        <v>1</v>
      </c>
      <c r="Q84">
        <f t="shared" si="28"/>
        <v>0.99999999999999978</v>
      </c>
      <c r="R84">
        <f t="shared" si="28"/>
        <v>0.99999999999999989</v>
      </c>
      <c r="S84">
        <f t="shared" si="28"/>
        <v>1</v>
      </c>
      <c r="T84">
        <f t="shared" si="28"/>
        <v>1</v>
      </c>
      <c r="U84">
        <f t="shared" si="28"/>
        <v>1</v>
      </c>
      <c r="V84">
        <f t="shared" si="28"/>
        <v>0.99999999999999978</v>
      </c>
      <c r="W84">
        <f t="shared" si="28"/>
        <v>1</v>
      </c>
      <c r="X84">
        <f t="shared" si="28"/>
        <v>1</v>
      </c>
      <c r="Y84">
        <f t="shared" si="28"/>
        <v>1</v>
      </c>
    </row>
    <row r="85" spans="1:25" x14ac:dyDescent="0.3">
      <c r="A85" s="2" t="s">
        <v>23</v>
      </c>
      <c r="B85">
        <f t="shared" ref="B85:L85" si="38">(SUM((B26-AVERAGE(B$16:B$26))*(B39-AVERAGE(B$29:B$39))))</f>
        <v>1.797769992872856E-5</v>
      </c>
      <c r="C85">
        <f t="shared" si="38"/>
        <v>1.8956653890836515E-3</v>
      </c>
      <c r="D85">
        <f t="shared" si="38"/>
        <v>8.0423718107054371E-2</v>
      </c>
      <c r="E85">
        <f t="shared" si="38"/>
        <v>0.11592608478213891</v>
      </c>
      <c r="F85">
        <f t="shared" si="38"/>
        <v>3.9142512690487762E-2</v>
      </c>
      <c r="G85">
        <f t="shared" si="38"/>
        <v>1.7686663068787287E-2</v>
      </c>
      <c r="H85">
        <f t="shared" si="38"/>
        <v>0.11960287441086014</v>
      </c>
      <c r="I85">
        <f t="shared" si="38"/>
        <v>3.0328757568828829E-2</v>
      </c>
      <c r="J85">
        <f t="shared" si="38"/>
        <v>1.797769992872856E-5</v>
      </c>
      <c r="K85">
        <f t="shared" si="38"/>
        <v>1.797769992872856E-5</v>
      </c>
      <c r="L85">
        <f t="shared" si="38"/>
        <v>0.14417586073389149</v>
      </c>
      <c r="N85" s="2" t="s">
        <v>21</v>
      </c>
      <c r="O85">
        <f t="shared" si="30"/>
        <v>1</v>
      </c>
      <c r="P85">
        <f t="shared" si="28"/>
        <v>0.99999999999999989</v>
      </c>
      <c r="Q85">
        <f t="shared" si="28"/>
        <v>1</v>
      </c>
      <c r="R85">
        <f t="shared" si="28"/>
        <v>1</v>
      </c>
      <c r="S85">
        <f t="shared" si="28"/>
        <v>1</v>
      </c>
      <c r="T85">
        <f t="shared" si="28"/>
        <v>1</v>
      </c>
      <c r="U85">
        <f t="shared" si="28"/>
        <v>1</v>
      </c>
      <c r="V85">
        <f t="shared" si="28"/>
        <v>1</v>
      </c>
      <c r="W85">
        <f t="shared" si="28"/>
        <v>1</v>
      </c>
      <c r="X85">
        <f t="shared" si="28"/>
        <v>1</v>
      </c>
      <c r="Y85">
        <f t="shared" si="28"/>
        <v>1</v>
      </c>
    </row>
    <row r="86" spans="1:25" x14ac:dyDescent="0.3">
      <c r="A86" s="4" t="s">
        <v>28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N86" s="2" t="s">
        <v>22</v>
      </c>
      <c r="O86">
        <f t="shared" si="30"/>
        <v>1</v>
      </c>
      <c r="P86">
        <f t="shared" si="28"/>
        <v>1</v>
      </c>
      <c r="Q86">
        <f t="shared" si="28"/>
        <v>1</v>
      </c>
      <c r="R86">
        <f t="shared" si="28"/>
        <v>1</v>
      </c>
      <c r="S86">
        <f t="shared" si="28"/>
        <v>0.99999999999999989</v>
      </c>
      <c r="T86">
        <f t="shared" si="28"/>
        <v>1.0000000000000002</v>
      </c>
      <c r="U86">
        <f t="shared" si="28"/>
        <v>1</v>
      </c>
      <c r="V86">
        <f t="shared" si="28"/>
        <v>-1</v>
      </c>
      <c r="W86">
        <f t="shared" si="28"/>
        <v>1</v>
      </c>
      <c r="X86">
        <f t="shared" si="28"/>
        <v>1</v>
      </c>
      <c r="Y86">
        <f t="shared" si="28"/>
        <v>1.0000000000000002</v>
      </c>
    </row>
    <row r="87" spans="1:25" x14ac:dyDescent="0.3">
      <c r="A87" s="2" t="s">
        <v>12</v>
      </c>
      <c r="B87" s="5">
        <f t="shared" ref="B87:L88" si="39">SQRT(SUM(B15-AVERAGE(B$16:B$26))^2*SUM(B28-AVERAGE(B$29:B$39))^2)</f>
        <v>2751415369818.8589</v>
      </c>
      <c r="C87" s="5">
        <f t="shared" si="39"/>
        <v>2751415216913.6187</v>
      </c>
      <c r="D87" s="5">
        <f t="shared" si="39"/>
        <v>2751414446955.0186</v>
      </c>
      <c r="E87" s="5">
        <f t="shared" si="39"/>
        <v>2751413975477.1909</v>
      </c>
      <c r="F87" s="5">
        <f t="shared" si="39"/>
        <v>2751413831992.0303</v>
      </c>
      <c r="G87" s="5">
        <f t="shared" si="39"/>
        <v>2751413781768.8755</v>
      </c>
      <c r="H87" s="5">
        <f t="shared" si="39"/>
        <v>2751414239733.8491</v>
      </c>
      <c r="I87" s="5">
        <f t="shared" si="39"/>
        <v>2751414341763.0864</v>
      </c>
      <c r="J87" s="5">
        <f t="shared" si="39"/>
        <v>2751415369818.8589</v>
      </c>
      <c r="K87" s="5">
        <f t="shared" si="39"/>
        <v>2751415369818.8589</v>
      </c>
      <c r="L87" s="5">
        <f t="shared" si="39"/>
        <v>2751414112117.2163</v>
      </c>
      <c r="N87" s="2" t="s">
        <v>23</v>
      </c>
      <c r="O87">
        <f t="shared" si="30"/>
        <v>1</v>
      </c>
      <c r="P87">
        <f t="shared" si="28"/>
        <v>1</v>
      </c>
      <c r="Q87">
        <f t="shared" si="28"/>
        <v>0.99999999999999978</v>
      </c>
      <c r="R87">
        <f t="shared" si="28"/>
        <v>1</v>
      </c>
      <c r="S87">
        <f t="shared" si="28"/>
        <v>1</v>
      </c>
      <c r="T87">
        <f t="shared" si="28"/>
        <v>1</v>
      </c>
      <c r="U87">
        <f t="shared" si="28"/>
        <v>1</v>
      </c>
      <c r="V87">
        <f t="shared" si="28"/>
        <v>1</v>
      </c>
      <c r="W87">
        <f t="shared" si="28"/>
        <v>1</v>
      </c>
      <c r="X87">
        <f t="shared" si="28"/>
        <v>1</v>
      </c>
      <c r="Y87">
        <f t="shared" si="28"/>
        <v>1</v>
      </c>
    </row>
    <row r="88" spans="1:25" x14ac:dyDescent="0.3">
      <c r="A88" s="2" t="s">
        <v>13</v>
      </c>
      <c r="B88" s="5">
        <f t="shared" si="39"/>
        <v>6.5957397172186529E-4</v>
      </c>
      <c r="C88" s="5">
        <f t="shared" si="39"/>
        <v>3.5119300591124158E-3</v>
      </c>
      <c r="D88" s="5">
        <f t="shared" si="39"/>
        <v>5.6605675097189764E-2</v>
      </c>
      <c r="E88" s="5">
        <f t="shared" si="39"/>
        <v>0.14462238668094546</v>
      </c>
      <c r="F88" s="5">
        <f t="shared" si="39"/>
        <v>0.17978448195299854</v>
      </c>
      <c r="G88" s="5">
        <f t="shared" si="39"/>
        <v>0.19296200524337997</v>
      </c>
      <c r="H88" s="5">
        <f t="shared" si="39"/>
        <v>8.9643621221597497E-2</v>
      </c>
      <c r="I88" s="5">
        <f t="shared" si="39"/>
        <v>3.9853195889630086E-2</v>
      </c>
      <c r="J88" s="5">
        <f t="shared" si="39"/>
        <v>6.5957397172186529E-4</v>
      </c>
      <c r="K88" s="5">
        <f t="shared" si="39"/>
        <v>6.5957397172186529E-4</v>
      </c>
      <c r="L88" s="5">
        <f t="shared" si="39"/>
        <v>0.11518222898670413</v>
      </c>
    </row>
    <row r="89" spans="1:25" x14ac:dyDescent="0.3">
      <c r="A89" s="2" t="s">
        <v>14</v>
      </c>
      <c r="B89" s="5">
        <f t="shared" ref="B89:L89" si="40">SQRT(SUM(B17-AVERAGE(B$16:B$26))^2*SUM(B30-AVERAGE(B$29:B$39))^2)</f>
        <v>1.6279821873832321E-5</v>
      </c>
      <c r="C89" s="5">
        <f t="shared" si="40"/>
        <v>8.2274592991785664E-4</v>
      </c>
      <c r="D89" s="5">
        <f t="shared" si="40"/>
        <v>7.5153746974998492E-2</v>
      </c>
      <c r="E89" s="5">
        <f t="shared" si="40"/>
        <v>0.17325752558296656</v>
      </c>
      <c r="F89" s="5">
        <f t="shared" si="40"/>
        <v>0.21115224255635151</v>
      </c>
      <c r="G89" s="5">
        <f t="shared" si="40"/>
        <v>0.22529143941605437</v>
      </c>
      <c r="H89" s="5">
        <f t="shared" si="40"/>
        <v>0.11318168882687328</v>
      </c>
      <c r="I89" s="5">
        <f t="shared" si="40"/>
        <v>6.959798628212692E-2</v>
      </c>
      <c r="J89" s="5">
        <f t="shared" si="40"/>
        <v>1.6279821873832321E-5</v>
      </c>
      <c r="K89" s="5">
        <f t="shared" si="40"/>
        <v>1.6279821873832321E-5</v>
      </c>
      <c r="L89" s="5">
        <f t="shared" si="40"/>
        <v>0.14067947997139649</v>
      </c>
    </row>
    <row r="90" spans="1:25" x14ac:dyDescent="0.3">
      <c r="A90" s="2" t="s">
        <v>15</v>
      </c>
      <c r="B90" s="5">
        <f t="shared" ref="B90:L90" si="41">SQRT(SUM(B18-AVERAGE(B$16:B$26))^2*SUM(B31-AVERAGE(B$29:B$39))^2)</f>
        <v>2.6633585231382758E-6</v>
      </c>
      <c r="C90" s="5">
        <f t="shared" si="41"/>
        <v>1.434548716959527E-3</v>
      </c>
      <c r="D90" s="5">
        <f t="shared" si="41"/>
        <v>7.8195916153883951E-2</v>
      </c>
      <c r="E90" s="5">
        <f t="shared" si="41"/>
        <v>0.17788298296820496</v>
      </c>
      <c r="F90" s="5">
        <f t="shared" si="41"/>
        <v>0.21623637403228216</v>
      </c>
      <c r="G90" s="5">
        <f t="shared" si="41"/>
        <v>0.23053647430538879</v>
      </c>
      <c r="H90" s="5">
        <f t="shared" si="41"/>
        <v>0.1169579807819134</v>
      </c>
      <c r="I90" s="5">
        <f t="shared" si="41"/>
        <v>7.3608131032370086E-2</v>
      </c>
      <c r="J90" s="5">
        <f t="shared" si="41"/>
        <v>2.6633585231382758E-6</v>
      </c>
      <c r="K90" s="5">
        <f t="shared" si="41"/>
        <v>2.6633585231382758E-6</v>
      </c>
      <c r="L90" s="5">
        <f t="shared" si="41"/>
        <v>0.14483133973751899</v>
      </c>
      <c r="N90" s="4" t="s">
        <v>30</v>
      </c>
      <c r="O90" s="1" t="s">
        <v>1</v>
      </c>
      <c r="P90" s="1" t="s">
        <v>2</v>
      </c>
      <c r="Q90" s="1" t="s">
        <v>3</v>
      </c>
      <c r="R90" s="1" t="s">
        <v>4</v>
      </c>
      <c r="S90" s="1" t="s">
        <v>5</v>
      </c>
      <c r="T90" s="1" t="s">
        <v>6</v>
      </c>
      <c r="U90" s="1" t="s">
        <v>7</v>
      </c>
      <c r="V90" s="1" t="s">
        <v>8</v>
      </c>
      <c r="W90" s="1" t="s">
        <v>9</v>
      </c>
      <c r="X90" s="1" t="s">
        <v>10</v>
      </c>
      <c r="Y90" s="1" t="s">
        <v>11</v>
      </c>
    </row>
    <row r="91" spans="1:25" x14ac:dyDescent="0.3">
      <c r="A91" s="2" t="s">
        <v>16</v>
      </c>
      <c r="B91" s="5">
        <f t="shared" ref="B91:L91" si="42">SQRT(SUM(B19-AVERAGE(B$16:B$26))^2*SUM(B32-AVERAGE(B$29:B$39))^2)</f>
        <v>2.9312196516281175E-6</v>
      </c>
      <c r="C91" s="5">
        <f t="shared" si="42"/>
        <v>1.6173623391412058E-3</v>
      </c>
      <c r="D91" s="5">
        <f t="shared" si="42"/>
        <v>7.9118460334296814E-2</v>
      </c>
      <c r="E91" s="5">
        <f t="shared" si="42"/>
        <v>0.17927795676559649</v>
      </c>
      <c r="F91" s="5">
        <f t="shared" si="42"/>
        <v>0.21777037990508319</v>
      </c>
      <c r="G91" s="5">
        <f t="shared" si="42"/>
        <v>0.23211921768239138</v>
      </c>
      <c r="H91" s="5">
        <f t="shared" si="42"/>
        <v>0.1180959933186385</v>
      </c>
      <c r="I91" s="5">
        <f t="shared" si="42"/>
        <v>7.4761915033109166E-2</v>
      </c>
      <c r="J91" s="5">
        <f t="shared" si="42"/>
        <v>2.9312196516281175E-6</v>
      </c>
      <c r="K91" s="5">
        <f t="shared" si="42"/>
        <v>2.9312196516281175E-6</v>
      </c>
      <c r="L91" s="5">
        <f t="shared" si="42"/>
        <v>0.14608638008132027</v>
      </c>
      <c r="N91" s="2" t="s">
        <v>12</v>
      </c>
      <c r="O91">
        <f>O46*O61*O76</f>
        <v>1</v>
      </c>
      <c r="P91">
        <f t="shared" ref="P91:Y91" si="43">P46*P61*P76</f>
        <v>1</v>
      </c>
      <c r="Q91">
        <f t="shared" si="43"/>
        <v>1</v>
      </c>
      <c r="R91">
        <f t="shared" si="43"/>
        <v>1</v>
      </c>
      <c r="S91">
        <f t="shared" si="43"/>
        <v>1</v>
      </c>
      <c r="T91">
        <f t="shared" si="43"/>
        <v>1</v>
      </c>
      <c r="U91">
        <f t="shared" si="43"/>
        <v>1</v>
      </c>
      <c r="V91">
        <f t="shared" si="43"/>
        <v>1</v>
      </c>
      <c r="W91">
        <f t="shared" si="43"/>
        <v>1</v>
      </c>
      <c r="X91">
        <f t="shared" si="43"/>
        <v>1</v>
      </c>
      <c r="Y91">
        <f t="shared" si="43"/>
        <v>1.0000000000000004</v>
      </c>
    </row>
    <row r="92" spans="1:25" x14ac:dyDescent="0.3">
      <c r="A92" s="2" t="s">
        <v>17</v>
      </c>
      <c r="B92" s="5">
        <f t="shared" ref="B92:L92" si="44">SQRT(SUM(B20-AVERAGE(B$16:B$26))^2*SUM(B33-AVERAGE(B$29:B$39))^2)</f>
        <v>1.797769992872856E-5</v>
      </c>
      <c r="C92" s="5">
        <f t="shared" si="44"/>
        <v>1.8685951701110097E-3</v>
      </c>
      <c r="D92" s="5">
        <f t="shared" si="44"/>
        <v>8.0178160846023694E-2</v>
      </c>
      <c r="E92" s="5">
        <f t="shared" si="44"/>
        <v>0.18086076494673137</v>
      </c>
      <c r="F92" s="5">
        <f t="shared" si="44"/>
        <v>0.219491836269296</v>
      </c>
      <c r="G92" s="5">
        <f t="shared" si="44"/>
        <v>0.2338947052850322</v>
      </c>
      <c r="H92" s="5">
        <f t="shared" si="44"/>
        <v>0.11939093525378784</v>
      </c>
      <c r="I92" s="5">
        <f t="shared" si="44"/>
        <v>7.6154387049640962E-2</v>
      </c>
      <c r="J92" s="5">
        <f t="shared" si="44"/>
        <v>1.797769992872856E-5</v>
      </c>
      <c r="K92" s="5">
        <f t="shared" si="44"/>
        <v>1.797769992872856E-5</v>
      </c>
      <c r="L92" s="5">
        <f t="shared" si="44"/>
        <v>0.14750926696506286</v>
      </c>
      <c r="N92" s="2" t="s">
        <v>13</v>
      </c>
      <c r="O92">
        <f t="shared" ref="O92:Y102" si="45">O47*O62*O77</f>
        <v>1</v>
      </c>
      <c r="P92">
        <f t="shared" si="45"/>
        <v>1</v>
      </c>
      <c r="Q92">
        <f t="shared" si="45"/>
        <v>0.99999999999999978</v>
      </c>
      <c r="R92">
        <f t="shared" si="45"/>
        <v>1.0000000000000004</v>
      </c>
      <c r="S92">
        <f t="shared" si="45"/>
        <v>1</v>
      </c>
      <c r="T92">
        <f t="shared" si="45"/>
        <v>1</v>
      </c>
      <c r="U92">
        <f t="shared" si="45"/>
        <v>1.0000000000000004</v>
      </c>
      <c r="V92">
        <f t="shared" si="45"/>
        <v>1</v>
      </c>
      <c r="W92">
        <f t="shared" si="45"/>
        <v>1</v>
      </c>
      <c r="X92">
        <f t="shared" si="45"/>
        <v>1</v>
      </c>
      <c r="Y92">
        <f t="shared" si="45"/>
        <v>1</v>
      </c>
    </row>
    <row r="93" spans="1:25" x14ac:dyDescent="0.3">
      <c r="A93" s="2" t="s">
        <v>18</v>
      </c>
      <c r="B93" s="5">
        <f t="shared" ref="B93:L93" si="46">SQRT(SUM(B21-AVERAGE(B$16:B$26))^2*SUM(B34-AVERAGE(B$29:B$39))^2)</f>
        <v>1.797769992872856E-5</v>
      </c>
      <c r="C93" s="5">
        <f t="shared" si="46"/>
        <v>1.8956653890836515E-3</v>
      </c>
      <c r="D93" s="5">
        <f t="shared" si="46"/>
        <v>8.0300742554991839E-2</v>
      </c>
      <c r="E93" s="5">
        <f t="shared" si="46"/>
        <v>0.18102637624004508</v>
      </c>
      <c r="F93" s="5">
        <f t="shared" si="46"/>
        <v>0.21968347241955574</v>
      </c>
      <c r="G93" s="5">
        <f t="shared" si="46"/>
        <v>0.23408080737464132</v>
      </c>
      <c r="H93" s="5">
        <f t="shared" si="46"/>
        <v>0.119527360886307</v>
      </c>
      <c r="I93" s="5">
        <f t="shared" si="46"/>
        <v>7.6338979772267751E-2</v>
      </c>
      <c r="J93" s="5">
        <f t="shared" si="46"/>
        <v>1.797769992872856E-5</v>
      </c>
      <c r="K93" s="5">
        <f t="shared" si="46"/>
        <v>1.797769992872856E-5</v>
      </c>
      <c r="L93" s="5">
        <f t="shared" si="46"/>
        <v>0.14765757801787999</v>
      </c>
      <c r="N93" s="2" t="s">
        <v>14</v>
      </c>
      <c r="O93">
        <f t="shared" si="45"/>
        <v>1</v>
      </c>
      <c r="P93">
        <f t="shared" si="45"/>
        <v>1</v>
      </c>
      <c r="Q93">
        <f t="shared" si="45"/>
        <v>1</v>
      </c>
      <c r="R93">
        <f t="shared" si="45"/>
        <v>0.99999999999999978</v>
      </c>
      <c r="S93">
        <f t="shared" si="45"/>
        <v>0.99999999999999989</v>
      </c>
      <c r="T93">
        <f t="shared" si="45"/>
        <v>0.99999999999999989</v>
      </c>
      <c r="U93">
        <f t="shared" si="45"/>
        <v>1</v>
      </c>
      <c r="V93">
        <f t="shared" si="45"/>
        <v>1</v>
      </c>
      <c r="W93">
        <f t="shared" si="45"/>
        <v>1</v>
      </c>
      <c r="X93">
        <f t="shared" si="45"/>
        <v>1</v>
      </c>
      <c r="Y93">
        <f t="shared" si="45"/>
        <v>1</v>
      </c>
    </row>
    <row r="94" spans="1:25" x14ac:dyDescent="0.3">
      <c r="A94" s="2" t="s">
        <v>19</v>
      </c>
      <c r="B94" s="5">
        <f t="shared" ref="B94:L94" si="47">SQRT(SUM(B22-AVERAGE(B$16:B$26))^2*SUM(B35-AVERAGE(B$29:B$39))^2)</f>
        <v>1.797769992872856E-5</v>
      </c>
      <c r="C94" s="5">
        <f t="shared" si="47"/>
        <v>1.8956653890836515E-3</v>
      </c>
      <c r="D94" s="5">
        <f t="shared" si="47"/>
        <v>8.0408268346817816E-2</v>
      </c>
      <c r="E94" s="5">
        <f t="shared" si="47"/>
        <v>0.18116343249104097</v>
      </c>
      <c r="F94" s="5">
        <f t="shared" si="47"/>
        <v>0.21980835793459338</v>
      </c>
      <c r="G94" s="5">
        <f t="shared" si="47"/>
        <v>0.23408846076507028</v>
      </c>
      <c r="H94" s="5">
        <f t="shared" si="47"/>
        <v>0.11966035955141417</v>
      </c>
      <c r="I94" s="5">
        <f t="shared" si="47"/>
        <v>7.6450599818284309E-2</v>
      </c>
      <c r="J94" s="5">
        <f t="shared" si="47"/>
        <v>1.797769992872856E-5</v>
      </c>
      <c r="K94" s="5">
        <f t="shared" si="47"/>
        <v>1.797769992872856E-5</v>
      </c>
      <c r="L94" s="5">
        <f t="shared" si="47"/>
        <v>0.14779038452401533</v>
      </c>
      <c r="N94" s="2" t="s">
        <v>15</v>
      </c>
      <c r="O94">
        <f t="shared" si="45"/>
        <v>1</v>
      </c>
      <c r="P94">
        <f t="shared" si="45"/>
        <v>1</v>
      </c>
      <c r="Q94">
        <f t="shared" si="45"/>
        <v>1</v>
      </c>
      <c r="R94">
        <f t="shared" si="45"/>
        <v>1</v>
      </c>
      <c r="S94">
        <f t="shared" si="45"/>
        <v>1.0000000000000002</v>
      </c>
      <c r="T94">
        <f t="shared" si="45"/>
        <v>1</v>
      </c>
      <c r="U94">
        <f t="shared" si="45"/>
        <v>1</v>
      </c>
      <c r="V94">
        <f t="shared" si="45"/>
        <v>1</v>
      </c>
      <c r="W94">
        <f t="shared" si="45"/>
        <v>1</v>
      </c>
      <c r="X94">
        <f t="shared" si="45"/>
        <v>1</v>
      </c>
      <c r="Y94">
        <f t="shared" si="45"/>
        <v>1</v>
      </c>
    </row>
    <row r="95" spans="1:25" x14ac:dyDescent="0.3">
      <c r="A95" s="2" t="s">
        <v>20</v>
      </c>
      <c r="B95" s="5">
        <f t="shared" ref="B95:L95" si="48">SQRT(SUM(B23-AVERAGE(B$16:B$26))^2*SUM(B36-AVERAGE(B$29:B$39))^2)</f>
        <v>1.797769992872856E-5</v>
      </c>
      <c r="C95" s="5">
        <f t="shared" si="48"/>
        <v>1.8956653890836515E-3</v>
      </c>
      <c r="D95" s="5">
        <f t="shared" si="48"/>
        <v>8.0423718107054384E-2</v>
      </c>
      <c r="E95" s="5">
        <f t="shared" si="48"/>
        <v>0.1812006321326117</v>
      </c>
      <c r="F95" s="5">
        <f t="shared" si="48"/>
        <v>0.21054208828045298</v>
      </c>
      <c r="G95" s="5">
        <f t="shared" si="48"/>
        <v>0.21061986405046967</v>
      </c>
      <c r="H95" s="5">
        <f t="shared" si="48"/>
        <v>0.11970969081067839</v>
      </c>
      <c r="I95" s="5">
        <f t="shared" si="48"/>
        <v>7.6459995338912345E-2</v>
      </c>
      <c r="J95" s="5">
        <f t="shared" si="48"/>
        <v>1.797769992872856E-5</v>
      </c>
      <c r="K95" s="5">
        <f t="shared" si="48"/>
        <v>1.797769992872856E-5</v>
      </c>
      <c r="L95" s="5">
        <f t="shared" si="48"/>
        <v>0.14783144298442585</v>
      </c>
      <c r="N95" s="2" t="s">
        <v>16</v>
      </c>
      <c r="O95">
        <f t="shared" si="45"/>
        <v>1</v>
      </c>
      <c r="P95">
        <f t="shared" si="45"/>
        <v>1</v>
      </c>
      <c r="Q95">
        <f t="shared" si="45"/>
        <v>0.99999999999999956</v>
      </c>
      <c r="R95">
        <f t="shared" si="45"/>
        <v>1</v>
      </c>
      <c r="S95">
        <f t="shared" si="45"/>
        <v>0.99999999999999978</v>
      </c>
      <c r="T95">
        <f t="shared" si="45"/>
        <v>1</v>
      </c>
      <c r="U95">
        <f t="shared" si="45"/>
        <v>0.99999999999999989</v>
      </c>
      <c r="V95">
        <f t="shared" si="45"/>
        <v>1</v>
      </c>
      <c r="W95">
        <f t="shared" si="45"/>
        <v>1</v>
      </c>
      <c r="X95">
        <f t="shared" si="45"/>
        <v>1</v>
      </c>
      <c r="Y95">
        <f t="shared" si="45"/>
        <v>1</v>
      </c>
    </row>
    <row r="96" spans="1:25" x14ac:dyDescent="0.3">
      <c r="A96" s="2" t="s">
        <v>21</v>
      </c>
      <c r="B96" s="5">
        <f t="shared" ref="B96:L96" si="49">SQRT(SUM(B24-AVERAGE(B$16:B$26))^2*SUM(B37-AVERAGE(B$29:B$39))^2)</f>
        <v>1.797769992872856E-5</v>
      </c>
      <c r="C96" s="5">
        <f t="shared" si="49"/>
        <v>0.10928225409463621</v>
      </c>
      <c r="D96" s="5">
        <f t="shared" si="49"/>
        <v>3.2831051113472736</v>
      </c>
      <c r="E96" s="5">
        <f t="shared" si="49"/>
        <v>3.5702861008336506</v>
      </c>
      <c r="F96" s="5">
        <f t="shared" si="49"/>
        <v>3.6049196739154272</v>
      </c>
      <c r="G96" s="5">
        <f t="shared" si="49"/>
        <v>3.6148382625765159</v>
      </c>
      <c r="H96" s="5">
        <f t="shared" si="49"/>
        <v>3.4309835436778968</v>
      </c>
      <c r="I96" s="5">
        <f t="shared" si="49"/>
        <v>2.9372950467310472</v>
      </c>
      <c r="J96" s="5">
        <f t="shared" si="49"/>
        <v>1.797769992872856E-5</v>
      </c>
      <c r="K96" s="5">
        <f t="shared" si="49"/>
        <v>1.797769992872856E-5</v>
      </c>
      <c r="L96" s="5">
        <f t="shared" si="49"/>
        <v>3.519561275223376</v>
      </c>
      <c r="N96" s="2" t="s">
        <v>17</v>
      </c>
      <c r="O96">
        <f t="shared" si="45"/>
        <v>1</v>
      </c>
      <c r="P96">
        <f t="shared" si="45"/>
        <v>1</v>
      </c>
      <c r="Q96">
        <f t="shared" si="45"/>
        <v>1</v>
      </c>
      <c r="R96">
        <f t="shared" si="45"/>
        <v>0.99999999999999967</v>
      </c>
      <c r="S96">
        <f t="shared" si="45"/>
        <v>1</v>
      </c>
      <c r="T96">
        <f t="shared" si="45"/>
        <v>0.99999999999999978</v>
      </c>
      <c r="U96">
        <f t="shared" si="45"/>
        <v>1</v>
      </c>
      <c r="V96">
        <f t="shared" si="45"/>
        <v>0.99999999999999989</v>
      </c>
      <c r="W96">
        <f t="shared" si="45"/>
        <v>1</v>
      </c>
      <c r="X96">
        <f t="shared" si="45"/>
        <v>1</v>
      </c>
      <c r="Y96">
        <f t="shared" si="45"/>
        <v>0.99999999999999956</v>
      </c>
    </row>
    <row r="97" spans="1:25" x14ac:dyDescent="0.3">
      <c r="A97" s="2" t="s">
        <v>22</v>
      </c>
      <c r="B97" s="5">
        <f t="shared" ref="B97:L97" si="50">SQRT(SUM(B25-AVERAGE(B$16:B$26))^2*SUM(B38-AVERAGE(B$29:B$39))^2)</f>
        <v>1.797769992872856E-5</v>
      </c>
      <c r="C97" s="5">
        <f t="shared" si="50"/>
        <v>1.8956653890836515E-3</v>
      </c>
      <c r="D97" s="5">
        <f t="shared" si="50"/>
        <v>0.4625064325931928</v>
      </c>
      <c r="E97" s="5">
        <f t="shared" si="50"/>
        <v>3.2268340485925382</v>
      </c>
      <c r="F97" s="5">
        <f t="shared" si="50"/>
        <v>3.9220253683654271</v>
      </c>
      <c r="G97" s="5">
        <f t="shared" si="50"/>
        <v>4.0781465842292555</v>
      </c>
      <c r="H97" s="5">
        <f t="shared" si="50"/>
        <v>1.4358016436381404</v>
      </c>
      <c r="I97" s="5">
        <f t="shared" si="50"/>
        <v>0.32473378189519952</v>
      </c>
      <c r="J97" s="5">
        <f t="shared" si="50"/>
        <v>1.797769992872856E-5</v>
      </c>
      <c r="K97" s="5">
        <f t="shared" si="50"/>
        <v>1.797769992872856E-5</v>
      </c>
      <c r="L97" s="5">
        <f t="shared" si="50"/>
        <v>2.3085521295961557</v>
      </c>
      <c r="N97" s="2" t="s">
        <v>18</v>
      </c>
      <c r="O97">
        <f t="shared" si="45"/>
        <v>1</v>
      </c>
      <c r="P97">
        <f t="shared" si="45"/>
        <v>1</v>
      </c>
      <c r="Q97">
        <f t="shared" si="45"/>
        <v>1</v>
      </c>
      <c r="R97">
        <f t="shared" si="45"/>
        <v>1</v>
      </c>
      <c r="S97">
        <f t="shared" si="45"/>
        <v>1</v>
      </c>
      <c r="T97">
        <f t="shared" si="45"/>
        <v>1</v>
      </c>
      <c r="U97">
        <f t="shared" si="45"/>
        <v>1</v>
      </c>
      <c r="V97">
        <f t="shared" si="45"/>
        <v>1</v>
      </c>
      <c r="W97">
        <f t="shared" si="45"/>
        <v>1</v>
      </c>
      <c r="X97">
        <f t="shared" si="45"/>
        <v>1</v>
      </c>
      <c r="Y97">
        <f t="shared" si="45"/>
        <v>1</v>
      </c>
    </row>
    <row r="98" spans="1:25" x14ac:dyDescent="0.3">
      <c r="A98" s="2" t="s">
        <v>23</v>
      </c>
      <c r="B98" s="5">
        <f t="shared" ref="B98:L98" si="51">SQRT(SUM(B26-AVERAGE(B$16:B$26))^2*SUM(B39-AVERAGE(B$29:B$39))^2)</f>
        <v>1.797769992872856E-5</v>
      </c>
      <c r="C98" s="5">
        <f t="shared" si="51"/>
        <v>1.8956653890836515E-3</v>
      </c>
      <c r="D98" s="5">
        <f t="shared" si="51"/>
        <v>8.0423718107054384E-2</v>
      </c>
      <c r="E98" s="5">
        <f t="shared" si="51"/>
        <v>0.11592608478213891</v>
      </c>
      <c r="F98" s="5">
        <f t="shared" si="51"/>
        <v>3.9142512690487762E-2</v>
      </c>
      <c r="G98" s="5">
        <f t="shared" si="51"/>
        <v>1.7686663068787287E-2</v>
      </c>
      <c r="H98" s="5">
        <f t="shared" si="51"/>
        <v>0.11960287441086014</v>
      </c>
      <c r="I98" s="5">
        <f t="shared" si="51"/>
        <v>3.0328757568828829E-2</v>
      </c>
      <c r="J98" s="5">
        <f t="shared" si="51"/>
        <v>1.797769992872856E-5</v>
      </c>
      <c r="K98" s="5">
        <f t="shared" si="51"/>
        <v>1.797769992872856E-5</v>
      </c>
      <c r="L98" s="5">
        <f t="shared" si="51"/>
        <v>0.14417586073389149</v>
      </c>
      <c r="N98" s="2" t="s">
        <v>19</v>
      </c>
      <c r="O98">
        <f t="shared" si="45"/>
        <v>1</v>
      </c>
      <c r="P98">
        <f t="shared" si="45"/>
        <v>1</v>
      </c>
      <c r="Q98">
        <f t="shared" si="45"/>
        <v>1</v>
      </c>
      <c r="R98">
        <f t="shared" si="45"/>
        <v>1</v>
      </c>
      <c r="S98">
        <f t="shared" si="45"/>
        <v>1</v>
      </c>
      <c r="T98">
        <f t="shared" si="45"/>
        <v>1</v>
      </c>
      <c r="U98">
        <f t="shared" si="45"/>
        <v>0.99999999999999989</v>
      </c>
      <c r="V98">
        <f t="shared" si="45"/>
        <v>1</v>
      </c>
      <c r="W98">
        <f t="shared" si="45"/>
        <v>1</v>
      </c>
      <c r="X98">
        <f t="shared" si="45"/>
        <v>1</v>
      </c>
      <c r="Y98">
        <f t="shared" si="45"/>
        <v>1</v>
      </c>
    </row>
    <row r="99" spans="1:25" x14ac:dyDescent="0.3">
      <c r="N99" s="2" t="s">
        <v>20</v>
      </c>
      <c r="O99">
        <f t="shared" si="45"/>
        <v>1</v>
      </c>
      <c r="P99">
        <f t="shared" si="45"/>
        <v>1</v>
      </c>
      <c r="Q99">
        <f t="shared" si="45"/>
        <v>0.99999999999999956</v>
      </c>
      <c r="R99">
        <f t="shared" si="45"/>
        <v>0.99999999999999978</v>
      </c>
      <c r="S99">
        <f t="shared" si="45"/>
        <v>1.0000000000000002</v>
      </c>
      <c r="T99">
        <f t="shared" si="45"/>
        <v>1</v>
      </c>
      <c r="U99">
        <f t="shared" si="45"/>
        <v>1</v>
      </c>
      <c r="V99">
        <f t="shared" si="45"/>
        <v>0.99999999999999956</v>
      </c>
      <c r="W99">
        <f t="shared" si="45"/>
        <v>1</v>
      </c>
      <c r="X99">
        <f t="shared" si="45"/>
        <v>1</v>
      </c>
      <c r="Y99">
        <f t="shared" si="45"/>
        <v>1</v>
      </c>
    </row>
    <row r="100" spans="1:25" x14ac:dyDescent="0.3">
      <c r="A100" s="4" t="s">
        <v>29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N100" s="2" t="s">
        <v>21</v>
      </c>
      <c r="O100">
        <f t="shared" si="45"/>
        <v>1</v>
      </c>
      <c r="P100">
        <f t="shared" si="45"/>
        <v>0.99999999999999978</v>
      </c>
      <c r="Q100">
        <f t="shared" si="45"/>
        <v>1</v>
      </c>
      <c r="R100">
        <f t="shared" si="45"/>
        <v>1</v>
      </c>
      <c r="S100">
        <f t="shared" si="45"/>
        <v>1</v>
      </c>
      <c r="T100">
        <f t="shared" si="45"/>
        <v>1</v>
      </c>
      <c r="U100">
        <f t="shared" si="45"/>
        <v>1</v>
      </c>
      <c r="V100">
        <f t="shared" si="45"/>
        <v>1</v>
      </c>
      <c r="W100">
        <f t="shared" si="45"/>
        <v>1</v>
      </c>
      <c r="X100">
        <f t="shared" si="45"/>
        <v>1</v>
      </c>
      <c r="Y100">
        <f t="shared" si="45"/>
        <v>1</v>
      </c>
    </row>
    <row r="101" spans="1:25" x14ac:dyDescent="0.3">
      <c r="A101" s="2" t="s">
        <v>12</v>
      </c>
      <c r="B101">
        <f t="shared" ref="B101:L102" si="52">(SUM((B2-AVERAGE(B$3:B$13))*(B28-AVERAGE(B$29:B$39))))</f>
        <v>2754991206453.9336</v>
      </c>
      <c r="C101">
        <f t="shared" si="52"/>
        <v>2754991024782.5337</v>
      </c>
      <c r="D101">
        <f t="shared" si="52"/>
        <v>2754990272884.3833</v>
      </c>
      <c r="E101">
        <f t="shared" si="52"/>
        <v>2754989829820.2412</v>
      </c>
      <c r="F101">
        <f t="shared" si="52"/>
        <v>2754989670069.0903</v>
      </c>
      <c r="G101">
        <f t="shared" si="52"/>
        <v>2754989621216.9419</v>
      </c>
      <c r="H101">
        <f t="shared" si="52"/>
        <v>2754990081544.5562</v>
      </c>
      <c r="I101">
        <f t="shared" si="52"/>
        <v>2754990180469.3232</v>
      </c>
      <c r="J101">
        <f t="shared" si="52"/>
        <v>2754991206453.9336</v>
      </c>
      <c r="K101">
        <f t="shared" si="52"/>
        <v>2754991206453.9336</v>
      </c>
      <c r="L101">
        <f t="shared" si="52"/>
        <v>2754989948296.4414</v>
      </c>
      <c r="N101" s="2" t="s">
        <v>22</v>
      </c>
      <c r="O101">
        <f t="shared" si="45"/>
        <v>1</v>
      </c>
      <c r="P101">
        <f t="shared" si="45"/>
        <v>1</v>
      </c>
      <c r="Q101">
        <f t="shared" si="45"/>
        <v>0.99999999999999989</v>
      </c>
      <c r="R101">
        <f t="shared" si="45"/>
        <v>1</v>
      </c>
      <c r="S101">
        <f t="shared" si="45"/>
        <v>0.99999999999999967</v>
      </c>
      <c r="T101">
        <f t="shared" si="45"/>
        <v>1.0000000000000004</v>
      </c>
      <c r="U101">
        <f t="shared" si="45"/>
        <v>1</v>
      </c>
      <c r="V101">
        <f t="shared" si="45"/>
        <v>0.99999999999999989</v>
      </c>
      <c r="W101">
        <f t="shared" si="45"/>
        <v>1</v>
      </c>
      <c r="X101">
        <f t="shared" si="45"/>
        <v>1</v>
      </c>
      <c r="Y101">
        <f t="shared" si="45"/>
        <v>1.0000000000000004</v>
      </c>
    </row>
    <row r="102" spans="1:25" x14ac:dyDescent="0.3">
      <c r="A102" s="2" t="s">
        <v>13</v>
      </c>
      <c r="B102">
        <f t="shared" si="52"/>
        <v>5.1425347223231672E-4</v>
      </c>
      <c r="C102">
        <f t="shared" si="52"/>
        <v>-4.5292023506878333E-3</v>
      </c>
      <c r="D102">
        <f t="shared" si="52"/>
        <v>5.8348182773295496E-2</v>
      </c>
      <c r="E102">
        <f t="shared" si="52"/>
        <v>0.14146366779827982</v>
      </c>
      <c r="F102">
        <f t="shared" si="52"/>
        <v>0.18005611086693915</v>
      </c>
      <c r="G102">
        <f t="shared" si="52"/>
        <v>0.19289480715168444</v>
      </c>
      <c r="H102">
        <f t="shared" si="52"/>
        <v>8.927911843052054E-2</v>
      </c>
      <c r="I102">
        <f t="shared" si="52"/>
        <v>3.9915142381593167E-2</v>
      </c>
      <c r="J102">
        <f t="shared" si="52"/>
        <v>5.1425347223231672E-4</v>
      </c>
      <c r="K102">
        <f t="shared" si="52"/>
        <v>5.1425347223231672E-4</v>
      </c>
      <c r="L102">
        <f t="shared" si="52"/>
        <v>0.11578806991507304</v>
      </c>
      <c r="N102" s="2" t="s">
        <v>23</v>
      </c>
      <c r="O102">
        <f t="shared" si="45"/>
        <v>1</v>
      </c>
      <c r="P102">
        <f t="shared" si="45"/>
        <v>1</v>
      </c>
      <c r="Q102">
        <f t="shared" si="45"/>
        <v>0.99999999999999956</v>
      </c>
      <c r="R102">
        <f t="shared" si="45"/>
        <v>1.0000000000000002</v>
      </c>
      <c r="S102">
        <f t="shared" si="45"/>
        <v>1</v>
      </c>
      <c r="T102">
        <f t="shared" si="45"/>
        <v>1.0000000000000002</v>
      </c>
      <c r="U102">
        <f t="shared" si="45"/>
        <v>1</v>
      </c>
      <c r="V102">
        <f t="shared" si="45"/>
        <v>1</v>
      </c>
      <c r="W102">
        <f t="shared" si="45"/>
        <v>1</v>
      </c>
      <c r="X102">
        <f t="shared" si="45"/>
        <v>1</v>
      </c>
      <c r="Y102">
        <f t="shared" si="45"/>
        <v>1</v>
      </c>
    </row>
    <row r="103" spans="1:25" x14ac:dyDescent="0.3">
      <c r="A103" s="2" t="s">
        <v>14</v>
      </c>
      <c r="B103">
        <f t="shared" ref="B103:L103" si="53">(SUM((B4-AVERAGE(B$3:B$13))*(B30-AVERAGE(B$29:B$39))))</f>
        <v>1.2015250299234431E-5</v>
      </c>
      <c r="C103">
        <f t="shared" si="53"/>
        <v>1.0310698419525013E-3</v>
      </c>
      <c r="D103">
        <f t="shared" si="53"/>
        <v>7.7132803934866559E-2</v>
      </c>
      <c r="E103">
        <f t="shared" si="53"/>
        <v>0.16909205312060474</v>
      </c>
      <c r="F103">
        <f t="shared" si="53"/>
        <v>0.2109862530896357</v>
      </c>
      <c r="G103">
        <f t="shared" si="53"/>
        <v>0.22471539257701445</v>
      </c>
      <c r="H103">
        <f t="shared" si="53"/>
        <v>0.11238818081634026</v>
      </c>
      <c r="I103">
        <f t="shared" si="53"/>
        <v>6.9546761643664218E-2</v>
      </c>
      <c r="J103">
        <f t="shared" si="53"/>
        <v>1.2015250299234431E-5</v>
      </c>
      <c r="K103">
        <f t="shared" si="53"/>
        <v>1.2015250299234431E-5</v>
      </c>
      <c r="L103">
        <f t="shared" si="53"/>
        <v>0.14101496349837586</v>
      </c>
    </row>
    <row r="104" spans="1:25" x14ac:dyDescent="0.3">
      <c r="A104" s="2" t="s">
        <v>15</v>
      </c>
      <c r="B104">
        <f t="shared" ref="B104:L104" si="54">(SUM((B5-AVERAGE(B$3:B$13))*(B31-AVERAGE(B$29:B$39))))</f>
        <v>-2.448611032356395E-6</v>
      </c>
      <c r="C104">
        <f t="shared" si="54"/>
        <v>1.7612816455714021E-3</v>
      </c>
      <c r="D104">
        <f t="shared" si="54"/>
        <v>7.9931962409444959E-2</v>
      </c>
      <c r="E104">
        <f t="shared" si="54"/>
        <v>0.17320010068023217</v>
      </c>
      <c r="F104">
        <f t="shared" si="54"/>
        <v>0.21557588477561432</v>
      </c>
      <c r="G104">
        <f t="shared" si="54"/>
        <v>0.22944211386075555</v>
      </c>
      <c r="H104">
        <f t="shared" si="54"/>
        <v>0.11579572098129139</v>
      </c>
      <c r="I104">
        <f t="shared" si="54"/>
        <v>7.3387470570597288E-2</v>
      </c>
      <c r="J104">
        <f t="shared" si="54"/>
        <v>-2.448611032356395E-6</v>
      </c>
      <c r="K104">
        <f t="shared" si="54"/>
        <v>-2.448611032356395E-6</v>
      </c>
      <c r="L104">
        <f t="shared" si="54"/>
        <v>0.14476988256268231</v>
      </c>
    </row>
    <row r="105" spans="1:25" x14ac:dyDescent="0.3">
      <c r="A105" s="2" t="s">
        <v>16</v>
      </c>
      <c r="B105">
        <f t="shared" ref="B105:L105" si="55">(SUM((B6-AVERAGE(B$3:B$13))*(B32-AVERAGE(B$29:B$39))))</f>
        <v>9.2295828868658022E-7</v>
      </c>
      <c r="C105">
        <f t="shared" si="55"/>
        <v>1.97128541652241E-3</v>
      </c>
      <c r="D105">
        <f t="shared" si="55"/>
        <v>8.0750553314983611E-2</v>
      </c>
      <c r="E105">
        <f t="shared" si="55"/>
        <v>0.17439915341041271</v>
      </c>
      <c r="F105">
        <f t="shared" si="55"/>
        <v>0.21691446616398355</v>
      </c>
      <c r="G105">
        <f t="shared" si="55"/>
        <v>0.23082088532840619</v>
      </c>
      <c r="H105">
        <f t="shared" si="55"/>
        <v>0.1167891156975132</v>
      </c>
      <c r="I105">
        <f t="shared" si="55"/>
        <v>7.4472503575878896E-2</v>
      </c>
      <c r="J105">
        <f t="shared" si="55"/>
        <v>9.2295828868658022E-7</v>
      </c>
      <c r="K105">
        <f t="shared" si="55"/>
        <v>9.2295828868658022E-7</v>
      </c>
      <c r="L105">
        <f t="shared" si="55"/>
        <v>0.14586643737187141</v>
      </c>
    </row>
    <row r="106" spans="1:25" x14ac:dyDescent="0.3">
      <c r="A106" s="2" t="s">
        <v>17</v>
      </c>
      <c r="B106">
        <f t="shared" ref="B106:L106" si="56">(SUM((B7-AVERAGE(B$3:B$13))*(B33-AVERAGE(B$29:B$39))))</f>
        <v>1.4223143281012264E-5</v>
      </c>
      <c r="C106">
        <f t="shared" si="56"/>
        <v>2.2678817429662495E-3</v>
      </c>
      <c r="D106">
        <f t="shared" si="56"/>
        <v>8.1856858762746301E-2</v>
      </c>
      <c r="E106">
        <f t="shared" si="56"/>
        <v>0.17597889711221235</v>
      </c>
      <c r="F106">
        <f t="shared" si="56"/>
        <v>0.21866485909843122</v>
      </c>
      <c r="G106">
        <f t="shared" si="56"/>
        <v>0.23262438578661951</v>
      </c>
      <c r="H106">
        <f t="shared" si="56"/>
        <v>0.11812683335481793</v>
      </c>
      <c r="I106">
        <f t="shared" si="56"/>
        <v>7.5871922787544288E-2</v>
      </c>
      <c r="J106">
        <f t="shared" si="56"/>
        <v>1.4223143281012264E-5</v>
      </c>
      <c r="K106">
        <f t="shared" si="56"/>
        <v>1.4223143281012264E-5</v>
      </c>
      <c r="L106">
        <f t="shared" si="56"/>
        <v>0.1473211714757395</v>
      </c>
    </row>
    <row r="107" spans="1:25" x14ac:dyDescent="0.3">
      <c r="A107" s="2" t="s">
        <v>18</v>
      </c>
      <c r="B107">
        <f t="shared" ref="B107:L107" si="57">(SUM((B8-AVERAGE(B$3:B$13))*(B34-AVERAGE(B$29:B$39))))</f>
        <v>1.4223143281012264E-5</v>
      </c>
      <c r="C107">
        <f t="shared" si="57"/>
        <v>2.3007364010367323E-3</v>
      </c>
      <c r="D107">
        <f t="shared" si="57"/>
        <v>8.1980511108296295E-2</v>
      </c>
      <c r="E107">
        <f t="shared" si="57"/>
        <v>0.17612207364679194</v>
      </c>
      <c r="F107">
        <f t="shared" si="57"/>
        <v>0.21882510946244094</v>
      </c>
      <c r="G107">
        <f t="shared" si="57"/>
        <v>0.232786255242489</v>
      </c>
      <c r="H107">
        <f t="shared" si="57"/>
        <v>0.11821517461722691</v>
      </c>
      <c r="I107">
        <f t="shared" si="57"/>
        <v>7.6045207193917358E-2</v>
      </c>
      <c r="J107">
        <f t="shared" si="57"/>
        <v>1.4223143281012264E-5</v>
      </c>
      <c r="K107">
        <f t="shared" si="57"/>
        <v>1.4223143281012264E-5</v>
      </c>
      <c r="L107">
        <f t="shared" si="57"/>
        <v>0.14744258068899868</v>
      </c>
    </row>
    <row r="108" spans="1:25" x14ac:dyDescent="0.3">
      <c r="A108" s="2" t="s">
        <v>19</v>
      </c>
      <c r="B108">
        <f t="shared" ref="B108:L108" si="58">(SUM((B9-AVERAGE(B$3:B$13))*(B35-AVERAGE(B$29:B$39))))</f>
        <v>1.4223143281012264E-5</v>
      </c>
      <c r="C108">
        <f t="shared" si="58"/>
        <v>2.3007364010367323E-3</v>
      </c>
      <c r="D108">
        <f t="shared" si="58"/>
        <v>8.2036775644236698E-2</v>
      </c>
      <c r="E108">
        <f t="shared" si="58"/>
        <v>0.17624481500879238</v>
      </c>
      <c r="F108">
        <f t="shared" si="58"/>
        <v>0.21891895557758342</v>
      </c>
      <c r="G108">
        <f t="shared" si="58"/>
        <v>0.23276714439659299</v>
      </c>
      <c r="H108">
        <f t="shared" si="58"/>
        <v>0.11832966668601584</v>
      </c>
      <c r="I108">
        <f t="shared" si="58"/>
        <v>7.6145802681537395E-2</v>
      </c>
      <c r="J108">
        <f t="shared" si="58"/>
        <v>1.4223143281012264E-5</v>
      </c>
      <c r="K108">
        <f t="shared" si="58"/>
        <v>1.4223143281012264E-5</v>
      </c>
      <c r="L108">
        <f t="shared" si="58"/>
        <v>0.14755488679642526</v>
      </c>
    </row>
    <row r="109" spans="1:25" x14ac:dyDescent="0.3">
      <c r="A109" s="2" t="s">
        <v>20</v>
      </c>
      <c r="B109">
        <f t="shared" ref="B109:L109" si="59">(SUM((B10-AVERAGE(B$3:B$13))*(B36-AVERAGE(B$29:B$39))))</f>
        <v>1.4223143281012264E-5</v>
      </c>
      <c r="C109">
        <f t="shared" si="59"/>
        <v>2.3007364010367323E-3</v>
      </c>
      <c r="D109">
        <f t="shared" si="59"/>
        <v>8.2052538308205747E-2</v>
      </c>
      <c r="E109">
        <f t="shared" si="59"/>
        <v>0.17625581689836922</v>
      </c>
      <c r="F109">
        <f t="shared" si="59"/>
        <v>0.20968437660789371</v>
      </c>
      <c r="G109">
        <f t="shared" si="59"/>
        <v>0.2094144140681779</v>
      </c>
      <c r="H109">
        <f t="shared" si="59"/>
        <v>0.11836574005937262</v>
      </c>
      <c r="I109">
        <f t="shared" si="59"/>
        <v>7.6153059198830447E-2</v>
      </c>
      <c r="J109">
        <f t="shared" si="59"/>
        <v>1.4223143281012264E-5</v>
      </c>
      <c r="K109">
        <f t="shared" si="59"/>
        <v>1.4223143281012264E-5</v>
      </c>
      <c r="L109">
        <f t="shared" si="59"/>
        <v>0.14758113478490795</v>
      </c>
    </row>
    <row r="110" spans="1:25" x14ac:dyDescent="0.3">
      <c r="A110" s="2" t="s">
        <v>21</v>
      </c>
      <c r="B110">
        <f t="shared" ref="B110:L110" si="60">(SUM((B11-AVERAGE(B$3:B$13))*(B37-AVERAGE(B$29:B$39))))</f>
        <v>1.4223143281012264E-5</v>
      </c>
      <c r="C110">
        <f t="shared" si="60"/>
        <v>0.1339794506799947</v>
      </c>
      <c r="D110">
        <f t="shared" si="60"/>
        <v>3.2728916371956389</v>
      </c>
      <c r="E110">
        <f t="shared" si="60"/>
        <v>3.5439030945104952</v>
      </c>
      <c r="F110">
        <f t="shared" si="60"/>
        <v>3.5774103883903101</v>
      </c>
      <c r="G110">
        <f t="shared" si="60"/>
        <v>3.5879365272178401</v>
      </c>
      <c r="H110">
        <f t="shared" si="60"/>
        <v>3.4102779490434525</v>
      </c>
      <c r="I110">
        <f t="shared" si="60"/>
        <v>2.9148969371217501</v>
      </c>
      <c r="J110">
        <f t="shared" si="60"/>
        <v>1.4223143281012264E-5</v>
      </c>
      <c r="K110">
        <f t="shared" si="60"/>
        <v>1.4223143281012264E-5</v>
      </c>
      <c r="L110">
        <f t="shared" si="60"/>
        <v>3.4996296714310433</v>
      </c>
    </row>
    <row r="111" spans="1:25" x14ac:dyDescent="0.3">
      <c r="A111" s="2" t="s">
        <v>22</v>
      </c>
      <c r="B111">
        <f t="shared" ref="B111:L111" si="61">(SUM((B12-AVERAGE(B$3:B$13))*(B38-AVERAGE(B$29:B$39))))</f>
        <v>1.4223143281012264E-5</v>
      </c>
      <c r="C111">
        <f t="shared" si="61"/>
        <v>2.3007364010367323E-3</v>
      </c>
      <c r="D111">
        <f t="shared" si="61"/>
        <v>0.50496913592340198</v>
      </c>
      <c r="E111">
        <f t="shared" si="61"/>
        <v>3.1412701668187322</v>
      </c>
      <c r="F111">
        <f t="shared" si="61"/>
        <v>3.9271145182604967</v>
      </c>
      <c r="G111">
        <f t="shared" si="61"/>
        <v>4.0764347955792717</v>
      </c>
      <c r="H111">
        <f t="shared" si="61"/>
        <v>1.4143272840292604</v>
      </c>
      <c r="I111">
        <f t="shared" si="61"/>
        <v>-0.3251368752100452</v>
      </c>
      <c r="J111">
        <f t="shared" si="61"/>
        <v>1.4223143281012264E-5</v>
      </c>
      <c r="K111">
        <f t="shared" si="61"/>
        <v>1.4223143281012264E-5</v>
      </c>
      <c r="L111">
        <f t="shared" si="61"/>
        <v>2.3240839735012773</v>
      </c>
    </row>
    <row r="112" spans="1:25" x14ac:dyDescent="0.3">
      <c r="A112" s="2" t="s">
        <v>23</v>
      </c>
      <c r="B112">
        <f t="shared" ref="B112:L112" si="62">(SUM((B13-AVERAGE(B$3:B$13))*(B39-AVERAGE(B$29:B$39))))</f>
        <v>1.4223143281012264E-5</v>
      </c>
      <c r="C112">
        <f t="shared" si="62"/>
        <v>2.3007364010367323E-3</v>
      </c>
      <c r="D112">
        <f t="shared" si="62"/>
        <v>8.2052538308205747E-2</v>
      </c>
      <c r="E112">
        <f t="shared" si="62"/>
        <v>0.12513509557696612</v>
      </c>
      <c r="F112">
        <f t="shared" si="62"/>
        <v>3.8790174126801844E-2</v>
      </c>
      <c r="G112">
        <f t="shared" si="62"/>
        <v>1.7962738107993918E-2</v>
      </c>
      <c r="H112">
        <f t="shared" si="62"/>
        <v>0.11830036164964797</v>
      </c>
      <c r="I112">
        <f t="shared" si="62"/>
        <v>3.0001942495798743E-2</v>
      </c>
      <c r="J112">
        <f t="shared" si="62"/>
        <v>1.4223143281012264E-5</v>
      </c>
      <c r="K112">
        <f t="shared" si="62"/>
        <v>1.4223143281012264E-5</v>
      </c>
      <c r="L112">
        <f t="shared" si="62"/>
        <v>0.14405337300218085</v>
      </c>
    </row>
    <row r="113" spans="1:12" x14ac:dyDescent="0.3">
      <c r="A113" s="4" t="s">
        <v>29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</row>
    <row r="114" spans="1:12" x14ac:dyDescent="0.3">
      <c r="A114" s="2" t="s">
        <v>12</v>
      </c>
      <c r="B114" s="5">
        <f t="shared" ref="B114:L115" si="63">SQRT(SUM(B2-AVERAGE(B$3:B$13))^2*SUM(B28-AVERAGE(B$29:B$39))^2)</f>
        <v>2754991206453.9331</v>
      </c>
      <c r="C114" s="5">
        <f t="shared" si="63"/>
        <v>2754991024782.5332</v>
      </c>
      <c r="D114" s="5">
        <f t="shared" si="63"/>
        <v>2754990272884.3833</v>
      </c>
      <c r="E114" s="5">
        <f t="shared" si="63"/>
        <v>2754989829820.2412</v>
      </c>
      <c r="F114" s="5">
        <f t="shared" si="63"/>
        <v>2754989670069.0908</v>
      </c>
      <c r="G114" s="5">
        <f t="shared" si="63"/>
        <v>2754989621216.9419</v>
      </c>
      <c r="H114" s="5">
        <f t="shared" si="63"/>
        <v>2754990081544.5557</v>
      </c>
      <c r="I114" s="5">
        <f t="shared" si="63"/>
        <v>2754990180469.3232</v>
      </c>
      <c r="J114" s="5">
        <f t="shared" si="63"/>
        <v>2754991206453.9331</v>
      </c>
      <c r="K114" s="5">
        <f t="shared" si="63"/>
        <v>2754991206453.9331</v>
      </c>
      <c r="L114" s="5">
        <f t="shared" si="63"/>
        <v>2754989948296.4409</v>
      </c>
    </row>
    <row r="115" spans="1:12" x14ac:dyDescent="0.3">
      <c r="A115" s="2" t="s">
        <v>13</v>
      </c>
      <c r="B115" s="5">
        <f t="shared" si="63"/>
        <v>5.1425347223231662E-4</v>
      </c>
      <c r="C115" s="5">
        <f t="shared" si="63"/>
        <v>4.5292023506878333E-3</v>
      </c>
      <c r="D115" s="5">
        <f t="shared" si="63"/>
        <v>5.8348182773295496E-2</v>
      </c>
      <c r="E115" s="5">
        <f t="shared" si="63"/>
        <v>0.14146366779827979</v>
      </c>
      <c r="F115" s="5">
        <f t="shared" si="63"/>
        <v>0.18005611086693915</v>
      </c>
      <c r="G115" s="5">
        <f t="shared" si="63"/>
        <v>0.19289480715168444</v>
      </c>
      <c r="H115" s="5">
        <f t="shared" si="63"/>
        <v>8.927911843052054E-2</v>
      </c>
      <c r="I115" s="5">
        <f t="shared" si="63"/>
        <v>3.9915142381593167E-2</v>
      </c>
      <c r="J115" s="5">
        <f t="shared" si="63"/>
        <v>5.1425347223231662E-4</v>
      </c>
      <c r="K115" s="5">
        <f t="shared" si="63"/>
        <v>5.1425347223231662E-4</v>
      </c>
      <c r="L115" s="5">
        <f t="shared" si="63"/>
        <v>0.11578806991507304</v>
      </c>
    </row>
    <row r="116" spans="1:12" x14ac:dyDescent="0.3">
      <c r="A116" s="2" t="s">
        <v>14</v>
      </c>
      <c r="B116" s="5">
        <f t="shared" ref="B116:L116" si="64">SQRT(SUM(B4-AVERAGE(B$3:B$13))^2*SUM(B30-AVERAGE(B$29:B$39))^2)</f>
        <v>1.2015250299234431E-5</v>
      </c>
      <c r="C116" s="5">
        <f t="shared" si="64"/>
        <v>1.0310698419525013E-3</v>
      </c>
      <c r="D116" s="5">
        <f t="shared" si="64"/>
        <v>7.7132803934866559E-2</v>
      </c>
      <c r="E116" s="5">
        <f t="shared" si="64"/>
        <v>0.16909205312060474</v>
      </c>
      <c r="F116" s="5">
        <f t="shared" si="64"/>
        <v>0.2109862530896357</v>
      </c>
      <c r="G116" s="5">
        <f t="shared" si="64"/>
        <v>0.22471539257701445</v>
      </c>
      <c r="H116" s="5">
        <f t="shared" si="64"/>
        <v>0.11238818081634026</v>
      </c>
      <c r="I116" s="5">
        <f t="shared" si="64"/>
        <v>6.9546761643664218E-2</v>
      </c>
      <c r="J116" s="5">
        <f t="shared" si="64"/>
        <v>1.2015250299234431E-5</v>
      </c>
      <c r="K116" s="5">
        <f t="shared" si="64"/>
        <v>1.2015250299234431E-5</v>
      </c>
      <c r="L116" s="5">
        <f t="shared" si="64"/>
        <v>0.14101496349837586</v>
      </c>
    </row>
    <row r="117" spans="1:12" x14ac:dyDescent="0.3">
      <c r="A117" s="2" t="s">
        <v>15</v>
      </c>
      <c r="B117" s="5">
        <f t="shared" ref="B117:L117" si="65">SQRT(SUM(B5-AVERAGE(B$3:B$13))^2*SUM(B31-AVERAGE(B$29:B$39))^2)</f>
        <v>2.448611032356395E-6</v>
      </c>
      <c r="C117" s="5">
        <f t="shared" si="65"/>
        <v>1.7612816455714018E-3</v>
      </c>
      <c r="D117" s="5">
        <f t="shared" si="65"/>
        <v>7.9931962409444959E-2</v>
      </c>
      <c r="E117" s="5">
        <f t="shared" si="65"/>
        <v>0.17320010068023217</v>
      </c>
      <c r="F117" s="5">
        <f t="shared" si="65"/>
        <v>0.21557588477561432</v>
      </c>
      <c r="G117" s="5">
        <f t="shared" si="65"/>
        <v>0.22944211386075555</v>
      </c>
      <c r="H117" s="5">
        <f t="shared" si="65"/>
        <v>0.11579572098129139</v>
      </c>
      <c r="I117" s="5">
        <f t="shared" si="65"/>
        <v>7.3387470570597288E-2</v>
      </c>
      <c r="J117" s="5">
        <f t="shared" si="65"/>
        <v>2.448611032356395E-6</v>
      </c>
      <c r="K117" s="5">
        <f t="shared" si="65"/>
        <v>2.448611032356395E-6</v>
      </c>
      <c r="L117" s="5">
        <f t="shared" si="65"/>
        <v>0.14476988256268228</v>
      </c>
    </row>
    <row r="118" spans="1:12" x14ac:dyDescent="0.3">
      <c r="A118" s="2" t="s">
        <v>16</v>
      </c>
      <c r="B118" s="5">
        <f t="shared" ref="B118:L118" si="66">SQRT(SUM(B6-AVERAGE(B$3:B$13))^2*SUM(B32-AVERAGE(B$29:B$39))^2)</f>
        <v>9.2295828868658022E-7</v>
      </c>
      <c r="C118" s="5">
        <f t="shared" si="66"/>
        <v>1.9712854165224096E-3</v>
      </c>
      <c r="D118" s="5">
        <f t="shared" si="66"/>
        <v>8.0750553314983625E-2</v>
      </c>
      <c r="E118" s="5">
        <f t="shared" si="66"/>
        <v>0.17439915341041271</v>
      </c>
      <c r="F118" s="5">
        <f t="shared" si="66"/>
        <v>0.21691446616398355</v>
      </c>
      <c r="G118" s="5">
        <f t="shared" si="66"/>
        <v>0.23082088532840619</v>
      </c>
      <c r="H118" s="5">
        <f t="shared" si="66"/>
        <v>0.11678911569751321</v>
      </c>
      <c r="I118" s="5">
        <f t="shared" si="66"/>
        <v>7.4472503575878909E-2</v>
      </c>
      <c r="J118" s="5">
        <f t="shared" si="66"/>
        <v>9.2295828868658022E-7</v>
      </c>
      <c r="K118" s="5">
        <f t="shared" si="66"/>
        <v>9.2295828868658022E-7</v>
      </c>
      <c r="L118" s="5">
        <f t="shared" si="66"/>
        <v>0.14586643737187141</v>
      </c>
    </row>
    <row r="119" spans="1:12" x14ac:dyDescent="0.3">
      <c r="A119" s="2" t="s">
        <v>17</v>
      </c>
      <c r="B119" s="5">
        <f t="shared" ref="B119:L119" si="67">SQRT(SUM(B7-AVERAGE(B$3:B$13))^2*SUM(B33-AVERAGE(B$29:B$39))^2)</f>
        <v>1.4223143281012266E-5</v>
      </c>
      <c r="C119" s="5">
        <f t="shared" si="67"/>
        <v>2.2678817429662495E-3</v>
      </c>
      <c r="D119" s="5">
        <f t="shared" si="67"/>
        <v>8.1856858762746301E-2</v>
      </c>
      <c r="E119" s="5">
        <f t="shared" si="67"/>
        <v>0.17597889711221237</v>
      </c>
      <c r="F119" s="5">
        <f t="shared" si="67"/>
        <v>0.21866485909843122</v>
      </c>
      <c r="G119" s="5">
        <f t="shared" si="67"/>
        <v>0.23262438578661954</v>
      </c>
      <c r="H119" s="5">
        <f t="shared" si="67"/>
        <v>0.11812683335481793</v>
      </c>
      <c r="I119" s="5">
        <f t="shared" si="67"/>
        <v>7.5871922787544288E-2</v>
      </c>
      <c r="J119" s="5">
        <f t="shared" si="67"/>
        <v>1.4223143281012266E-5</v>
      </c>
      <c r="K119" s="5">
        <f t="shared" si="67"/>
        <v>1.4223143281012266E-5</v>
      </c>
      <c r="L119" s="5">
        <f t="shared" si="67"/>
        <v>0.1473211714757395</v>
      </c>
    </row>
    <row r="120" spans="1:12" x14ac:dyDescent="0.3">
      <c r="A120" s="2" t="s">
        <v>18</v>
      </c>
      <c r="B120" s="5">
        <f t="shared" ref="B120:L120" si="68">SQRT(SUM(B8-AVERAGE(B$3:B$13))^2*SUM(B34-AVERAGE(B$29:B$39))^2)</f>
        <v>1.4223143281012266E-5</v>
      </c>
      <c r="C120" s="5">
        <f t="shared" si="68"/>
        <v>2.3007364010367323E-3</v>
      </c>
      <c r="D120" s="5">
        <f t="shared" si="68"/>
        <v>8.1980511108296295E-2</v>
      </c>
      <c r="E120" s="5">
        <f t="shared" si="68"/>
        <v>0.17612207364679194</v>
      </c>
      <c r="F120" s="5">
        <f t="shared" si="68"/>
        <v>0.21882510946244094</v>
      </c>
      <c r="G120" s="5">
        <f t="shared" si="68"/>
        <v>0.232786255242489</v>
      </c>
      <c r="H120" s="5">
        <f t="shared" si="68"/>
        <v>0.11821517461722691</v>
      </c>
      <c r="I120" s="5">
        <f t="shared" si="68"/>
        <v>7.6045207193917358E-2</v>
      </c>
      <c r="J120" s="5">
        <f t="shared" si="68"/>
        <v>1.4223143281012266E-5</v>
      </c>
      <c r="K120" s="5">
        <f t="shared" si="68"/>
        <v>1.4223143281012266E-5</v>
      </c>
      <c r="L120" s="5">
        <f t="shared" si="68"/>
        <v>0.14744258068899868</v>
      </c>
    </row>
    <row r="121" spans="1:12" x14ac:dyDescent="0.3">
      <c r="A121" s="2" t="s">
        <v>19</v>
      </c>
      <c r="B121" s="5">
        <f t="shared" ref="B121:L121" si="69">SQRT(SUM(B9-AVERAGE(B$3:B$13))^2*SUM(B35-AVERAGE(B$29:B$39))^2)</f>
        <v>1.4223143281012266E-5</v>
      </c>
      <c r="C121" s="5">
        <f t="shared" si="69"/>
        <v>2.3007364010367323E-3</v>
      </c>
      <c r="D121" s="5">
        <f t="shared" si="69"/>
        <v>8.2036775644236698E-2</v>
      </c>
      <c r="E121" s="5">
        <f t="shared" si="69"/>
        <v>0.17624481500879235</v>
      </c>
      <c r="F121" s="5">
        <f t="shared" si="69"/>
        <v>0.21891895557758342</v>
      </c>
      <c r="G121" s="5">
        <f t="shared" si="69"/>
        <v>0.23276714439659302</v>
      </c>
      <c r="H121" s="5">
        <f t="shared" si="69"/>
        <v>0.11832966668601584</v>
      </c>
      <c r="I121" s="5">
        <f t="shared" si="69"/>
        <v>7.6145802681537395E-2</v>
      </c>
      <c r="J121" s="5">
        <f t="shared" si="69"/>
        <v>1.4223143281012266E-5</v>
      </c>
      <c r="K121" s="5">
        <f t="shared" si="69"/>
        <v>1.4223143281012266E-5</v>
      </c>
      <c r="L121" s="5">
        <f t="shared" si="69"/>
        <v>0.14755488679642526</v>
      </c>
    </row>
    <row r="122" spans="1:12" x14ac:dyDescent="0.3">
      <c r="A122" s="2" t="s">
        <v>20</v>
      </c>
      <c r="B122" s="5">
        <f t="shared" ref="B122:L122" si="70">SQRT(SUM(B10-AVERAGE(B$3:B$13))^2*SUM(B36-AVERAGE(B$29:B$39))^2)</f>
        <v>1.4223143281012266E-5</v>
      </c>
      <c r="C122" s="5">
        <f t="shared" si="70"/>
        <v>2.3007364010367323E-3</v>
      </c>
      <c r="D122" s="5">
        <f t="shared" si="70"/>
        <v>8.2052538308205747E-2</v>
      </c>
      <c r="E122" s="5">
        <f t="shared" si="70"/>
        <v>0.17625581689836922</v>
      </c>
      <c r="F122" s="5">
        <f t="shared" si="70"/>
        <v>0.20968437660789371</v>
      </c>
      <c r="G122" s="5">
        <f t="shared" si="70"/>
        <v>0.2094144140681779</v>
      </c>
      <c r="H122" s="5">
        <f t="shared" si="70"/>
        <v>0.11836574005937262</v>
      </c>
      <c r="I122" s="5">
        <f t="shared" si="70"/>
        <v>7.6153059198830461E-2</v>
      </c>
      <c r="J122" s="5">
        <f t="shared" si="70"/>
        <v>1.4223143281012266E-5</v>
      </c>
      <c r="K122" s="5">
        <f t="shared" si="70"/>
        <v>1.4223143281012266E-5</v>
      </c>
      <c r="L122" s="5">
        <f t="shared" si="70"/>
        <v>0.14758113478490792</v>
      </c>
    </row>
    <row r="123" spans="1:12" x14ac:dyDescent="0.3">
      <c r="A123" s="2" t="s">
        <v>21</v>
      </c>
      <c r="B123" s="5">
        <f t="shared" ref="B123:L123" si="71">SQRT(SUM(B11-AVERAGE(B$3:B$13))^2*SUM(B37-AVERAGE(B$29:B$39))^2)</f>
        <v>1.4223143281012266E-5</v>
      </c>
      <c r="C123" s="5">
        <f t="shared" si="71"/>
        <v>0.1339794506799947</v>
      </c>
      <c r="D123" s="5">
        <f t="shared" si="71"/>
        <v>3.2728916371956389</v>
      </c>
      <c r="E123" s="5">
        <f t="shared" si="71"/>
        <v>3.5439030945104952</v>
      </c>
      <c r="F123" s="5">
        <f t="shared" si="71"/>
        <v>3.5774103883903097</v>
      </c>
      <c r="G123" s="5">
        <f t="shared" si="71"/>
        <v>3.5879365272178401</v>
      </c>
      <c r="H123" s="5">
        <f t="shared" si="71"/>
        <v>3.4102779490434521</v>
      </c>
      <c r="I123" s="5">
        <f t="shared" si="71"/>
        <v>2.9148969371217501</v>
      </c>
      <c r="J123" s="5">
        <f t="shared" si="71"/>
        <v>1.4223143281012266E-5</v>
      </c>
      <c r="K123" s="5">
        <f t="shared" si="71"/>
        <v>1.4223143281012266E-5</v>
      </c>
      <c r="L123" s="5">
        <f t="shared" si="71"/>
        <v>3.4996296714310433</v>
      </c>
    </row>
    <row r="124" spans="1:12" x14ac:dyDescent="0.3">
      <c r="A124" s="2" t="s">
        <v>22</v>
      </c>
      <c r="B124" s="5">
        <f t="shared" ref="B124:L124" si="72">SQRT(SUM(B12-AVERAGE(B$3:B$13))^2*SUM(B38-AVERAGE(B$29:B$39))^2)</f>
        <v>1.4223143281012266E-5</v>
      </c>
      <c r="C124" s="5">
        <f t="shared" si="72"/>
        <v>2.3007364010367323E-3</v>
      </c>
      <c r="D124" s="5">
        <f t="shared" si="72"/>
        <v>0.50496913592340209</v>
      </c>
      <c r="E124" s="5">
        <f t="shared" si="72"/>
        <v>3.1412701668187322</v>
      </c>
      <c r="F124" s="5">
        <f t="shared" si="72"/>
        <v>3.9271145182604967</v>
      </c>
      <c r="G124" s="5">
        <f t="shared" si="72"/>
        <v>4.0764347955792717</v>
      </c>
      <c r="H124" s="5">
        <f t="shared" si="72"/>
        <v>1.4143272840292607</v>
      </c>
      <c r="I124" s="5">
        <f t="shared" si="72"/>
        <v>0.3251368752100452</v>
      </c>
      <c r="J124" s="5">
        <f t="shared" si="72"/>
        <v>1.4223143281012266E-5</v>
      </c>
      <c r="K124" s="5">
        <f t="shared" si="72"/>
        <v>1.4223143281012266E-5</v>
      </c>
      <c r="L124" s="5">
        <f t="shared" si="72"/>
        <v>2.3240839735012773</v>
      </c>
    </row>
    <row r="125" spans="1:12" x14ac:dyDescent="0.3">
      <c r="A125" s="2" t="s">
        <v>23</v>
      </c>
      <c r="B125" s="5">
        <f t="shared" ref="B125:L125" si="73">SQRT(SUM(B13-AVERAGE(B$3:B$13))^2*SUM(B39-AVERAGE(B$29:B$39))^2)</f>
        <v>1.4223143281012266E-5</v>
      </c>
      <c r="C125" s="5">
        <f t="shared" si="73"/>
        <v>2.3007364010367323E-3</v>
      </c>
      <c r="D125" s="5">
        <f t="shared" si="73"/>
        <v>8.2052538308205747E-2</v>
      </c>
      <c r="E125" s="5">
        <f t="shared" si="73"/>
        <v>0.12513509557696609</v>
      </c>
      <c r="F125" s="5">
        <f t="shared" si="73"/>
        <v>3.8790174126801844E-2</v>
      </c>
      <c r="G125" s="5">
        <f t="shared" si="73"/>
        <v>1.7962738107993918E-2</v>
      </c>
      <c r="H125" s="5">
        <f t="shared" si="73"/>
        <v>0.11830036164964797</v>
      </c>
      <c r="I125" s="5">
        <f t="shared" si="73"/>
        <v>3.0001942495798746E-2</v>
      </c>
      <c r="J125" s="5">
        <f t="shared" si="73"/>
        <v>1.4223143281012266E-5</v>
      </c>
      <c r="K125" s="5">
        <f t="shared" si="73"/>
        <v>1.4223143281012266E-5</v>
      </c>
      <c r="L125" s="5">
        <f t="shared" si="73"/>
        <v>0.14405337300218085</v>
      </c>
    </row>
  </sheetData>
  <mergeCells count="2">
    <mergeCell ref="N2:U2"/>
    <mergeCell ref="A41:Y4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13</xdr:col>
                <xdr:colOff>419100</xdr:colOff>
                <xdr:row>2</xdr:row>
                <xdr:rowOff>182880</xdr:rowOff>
              </from>
              <to>
                <xdr:col>20</xdr:col>
                <xdr:colOff>213360</xdr:colOff>
                <xdr:row>8</xdr:row>
                <xdr:rowOff>129540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 sizeWithCells="1">
              <from>
                <xdr:col>13</xdr:col>
                <xdr:colOff>396240</xdr:colOff>
                <xdr:row>10</xdr:row>
                <xdr:rowOff>53340</xdr:rowOff>
              </from>
              <to>
                <xdr:col>20</xdr:col>
                <xdr:colOff>182880</xdr:colOff>
                <xdr:row>16</xdr:row>
                <xdr:rowOff>7620</xdr:rowOff>
              </to>
            </anchor>
          </objectPr>
        </oleObject>
      </mc:Choice>
      <mc:Fallback>
        <oleObject progId="Equation.DSMT4" shapeId="1026" r:id="rId5"/>
      </mc:Fallback>
    </mc:AlternateContent>
    <mc:AlternateContent xmlns:mc="http://schemas.openxmlformats.org/markup-compatibility/2006">
      <mc:Choice Requires="x14">
        <oleObject progId="Equation.DSMT4" shapeId="1027" r:id="rId7">
          <objectPr defaultSize="0" autoPict="0" r:id="rId8">
            <anchor moveWithCells="1" sizeWithCells="1">
              <from>
                <xdr:col>13</xdr:col>
                <xdr:colOff>419100</xdr:colOff>
                <xdr:row>17</xdr:row>
                <xdr:rowOff>76200</xdr:rowOff>
              </from>
              <to>
                <xdr:col>20</xdr:col>
                <xdr:colOff>205740</xdr:colOff>
                <xdr:row>23</xdr:row>
                <xdr:rowOff>15240</xdr:rowOff>
              </to>
            </anchor>
          </objectPr>
        </oleObject>
      </mc:Choice>
      <mc:Fallback>
        <oleObject progId="Equation.DSMT4" shapeId="1027" r:id="rId7"/>
      </mc:Fallback>
    </mc:AlternateContent>
    <mc:AlternateContent xmlns:mc="http://schemas.openxmlformats.org/markup-compatibility/2006">
      <mc:Choice Requires="x14">
        <oleObject progId="Equation.DSMT4" shapeId="1028" r:id="rId9">
          <objectPr defaultSize="0" autoPict="0" r:id="rId10">
            <anchor moveWithCells="1" sizeWithCells="1">
              <from>
                <xdr:col>13</xdr:col>
                <xdr:colOff>259080</xdr:colOff>
                <xdr:row>24</xdr:row>
                <xdr:rowOff>114300</xdr:rowOff>
              </from>
              <to>
                <xdr:col>20</xdr:col>
                <xdr:colOff>281940</xdr:colOff>
                <xdr:row>25</xdr:row>
                <xdr:rowOff>137160</xdr:rowOff>
              </to>
            </anchor>
          </objectPr>
        </oleObject>
      </mc:Choice>
      <mc:Fallback>
        <oleObject progId="Equation.DSMT4" shapeId="1028" r:id="rId9"/>
      </mc:Fallback>
    </mc:AlternateContent>
  </oleObjects>
  <tableParts count="3"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A44EF-A783-4244-9BE4-80A880162B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2022-12-28T18:37:47Z</dcterms:created>
  <dcterms:modified xsi:type="dcterms:W3CDTF">2022-12-29T06:05:07Z</dcterms:modified>
</cp:coreProperties>
</file>