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reig\Documents\GitHub\Ecosystem-Model-Data-Framework\scripts\PublicationScripts\"/>
    </mc:Choice>
  </mc:AlternateContent>
  <xr:revisionPtr revIDLastSave="0" documentId="13_ncr:1_{C063A671-87BA-49C8-9BA1-4B0B9252E7C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definedNames>
    <definedName name="I_opt">Sheet1!$G$17</definedName>
    <definedName name="O_max_dia">Sheet1!$G$16</definedName>
    <definedName name="O_range_dia">Sheet1!$G$15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G22" i="1" a="1"/>
  <c r="G22" i="1"/>
  <c r="G23" i="1" a="1"/>
  <c r="G23" i="1" s="1"/>
  <c r="G24" i="1" a="1"/>
  <c r="G24" i="1"/>
  <c r="G25" i="1" a="1"/>
  <c r="G25" i="1"/>
  <c r="G26" i="1" a="1"/>
  <c r="G26" i="1"/>
  <c r="G27" i="1" a="1"/>
  <c r="G27" i="1" s="1"/>
  <c r="G28" i="1" a="1"/>
  <c r="G28" i="1"/>
  <c r="G29" i="1" a="1"/>
  <c r="G29" i="1" s="1"/>
  <c r="G30" i="1" a="1"/>
  <c r="G30" i="1"/>
  <c r="G31" i="1" a="1"/>
  <c r="G31" i="1"/>
  <c r="G32" i="1" a="1"/>
  <c r="G32" i="1"/>
  <c r="G33" i="1" a="1"/>
  <c r="G33" i="1" s="1"/>
  <c r="G34" i="1" a="1"/>
  <c r="G34" i="1"/>
  <c r="G35" i="1" a="1"/>
  <c r="G35" i="1" s="1"/>
  <c r="G36" i="1" a="1"/>
  <c r="G36" i="1"/>
  <c r="G37" i="1" a="1"/>
  <c r="G37" i="1"/>
  <c r="G38" i="1" a="1"/>
  <c r="G38" i="1"/>
  <c r="G39" i="1" a="1"/>
  <c r="G39" i="1" s="1"/>
  <c r="G40" i="1" a="1"/>
  <c r="G40" i="1"/>
  <c r="G41" i="1" a="1"/>
  <c r="G41" i="1" s="1"/>
  <c r="G42" i="1" a="1"/>
  <c r="G42" i="1"/>
  <c r="G43" i="1" a="1"/>
  <c r="G43" i="1"/>
  <c r="G44" i="1" a="1"/>
  <c r="G44" i="1"/>
  <c r="G45" i="1" a="1"/>
  <c r="G45" i="1" s="1"/>
  <c r="G46" i="1" a="1"/>
  <c r="G46" i="1"/>
  <c r="G47" i="1" a="1"/>
  <c r="G47" i="1" s="1"/>
  <c r="G48" i="1" a="1"/>
  <c r="G48" i="1"/>
  <c r="G49" i="1" a="1"/>
  <c r="G49" i="1"/>
  <c r="G50" i="1" a="1"/>
  <c r="G50" i="1"/>
  <c r="G51" i="1" a="1"/>
  <c r="G51" i="1" s="1"/>
  <c r="G52" i="1" a="1"/>
  <c r="G52" i="1"/>
  <c r="G53" i="1" a="1"/>
  <c r="G53" i="1" s="1"/>
  <c r="G54" i="1" a="1"/>
  <c r="G54" i="1"/>
  <c r="G55" i="1" a="1"/>
  <c r="G55" i="1"/>
  <c r="G56" i="1" a="1"/>
  <c r="G56" i="1"/>
  <c r="G57" i="1" a="1"/>
  <c r="G57" i="1" s="1"/>
  <c r="G58" i="1" a="1"/>
  <c r="G58" i="1"/>
  <c r="G59" i="1" a="1"/>
  <c r="G59" i="1" s="1"/>
  <c r="G60" i="1" a="1"/>
  <c r="G60" i="1"/>
  <c r="G61" i="1" a="1"/>
  <c r="G61" i="1"/>
  <c r="G62" i="1" a="1"/>
  <c r="G62" i="1"/>
  <c r="G63" i="1" a="1"/>
  <c r="G63" i="1" s="1"/>
  <c r="G64" i="1" a="1"/>
  <c r="G64" i="1"/>
  <c r="G65" i="1" a="1"/>
  <c r="G65" i="1" s="1"/>
  <c r="G66" i="1" a="1"/>
  <c r="G66" i="1"/>
  <c r="G67" i="1" a="1"/>
  <c r="G67" i="1"/>
  <c r="G68" i="1" a="1"/>
  <c r="G68" i="1"/>
  <c r="G69" i="1" a="1"/>
  <c r="G69" i="1" s="1"/>
  <c r="G70" i="1" a="1"/>
  <c r="G70" i="1"/>
  <c r="G71" i="1" a="1"/>
  <c r="G71" i="1" s="1"/>
  <c r="G72" i="1" a="1"/>
  <c r="G72" i="1"/>
  <c r="G73" i="1" a="1"/>
  <c r="G73" i="1"/>
  <c r="G74" i="1" a="1"/>
  <c r="G74" i="1"/>
  <c r="G75" i="1" a="1"/>
  <c r="G75" i="1" s="1"/>
  <c r="G76" i="1" a="1"/>
  <c r="G76" i="1"/>
  <c r="G77" i="1" a="1"/>
  <c r="G77" i="1" s="1"/>
  <c r="G78" i="1" a="1"/>
  <c r="G78" i="1"/>
  <c r="G79" i="1" a="1"/>
  <c r="G79" i="1"/>
  <c r="G80" i="1" a="1"/>
  <c r="G80" i="1"/>
  <c r="G81" i="1" a="1"/>
  <c r="G81" i="1" s="1"/>
  <c r="G82" i="1" a="1"/>
  <c r="G82" i="1"/>
  <c r="G83" i="1" a="1"/>
  <c r="G83" i="1" s="1"/>
  <c r="G84" i="1" a="1"/>
  <c r="G84" i="1"/>
  <c r="G85" i="1" a="1"/>
  <c r="G85" i="1"/>
  <c r="G86" i="1" a="1"/>
  <c r="G86" i="1"/>
  <c r="G87" i="1" a="1"/>
  <c r="G87" i="1" s="1"/>
  <c r="G88" i="1" a="1"/>
  <c r="G88" i="1"/>
  <c r="G89" i="1" a="1"/>
  <c r="G89" i="1" s="1"/>
  <c r="G90" i="1" a="1"/>
  <c r="G90" i="1"/>
  <c r="G91" i="1" a="1"/>
  <c r="G91" i="1"/>
  <c r="G92" i="1" a="1"/>
  <c r="G92" i="1"/>
  <c r="G93" i="1" a="1"/>
  <c r="G93" i="1" s="1"/>
  <c r="G94" i="1" a="1"/>
  <c r="G94" i="1"/>
  <c r="G95" i="1" a="1"/>
  <c r="G95" i="1" s="1"/>
  <c r="G96" i="1" a="1"/>
  <c r="G96" i="1"/>
  <c r="G97" i="1" a="1"/>
  <c r="G97" i="1"/>
  <c r="G98" i="1" a="1"/>
  <c r="G98" i="1"/>
  <c r="G99" i="1" a="1"/>
  <c r="G99" i="1" s="1"/>
  <c r="G100" i="1" a="1"/>
  <c r="G100" i="1"/>
  <c r="G101" i="1" a="1"/>
  <c r="G101" i="1" s="1"/>
  <c r="G102" i="1" a="1"/>
  <c r="G102" i="1"/>
  <c r="G103" i="1" a="1"/>
  <c r="G103" i="1"/>
  <c r="G104" i="1" a="1"/>
  <c r="G104" i="1"/>
  <c r="G105" i="1" a="1"/>
  <c r="G105" i="1" s="1"/>
  <c r="G106" i="1" a="1"/>
  <c r="G106" i="1"/>
  <c r="G107" i="1" a="1"/>
  <c r="G107" i="1" s="1"/>
  <c r="G108" i="1" a="1"/>
  <c r="G108" i="1"/>
  <c r="G109" i="1" a="1"/>
  <c r="G109" i="1"/>
  <c r="G110" i="1" a="1"/>
  <c r="G110" i="1"/>
  <c r="G111" i="1" a="1"/>
  <c r="G111" i="1" s="1"/>
  <c r="G112" i="1" a="1"/>
  <c r="G112" i="1"/>
  <c r="G113" i="1" a="1"/>
  <c r="G113" i="1" s="1"/>
  <c r="G114" i="1" a="1"/>
  <c r="G114" i="1"/>
  <c r="G115" i="1" a="1"/>
  <c r="G115" i="1"/>
  <c r="G116" i="1" a="1"/>
  <c r="G116" i="1"/>
  <c r="G117" i="1" a="1"/>
  <c r="G117" i="1" s="1"/>
  <c r="G118" i="1" a="1"/>
  <c r="G118" i="1"/>
  <c r="G119" i="1" a="1"/>
  <c r="G119" i="1" s="1"/>
  <c r="G120" i="1" a="1"/>
  <c r="G120" i="1"/>
  <c r="G121" i="1" a="1"/>
  <c r="G121" i="1"/>
  <c r="G122" i="1" a="1"/>
  <c r="G122" i="1"/>
  <c r="G123" i="1" a="1"/>
  <c r="G123" i="1" s="1"/>
  <c r="G124" i="1" a="1"/>
  <c r="G124" i="1"/>
  <c r="G125" i="1" a="1"/>
  <c r="G125" i="1" s="1"/>
  <c r="G126" i="1" a="1"/>
  <c r="G126" i="1"/>
  <c r="G127" i="1" a="1"/>
  <c r="G127" i="1"/>
  <c r="G128" i="1" a="1"/>
  <c r="G128" i="1"/>
  <c r="G129" i="1" a="1"/>
  <c r="G129" i="1" s="1"/>
  <c r="G130" i="1" a="1"/>
  <c r="G130" i="1"/>
  <c r="G131" i="1" a="1"/>
  <c r="G131" i="1" s="1"/>
  <c r="G132" i="1" a="1"/>
  <c r="G132" i="1"/>
  <c r="G133" i="1" a="1"/>
  <c r="G133" i="1"/>
  <c r="G134" i="1" a="1"/>
  <c r="G134" i="1"/>
  <c r="G135" i="1" a="1"/>
  <c r="G135" i="1" s="1"/>
  <c r="G136" i="1" a="1"/>
  <c r="G136" i="1"/>
  <c r="G137" i="1" a="1"/>
  <c r="G137" i="1" s="1"/>
  <c r="G138" i="1" a="1"/>
  <c r="G138" i="1"/>
  <c r="G139" i="1" a="1"/>
  <c r="G139" i="1"/>
  <c r="G140" i="1" a="1"/>
  <c r="G140" i="1"/>
  <c r="G141" i="1" a="1"/>
  <c r="G141" i="1" s="1"/>
  <c r="G142" i="1" a="1"/>
  <c r="G142" i="1"/>
  <c r="G143" i="1" a="1"/>
  <c r="G143" i="1" s="1"/>
  <c r="G144" i="1" a="1"/>
  <c r="G144" i="1"/>
  <c r="G145" i="1" a="1"/>
  <c r="G145" i="1"/>
  <c r="G146" i="1" a="1"/>
  <c r="G146" i="1"/>
  <c r="G147" i="1" a="1"/>
  <c r="G147" i="1" s="1"/>
  <c r="G148" i="1" a="1"/>
  <c r="G148" i="1"/>
  <c r="G149" i="1" a="1"/>
  <c r="G149" i="1" s="1"/>
  <c r="G150" i="1" a="1"/>
  <c r="G150" i="1"/>
  <c r="G151" i="1" a="1"/>
  <c r="G151" i="1"/>
  <c r="G152" i="1" a="1"/>
  <c r="G152" i="1"/>
  <c r="G153" i="1" a="1"/>
  <c r="G153" i="1" s="1"/>
  <c r="G154" i="1" a="1"/>
  <c r="G154" i="1"/>
  <c r="G155" i="1" a="1"/>
  <c r="G155" i="1" s="1"/>
  <c r="G156" i="1" a="1"/>
  <c r="G156" i="1"/>
  <c r="G157" i="1" a="1"/>
  <c r="G157" i="1"/>
  <c r="G158" i="1" a="1"/>
  <c r="G158" i="1"/>
  <c r="G159" i="1" a="1"/>
  <c r="G159" i="1" s="1"/>
  <c r="G160" i="1" a="1"/>
  <c r="G160" i="1"/>
  <c r="G161" i="1" a="1"/>
  <c r="G161" i="1" s="1"/>
  <c r="G162" i="1" a="1"/>
  <c r="G162" i="1"/>
  <c r="G163" i="1" a="1"/>
  <c r="G163" i="1"/>
  <c r="G164" i="1" a="1"/>
  <c r="G164" i="1"/>
  <c r="G165" i="1" a="1"/>
  <c r="G165" i="1" s="1"/>
  <c r="G166" i="1" a="1"/>
  <c r="G166" i="1"/>
  <c r="G167" i="1" a="1"/>
  <c r="G167" i="1" s="1"/>
  <c r="G168" i="1" a="1"/>
  <c r="G168" i="1"/>
  <c r="G169" i="1" a="1"/>
  <c r="G169" i="1"/>
  <c r="G170" i="1" a="1"/>
  <c r="G170" i="1"/>
  <c r="G171" i="1" a="1"/>
  <c r="G171" i="1" s="1"/>
  <c r="G172" i="1" a="1"/>
  <c r="G172" i="1"/>
  <c r="G173" i="1" a="1"/>
  <c r="G173" i="1" s="1"/>
  <c r="G174" i="1" a="1"/>
  <c r="G174" i="1"/>
  <c r="G175" i="1" a="1"/>
  <c r="G175" i="1"/>
  <c r="G176" i="1" a="1"/>
  <c r="G176" i="1"/>
  <c r="G177" i="1" a="1"/>
  <c r="G177" i="1" s="1"/>
  <c r="G178" i="1" a="1"/>
  <c r="G178" i="1"/>
  <c r="G179" i="1" a="1"/>
  <c r="G179" i="1" s="1"/>
  <c r="G180" i="1" a="1"/>
  <c r="G180" i="1"/>
  <c r="G181" i="1" a="1"/>
  <c r="G181" i="1"/>
  <c r="G182" i="1" a="1"/>
  <c r="G182" i="1"/>
  <c r="G183" i="1" a="1"/>
  <c r="G183" i="1" s="1"/>
  <c r="G184" i="1" a="1"/>
  <c r="G184" i="1"/>
  <c r="G185" i="1" a="1"/>
  <c r="G185" i="1" s="1"/>
  <c r="G186" i="1" a="1"/>
  <c r="G186" i="1"/>
  <c r="G187" i="1" a="1"/>
  <c r="G187" i="1"/>
  <c r="G188" i="1" a="1"/>
  <c r="G188" i="1"/>
  <c r="G189" i="1" a="1"/>
  <c r="G189" i="1" s="1"/>
  <c r="G190" i="1" a="1"/>
  <c r="G190" i="1"/>
  <c r="G191" i="1" a="1"/>
  <c r="G191" i="1" s="1"/>
  <c r="G192" i="1" a="1"/>
  <c r="G192" i="1"/>
  <c r="G193" i="1" a="1"/>
  <c r="G193" i="1"/>
  <c r="G194" i="1" a="1"/>
  <c r="G194" i="1"/>
  <c r="G195" i="1" a="1"/>
  <c r="G195" i="1" s="1"/>
  <c r="G196" i="1" a="1"/>
  <c r="G196" i="1"/>
  <c r="G197" i="1" a="1"/>
  <c r="G197" i="1" s="1"/>
  <c r="G198" i="1" a="1"/>
  <c r="G198" i="1"/>
  <c r="G199" i="1" a="1"/>
  <c r="G199" i="1"/>
  <c r="G200" i="1" a="1"/>
  <c r="G200" i="1"/>
  <c r="G201" i="1" a="1"/>
  <c r="G201" i="1" s="1"/>
  <c r="G202" i="1" a="1"/>
  <c r="G202" i="1"/>
  <c r="G203" i="1" a="1"/>
  <c r="G203" i="1" s="1"/>
  <c r="G204" i="1" a="1"/>
  <c r="G204" i="1"/>
  <c r="G205" i="1" a="1"/>
  <c r="G205" i="1"/>
  <c r="G206" i="1" a="1"/>
  <c r="G206" i="1"/>
  <c r="G207" i="1" a="1"/>
  <c r="G207" i="1" s="1"/>
  <c r="G208" i="1" a="1"/>
  <c r="G208" i="1"/>
  <c r="G209" i="1" a="1"/>
  <c r="G209" i="1" s="1"/>
  <c r="G210" i="1" a="1"/>
  <c r="G210" i="1"/>
  <c r="G211" i="1" a="1"/>
  <c r="G211" i="1"/>
  <c r="G212" i="1" a="1"/>
  <c r="G212" i="1"/>
  <c r="G213" i="1" a="1"/>
  <c r="G213" i="1" s="1"/>
  <c r="G214" i="1" a="1"/>
  <c r="G214" i="1"/>
  <c r="G215" i="1" a="1"/>
  <c r="G215" i="1" s="1"/>
  <c r="G216" i="1" a="1"/>
  <c r="G216" i="1"/>
  <c r="G217" i="1" a="1"/>
  <c r="G217" i="1"/>
  <c r="G218" i="1" a="1"/>
  <c r="G218" i="1"/>
  <c r="G219" i="1" a="1"/>
  <c r="G219" i="1" s="1"/>
  <c r="G220" i="1" a="1"/>
  <c r="G220" i="1"/>
  <c r="G221" i="1" a="1"/>
  <c r="G221" i="1" s="1"/>
  <c r="G222" i="1" a="1"/>
  <c r="G222" i="1"/>
  <c r="G223" i="1" a="1"/>
  <c r="G223" i="1"/>
  <c r="G224" i="1" a="1"/>
  <c r="G224" i="1"/>
  <c r="G225" i="1" a="1"/>
  <c r="G225" i="1" s="1"/>
  <c r="G226" i="1" a="1"/>
  <c r="G226" i="1"/>
  <c r="G227" i="1" a="1"/>
  <c r="G227" i="1" s="1"/>
  <c r="G228" i="1" a="1"/>
  <c r="G228" i="1"/>
  <c r="G229" i="1" a="1"/>
  <c r="G229" i="1"/>
  <c r="G230" i="1" a="1"/>
  <c r="G230" i="1"/>
  <c r="G231" i="1" a="1"/>
  <c r="G231" i="1" s="1"/>
  <c r="G232" i="1" a="1"/>
  <c r="G232" i="1"/>
  <c r="G233" i="1" a="1"/>
  <c r="G233" i="1" s="1"/>
  <c r="G234" i="1" a="1"/>
  <c r="G234" i="1"/>
  <c r="G235" i="1" a="1"/>
  <c r="G235" i="1"/>
  <c r="G236" i="1" a="1"/>
  <c r="G236" i="1"/>
  <c r="G237" i="1" a="1"/>
  <c r="G237" i="1" s="1"/>
  <c r="G238" i="1" a="1"/>
  <c r="G238" i="1"/>
  <c r="G239" i="1" a="1"/>
  <c r="G239" i="1" s="1"/>
  <c r="G240" i="1" a="1"/>
  <c r="G240" i="1"/>
  <c r="G241" i="1" a="1"/>
  <c r="G241" i="1"/>
  <c r="G242" i="1" a="1"/>
  <c r="G242" i="1"/>
  <c r="G243" i="1" a="1"/>
  <c r="G243" i="1" s="1"/>
  <c r="G244" i="1" a="1"/>
  <c r="G244" i="1"/>
  <c r="G245" i="1" a="1"/>
  <c r="G245" i="1" s="1"/>
  <c r="G246" i="1" a="1"/>
  <c r="G246" i="1"/>
  <c r="G247" i="1" a="1"/>
  <c r="G247" i="1"/>
  <c r="G248" i="1" a="1"/>
  <c r="G248" i="1"/>
  <c r="G249" i="1" a="1"/>
  <c r="G249" i="1" s="1"/>
  <c r="G250" i="1" a="1"/>
  <c r="G250" i="1"/>
  <c r="G251" i="1" a="1"/>
  <c r="G251" i="1" s="1"/>
  <c r="G252" i="1" a="1"/>
  <c r="G252" i="1"/>
  <c r="G253" i="1" a="1"/>
  <c r="G253" i="1"/>
  <c r="G254" i="1" a="1"/>
  <c r="G254" i="1"/>
  <c r="G255" i="1" a="1"/>
  <c r="G255" i="1" s="1"/>
  <c r="G256" i="1" a="1"/>
  <c r="G256" i="1"/>
  <c r="G257" i="1" a="1"/>
  <c r="G257" i="1" s="1"/>
  <c r="G258" i="1" a="1"/>
  <c r="G258" i="1"/>
  <c r="G259" i="1" a="1"/>
  <c r="G259" i="1"/>
  <c r="G260" i="1" a="1"/>
  <c r="G260" i="1"/>
  <c r="G261" i="1" a="1"/>
  <c r="G261" i="1" s="1"/>
  <c r="G262" i="1" a="1"/>
  <c r="G262" i="1"/>
  <c r="G263" i="1" a="1"/>
  <c r="G263" i="1" s="1"/>
  <c r="G264" i="1" a="1"/>
  <c r="G264" i="1"/>
  <c r="G265" i="1" a="1"/>
  <c r="G265" i="1"/>
  <c r="G266" i="1" a="1"/>
  <c r="G266" i="1"/>
  <c r="G267" i="1" a="1"/>
  <c r="G267" i="1" s="1"/>
  <c r="G268" i="1" a="1"/>
  <c r="G268" i="1"/>
  <c r="G269" i="1" a="1"/>
  <c r="G269" i="1" s="1"/>
  <c r="G270" i="1" a="1"/>
  <c r="G270" i="1"/>
  <c r="G271" i="1" a="1"/>
  <c r="G271" i="1"/>
  <c r="G272" i="1" a="1"/>
  <c r="G272" i="1"/>
  <c r="G273" i="1" a="1"/>
  <c r="G273" i="1" s="1"/>
  <c r="G274" i="1" a="1"/>
  <c r="G274" i="1"/>
  <c r="G275" i="1" a="1"/>
  <c r="G275" i="1" s="1"/>
  <c r="G276" i="1" a="1"/>
  <c r="G276" i="1"/>
  <c r="G277" i="1" a="1"/>
  <c r="G277" i="1"/>
  <c r="G278" i="1" a="1"/>
  <c r="G278" i="1"/>
  <c r="G279" i="1" a="1"/>
  <c r="G279" i="1" s="1"/>
  <c r="G280" i="1" a="1"/>
  <c r="G280" i="1"/>
  <c r="G281" i="1" a="1"/>
  <c r="G281" i="1" s="1"/>
  <c r="G282" i="1" a="1"/>
  <c r="G282" i="1"/>
  <c r="G283" i="1" a="1"/>
  <c r="G283" i="1"/>
  <c r="G284" i="1" a="1"/>
  <c r="G284" i="1"/>
  <c r="G285" i="1" a="1"/>
  <c r="G285" i="1" s="1"/>
  <c r="G286" i="1" a="1"/>
  <c r="G286" i="1"/>
  <c r="G287" i="1" a="1"/>
  <c r="G287" i="1" s="1"/>
  <c r="G288" i="1" a="1"/>
  <c r="G288" i="1"/>
  <c r="G289" i="1" a="1"/>
  <c r="G289" i="1"/>
  <c r="G290" i="1" a="1"/>
  <c r="G290" i="1"/>
  <c r="G291" i="1" a="1"/>
  <c r="G291" i="1" s="1"/>
  <c r="G292" i="1" a="1"/>
  <c r="G292" i="1"/>
  <c r="G293" i="1" a="1"/>
  <c r="G293" i="1" s="1"/>
  <c r="G294" i="1" a="1"/>
  <c r="G294" i="1"/>
  <c r="G295" i="1" a="1"/>
  <c r="G295" i="1"/>
  <c r="G296" i="1" a="1"/>
  <c r="G296" i="1"/>
  <c r="G297" i="1" a="1"/>
  <c r="G297" i="1" s="1"/>
  <c r="G298" i="1" a="1"/>
  <c r="G298" i="1"/>
  <c r="G299" i="1" a="1"/>
  <c r="G299" i="1" s="1"/>
  <c r="G300" i="1" a="1"/>
  <c r="G300" i="1"/>
  <c r="G301" i="1" a="1"/>
  <c r="G301" i="1"/>
  <c r="G302" i="1" a="1"/>
  <c r="G302" i="1"/>
  <c r="G303" i="1" a="1"/>
  <c r="G303" i="1" s="1"/>
  <c r="G304" i="1" a="1"/>
  <c r="G304" i="1"/>
  <c r="G305" i="1" a="1"/>
  <c r="G305" i="1" s="1"/>
  <c r="G306" i="1" a="1"/>
  <c r="G306" i="1"/>
  <c r="G307" i="1" a="1"/>
  <c r="G307" i="1"/>
  <c r="G308" i="1" a="1"/>
  <c r="G308" i="1"/>
  <c r="G309" i="1" a="1"/>
  <c r="G309" i="1" s="1"/>
  <c r="G310" i="1" a="1"/>
  <c r="G310" i="1"/>
  <c r="G311" i="1" a="1"/>
  <c r="G311" i="1" s="1"/>
  <c r="G312" i="1" a="1"/>
  <c r="G312" i="1"/>
  <c r="G20" i="1" a="1"/>
  <c r="G20" i="1" s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21" i="1"/>
  <c r="I22" i="1"/>
  <c r="I23" i="1"/>
  <c r="I24" i="1"/>
  <c r="I25" i="1"/>
  <c r="I26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20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21" i="1"/>
  <c r="E20" i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  <c r="E122" i="1" l="1"/>
  <c r="E123" i="1" l="1"/>
  <c r="E124" i="1" l="1"/>
  <c r="E125" i="1" l="1"/>
  <c r="E126" i="1" l="1"/>
  <c r="E127" i="1" l="1"/>
  <c r="E128" i="1" l="1"/>
  <c r="E129" i="1" l="1"/>
  <c r="E130" i="1" l="1"/>
  <c r="E131" i="1" l="1"/>
  <c r="E132" i="1" l="1"/>
  <c r="E133" i="1" l="1"/>
  <c r="E134" i="1" l="1"/>
  <c r="E135" i="1" l="1"/>
  <c r="E136" i="1" l="1"/>
  <c r="E137" i="1" l="1"/>
  <c r="E138" i="1" l="1"/>
  <c r="E139" i="1" l="1"/>
  <c r="E140" i="1" l="1"/>
  <c r="E141" i="1" l="1"/>
  <c r="E142" i="1" l="1"/>
  <c r="E143" i="1" l="1"/>
  <c r="E144" i="1" l="1"/>
  <c r="E145" i="1" l="1"/>
  <c r="E146" i="1" l="1"/>
  <c r="E147" i="1" l="1"/>
  <c r="E148" i="1" l="1"/>
  <c r="E149" i="1" l="1"/>
  <c r="E150" i="1" l="1"/>
  <c r="E151" i="1" l="1"/>
  <c r="E152" i="1" l="1"/>
  <c r="E153" i="1" l="1"/>
  <c r="E154" i="1" l="1"/>
  <c r="E155" i="1" l="1"/>
  <c r="E156" i="1" l="1"/>
  <c r="E157" i="1" l="1"/>
  <c r="E158" i="1" l="1"/>
  <c r="E159" i="1" l="1"/>
  <c r="E160" i="1" l="1"/>
  <c r="E161" i="1" l="1"/>
  <c r="E162" i="1" l="1"/>
  <c r="E163" i="1" l="1"/>
  <c r="E164" i="1" l="1"/>
  <c r="E165" i="1" l="1"/>
  <c r="E166" i="1" l="1"/>
  <c r="E167" i="1" l="1"/>
  <c r="E168" i="1" l="1"/>
  <c r="E169" i="1" l="1"/>
  <c r="E170" i="1" l="1"/>
  <c r="E171" i="1" l="1"/>
  <c r="E172" i="1" l="1"/>
  <c r="E173" i="1" l="1"/>
  <c r="E174" i="1" l="1"/>
  <c r="E175" i="1" l="1"/>
  <c r="E176" i="1" l="1"/>
  <c r="E177" i="1" l="1"/>
  <c r="E178" i="1" l="1"/>
  <c r="E179" i="1" l="1"/>
  <c r="E180" i="1" l="1"/>
  <c r="E181" i="1" l="1"/>
  <c r="E182" i="1" l="1"/>
  <c r="E183" i="1" l="1"/>
  <c r="E184" i="1" l="1"/>
  <c r="E185" i="1" l="1"/>
  <c r="E186" i="1" l="1"/>
  <c r="E187" i="1" l="1"/>
  <c r="E188" i="1" l="1"/>
  <c r="E189" i="1" l="1"/>
  <c r="E190" i="1" l="1"/>
  <c r="E191" i="1" l="1"/>
  <c r="E192" i="1" l="1"/>
  <c r="E193" i="1" l="1"/>
  <c r="E194" i="1" l="1"/>
  <c r="E195" i="1" l="1"/>
  <c r="E196" i="1" l="1"/>
  <c r="E197" i="1" l="1"/>
  <c r="E198" i="1" l="1"/>
  <c r="E199" i="1" l="1"/>
  <c r="E200" i="1" l="1"/>
  <c r="E201" i="1" l="1"/>
  <c r="E202" i="1" l="1"/>
  <c r="E203" i="1" l="1"/>
  <c r="E204" i="1" l="1"/>
  <c r="E205" i="1" l="1"/>
  <c r="E206" i="1" l="1"/>
  <c r="E207" i="1" l="1"/>
  <c r="E208" i="1" l="1"/>
  <c r="E209" i="1" l="1"/>
  <c r="E210" i="1" l="1"/>
  <c r="E211" i="1" l="1"/>
  <c r="E212" i="1" l="1"/>
  <c r="E213" i="1" l="1"/>
  <c r="E214" i="1" l="1"/>
  <c r="E215" i="1" l="1"/>
  <c r="E216" i="1" l="1"/>
  <c r="E217" i="1" l="1"/>
  <c r="E218" i="1" l="1"/>
  <c r="E219" i="1" l="1"/>
  <c r="E220" i="1" l="1"/>
  <c r="E221" i="1" l="1"/>
  <c r="E222" i="1" l="1"/>
  <c r="E223" i="1" l="1"/>
  <c r="E224" i="1" l="1"/>
  <c r="E225" i="1" l="1"/>
  <c r="E226" i="1" l="1"/>
  <c r="E227" i="1" l="1"/>
  <c r="E228" i="1" l="1"/>
  <c r="E229" i="1" l="1"/>
  <c r="E230" i="1" l="1"/>
  <c r="E231" i="1" l="1"/>
  <c r="E232" i="1" l="1"/>
  <c r="E233" i="1" l="1"/>
  <c r="E234" i="1" l="1"/>
  <c r="E235" i="1" l="1"/>
  <c r="E236" i="1" l="1"/>
  <c r="E237" i="1" l="1"/>
  <c r="E238" i="1" l="1"/>
  <c r="E239" i="1" l="1"/>
  <c r="E240" i="1" l="1"/>
  <c r="E241" i="1" l="1"/>
  <c r="E242" i="1" l="1"/>
  <c r="E243" i="1" l="1"/>
  <c r="E244" i="1" l="1"/>
  <c r="E245" i="1" l="1"/>
  <c r="E246" i="1" l="1"/>
  <c r="E247" i="1" l="1"/>
  <c r="E248" i="1" l="1"/>
  <c r="E249" i="1" l="1"/>
  <c r="E250" i="1" l="1"/>
  <c r="E251" i="1" l="1"/>
  <c r="E252" i="1" l="1"/>
  <c r="E253" i="1" l="1"/>
  <c r="E254" i="1" l="1"/>
  <c r="E255" i="1" l="1"/>
  <c r="E256" i="1" l="1"/>
  <c r="E257" i="1" l="1"/>
  <c r="E258" i="1" l="1"/>
  <c r="E259" i="1" l="1"/>
  <c r="E260" i="1" l="1"/>
  <c r="E261" i="1" l="1"/>
  <c r="E262" i="1" l="1"/>
  <c r="E263" i="1" l="1"/>
  <c r="E264" i="1" l="1"/>
  <c r="E265" i="1" l="1"/>
  <c r="E266" i="1" l="1"/>
  <c r="E267" i="1" l="1"/>
  <c r="E268" i="1" l="1"/>
  <c r="E269" i="1" l="1"/>
  <c r="E270" i="1" l="1"/>
  <c r="E271" i="1" l="1"/>
  <c r="E272" i="1" l="1"/>
  <c r="E273" i="1" l="1"/>
  <c r="E274" i="1" l="1"/>
  <c r="E275" i="1" l="1"/>
  <c r="E276" i="1" l="1"/>
  <c r="E277" i="1" l="1"/>
  <c r="E278" i="1" l="1"/>
  <c r="E279" i="1" l="1"/>
  <c r="E280" i="1" l="1"/>
  <c r="E281" i="1" l="1"/>
  <c r="E282" i="1" l="1"/>
  <c r="E283" i="1" l="1"/>
  <c r="E284" i="1" l="1"/>
  <c r="E285" i="1" l="1"/>
  <c r="E286" i="1" l="1"/>
  <c r="E287" i="1" l="1"/>
  <c r="E288" i="1" l="1"/>
  <c r="E289" i="1" l="1"/>
  <c r="E290" i="1" l="1"/>
  <c r="E291" i="1" l="1"/>
  <c r="E292" i="1" l="1"/>
  <c r="E293" i="1" l="1"/>
  <c r="E294" i="1" l="1"/>
  <c r="E295" i="1" l="1"/>
  <c r="E296" i="1" l="1"/>
  <c r="E297" i="1" l="1"/>
  <c r="E298" i="1" l="1"/>
  <c r="E299" i="1" l="1"/>
  <c r="E300" i="1" l="1"/>
  <c r="E301" i="1" l="1"/>
  <c r="E302" i="1" l="1"/>
  <c r="E303" i="1" l="1"/>
  <c r="E304" i="1" l="1"/>
  <c r="E305" i="1" l="1"/>
  <c r="E306" i="1" l="1"/>
  <c r="E307" i="1" l="1"/>
  <c r="E308" i="1" l="1"/>
  <c r="E309" i="1" l="1"/>
  <c r="E310" i="1" l="1"/>
  <c r="E311" i="1" l="1"/>
  <c r="E3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<sst xmlns="http://schemas.openxmlformats.org/spreadsheetml/2006/main" count="19" uniqueCount="18">
  <si>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From Olson et al 2020 in supplement</t>
  </si>
  <si>
    <t>O_range_dia</t>
  </si>
  <si>
    <t>O_max_dia</t>
  </si>
  <si>
    <t>first part</t>
  </si>
  <si>
    <t>2 of 3</t>
  </si>
  <si>
    <t>3 of 3</t>
  </si>
  <si>
    <t>Conditional Response</t>
  </si>
  <si>
    <t>from Olson et al S3 Eq S16</t>
  </si>
  <si>
    <t>Olson, E. M., Allen, S. E., Do, V., Dunphy, M., &amp; Ianson, D. (2020). Assessment of Nutrient Supply by a Tidal Jet in the Northern Strait of Georgia Based on a Biogeochemical Model. Journal of Geophysical Research: Oceans, 125(8), 1–25. https://doi.org/10.1029/2019jc015766</t>
  </si>
  <si>
    <t>units</t>
  </si>
  <si>
    <t>C</t>
  </si>
  <si>
    <t>repeated in Suchy et al 2025</t>
  </si>
  <si>
    <t>Temp (C)</t>
  </si>
  <si>
    <t>Suchy, K. D., Allen, S. E., &amp; Olson, E. (2025). Mechanistic Links Between Climatic Forcing and Model-Based Plankton Dynamics in the Strait of Georgia, Canada. Journal of Geophysical Research: Oceans, 130(5), e2024JC021036. https://doi.org/10.1029/2024JC021036</t>
  </si>
  <si>
    <t>The intended shape from Suchy et al., 2025, supplemental</t>
  </si>
  <si>
    <t>And in Olson et al supplemental</t>
  </si>
  <si>
    <t>1 of 3</t>
  </si>
  <si>
    <t>conditional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</si>
</sst>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2" fillId="0" borderId="0" xfId="1" applyAlignment="1">
      <alignment horizontal="left" vertical="center" indent="2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Sheet1!$B$20:$B$312</c:f>
              <c:numCache>
                <c:formatCode>General</c:formatCode>
                <c:ptCount val="293"/>
                <c:pt idx="0">
                  <c:v>0</c:v>
                </c:pt>
                <c:pt idx="1">
                  <c:v>0.17</c:v>
                </c:pt>
                <c:pt idx="2">
                  <c:v>0.34</c:v>
                </c:pt>
                <c:pt idx="3">
                  <c:v>0.51</c:v>
                </c:pt>
                <c:pt idx="4">
                  <c:v>0.68</c:v>
                </c:pt>
                <c:pt idx="5">
                  <c:v>0.85</c:v>
                </c:pt>
                <c:pt idx="6">
                  <c:v>1.02</c:v>
                </c:pt>
                <c:pt idx="7">
                  <c:v>1.19</c:v>
                </c:pt>
                <c:pt idx="8">
                  <c:v>1.36</c:v>
                </c:pt>
                <c:pt idx="9">
                  <c:v>1.53</c:v>
                </c:pt>
                <c:pt idx="10">
                  <c:v>1.7</c:v>
                </c:pt>
                <c:pt idx="11">
                  <c:v>1.87</c:v>
                </c:pt>
                <c:pt idx="12">
                  <c:v>2.04</c:v>
                </c:pt>
                <c:pt idx="13">
                  <c:v>2.21</c:v>
                </c:pt>
                <c:pt idx="14">
                  <c:v>2.38</c:v>
                </c:pt>
                <c:pt idx="15">
                  <c:v>2.5499999999999998</c:v>
                </c:pt>
                <c:pt idx="16">
                  <c:v>2.72</c:v>
                </c:pt>
                <c:pt idx="17">
                  <c:v>2.89</c:v>
                </c:pt>
                <c:pt idx="18">
                  <c:v>3.06</c:v>
                </c:pt>
                <c:pt idx="19">
                  <c:v>3.23</c:v>
                </c:pt>
                <c:pt idx="20">
                  <c:v>3.4</c:v>
                </c:pt>
                <c:pt idx="21">
                  <c:v>3.57</c:v>
                </c:pt>
                <c:pt idx="22">
                  <c:v>3.74</c:v>
                </c:pt>
                <c:pt idx="23">
                  <c:v>3.91</c:v>
                </c:pt>
                <c:pt idx="24">
                  <c:v>4.08</c:v>
                </c:pt>
                <c:pt idx="25">
                  <c:v>4.25</c:v>
                </c:pt>
                <c:pt idx="26">
                  <c:v>4.42</c:v>
                </c:pt>
                <c:pt idx="27">
                  <c:v>4.59</c:v>
                </c:pt>
                <c:pt idx="28">
                  <c:v>4.76</c:v>
                </c:pt>
                <c:pt idx="29">
                  <c:v>4.93</c:v>
                </c:pt>
                <c:pt idx="30">
                  <c:v>5.0999999999999996</c:v>
                </c:pt>
                <c:pt idx="31">
                  <c:v>5.27</c:v>
                </c:pt>
                <c:pt idx="32">
                  <c:v>5.44</c:v>
                </c:pt>
                <c:pt idx="33">
                  <c:v>5.61</c:v>
                </c:pt>
                <c:pt idx="34">
                  <c:v>5.78</c:v>
                </c:pt>
                <c:pt idx="35">
                  <c:v>5.95</c:v>
                </c:pt>
                <c:pt idx="36">
                  <c:v>6.12</c:v>
                </c:pt>
                <c:pt idx="37">
                  <c:v>6.29</c:v>
                </c:pt>
                <c:pt idx="38">
                  <c:v>6.46</c:v>
                </c:pt>
                <c:pt idx="39">
                  <c:v>6.63</c:v>
                </c:pt>
                <c:pt idx="40">
                  <c:v>6.8</c:v>
                </c:pt>
                <c:pt idx="41">
                  <c:v>6.97</c:v>
                </c:pt>
                <c:pt idx="42">
                  <c:v>7.14</c:v>
                </c:pt>
                <c:pt idx="43">
                  <c:v>7.31</c:v>
                </c:pt>
                <c:pt idx="44">
                  <c:v>7.48</c:v>
                </c:pt>
                <c:pt idx="45">
                  <c:v>7.65</c:v>
                </c:pt>
                <c:pt idx="46">
                  <c:v>7.82</c:v>
                </c:pt>
                <c:pt idx="47">
                  <c:v>7.99</c:v>
                </c:pt>
                <c:pt idx="48">
                  <c:v>8.16</c:v>
                </c:pt>
                <c:pt idx="49">
                  <c:v>8.33</c:v>
                </c:pt>
                <c:pt idx="50">
                  <c:v>8.5</c:v>
                </c:pt>
                <c:pt idx="51">
                  <c:v>8.67</c:v>
                </c:pt>
                <c:pt idx="52">
                  <c:v>8.84</c:v>
                </c:pt>
                <c:pt idx="53">
                  <c:v>9.01</c:v>
                </c:pt>
                <c:pt idx="54">
                  <c:v>9.18</c:v>
                </c:pt>
                <c:pt idx="55">
                  <c:v>9.35</c:v>
                </c:pt>
                <c:pt idx="56">
                  <c:v>9.52</c:v>
                </c:pt>
                <c:pt idx="57">
                  <c:v>9.69</c:v>
                </c:pt>
                <c:pt idx="58">
                  <c:v>9.86</c:v>
                </c:pt>
                <c:pt idx="59">
                  <c:v>10.029999999999999</c:v>
                </c:pt>
                <c:pt idx="60">
                  <c:v>10.199999999999999</c:v>
                </c:pt>
                <c:pt idx="61">
                  <c:v>10.37</c:v>
                </c:pt>
                <c:pt idx="62">
                  <c:v>10.54</c:v>
                </c:pt>
                <c:pt idx="63">
                  <c:v>10.71</c:v>
                </c:pt>
                <c:pt idx="64">
                  <c:v>10.88</c:v>
                </c:pt>
                <c:pt idx="65">
                  <c:v>11.05</c:v>
                </c:pt>
                <c:pt idx="66">
                  <c:v>11.22</c:v>
                </c:pt>
                <c:pt idx="67">
                  <c:v>11.39</c:v>
                </c:pt>
                <c:pt idx="68">
                  <c:v>11.56</c:v>
                </c:pt>
                <c:pt idx="69">
                  <c:v>11.73</c:v>
                </c:pt>
                <c:pt idx="70">
                  <c:v>11.9</c:v>
                </c:pt>
                <c:pt idx="71">
                  <c:v>12.07</c:v>
                </c:pt>
                <c:pt idx="72">
                  <c:v>12.24</c:v>
                </c:pt>
                <c:pt idx="73">
                  <c:v>12.41</c:v>
                </c:pt>
                <c:pt idx="74">
                  <c:v>12.58</c:v>
                </c:pt>
                <c:pt idx="75">
                  <c:v>12.75</c:v>
                </c:pt>
                <c:pt idx="76">
                  <c:v>12.92</c:v>
                </c:pt>
                <c:pt idx="77">
                  <c:v>13.09</c:v>
                </c:pt>
                <c:pt idx="78">
                  <c:v>13.26</c:v>
                </c:pt>
                <c:pt idx="79">
                  <c:v>13.43</c:v>
                </c:pt>
                <c:pt idx="80">
                  <c:v>13.6</c:v>
                </c:pt>
                <c:pt idx="81">
                  <c:v>13.77</c:v>
                </c:pt>
                <c:pt idx="82">
                  <c:v>13.94</c:v>
                </c:pt>
                <c:pt idx="83">
                  <c:v>14.11</c:v>
                </c:pt>
                <c:pt idx="84">
                  <c:v>14.28</c:v>
                </c:pt>
                <c:pt idx="85">
                  <c:v>14.45</c:v>
                </c:pt>
                <c:pt idx="86">
                  <c:v>14.62</c:v>
                </c:pt>
                <c:pt idx="87">
                  <c:v>14.79</c:v>
                </c:pt>
                <c:pt idx="88">
                  <c:v>14.96</c:v>
                </c:pt>
                <c:pt idx="89">
                  <c:v>15.13</c:v>
                </c:pt>
                <c:pt idx="90">
                  <c:v>15.3</c:v>
                </c:pt>
                <c:pt idx="91">
                  <c:v>15.47</c:v>
                </c:pt>
                <c:pt idx="92">
                  <c:v>15.64</c:v>
                </c:pt>
                <c:pt idx="93">
                  <c:v>15.81</c:v>
                </c:pt>
                <c:pt idx="94">
                  <c:v>15.98</c:v>
                </c:pt>
                <c:pt idx="95">
                  <c:v>16.149999999999999</c:v>
                </c:pt>
                <c:pt idx="96">
                  <c:v>16.32</c:v>
                </c:pt>
                <c:pt idx="97">
                  <c:v>16.489999999999998</c:v>
                </c:pt>
                <c:pt idx="98">
                  <c:v>16.66</c:v>
                </c:pt>
                <c:pt idx="99">
                  <c:v>16.829999999999998</c:v>
                </c:pt>
                <c:pt idx="100">
                  <c:v>17</c:v>
                </c:pt>
                <c:pt idx="101">
                  <c:v>17.170000000000002</c:v>
                </c:pt>
                <c:pt idx="102">
                  <c:v>17.34</c:v>
                </c:pt>
                <c:pt idx="103">
                  <c:v>17.510000000000002</c:v>
                </c:pt>
                <c:pt idx="104">
                  <c:v>17.68</c:v>
                </c:pt>
                <c:pt idx="105">
                  <c:v>17.850000000000001</c:v>
                </c:pt>
                <c:pt idx="106">
                  <c:v>18.02</c:v>
                </c:pt>
                <c:pt idx="107">
                  <c:v>18.190000000000001</c:v>
                </c:pt>
                <c:pt idx="108">
                  <c:v>18.36</c:v>
                </c:pt>
                <c:pt idx="109">
                  <c:v>18.53</c:v>
                </c:pt>
                <c:pt idx="110">
                  <c:v>18.7</c:v>
                </c:pt>
                <c:pt idx="111">
                  <c:v>18.87</c:v>
                </c:pt>
                <c:pt idx="112">
                  <c:v>19.04</c:v>
                </c:pt>
                <c:pt idx="113">
                  <c:v>19.21</c:v>
                </c:pt>
                <c:pt idx="114">
                  <c:v>19.38</c:v>
                </c:pt>
                <c:pt idx="115">
                  <c:v>19.55</c:v>
                </c:pt>
                <c:pt idx="116">
                  <c:v>19.72</c:v>
                </c:pt>
                <c:pt idx="117">
                  <c:v>19.89</c:v>
                </c:pt>
                <c:pt idx="118">
                  <c:v>20.059999999999999</c:v>
                </c:pt>
                <c:pt idx="119">
                  <c:v>20.23</c:v>
                </c:pt>
                <c:pt idx="120">
                  <c:v>20.399999999999999</c:v>
                </c:pt>
                <c:pt idx="121">
                  <c:v>20.57</c:v>
                </c:pt>
                <c:pt idx="122">
                  <c:v>20.74</c:v>
                </c:pt>
                <c:pt idx="123">
                  <c:v>20.91</c:v>
                </c:pt>
                <c:pt idx="124">
                  <c:v>21.08</c:v>
                </c:pt>
                <c:pt idx="125">
                  <c:v>21.25</c:v>
                </c:pt>
                <c:pt idx="126">
                  <c:v>21.42</c:v>
                </c:pt>
                <c:pt idx="127">
                  <c:v>21.59</c:v>
                </c:pt>
                <c:pt idx="128">
                  <c:v>21.76</c:v>
                </c:pt>
                <c:pt idx="129">
                  <c:v>21.93</c:v>
                </c:pt>
                <c:pt idx="130">
                  <c:v>22.1</c:v>
                </c:pt>
                <c:pt idx="131">
                  <c:v>22.27</c:v>
                </c:pt>
                <c:pt idx="132">
                  <c:v>22.44</c:v>
                </c:pt>
                <c:pt idx="133">
                  <c:v>22.61</c:v>
                </c:pt>
                <c:pt idx="134">
                  <c:v>22.78</c:v>
                </c:pt>
                <c:pt idx="135">
                  <c:v>22.95</c:v>
                </c:pt>
                <c:pt idx="136">
                  <c:v>23.12</c:v>
                </c:pt>
                <c:pt idx="137">
                  <c:v>23.29</c:v>
                </c:pt>
                <c:pt idx="138">
                  <c:v>23.46</c:v>
                </c:pt>
                <c:pt idx="139">
                  <c:v>23.63</c:v>
                </c:pt>
                <c:pt idx="140">
                  <c:v>23.8</c:v>
                </c:pt>
                <c:pt idx="141">
                  <c:v>23.97</c:v>
                </c:pt>
                <c:pt idx="142">
                  <c:v>24.14</c:v>
                </c:pt>
                <c:pt idx="143">
                  <c:v>24.31</c:v>
                </c:pt>
                <c:pt idx="144">
                  <c:v>24.48</c:v>
                </c:pt>
                <c:pt idx="145">
                  <c:v>24.65</c:v>
                </c:pt>
                <c:pt idx="146">
                  <c:v>24.82</c:v>
                </c:pt>
                <c:pt idx="147">
                  <c:v>24.99</c:v>
                </c:pt>
                <c:pt idx="148">
                  <c:v>25.16</c:v>
                </c:pt>
                <c:pt idx="149">
                  <c:v>25.33</c:v>
                </c:pt>
                <c:pt idx="150">
                  <c:v>25.5</c:v>
                </c:pt>
                <c:pt idx="151">
                  <c:v>25.67</c:v>
                </c:pt>
                <c:pt idx="152">
                  <c:v>25.84</c:v>
                </c:pt>
                <c:pt idx="153">
                  <c:v>26.01</c:v>
                </c:pt>
                <c:pt idx="154">
                  <c:v>26.18</c:v>
                </c:pt>
                <c:pt idx="155">
                  <c:v>26.35</c:v>
                </c:pt>
                <c:pt idx="156">
                  <c:v>26.52</c:v>
                </c:pt>
                <c:pt idx="157">
                  <c:v>26.69</c:v>
                </c:pt>
                <c:pt idx="158">
                  <c:v>26.86</c:v>
                </c:pt>
                <c:pt idx="159">
                  <c:v>27.03</c:v>
                </c:pt>
                <c:pt idx="160">
                  <c:v>27.2</c:v>
                </c:pt>
                <c:pt idx="161">
                  <c:v>27.37</c:v>
                </c:pt>
                <c:pt idx="162">
                  <c:v>27.54</c:v>
                </c:pt>
                <c:pt idx="163">
                  <c:v>27.71</c:v>
                </c:pt>
                <c:pt idx="164">
                  <c:v>27.88</c:v>
                </c:pt>
                <c:pt idx="165">
                  <c:v>28.05</c:v>
                </c:pt>
                <c:pt idx="166">
                  <c:v>28.22</c:v>
                </c:pt>
                <c:pt idx="167">
                  <c:v>28.39</c:v>
                </c:pt>
                <c:pt idx="168">
                  <c:v>28.56</c:v>
                </c:pt>
                <c:pt idx="169">
                  <c:v>28.73</c:v>
                </c:pt>
                <c:pt idx="170">
                  <c:v>28.9</c:v>
                </c:pt>
                <c:pt idx="171">
                  <c:v>29.07</c:v>
                </c:pt>
                <c:pt idx="172">
                  <c:v>29.24</c:v>
                </c:pt>
                <c:pt idx="173">
                  <c:v>29.41</c:v>
                </c:pt>
                <c:pt idx="174">
                  <c:v>29.58</c:v>
                </c:pt>
                <c:pt idx="175">
                  <c:v>29.75</c:v>
                </c:pt>
                <c:pt idx="176">
                  <c:v>29.92</c:v>
                </c:pt>
                <c:pt idx="177">
                  <c:v>30.09</c:v>
                </c:pt>
                <c:pt idx="178">
                  <c:v>30.26</c:v>
                </c:pt>
                <c:pt idx="179">
                  <c:v>30.43</c:v>
                </c:pt>
                <c:pt idx="180">
                  <c:v>30.6</c:v>
                </c:pt>
                <c:pt idx="181">
                  <c:v>30.77</c:v>
                </c:pt>
                <c:pt idx="182">
                  <c:v>30.94</c:v>
                </c:pt>
                <c:pt idx="183">
                  <c:v>31.11</c:v>
                </c:pt>
                <c:pt idx="184">
                  <c:v>31.28</c:v>
                </c:pt>
                <c:pt idx="185">
                  <c:v>31.45</c:v>
                </c:pt>
                <c:pt idx="186">
                  <c:v>31.62</c:v>
                </c:pt>
                <c:pt idx="187">
                  <c:v>31.79</c:v>
                </c:pt>
                <c:pt idx="188">
                  <c:v>31.96</c:v>
                </c:pt>
                <c:pt idx="189">
                  <c:v>32.130000000000003</c:v>
                </c:pt>
                <c:pt idx="190">
                  <c:v>32.299999999999997</c:v>
                </c:pt>
                <c:pt idx="191">
                  <c:v>32.47</c:v>
                </c:pt>
                <c:pt idx="192">
                  <c:v>32.64</c:v>
                </c:pt>
                <c:pt idx="193">
                  <c:v>32.81</c:v>
                </c:pt>
                <c:pt idx="194">
                  <c:v>32.979999999999997</c:v>
                </c:pt>
                <c:pt idx="195">
                  <c:v>33.15</c:v>
                </c:pt>
                <c:pt idx="196">
                  <c:v>33.32</c:v>
                </c:pt>
                <c:pt idx="197">
                  <c:v>33.49</c:v>
                </c:pt>
                <c:pt idx="198">
                  <c:v>33.659999999999997</c:v>
                </c:pt>
                <c:pt idx="199">
                  <c:v>33.83</c:v>
                </c:pt>
                <c:pt idx="200">
                  <c:v>34</c:v>
                </c:pt>
                <c:pt idx="201">
                  <c:v>34.17</c:v>
                </c:pt>
                <c:pt idx="202">
                  <c:v>34.340000000000003</c:v>
                </c:pt>
                <c:pt idx="203">
                  <c:v>34.51</c:v>
                </c:pt>
                <c:pt idx="204">
                  <c:v>34.68</c:v>
                </c:pt>
                <c:pt idx="205">
                  <c:v>34.85</c:v>
                </c:pt>
                <c:pt idx="206">
                  <c:v>35.020000000000003</c:v>
                </c:pt>
                <c:pt idx="207">
                  <c:v>35.19</c:v>
                </c:pt>
                <c:pt idx="208">
                  <c:v>35.36</c:v>
                </c:pt>
                <c:pt idx="209">
                  <c:v>35.53</c:v>
                </c:pt>
                <c:pt idx="210">
                  <c:v>35.700000000000003</c:v>
                </c:pt>
                <c:pt idx="211">
                  <c:v>35.869999999999997</c:v>
                </c:pt>
                <c:pt idx="212">
                  <c:v>36.04</c:v>
                </c:pt>
                <c:pt idx="213">
                  <c:v>36.21</c:v>
                </c:pt>
                <c:pt idx="214">
                  <c:v>36.380000000000003</c:v>
                </c:pt>
                <c:pt idx="215">
                  <c:v>36.549999999999997</c:v>
                </c:pt>
                <c:pt idx="216">
                  <c:v>36.72</c:v>
                </c:pt>
                <c:pt idx="217">
                  <c:v>36.89</c:v>
                </c:pt>
                <c:pt idx="218">
                  <c:v>37.06</c:v>
                </c:pt>
                <c:pt idx="219">
                  <c:v>37.229999999999997</c:v>
                </c:pt>
                <c:pt idx="220">
                  <c:v>37.4</c:v>
                </c:pt>
                <c:pt idx="221">
                  <c:v>37.57</c:v>
                </c:pt>
                <c:pt idx="222">
                  <c:v>37.74</c:v>
                </c:pt>
                <c:pt idx="223">
                  <c:v>37.909999999999997</c:v>
                </c:pt>
                <c:pt idx="224">
                  <c:v>38.08</c:v>
                </c:pt>
                <c:pt idx="225">
                  <c:v>38.25</c:v>
                </c:pt>
                <c:pt idx="226">
                  <c:v>38.42</c:v>
                </c:pt>
                <c:pt idx="227">
                  <c:v>38.590000000000003</c:v>
                </c:pt>
                <c:pt idx="228">
                  <c:v>38.76</c:v>
                </c:pt>
                <c:pt idx="229">
                  <c:v>38.93</c:v>
                </c:pt>
                <c:pt idx="230">
                  <c:v>39.1</c:v>
                </c:pt>
                <c:pt idx="231">
                  <c:v>39.270000000000003</c:v>
                </c:pt>
                <c:pt idx="232">
                  <c:v>39.44</c:v>
                </c:pt>
                <c:pt idx="233">
                  <c:v>39.61</c:v>
                </c:pt>
                <c:pt idx="234">
                  <c:v>39.78</c:v>
                </c:pt>
                <c:pt idx="235">
                  <c:v>39.950000000000003</c:v>
                </c:pt>
                <c:pt idx="236">
                  <c:v>40.119999999999997</c:v>
                </c:pt>
                <c:pt idx="237">
                  <c:v>40.29</c:v>
                </c:pt>
                <c:pt idx="238">
                  <c:v>40.46</c:v>
                </c:pt>
                <c:pt idx="239">
                  <c:v>40.630000000000003</c:v>
                </c:pt>
                <c:pt idx="240">
                  <c:v>40.799999999999997</c:v>
                </c:pt>
                <c:pt idx="241">
                  <c:v>40.97</c:v>
                </c:pt>
                <c:pt idx="242">
                  <c:v>41.14</c:v>
                </c:pt>
                <c:pt idx="243">
                  <c:v>41.31</c:v>
                </c:pt>
                <c:pt idx="244">
                  <c:v>41.48</c:v>
                </c:pt>
                <c:pt idx="245">
                  <c:v>41.65</c:v>
                </c:pt>
                <c:pt idx="246">
                  <c:v>41.82</c:v>
                </c:pt>
                <c:pt idx="247">
                  <c:v>41.99</c:v>
                </c:pt>
                <c:pt idx="248">
                  <c:v>42.16</c:v>
                </c:pt>
                <c:pt idx="249">
                  <c:v>42.33</c:v>
                </c:pt>
                <c:pt idx="250">
                  <c:v>42.5</c:v>
                </c:pt>
                <c:pt idx="251">
                  <c:v>42.67</c:v>
                </c:pt>
                <c:pt idx="252">
                  <c:v>42.84</c:v>
                </c:pt>
                <c:pt idx="253">
                  <c:v>43.01</c:v>
                </c:pt>
                <c:pt idx="254">
                  <c:v>43.18</c:v>
                </c:pt>
                <c:pt idx="255">
                  <c:v>43.35</c:v>
                </c:pt>
                <c:pt idx="256">
                  <c:v>43.52</c:v>
                </c:pt>
                <c:pt idx="257">
                  <c:v>43.69</c:v>
                </c:pt>
                <c:pt idx="258">
                  <c:v>43.86</c:v>
                </c:pt>
                <c:pt idx="259">
                  <c:v>44.03</c:v>
                </c:pt>
                <c:pt idx="260">
                  <c:v>44.2</c:v>
                </c:pt>
                <c:pt idx="261">
                  <c:v>44.37</c:v>
                </c:pt>
                <c:pt idx="262">
                  <c:v>44.54</c:v>
                </c:pt>
                <c:pt idx="263">
                  <c:v>44.71</c:v>
                </c:pt>
                <c:pt idx="264">
                  <c:v>44.88</c:v>
                </c:pt>
                <c:pt idx="265">
                  <c:v>45.05</c:v>
                </c:pt>
                <c:pt idx="266">
                  <c:v>45.22</c:v>
                </c:pt>
                <c:pt idx="267">
                  <c:v>45.39</c:v>
                </c:pt>
                <c:pt idx="268">
                  <c:v>45.56</c:v>
                </c:pt>
                <c:pt idx="269">
                  <c:v>45.73</c:v>
                </c:pt>
                <c:pt idx="270">
                  <c:v>45.9</c:v>
                </c:pt>
                <c:pt idx="271">
                  <c:v>46.07</c:v>
                </c:pt>
                <c:pt idx="272">
                  <c:v>46.24</c:v>
                </c:pt>
                <c:pt idx="273">
                  <c:v>46.41</c:v>
                </c:pt>
                <c:pt idx="274">
                  <c:v>46.58</c:v>
                </c:pt>
                <c:pt idx="275">
                  <c:v>46.75</c:v>
                </c:pt>
                <c:pt idx="276">
                  <c:v>46.92</c:v>
                </c:pt>
                <c:pt idx="277">
                  <c:v>47.09</c:v>
                </c:pt>
                <c:pt idx="278">
                  <c:v>47.26</c:v>
                </c:pt>
                <c:pt idx="279">
                  <c:v>47.43</c:v>
                </c:pt>
                <c:pt idx="280">
                  <c:v>47.6</c:v>
                </c:pt>
                <c:pt idx="281">
                  <c:v>47.77</c:v>
                </c:pt>
                <c:pt idx="282">
                  <c:v>47.94</c:v>
                </c:pt>
                <c:pt idx="283">
                  <c:v>48.11</c:v>
                </c:pt>
                <c:pt idx="284">
                  <c:v>48.28</c:v>
                </c:pt>
                <c:pt idx="285">
                  <c:v>48.45</c:v>
                </c:pt>
                <c:pt idx="286">
                  <c:v>48.62</c:v>
                </c:pt>
                <c:pt idx="287">
                  <c:v>48.79</c:v>
                </c:pt>
                <c:pt idx="288">
                  <c:v>48.96</c:v>
                </c:pt>
                <c:pt idx="289">
                  <c:v>49.13</c:v>
                </c:pt>
                <c:pt idx="290">
                  <c:v>49.3</c:v>
                </c:pt>
                <c:pt idx="291">
                  <c:v>49.47</c:v>
                </c:pt>
                <c:pt idx="292">
                  <c:v>49.64</c:v>
                </c:pt>
              </c:numCache>
            </c:numRef>
          </c:cat>
          <c:val>
            <c:numRef>
              <c:f>Sheet1!$G$20:$G$256</c:f>
              <c:numCache>
                <c:formatCode>General</c:formatCode>
                <c:ptCount val="237"/>
                <c:pt idx="0">
                  <c:v>0.24659696394160643</c:v>
                </c:pt>
                <c:pt idx="1">
                  <c:v>0.24954899757626309</c:v>
                </c:pt>
                <c:pt idx="2">
                  <c:v>0.25253637026149378</c:v>
                </c:pt>
                <c:pt idx="3">
                  <c:v>0.25555950504413677</c:v>
                </c:pt>
                <c:pt idx="4">
                  <c:v>0.25861883003536068</c:v>
                </c:pt>
                <c:pt idx="5">
                  <c:v>0.26171477847128999</c:v>
                </c:pt>
                <c:pt idx="6">
                  <c:v>0.26484778877435633</c:v>
                </c:pt>
                <c:pt idx="7">
                  <c:v>0.26801830461538467</c:v>
                </c:pt>
                <c:pt idx="8">
                  <c:v>0.27122677497642123</c:v>
                </c:pt>
                <c:pt idx="9">
                  <c:v>0.27447365421431585</c:v>
                </c:pt>
                <c:pt idx="10">
                  <c:v>0.27775940212506317</c:v>
                </c:pt>
                <c:pt idx="11">
                  <c:v>0.28108448400891584</c:v>
                </c:pt>
                <c:pt idx="12">
                  <c:v>0.28444937073627596</c:v>
                </c:pt>
                <c:pt idx="13">
                  <c:v>0.28785453881437623</c:v>
                </c:pt>
                <c:pt idx="14">
                  <c:v>0.29130047045475854</c:v>
                </c:pt>
                <c:pt idx="15">
                  <c:v>0.29478765364156123</c:v>
                </c:pt>
                <c:pt idx="16">
                  <c:v>0.29831658220062268</c:v>
                </c:pt>
                <c:pt idx="17">
                  <c:v>0.30188775586941369</c:v>
                </c:pt>
                <c:pt idx="18">
                  <c:v>0.30550168036780506</c:v>
                </c:pt>
                <c:pt idx="19">
                  <c:v>0.30915886746968452</c:v>
                </c:pt>
                <c:pt idx="20">
                  <c:v>0.31285983507542914</c:v>
                </c:pt>
                <c:pt idx="21">
                  <c:v>0.31660510728524632</c:v>
                </c:pt>
                <c:pt idx="22">
                  <c:v>0.32039521447339264</c:v>
                </c:pt>
                <c:pt idx="23">
                  <c:v>0.32423069336328048</c:v>
                </c:pt>
                <c:pt idx="24">
                  <c:v>0.32811208710348522</c:v>
                </c:pt>
                <c:pt idx="25">
                  <c:v>0.33203994534466064</c:v>
                </c:pt>
                <c:pt idx="26">
                  <c:v>0.33601482431737617</c:v>
                </c:pt>
                <c:pt idx="27">
                  <c:v>0.34003728691088564</c:v>
                </c:pt>
                <c:pt idx="28">
                  <c:v>0.34410790275283909</c:v>
                </c:pt>
                <c:pt idx="29">
                  <c:v>0.34822724828994828</c:v>
                </c:pt>
                <c:pt idx="30">
                  <c:v>0.35239590686961869</c:v>
                </c:pt>
                <c:pt idx="31">
                  <c:v>0.35661446882255815</c:v>
                </c:pt>
                <c:pt idx="32">
                  <c:v>0.36088353154637448</c:v>
                </c:pt>
                <c:pt idx="33">
                  <c:v>0.36520369959017424</c:v>
                </c:pt>
                <c:pt idx="34">
                  <c:v>0.3695755847401736</c:v>
                </c:pt>
                <c:pt idx="35">
                  <c:v>0.37399980610633454</c:v>
                </c:pt>
                <c:pt idx="36">
                  <c:v>0.37847699021003828</c:v>
                </c:pt>
                <c:pt idx="37">
                  <c:v>0.38300777107280753</c:v>
                </c:pt>
                <c:pt idx="38">
                  <c:v>0.38759279030609195</c:v>
                </c:pt>
                <c:pt idx="39">
                  <c:v>0.392232697202127</c:v>
                </c:pt>
                <c:pt idx="40">
                  <c:v>0.39692814882588245</c:v>
                </c:pt>
                <c:pt idx="41">
                  <c:v>0.40167981010810916</c:v>
                </c:pt>
                <c:pt idx="42">
                  <c:v>0.40648835393950211</c:v>
                </c:pt>
                <c:pt idx="43">
                  <c:v>0.41135446126598868</c:v>
                </c:pt>
                <c:pt idx="44">
                  <c:v>0.41627882118515958</c:v>
                </c:pt>
                <c:pt idx="45">
                  <c:v>0.42126213104385191</c:v>
                </c:pt>
                <c:pt idx="46">
                  <c:v>0.42630509653690257</c:v>
                </c:pt>
                <c:pt idx="47">
                  <c:v>0.43140843180708238</c:v>
                </c:pt>
                <c:pt idx="48">
                  <c:v>0.43657285954622743</c:v>
                </c:pt>
                <c:pt idx="49">
                  <c:v>0.44179911109758013</c:v>
                </c:pt>
                <c:pt idx="50">
                  <c:v>0.44708792655935642</c:v>
                </c:pt>
                <c:pt idx="51">
                  <c:v>0.45244005488955208</c:v>
                </c:pt>
                <c:pt idx="52">
                  <c:v>0.45785625401200403</c:v>
                </c:pt>
                <c:pt idx="53">
                  <c:v>0.46333729092372117</c:v>
                </c:pt>
                <c:pt idx="54">
                  <c:v>0.46888394180350002</c:v>
                </c:pt>
                <c:pt idx="55">
                  <c:v>0.47449699212184088</c:v>
                </c:pt>
                <c:pt idx="56">
                  <c:v>0.48017723675217927</c:v>
                </c:pt>
                <c:pt idx="57">
                  <c:v>0.48592548008344988</c:v>
                </c:pt>
                <c:pt idx="58">
                  <c:v>0.49174253613399677</c:v>
                </c:pt>
                <c:pt idx="59">
                  <c:v>0.49762922866684828</c:v>
                </c:pt>
                <c:pt idx="60">
                  <c:v>0.50358639130637139</c:v>
                </c:pt>
                <c:pt idx="61">
                  <c:v>0.50961486765632269</c:v>
                </c:pt>
                <c:pt idx="62">
                  <c:v>0.51571551141931238</c:v>
                </c:pt>
                <c:pt idx="63">
                  <c:v>0.52188918651769867</c:v>
                </c:pt>
                <c:pt idx="64">
                  <c:v>0.52813676721592917</c:v>
                </c:pt>
                <c:pt idx="65">
                  <c:v>0.5344591382443471</c:v>
                </c:pt>
                <c:pt idx="66">
                  <c:v>0.54085719492447937</c:v>
                </c:pt>
                <c:pt idx="67">
                  <c:v>0.54733184329582418</c:v>
                </c:pt>
                <c:pt idx="68">
                  <c:v>0.5538840002441574</c:v>
                </c:pt>
                <c:pt idx="69">
                  <c:v>0.56051459363137401</c:v>
                </c:pt>
                <c:pt idx="70">
                  <c:v>0.56722456242688413</c:v>
                </c:pt>
                <c:pt idx="71">
                  <c:v>0.57114478255637902</c:v>
                </c:pt>
                <c:pt idx="72">
                  <c:v>0.57092838522670863</c:v>
                </c:pt>
                <c:pt idx="73">
                  <c:v>0.57062495787686229</c:v>
                </c:pt>
                <c:pt idx="74">
                  <c:v>0.57023244783024052</c:v>
                </c:pt>
                <c:pt idx="75">
                  <c:v>0.56974876573670863</c:v>
                </c:pt>
                <c:pt idx="76">
                  <c:v>0.56917178498871546</c:v>
                </c:pt>
                <c:pt idx="77">
                  <c:v>0.56849934112868761</c:v>
                </c:pt>
                <c:pt idx="78">
                  <c:v>0.56772923124757624</c:v>
                </c:pt>
                <c:pt idx="79">
                  <c:v>0.5668592133744258</c:v>
                </c:pt>
                <c:pt idx="80">
                  <c:v>0.56588700585684004</c:v>
                </c:pt>
                <c:pt idx="81">
                  <c:v>0.56481028673221156</c:v>
                </c:pt>
                <c:pt idx="82">
                  <c:v>0.5636266930895848</c:v>
                </c:pt>
                <c:pt idx="83">
                  <c:v>0.56233382042201596</c:v>
                </c:pt>
                <c:pt idx="84">
                  <c:v>0.56092922196929729</c:v>
                </c:pt>
                <c:pt idx="85">
                  <c:v>0.55941040805090358</c:v>
                </c:pt>
                <c:pt idx="86">
                  <c:v>0.55777484538902478</c:v>
                </c:pt>
                <c:pt idx="87">
                  <c:v>0.55601995642154056</c:v>
                </c:pt>
                <c:pt idx="88">
                  <c:v>0.55414311860479359</c:v>
                </c:pt>
                <c:pt idx="89">
                  <c:v>0.55214166370601669</c:v>
                </c:pt>
                <c:pt idx="90">
                  <c:v>0.55001287708526481</c:v>
                </c:pt>
                <c:pt idx="91">
                  <c:v>0.54775399696670202</c:v>
                </c:pt>
                <c:pt idx="92">
                  <c:v>0.54536221369909321</c:v>
                </c:pt>
                <c:pt idx="93">
                  <c:v>0.54283466900534438</c:v>
                </c:pt>
                <c:pt idx="94">
                  <c:v>0.54016845522093593</c:v>
                </c:pt>
                <c:pt idx="95">
                  <c:v>0.53736061452109185</c:v>
                </c:pt>
                <c:pt idx="96">
                  <c:v>0.5344081381365221</c:v>
                </c:pt>
                <c:pt idx="97">
                  <c:v>0.53130796555757731</c:v>
                </c:pt>
                <c:pt idx="98">
                  <c:v>0.52805698372664922</c:v>
                </c:pt>
                <c:pt idx="99">
                  <c:v>0.52465202621865104</c:v>
                </c:pt>
                <c:pt idx="100">
                  <c:v>0.52108987240940596</c:v>
                </c:pt>
                <c:pt idx="101">
                  <c:v>0.5173672466317748</c:v>
                </c:pt>
                <c:pt idx="102">
                  <c:v>0.51348081731934492</c:v>
                </c:pt>
                <c:pt idx="103">
                  <c:v>0.50942719613750531</c:v>
                </c:pt>
                <c:pt idx="104">
                  <c:v>0.50520293710173059</c:v>
                </c:pt>
                <c:pt idx="105">
                  <c:v>0.50080453568288696</c:v>
                </c:pt>
                <c:pt idx="106">
                  <c:v>0.49622842789938154</c:v>
                </c:pt>
                <c:pt idx="107">
                  <c:v>0.4914709893959639</c:v>
                </c:pt>
                <c:pt idx="108">
                  <c:v>0.48652853450899347</c:v>
                </c:pt>
                <c:pt idx="109">
                  <c:v>0.48139731531797741</c:v>
                </c:pt>
                <c:pt idx="110">
                  <c:v>0.47607352068318859</c:v>
                </c:pt>
                <c:pt idx="111">
                  <c:v>0.47055327526916174</c:v>
                </c:pt>
                <c:pt idx="112">
                  <c:v>0.4648326385538713</c:v>
                </c:pt>
                <c:pt idx="113">
                  <c:v>0.45890760382338519</c:v>
                </c:pt>
                <c:pt idx="114">
                  <c:v>0.45277409715179168</c:v>
                </c:pt>
                <c:pt idx="115">
                  <c:v>0.44642797636618725</c:v>
                </c:pt>
                <c:pt idx="116">
                  <c:v>0.43986502999651794</c:v>
                </c:pt>
                <c:pt idx="117">
                  <c:v>0.43308097621005637</c:v>
                </c:pt>
                <c:pt idx="118">
                  <c:v>0.42607146173029997</c:v>
                </c:pt>
                <c:pt idx="119">
                  <c:v>0.41883206074006685</c:v>
                </c:pt>
                <c:pt idx="120">
                  <c:v>0.41135827376857009</c:v>
                </c:pt>
                <c:pt idx="121">
                  <c:v>0.4036455265622394</c:v>
                </c:pt>
                <c:pt idx="122">
                  <c:v>0.39568916893906547</c:v>
                </c:pt>
                <c:pt idx="123">
                  <c:v>0.38748447362622856</c:v>
                </c:pt>
                <c:pt idx="124">
                  <c:v>0.37902663508078194</c:v>
                </c:pt>
                <c:pt idx="125">
                  <c:v>0.37031076829314435</c:v>
                </c:pt>
                <c:pt idx="126">
                  <c:v>0.36133190757316463</c:v>
                </c:pt>
                <c:pt idx="127">
                  <c:v>0.35208500531850895</c:v>
                </c:pt>
                <c:pt idx="128">
                  <c:v>0.34256493076512212</c:v>
                </c:pt>
                <c:pt idx="129">
                  <c:v>0.33276646871951299</c:v>
                </c:pt>
                <c:pt idx="130">
                  <c:v>0.32268431827260247</c:v>
                </c:pt>
                <c:pt idx="131">
                  <c:v>0.3123130914948814</c:v>
                </c:pt>
                <c:pt idx="132">
                  <c:v>0.30164731211260704</c:v>
                </c:pt>
                <c:pt idx="133">
                  <c:v>0.29068141416477994</c:v>
                </c:pt>
                <c:pt idx="134">
                  <c:v>0.27940974064062185</c:v>
                </c:pt>
                <c:pt idx="135">
                  <c:v>0.26782654209728868</c:v>
                </c:pt>
                <c:pt idx="136">
                  <c:v>0.25592597525753302</c:v>
                </c:pt>
                <c:pt idx="137">
                  <c:v>0.24370210158704142</c:v>
                </c:pt>
                <c:pt idx="138">
                  <c:v>0.23114888585115309</c:v>
                </c:pt>
                <c:pt idx="139">
                  <c:v>0.21826019465067883</c:v>
                </c:pt>
                <c:pt idx="140">
                  <c:v>0.20502979493651718</c:v>
                </c:pt>
                <c:pt idx="141">
                  <c:v>0.19145135250277998</c:v>
                </c:pt>
                <c:pt idx="142">
                  <c:v>0.17751843045811574</c:v>
                </c:pt>
                <c:pt idx="143">
                  <c:v>0.16322448767493433</c:v>
                </c:pt>
                <c:pt idx="144">
                  <c:v>0.14856287721621353</c:v>
                </c:pt>
                <c:pt idx="145">
                  <c:v>0.13352684473958254</c:v>
                </c:pt>
                <c:pt idx="146">
                  <c:v>0.11810952687835398</c:v>
                </c:pt>
                <c:pt idx="147">
                  <c:v>0.10230394959919152</c:v>
                </c:pt>
                <c:pt idx="148">
                  <c:v>8.6103026536074823E-2</c:v>
                </c:pt>
                <c:pt idx="149">
                  <c:v>6.9499557300241085E-2</c:v>
                </c:pt>
                <c:pt idx="150">
                  <c:v>5.2486225765755151E-2</c:v>
                </c:pt>
                <c:pt idx="151">
                  <c:v>3.5055598330378031E-2</c:v>
                </c:pt>
                <c:pt idx="152">
                  <c:v>1.7200122151379331E-2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1-4195-AA99-7B0D9BE2E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57343"/>
        <c:axId val="569657823"/>
      </c:lineChart>
      <c:catAx>
        <c:axId val="569657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57823"/>
        <c:crosses val="autoZero"/>
        <c:auto val="1"/>
        <c:lblAlgn val="ctr"/>
        <c:lblOffset val="100"/>
        <c:noMultiLvlLbl val="0"/>
      </c:catAx>
      <c:valAx>
        <c:axId val="56965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multiplier</a:t>
                </a:r>
                <a:r>
                  <a:rPr lang="en-CA" baseline="0"/>
                  <a:t> on u_max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5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177801</xdr:colOff>
      <xdr:row>7</xdr:row>
      <xdr:rowOff>165100</xdr:rowOff>
    </xdr:from>
    <xdr:to>
      <xdr:col>6</xdr:col>
      <xdr:colOff>704851</xdr:colOff>
      <xdr:row>12</xdr:row>
      <xdr:rowOff>166875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DC08D8-8054-F006-994A-2321C65D6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1" y="717550"/>
          <a:ext cx="4997450" cy="922525"/>
        </a:xfrm>
        <a:prstGeom prst="rect">
          <a:avLst/>
        </a:prstGeom>
      </xdr:spPr>
    </xdr:pic>
    <xdr:clientData/>
  </xdr:twoCellAnchor>
  <xdr:twoCellAnchor>
    <xdr:from>
      <xdr:col>9</xdr:col>
      <xdr:colOff>536574</xdr:colOff>
      <xdr:row>27</xdr:row>
      <xdr:rowOff>85725</xdr:rowOff>
    </xdr:from>
    <xdr:to>
      <xdr:col>20</xdr:col>
      <xdr:colOff>95249</xdr:colOff>
      <xdr:row>42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CAAB6F-2450-E7C9-A41A-60A98DBF9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0</xdr:colOff>
      <xdr:row>19</xdr:row>
      <xdr:rowOff>0</xdr:rowOff>
    </xdr:from>
    <xdr:to>
      <xdr:col>25</xdr:col>
      <xdr:colOff>381208</xdr:colOff>
      <xdr:row>57</xdr:row>
      <xdr:rowOff>108315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258FBE-D69B-37CC-91F0-84F4D09CF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85600" y="2025650"/>
          <a:ext cx="4038808" cy="71060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19</xdr:col>
      <xdr:colOff>25683</xdr:colOff>
      <xdr:row>25</xdr:row>
      <xdr:rowOff>88952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CE253D-354A-ED87-C8F1-870CC8132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99200" y="2209800"/>
          <a:ext cx="5512083" cy="100970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20</xdr:col>
      <xdr:colOff>463918</xdr:colOff>
      <xdr:row>79</xdr:row>
      <xdr:rowOff>57437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EE859B1-EAAC-1782-D4FF-B9083815D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89600" y="9023350"/>
          <a:ext cx="7169518" cy="558193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20</xdr:col>
      <xdr:colOff>463918</xdr:colOff>
      <xdr:row>98</xdr:row>
      <xdr:rowOff>70005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465D4E-23D4-9283-E686-C153E0D5D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89600" y="15100300"/>
          <a:ext cx="7169518" cy="3016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oi.org/10.1029/2024JC021036" TargetMode="External"/><Relationship Id="rId1" Type="http://schemas.openxmlformats.org/officeDocument/2006/relationships/hyperlink" Target="https://doi.org/10.1029/2019jc01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2"/>
  <sheetViews>
    <sheetView tabSelected="1" topLeftCell="F18" workbookViewId="0">
      <selection activeCell="P27" sqref="P27"/>
    </sheetView>
  </sheetViews>
  <sheetFormatPr defaultRowHeight="14.5" x14ac:dyDescent="0.35"/>
  <cols>
    <col min="3" max="3" width="11.81640625" bestFit="1" customWidth="1"/>
    <col min="4" max="4" width="11.81640625" customWidth="1"/>
    <col min="6" max="6" width="14.1796875" customWidth="1"/>
    <col min="7" max="7" width="11.81640625" bestFit="1" customWidth="1"/>
  </cols>
  <sheetData>
    <row r="2" spans="1:8" x14ac:dyDescent="0.35">
      <c r="A2" t="s">
        <v>7</v>
      </c>
    </row>
    <row r="3" spans="1:8" x14ac:dyDescent="0.35">
      <c r="A3" s="2" t="s">
        <v>8</v>
      </c>
    </row>
    <row r="4" spans="1:8" x14ac:dyDescent="0.35">
      <c r="A4" t="s">
        <v>11</v>
      </c>
    </row>
    <row r="5" spans="1:8" x14ac:dyDescent="0.35">
      <c r="A5" s="2" t="s">
        <v>13</v>
      </c>
    </row>
    <row r="14" spans="1:8" x14ac:dyDescent="0.35">
      <c r="H14" t="s">
        <v>9</v>
      </c>
    </row>
    <row r="15" spans="1:8" x14ac:dyDescent="0.35">
      <c r="F15" t="s">
        <v>1</v>
      </c>
      <c r="G15">
        <v>14</v>
      </c>
      <c r="H15" t="s">
        <v>10</v>
      </c>
    </row>
    <row r="16" spans="1:8" x14ac:dyDescent="0.35">
      <c r="A16" t="s">
        <v>0</v>
      </c>
      <c r="F16" t="s">
        <v>2</v>
      </c>
      <c r="G16">
        <v>26</v>
      </c>
      <c r="H16" t="s">
        <v>10</v>
      </c>
    </row>
    <row r="18" spans="2:9" x14ac:dyDescent="0.35">
      <c r="D18" t="s">
        <v>17</v>
      </c>
    </row>
    <row r="19" spans="2:9" x14ac:dyDescent="0.35">
      <c r="B19" t="s">
        <v>12</v>
      </c>
      <c r="C19" t="s">
        <v>3</v>
      </c>
      <c r="D19" t="s">
        <v>16</v>
      </c>
      <c r="E19" t="s">
        <v>4</v>
      </c>
      <c r="F19" t="s">
        <v>5</v>
      </c>
      <c r="G19" s="3" t="s">
        <v>6</v>
      </c>
    </row>
    <row r="20" spans="2:9" x14ac:dyDescent="0.35">
      <c r="B20">
        <v>0</v>
      </c>
      <c r="C20">
        <f>EXP(0.07*(B20-20))</f>
        <v>0.24659696394160643</v>
      </c>
      <c r="D20">
        <v>1</v>
      </c>
      <c r="E20" s="1">
        <f>(O_max_dia-B20)/O_range_dia</f>
        <v>1.8571428571428572</v>
      </c>
      <c r="F20">
        <v>0</v>
      </c>
      <c r="G20" cm="1">
        <f t="array" ref="G20">C20*_xlfn.IFS(B20 &lt;= (O_max_dia - O_range_dia),D20,AND(((O_max_dia - O_range_dia) &lt; B20), (B20 &lt; O_max_dia)),E20, (B20 &gt;= O_max_dia),F20)</f>
        <v>0.24659696394160643</v>
      </c>
    </row>
    <row r="21" spans="2:9" x14ac:dyDescent="0.35">
      <c r="B21">
        <f>(ROUND(B20+0.1666,2))</f>
        <v>0.17</v>
      </c>
      <c r="C21">
        <f t="shared" ref="C21:C84" si="0">EXP(0.07*(B21-20))</f>
        <v>0.24954899757626309</v>
      </c>
      <c r="D21">
        <v>1</v>
      </c>
      <c r="E21" s="1">
        <f>(O_max_dia-B21)/O_range_dia</f>
        <v>1.845</v>
      </c>
      <c r="F21">
        <v>0</v>
      </c>
      <c r="G21" cm="1">
        <f t="array" ref="G21">C21*_xlfn.IFS(B21 &lt;= (O_max_dia - O_range_dia),D21,AND(((O_max_dia - O_range_dia) &lt; B21), (B21 &lt; O_max_dia)),E21, (B21 &gt;= O_max_dia),F21)</f>
        <v>0.24954899757626309</v>
      </c>
      <c r="I21">
        <f>IF(AND(((O_max_dia - O_range_dia) &lt; B21), (B21 &lt; O_max_dia)),E21,0)</f>
        <v>0</v>
      </c>
    </row>
    <row r="22" spans="2:9" x14ac:dyDescent="0.35">
      <c r="B22">
        <f t="shared" ref="B22:B85" si="1">(ROUND(B21+0.1666,2))</f>
        <v>0.34</v>
      </c>
      <c r="C22">
        <f t="shared" si="0"/>
        <v>0.25253637026149378</v>
      </c>
      <c r="D22">
        <v>1</v>
      </c>
      <c r="E22" s="1">
        <f>(O_max_dia-B22)/O_range_dia</f>
        <v>1.832857142857143</v>
      </c>
      <c r="F22">
        <v>0</v>
      </c>
      <c r="G22" cm="1">
        <f t="array" ref="G22">C22*_xlfn.IFS(B22 &lt;= (O_max_dia - O_range_dia),D22,AND(((O_max_dia - O_range_dia) &lt; B22), (B22 &lt; O_max_dia)),E22, (B22 &gt;= O_max_dia),F22)</f>
        <v>0.25253637026149378</v>
      </c>
      <c r="I22">
        <f>IF(AND(((O_max_dia - O_range_dia) &lt; B22), (B22 &lt; O_max_dia)),E22,0)</f>
        <v>0</v>
      </c>
    </row>
    <row r="23" spans="2:9" x14ac:dyDescent="0.35">
      <c r="B23">
        <f t="shared" si="1"/>
        <v>0.51</v>
      </c>
      <c r="C23">
        <f t="shared" si="0"/>
        <v>0.25555950504413677</v>
      </c>
      <c r="D23">
        <v>1</v>
      </c>
      <c r="E23" s="1">
        <f>(O_max_dia-B23)/O_range_dia</f>
        <v>1.8207142857142855</v>
      </c>
      <c r="F23">
        <v>0</v>
      </c>
      <c r="G23" cm="1">
        <f t="array" ref="G23">C23*_xlfn.IFS(B23 &lt;= (O_max_dia - O_range_dia),D23,AND(((O_max_dia - O_range_dia) &lt; B23), (B23 &lt; O_max_dia)),E23, (B23 &gt;= O_max_dia),F23)</f>
        <v>0.25555950504413677</v>
      </c>
      <c r="I23">
        <f>IF(AND(((O_max_dia - O_range_dia) &lt; B23), (B23 &lt; O_max_dia)),E23,0)</f>
        <v>0</v>
      </c>
    </row>
    <row r="24" spans="2:9" x14ac:dyDescent="0.35">
      <c r="B24">
        <f t="shared" si="1"/>
        <v>0.68</v>
      </c>
      <c r="C24">
        <f t="shared" si="0"/>
        <v>0.25861883003536068</v>
      </c>
      <c r="D24">
        <v>1</v>
      </c>
      <c r="E24" s="1">
        <f>(O_max_dia-B24)/O_range_dia</f>
        <v>1.8085714285714285</v>
      </c>
      <c r="F24">
        <v>0</v>
      </c>
      <c r="G24" cm="1">
        <f t="array" ref="G24">C24*_xlfn.IFS(B24 &lt;= (O_max_dia - O_range_dia),D24,AND(((O_max_dia - O_range_dia) &lt; B24), (B24 &lt; O_max_dia)),E24, (B24 &gt;= O_max_dia),F24)</f>
        <v>0.25861883003536068</v>
      </c>
      <c r="I24">
        <f>IF(AND(((O_max_dia - O_range_dia) &lt; B24), (B24 &lt; O_max_dia)),E24,0)</f>
        <v>0</v>
      </c>
    </row>
    <row r="25" spans="2:9" x14ac:dyDescent="0.35">
      <c r="B25">
        <f t="shared" si="1"/>
        <v>0.85</v>
      </c>
      <c r="C25">
        <f t="shared" si="0"/>
        <v>0.26171477847128999</v>
      </c>
      <c r="D25">
        <v>1</v>
      </c>
      <c r="E25" s="1">
        <f>(O_max_dia-B25)/O_range_dia</f>
        <v>1.7964285714285713</v>
      </c>
      <c r="F25">
        <v>0</v>
      </c>
      <c r="G25" cm="1">
        <f t="array" ref="G25">C25*_xlfn.IFS(B25 &lt;= (O_max_dia - O_range_dia),D25,AND(((O_max_dia - O_range_dia) &lt; B25), (B25 &lt; O_max_dia)),E25, (B25 &gt;= O_max_dia),F25)</f>
        <v>0.26171477847128999</v>
      </c>
      <c r="I25">
        <f>IF(AND(((O_max_dia - O_range_dia) &lt; B25), (B25 &lt; O_max_dia)),E25,0)</f>
        <v>0</v>
      </c>
    </row>
    <row r="26" spans="2:9" x14ac:dyDescent="0.35">
      <c r="B26">
        <f t="shared" si="1"/>
        <v>1.02</v>
      </c>
      <c r="C26">
        <f t="shared" si="0"/>
        <v>0.26484778877435633</v>
      </c>
      <c r="D26">
        <v>1</v>
      </c>
      <c r="E26" s="1">
        <f>(O_max_dia-B26)/O_range_dia</f>
        <v>1.7842857142857143</v>
      </c>
      <c r="F26">
        <v>0</v>
      </c>
      <c r="G26" cm="1">
        <f t="array" ref="G26">C26*_xlfn.IFS(B26 &lt;= (O_max_dia - O_range_dia),D26,AND(((O_max_dia - O_range_dia) &lt; B26), (B26 &lt; O_max_dia)),E26, (B26 &gt;= O_max_dia),F26)</f>
        <v>0.26484778877435633</v>
      </c>
      <c r="I26">
        <f>IF(AND(((O_max_dia - O_range_dia) &lt; B26), (B26 &lt; O_max_dia)),E26,0)</f>
        <v>0</v>
      </c>
    </row>
    <row r="27" spans="2:9" x14ac:dyDescent="0.35">
      <c r="B27">
        <f t="shared" si="1"/>
        <v>1.19</v>
      </c>
      <c r="C27">
        <f t="shared" si="0"/>
        <v>0.26801830461538467</v>
      </c>
      <c r="D27">
        <v>1</v>
      </c>
      <c r="E27" s="1">
        <f>(O_max_dia-B27)/O_range_dia</f>
        <v>1.772142857142857</v>
      </c>
      <c r="F27">
        <v>0</v>
      </c>
      <c r="G27" cm="1">
        <f t="array" ref="G27">C27*_xlfn.IFS(B27 &lt;= (O_max_dia - O_range_dia),D27,AND(((O_max_dia - O_range_dia) &lt; B27), (B27 &lt; O_max_dia)),E27, (B27 &gt;= O_max_dia),F27)</f>
        <v>0.26801830461538467</v>
      </c>
      <c r="I27">
        <f>IF(AND(((O_max_dia - O_range_dia) &lt; B27), (B27 &lt; O_max_dia)),E27,0)</f>
        <v>0</v>
      </c>
    </row>
    <row r="28" spans="2:9" x14ac:dyDescent="0.35">
      <c r="B28">
        <f t="shared" si="1"/>
        <v>1.36</v>
      </c>
      <c r="C28">
        <f t="shared" si="0"/>
        <v>0.27122677497642123</v>
      </c>
      <c r="D28">
        <v>1</v>
      </c>
      <c r="E28" s="1">
        <f>(O_max_dia-B28)/O_range_dia</f>
        <v>1.76</v>
      </c>
      <c r="F28">
        <v>0</v>
      </c>
      <c r="G28" cm="1">
        <f t="array" ref="G28">C28*_xlfn.IFS(B28 &lt;= (O_max_dia - O_range_dia),D28,AND(((O_max_dia - O_range_dia) &lt; B28), (B28 &lt; O_max_dia)),E28, (B28 &gt;= O_max_dia),F28)</f>
        <v>0.27122677497642123</v>
      </c>
      <c r="I28">
        <f>IF(AND(((O_max_dia - O_range_dia) &lt; B28), (B28 &lt; O_max_dia)),E28,0)</f>
        <v>0</v>
      </c>
    </row>
    <row r="29" spans="2:9" x14ac:dyDescent="0.35">
      <c r="B29">
        <f t="shared" si="1"/>
        <v>1.53</v>
      </c>
      <c r="C29">
        <f t="shared" si="0"/>
        <v>0.27447365421431585</v>
      </c>
      <c r="D29">
        <v>1</v>
      </c>
      <c r="E29" s="1">
        <f>(O_max_dia-B29)/O_range_dia</f>
        <v>1.7478571428571428</v>
      </c>
      <c r="F29">
        <v>0</v>
      </c>
      <c r="G29" cm="1">
        <f t="array" ref="G29">C29*_xlfn.IFS(B29 &lt;= (O_max_dia - O_range_dia),D29,AND(((O_max_dia - O_range_dia) &lt; B29), (B29 &lt; O_max_dia)),E29, (B29 &gt;= O_max_dia),F29)</f>
        <v>0.27447365421431585</v>
      </c>
      <c r="I29">
        <f>IF(AND(((O_max_dia - O_range_dia) &lt; B29), (B29 &lt; O_max_dia)),E29,0)</f>
        <v>0</v>
      </c>
    </row>
    <row r="30" spans="2:9" x14ac:dyDescent="0.35">
      <c r="B30">
        <f t="shared" si="1"/>
        <v>1.7</v>
      </c>
      <c r="C30">
        <f t="shared" si="0"/>
        <v>0.27775940212506317</v>
      </c>
      <c r="D30">
        <v>1</v>
      </c>
      <c r="E30" s="1">
        <f>(O_max_dia-B30)/O_range_dia</f>
        <v>1.7357142857142858</v>
      </c>
      <c r="F30">
        <v>0</v>
      </c>
      <c r="G30" cm="1">
        <f t="array" ref="G30">C30*_xlfn.IFS(B30 &lt;= (O_max_dia - O_range_dia),D30,AND(((O_max_dia - O_range_dia) &lt; B30), (B30 &lt; O_max_dia)),E30, (B30 &gt;= O_max_dia),F30)</f>
        <v>0.27775940212506317</v>
      </c>
      <c r="I30">
        <f>IF(AND(((O_max_dia - O_range_dia) &lt; B30), (B30 &lt; O_max_dia)),E30,0)</f>
        <v>0</v>
      </c>
    </row>
    <row r="31" spans="2:9" x14ac:dyDescent="0.35">
      <c r="B31">
        <f t="shared" si="1"/>
        <v>1.87</v>
      </c>
      <c r="C31">
        <f t="shared" si="0"/>
        <v>0.28108448400891584</v>
      </c>
      <c r="D31">
        <v>1</v>
      </c>
      <c r="E31" s="1">
        <f>(O_max_dia-B31)/O_range_dia</f>
        <v>1.7235714285714285</v>
      </c>
      <c r="F31">
        <v>0</v>
      </c>
      <c r="G31" cm="1">
        <f t="array" ref="G31">C31*_xlfn.IFS(B31 &lt;= (O_max_dia - O_range_dia),D31,AND(((O_max_dia - O_range_dia) &lt; B31), (B31 &lt; O_max_dia)),E31, (B31 &gt;= O_max_dia),F31)</f>
        <v>0.28108448400891584</v>
      </c>
      <c r="I31">
        <f>IF(AND(((O_max_dia - O_range_dia) &lt; B31), (B31 &lt; O_max_dia)),E31,0)</f>
        <v>0</v>
      </c>
    </row>
    <row r="32" spans="2:9" x14ac:dyDescent="0.35">
      <c r="B32">
        <f t="shared" si="1"/>
        <v>2.04</v>
      </c>
      <c r="C32">
        <f t="shared" si="0"/>
        <v>0.28444937073627596</v>
      </c>
      <c r="D32">
        <v>1</v>
      </c>
      <c r="E32" s="1">
        <f>(O_max_dia-B32)/O_range_dia</f>
        <v>1.7114285714285715</v>
      </c>
      <c r="F32">
        <v>0</v>
      </c>
      <c r="G32" cm="1">
        <f t="array" ref="G32">C32*_xlfn.IFS(B32 &lt;= (O_max_dia - O_range_dia),D32,AND(((O_max_dia - O_range_dia) &lt; B32), (B32 &lt; O_max_dia)),E32, (B32 &gt;= O_max_dia),F32)</f>
        <v>0.28444937073627596</v>
      </c>
      <c r="I32">
        <f>IF(AND(((O_max_dia - O_range_dia) &lt; B32), (B32 &lt; O_max_dia)),E32,0)</f>
        <v>0</v>
      </c>
    </row>
    <row r="33" spans="2:10" x14ac:dyDescent="0.35">
      <c r="B33">
        <f t="shared" si="1"/>
        <v>2.21</v>
      </c>
      <c r="C33">
        <f t="shared" si="0"/>
        <v>0.28785453881437623</v>
      </c>
      <c r="D33">
        <v>1</v>
      </c>
      <c r="E33" s="1">
        <f>(O_max_dia-B33)/O_range_dia</f>
        <v>1.6992857142857143</v>
      </c>
      <c r="F33">
        <v>0</v>
      </c>
      <c r="G33" cm="1">
        <f t="array" ref="G33">C33*_xlfn.IFS(B33 &lt;= (O_max_dia - O_range_dia),D33,AND(((O_max_dia - O_range_dia) &lt; B33), (B33 &lt; O_max_dia)),E33, (B33 &gt;= O_max_dia),F33)</f>
        <v>0.28785453881437623</v>
      </c>
      <c r="I33">
        <f>IF(AND(((O_max_dia - O_range_dia) &lt; B33), (B33 &lt; O_max_dia)),E33,0)</f>
        <v>0</v>
      </c>
    </row>
    <row r="34" spans="2:10" x14ac:dyDescent="0.35">
      <c r="B34">
        <f t="shared" si="1"/>
        <v>2.38</v>
      </c>
      <c r="C34">
        <f t="shared" si="0"/>
        <v>0.29130047045475854</v>
      </c>
      <c r="D34">
        <v>1</v>
      </c>
      <c r="E34" s="1">
        <f>(O_max_dia-B34)/O_range_dia</f>
        <v>1.6871428571428573</v>
      </c>
      <c r="F34">
        <v>0</v>
      </c>
      <c r="G34" cm="1">
        <f t="array" ref="G34">C34*_xlfn.IFS(B34 &lt;= (O_max_dia - O_range_dia),D34,AND(((O_max_dia - O_range_dia) &lt; B34), (B34 &lt; O_max_dia)),E34, (B34 &gt;= O_max_dia),F34)</f>
        <v>0.29130047045475854</v>
      </c>
      <c r="I34">
        <f>IF(AND(((O_max_dia - O_range_dia) &lt; B34), (B34 &lt; O_max_dia)),E34,0)</f>
        <v>0</v>
      </c>
    </row>
    <row r="35" spans="2:10" x14ac:dyDescent="0.35">
      <c r="B35">
        <f t="shared" si="1"/>
        <v>2.5499999999999998</v>
      </c>
      <c r="C35">
        <f t="shared" si="0"/>
        <v>0.29478765364156123</v>
      </c>
      <c r="D35">
        <v>1</v>
      </c>
      <c r="E35" s="1">
        <f>(O_max_dia-B35)/O_range_dia</f>
        <v>1.675</v>
      </c>
      <c r="F35">
        <v>0</v>
      </c>
      <c r="G35" cm="1">
        <f t="array" ref="G35">C35*_xlfn.IFS(B35 &lt;= (O_max_dia - O_range_dia),D35,AND(((O_max_dia - O_range_dia) &lt; B35), (B35 &lt; O_max_dia)),E35, (B35 &gt;= O_max_dia),F35)</f>
        <v>0.29478765364156123</v>
      </c>
      <c r="I35">
        <f>IF(AND(((O_max_dia - O_range_dia) &lt; B35), (B35 &lt; O_max_dia)),E35,0)</f>
        <v>0</v>
      </c>
    </row>
    <row r="36" spans="2:10" x14ac:dyDescent="0.35">
      <c r="B36">
        <f t="shared" si="1"/>
        <v>2.72</v>
      </c>
      <c r="C36">
        <f t="shared" si="0"/>
        <v>0.29831658220062268</v>
      </c>
      <c r="D36">
        <v>1</v>
      </c>
      <c r="E36" s="1">
        <f>(O_max_dia-B36)/O_range_dia</f>
        <v>1.662857142857143</v>
      </c>
      <c r="F36">
        <v>0</v>
      </c>
      <c r="G36" cm="1">
        <f t="array" ref="G36">C36*_xlfn.IFS(B36 &lt;= (O_max_dia - O_range_dia),D36,AND(((O_max_dia - O_range_dia) &lt; B36), (B36 &lt; O_max_dia)),E36, (B36 &gt;= O_max_dia),F36)</f>
        <v>0.29831658220062268</v>
      </c>
      <c r="I36">
        <f>IF(AND(((O_max_dia - O_range_dia) &lt; B36), (B36 &lt; O_max_dia)),E36,0)</f>
        <v>0</v>
      </c>
    </row>
    <row r="37" spans="2:10" x14ac:dyDescent="0.35">
      <c r="B37">
        <f t="shared" si="1"/>
        <v>2.89</v>
      </c>
      <c r="C37">
        <f t="shared" si="0"/>
        <v>0.30188775586941369</v>
      </c>
      <c r="D37">
        <v>1</v>
      </c>
      <c r="E37" s="1">
        <f>(O_max_dia-B37)/O_range_dia</f>
        <v>1.6507142857142856</v>
      </c>
      <c r="F37">
        <v>0</v>
      </c>
      <c r="G37" cm="1">
        <f t="array" ref="G37">C37*_xlfn.IFS(B37 &lt;= (O_max_dia - O_range_dia),D37,AND(((O_max_dia - O_range_dia) &lt; B37), (B37 &lt; O_max_dia)),E37, (B37 &gt;= O_max_dia),F37)</f>
        <v>0.30188775586941369</v>
      </c>
      <c r="I37">
        <f>IF(AND(((O_max_dia - O_range_dia) &lt; B37), (B37 &lt; O_max_dia)),E37,0)</f>
        <v>0</v>
      </c>
    </row>
    <row r="38" spans="2:10" x14ac:dyDescent="0.35">
      <c r="B38">
        <f t="shared" si="1"/>
        <v>3.06</v>
      </c>
      <c r="C38">
        <f t="shared" si="0"/>
        <v>0.30550168036780506</v>
      </c>
      <c r="D38">
        <v>1</v>
      </c>
      <c r="E38" s="1">
        <f>(O_max_dia-B38)/O_range_dia</f>
        <v>1.6385714285714286</v>
      </c>
      <c r="F38">
        <v>0</v>
      </c>
      <c r="G38" cm="1">
        <f t="array" ref="G38">C38*_xlfn.IFS(B38 &lt;= (O_max_dia - O_range_dia),D38,AND(((O_max_dia - O_range_dia) &lt; B38), (B38 &lt; O_max_dia)),E38, (B38 &gt;= O_max_dia),F38)</f>
        <v>0.30550168036780506</v>
      </c>
      <c r="I38">
        <f>IF(AND(((O_max_dia - O_range_dia) &lt; B38), (B38 &lt; O_max_dia)),E38,0)</f>
        <v>0</v>
      </c>
    </row>
    <row r="39" spans="2:10" x14ac:dyDescent="0.35">
      <c r="B39">
        <f t="shared" si="1"/>
        <v>3.23</v>
      </c>
      <c r="C39">
        <f t="shared" si="0"/>
        <v>0.30915886746968452</v>
      </c>
      <c r="D39">
        <v>1</v>
      </c>
      <c r="E39" s="1">
        <f>(O_max_dia-B39)/O_range_dia</f>
        <v>1.6264285714285713</v>
      </c>
      <c r="F39">
        <v>0</v>
      </c>
      <c r="G39" cm="1">
        <f t="array" ref="G39">C39*_xlfn.IFS(B39 &lt;= (O_max_dia - O_range_dia),D39,AND(((O_max_dia - O_range_dia) &lt; B39), (B39 &lt; O_max_dia)),E39, (B39 &gt;= O_max_dia),F39)</f>
        <v>0.30915886746968452</v>
      </c>
      <c r="I39">
        <f>IF(AND(((O_max_dia - O_range_dia) &lt; B39), (B39 &lt; O_max_dia)),E39,0)</f>
        <v>0</v>
      </c>
    </row>
    <row r="40" spans="2:10" x14ac:dyDescent="0.35">
      <c r="B40">
        <f t="shared" si="1"/>
        <v>3.4</v>
      </c>
      <c r="C40">
        <f t="shared" si="0"/>
        <v>0.31285983507542914</v>
      </c>
      <c r="D40">
        <v>1</v>
      </c>
      <c r="E40" s="1">
        <f>(O_max_dia-B40)/O_range_dia</f>
        <v>1.6142857142857143</v>
      </c>
      <c r="F40">
        <v>0</v>
      </c>
      <c r="G40" cm="1">
        <f t="array" ref="G40">C40*_xlfn.IFS(B40 &lt;= (O_max_dia - O_range_dia),D40,AND(((O_max_dia - O_range_dia) &lt; B40), (B40 &lt; O_max_dia)),E40, (B40 &gt;= O_max_dia),F40)</f>
        <v>0.31285983507542914</v>
      </c>
      <c r="I40">
        <f>IF(AND(((O_max_dia - O_range_dia) &lt; B40), (B40 &lt; O_max_dia)),E40,0)</f>
        <v>0</v>
      </c>
    </row>
    <row r="41" spans="2:10" x14ac:dyDescent="0.35">
      <c r="B41">
        <f t="shared" si="1"/>
        <v>3.57</v>
      </c>
      <c r="C41">
        <f t="shared" si="0"/>
        <v>0.31660510728524632</v>
      </c>
      <c r="D41">
        <v>1</v>
      </c>
      <c r="E41" s="1">
        <f>(O_max_dia-B41)/O_range_dia</f>
        <v>1.6021428571428571</v>
      </c>
      <c r="F41">
        <v>0</v>
      </c>
      <c r="G41" cm="1">
        <f t="array" ref="G41">C41*_xlfn.IFS(B41 &lt;= (O_max_dia - O_range_dia),D41,AND(((O_max_dia - O_range_dia) &lt; B41), (B41 &lt; O_max_dia)),E41, (B41 &gt;= O_max_dia),F41)</f>
        <v>0.31660510728524632</v>
      </c>
      <c r="I41">
        <f>IF(AND(((O_max_dia - O_range_dia) &lt; B41), (B41 &lt; O_max_dia)),E41,0)</f>
        <v>0</v>
      </c>
    </row>
    <row r="42" spans="2:10" x14ac:dyDescent="0.35">
      <c r="B42">
        <f t="shared" si="1"/>
        <v>3.74</v>
      </c>
      <c r="C42">
        <f t="shared" si="0"/>
        <v>0.32039521447339264</v>
      </c>
      <c r="D42">
        <v>1</v>
      </c>
      <c r="E42" s="1">
        <f>(O_max_dia-B42)/O_range_dia</f>
        <v>1.5899999999999999</v>
      </c>
      <c r="F42">
        <v>0</v>
      </c>
      <c r="G42" cm="1">
        <f t="array" ref="G42">C42*_xlfn.IFS(B42 &lt;= (O_max_dia - O_range_dia),D42,AND(((O_max_dia - O_range_dia) &lt; B42), (B42 &lt; O_max_dia)),E42, (B42 &gt;= O_max_dia),F42)</f>
        <v>0.32039521447339264</v>
      </c>
      <c r="I42">
        <f>IF(AND(((O_max_dia - O_range_dia) &lt; B42), (B42 &lt; O_max_dia)),E42,0)</f>
        <v>0</v>
      </c>
    </row>
    <row r="43" spans="2:10" x14ac:dyDescent="0.35">
      <c r="B43">
        <f t="shared" si="1"/>
        <v>3.91</v>
      </c>
      <c r="C43">
        <f t="shared" si="0"/>
        <v>0.32423069336328048</v>
      </c>
      <c r="D43">
        <v>1</v>
      </c>
      <c r="E43" s="1">
        <f>(O_max_dia-B43)/O_range_dia</f>
        <v>1.5778571428571428</v>
      </c>
      <c r="F43">
        <v>0</v>
      </c>
      <c r="G43" cm="1">
        <f t="array" ref="G43">C43*_xlfn.IFS(B43 &lt;= (O_max_dia - O_range_dia),D43,AND(((O_max_dia - O_range_dia) &lt; B43), (B43 &lt; O_max_dia)),E43, (B43 &gt;= O_max_dia),F43)</f>
        <v>0.32423069336328048</v>
      </c>
      <c r="I43">
        <f>IF(AND(((O_max_dia - O_range_dia) &lt; B43), (B43 &lt; O_max_dia)),E43,0)</f>
        <v>0</v>
      </c>
    </row>
    <row r="44" spans="2:10" x14ac:dyDescent="0.35">
      <c r="B44">
        <f t="shared" si="1"/>
        <v>4.08</v>
      </c>
      <c r="C44">
        <f t="shared" si="0"/>
        <v>0.32811208710348522</v>
      </c>
      <c r="D44">
        <v>1</v>
      </c>
      <c r="E44" s="1">
        <f>(O_max_dia-B44)/O_range_dia</f>
        <v>1.5657142857142858</v>
      </c>
      <c r="F44">
        <v>0</v>
      </c>
      <c r="G44" cm="1">
        <f t="array" ref="G44">C44*_xlfn.IFS(B44 &lt;= (O_max_dia - O_range_dia),D44,AND(((O_max_dia - O_range_dia) &lt; B44), (B44 &lt; O_max_dia)),E44, (B44 &gt;= O_max_dia),F44)</f>
        <v>0.32811208710348522</v>
      </c>
      <c r="I44">
        <f>IF(AND(((O_max_dia - O_range_dia) &lt; B44), (B44 &lt; O_max_dia)),E44,0)</f>
        <v>0</v>
      </c>
    </row>
    <row r="45" spans="2:10" x14ac:dyDescent="0.35">
      <c r="B45">
        <f t="shared" si="1"/>
        <v>4.25</v>
      </c>
      <c r="C45">
        <f t="shared" si="0"/>
        <v>0.33203994534466064</v>
      </c>
      <c r="D45">
        <v>1</v>
      </c>
      <c r="E45" s="1">
        <f>(O_max_dia-B45)/O_range_dia</f>
        <v>1.5535714285714286</v>
      </c>
      <c r="F45">
        <v>0</v>
      </c>
      <c r="G45" cm="1">
        <f t="array" ref="G45">C45*_xlfn.IFS(B45 &lt;= (O_max_dia - O_range_dia),D45,AND(((O_max_dia - O_range_dia) &lt; B45), (B45 &lt; O_max_dia)),E45, (B45 &gt;= O_max_dia),F45)</f>
        <v>0.33203994534466064</v>
      </c>
      <c r="I45">
        <f>IF(AND(((O_max_dia - O_range_dia) &lt; B45), (B45 &lt; O_max_dia)),E45,0)</f>
        <v>0</v>
      </c>
    </row>
    <row r="46" spans="2:10" x14ac:dyDescent="0.35">
      <c r="B46">
        <f t="shared" si="1"/>
        <v>4.42</v>
      </c>
      <c r="C46">
        <f t="shared" si="0"/>
        <v>0.33601482431737617</v>
      </c>
      <c r="D46">
        <v>1</v>
      </c>
      <c r="E46" s="1">
        <f>(O_max_dia-B46)/O_range_dia</f>
        <v>1.5414285714285714</v>
      </c>
      <c r="F46">
        <v>0</v>
      </c>
      <c r="G46" cm="1">
        <f t="array" ref="G46">C46*_xlfn.IFS(B46 &lt;= (O_max_dia - O_range_dia),D46,AND(((O_max_dia - O_range_dia) &lt; B46), (B46 &lt; O_max_dia)),E46, (B46 &gt;= O_max_dia),F46)</f>
        <v>0.33601482431737617</v>
      </c>
      <c r="I46">
        <f>IF(AND(((O_max_dia - O_range_dia) &lt; B46), (B46 &lt; O_max_dia)),E46,0)</f>
        <v>0</v>
      </c>
    </row>
    <row r="47" spans="2:10" x14ac:dyDescent="0.35">
      <c r="B47">
        <f t="shared" si="1"/>
        <v>4.59</v>
      </c>
      <c r="C47">
        <f t="shared" si="0"/>
        <v>0.34003728691088564</v>
      </c>
      <c r="D47">
        <v>1</v>
      </c>
      <c r="E47" s="1">
        <f>(O_max_dia-B47)/O_range_dia</f>
        <v>1.5292857142857144</v>
      </c>
      <c r="F47">
        <v>0</v>
      </c>
      <c r="G47" cm="1">
        <f t="array" ref="G47">C47*_xlfn.IFS(B47 &lt;= (O_max_dia - O_range_dia),D47,AND(((O_max_dia - O_range_dia) &lt; B47), (B47 &lt; O_max_dia)),E47, (B47 &gt;= O_max_dia),F47)</f>
        <v>0.34003728691088564</v>
      </c>
      <c r="I47">
        <f>IF(AND(((O_max_dia - O_range_dia) &lt; B47), (B47 &lt; O_max_dia)),E47,0)</f>
        <v>0</v>
      </c>
    </row>
    <row r="48" spans="2:10" x14ac:dyDescent="0.35">
      <c r="B48">
        <f t="shared" si="1"/>
        <v>4.76</v>
      </c>
      <c r="C48">
        <f t="shared" si="0"/>
        <v>0.34410790275283909</v>
      </c>
      <c r="D48">
        <v>1</v>
      </c>
      <c r="E48" s="1">
        <f>(O_max_dia-B48)/O_range_dia</f>
        <v>1.5171428571428573</v>
      </c>
      <c r="F48">
        <v>0</v>
      </c>
      <c r="G48" cm="1">
        <f t="array" ref="G48">C48*_xlfn.IFS(B48 &lt;= (O_max_dia - O_range_dia),D48,AND(((O_max_dia - O_range_dia) &lt; B48), (B48 &lt; O_max_dia)),E48, (B48 &gt;= O_max_dia),F48)</f>
        <v>0.34410790275283909</v>
      </c>
      <c r="I48">
        <f>IF(AND(((O_max_dia - O_range_dia) &lt; B48), (B48 &lt; O_max_dia)),E48,0)</f>
        <v>0</v>
      </c>
      <c r="J48" t="s">
        <v>14</v>
      </c>
    </row>
    <row r="49" spans="2:9" x14ac:dyDescent="0.35">
      <c r="B49">
        <f t="shared" si="1"/>
        <v>4.93</v>
      </c>
      <c r="C49">
        <f t="shared" si="0"/>
        <v>0.34822724828994828</v>
      </c>
      <c r="D49">
        <v>1</v>
      </c>
      <c r="E49" s="1">
        <f>(O_max_dia-B49)/O_range_dia</f>
        <v>1.5050000000000001</v>
      </c>
      <c r="F49">
        <v>0</v>
      </c>
      <c r="G49" cm="1">
        <f t="array" ref="G49">C49*_xlfn.IFS(B49 &lt;= (O_max_dia - O_range_dia),D49,AND(((O_max_dia - O_range_dia) &lt; B49), (B49 &lt; O_max_dia)),E49, (B49 &gt;= O_max_dia),F49)</f>
        <v>0.34822724828994828</v>
      </c>
      <c r="I49">
        <f>IF(AND(((O_max_dia - O_range_dia) &lt; B49), (B49 &lt; O_max_dia)),E49,0)</f>
        <v>0</v>
      </c>
    </row>
    <row r="50" spans="2:9" x14ac:dyDescent="0.35">
      <c r="B50">
        <f t="shared" si="1"/>
        <v>5.0999999999999996</v>
      </c>
      <c r="C50">
        <f t="shared" si="0"/>
        <v>0.35239590686961869</v>
      </c>
      <c r="D50">
        <v>1</v>
      </c>
      <c r="E50" s="1">
        <f>(O_max_dia-B50)/O_range_dia</f>
        <v>1.4928571428571427</v>
      </c>
      <c r="F50">
        <v>0</v>
      </c>
      <c r="G50" cm="1">
        <f t="array" ref="G50">C50*_xlfn.IFS(B50 &lt;= (O_max_dia - O_range_dia),D50,AND(((O_max_dia - O_range_dia) &lt; B50), (B50 &lt; O_max_dia)),E50, (B50 &gt;= O_max_dia),F50)</f>
        <v>0.35239590686961869</v>
      </c>
      <c r="I50">
        <f>IF(AND(((O_max_dia - O_range_dia) &lt; B50), (B50 &lt; O_max_dia)),E50,0)</f>
        <v>0</v>
      </c>
    </row>
    <row r="51" spans="2:9" x14ac:dyDescent="0.35">
      <c r="B51">
        <f t="shared" si="1"/>
        <v>5.27</v>
      </c>
      <c r="C51">
        <f t="shared" si="0"/>
        <v>0.35661446882255815</v>
      </c>
      <c r="D51">
        <v>1</v>
      </c>
      <c r="E51" s="1">
        <f>(O_max_dia-B51)/O_range_dia</f>
        <v>1.4807142857142856</v>
      </c>
      <c r="F51">
        <v>0</v>
      </c>
      <c r="G51" cm="1">
        <f t="array" ref="G51">C51*_xlfn.IFS(B51 &lt;= (O_max_dia - O_range_dia),D51,AND(((O_max_dia - O_range_dia) &lt; B51), (B51 &lt; O_max_dia)),E51, (B51 &gt;= O_max_dia),F51)</f>
        <v>0.35661446882255815</v>
      </c>
      <c r="I51">
        <f>IF(AND(((O_max_dia - O_range_dia) &lt; B51), (B51 &lt; O_max_dia)),E51,0)</f>
        <v>0</v>
      </c>
    </row>
    <row r="52" spans="2:9" x14ac:dyDescent="0.35">
      <c r="B52">
        <f t="shared" si="1"/>
        <v>5.44</v>
      </c>
      <c r="C52">
        <f t="shared" si="0"/>
        <v>0.36088353154637448</v>
      </c>
      <c r="D52">
        <v>1</v>
      </c>
      <c r="E52" s="1">
        <f>(O_max_dia-B52)/O_range_dia</f>
        <v>1.4685714285714284</v>
      </c>
      <c r="F52">
        <v>0</v>
      </c>
      <c r="G52" cm="1">
        <f t="array" ref="G52">C52*_xlfn.IFS(B52 &lt;= (O_max_dia - O_range_dia),D52,AND(((O_max_dia - O_range_dia) &lt; B52), (B52 &lt; O_max_dia)),E52, (B52 &gt;= O_max_dia),F52)</f>
        <v>0.36088353154637448</v>
      </c>
      <c r="I52">
        <f>IF(AND(((O_max_dia - O_range_dia) &lt; B52), (B52 &lt; O_max_dia)),E52,0)</f>
        <v>0</v>
      </c>
    </row>
    <row r="53" spans="2:9" x14ac:dyDescent="0.35">
      <c r="B53">
        <f t="shared" si="1"/>
        <v>5.61</v>
      </c>
      <c r="C53">
        <f t="shared" si="0"/>
        <v>0.36520369959017424</v>
      </c>
      <c r="D53">
        <v>1</v>
      </c>
      <c r="E53" s="1">
        <f>(O_max_dia-B53)/O_range_dia</f>
        <v>1.4564285714285714</v>
      </c>
      <c r="F53">
        <v>0</v>
      </c>
      <c r="G53" cm="1">
        <f t="array" ref="G53">C53*_xlfn.IFS(B53 &lt;= (O_max_dia - O_range_dia),D53,AND(((O_max_dia - O_range_dia) &lt; B53), (B53 &lt; O_max_dia)),E53, (B53 &gt;= O_max_dia),F53)</f>
        <v>0.36520369959017424</v>
      </c>
      <c r="I53">
        <f>IF(AND(((O_max_dia - O_range_dia) &lt; B53), (B53 &lt; O_max_dia)),E53,0)</f>
        <v>0</v>
      </c>
    </row>
    <row r="54" spans="2:9" x14ac:dyDescent="0.35">
      <c r="B54">
        <f t="shared" si="1"/>
        <v>5.78</v>
      </c>
      <c r="C54">
        <f t="shared" si="0"/>
        <v>0.3695755847401736</v>
      </c>
      <c r="D54">
        <v>1</v>
      </c>
      <c r="E54" s="1">
        <f>(O_max_dia-B54)/O_range_dia</f>
        <v>1.4442857142857142</v>
      </c>
      <c r="F54">
        <v>0</v>
      </c>
      <c r="G54" cm="1">
        <f t="array" ref="G54">C54*_xlfn.IFS(B54 &lt;= (O_max_dia - O_range_dia),D54,AND(((O_max_dia - O_range_dia) &lt; B54), (B54 &lt; O_max_dia)),E54, (B54 &gt;= O_max_dia),F54)</f>
        <v>0.3695755847401736</v>
      </c>
      <c r="I54">
        <f>IF(AND(((O_max_dia - O_range_dia) &lt; B54), (B54 &lt; O_max_dia)),E54,0)</f>
        <v>0</v>
      </c>
    </row>
    <row r="55" spans="2:9" x14ac:dyDescent="0.35">
      <c r="B55">
        <f t="shared" si="1"/>
        <v>5.95</v>
      </c>
      <c r="C55">
        <f t="shared" si="0"/>
        <v>0.37399980610633454</v>
      </c>
      <c r="D55">
        <v>1</v>
      </c>
      <c r="E55" s="1">
        <f>(O_max_dia-B55)/O_range_dia</f>
        <v>1.4321428571428572</v>
      </c>
      <c r="F55">
        <v>0</v>
      </c>
      <c r="G55" cm="1">
        <f t="array" ref="G55">C55*_xlfn.IFS(B55 &lt;= (O_max_dia - O_range_dia),D55,AND(((O_max_dia - O_range_dia) &lt; B55), (B55 &lt; O_max_dia)),E55, (B55 &gt;= O_max_dia),F55)</f>
        <v>0.37399980610633454</v>
      </c>
      <c r="I55">
        <f>IF(AND(((O_max_dia - O_range_dia) &lt; B55), (B55 &lt; O_max_dia)),E55,0)</f>
        <v>0</v>
      </c>
    </row>
    <row r="56" spans="2:9" x14ac:dyDescent="0.35">
      <c r="B56">
        <f t="shared" si="1"/>
        <v>6.12</v>
      </c>
      <c r="C56">
        <f t="shared" si="0"/>
        <v>0.37847699021003828</v>
      </c>
      <c r="D56">
        <v>1</v>
      </c>
      <c r="E56" s="1">
        <f>(O_max_dia-B56)/O_range_dia</f>
        <v>1.42</v>
      </c>
      <c r="F56">
        <v>0</v>
      </c>
      <c r="G56" cm="1">
        <f t="array" ref="G56">C56*_xlfn.IFS(B56 &lt;= (O_max_dia - O_range_dia),D56,AND(((O_max_dia - O_range_dia) &lt; B56), (B56 &lt; O_max_dia)),E56, (B56 &gt;= O_max_dia),F56)</f>
        <v>0.37847699021003828</v>
      </c>
      <c r="I56">
        <f>IF(AND(((O_max_dia - O_range_dia) &lt; B56), (B56 &lt; O_max_dia)),E56,0)</f>
        <v>0</v>
      </c>
    </row>
    <row r="57" spans="2:9" x14ac:dyDescent="0.35">
      <c r="B57">
        <f t="shared" si="1"/>
        <v>6.29</v>
      </c>
      <c r="C57">
        <f t="shared" si="0"/>
        <v>0.38300777107280753</v>
      </c>
      <c r="D57">
        <v>1</v>
      </c>
      <c r="E57" s="1">
        <f>(O_max_dia-B57)/O_range_dia</f>
        <v>1.4078571428571429</v>
      </c>
      <c r="F57">
        <v>0</v>
      </c>
      <c r="G57" cm="1">
        <f t="array" ref="G57">C57*_xlfn.IFS(B57 &lt;= (O_max_dia - O_range_dia),D57,AND(((O_max_dia - O_range_dia) &lt; B57), (B57 &lt; O_max_dia)),E57, (B57 &gt;= O_max_dia),F57)</f>
        <v>0.38300777107280753</v>
      </c>
      <c r="I57">
        <f>IF(AND(((O_max_dia - O_range_dia) &lt; B57), (B57 &lt; O_max_dia)),E57,0)</f>
        <v>0</v>
      </c>
    </row>
    <row r="58" spans="2:9" x14ac:dyDescent="0.35">
      <c r="B58">
        <f t="shared" si="1"/>
        <v>6.46</v>
      </c>
      <c r="C58">
        <f t="shared" si="0"/>
        <v>0.38759279030609195</v>
      </c>
      <c r="D58">
        <v>1</v>
      </c>
      <c r="E58" s="1">
        <f>(O_max_dia-B58)/O_range_dia</f>
        <v>1.3957142857142857</v>
      </c>
      <c r="F58">
        <v>0</v>
      </c>
      <c r="G58" cm="1">
        <f t="array" ref="G58">C58*_xlfn.IFS(B58 &lt;= (O_max_dia - O_range_dia),D58,AND(((O_max_dia - O_range_dia) &lt; B58), (B58 &lt; O_max_dia)),E58, (B58 &gt;= O_max_dia),F58)</f>
        <v>0.38759279030609195</v>
      </c>
      <c r="I58">
        <f>IF(AND(((O_max_dia - O_range_dia) &lt; B58), (B58 &lt; O_max_dia)),E58,0)</f>
        <v>0</v>
      </c>
    </row>
    <row r="59" spans="2:9" x14ac:dyDescent="0.35">
      <c r="B59">
        <f t="shared" si="1"/>
        <v>6.63</v>
      </c>
      <c r="C59">
        <f t="shared" si="0"/>
        <v>0.392232697202127</v>
      </c>
      <c r="D59">
        <v>1</v>
      </c>
      <c r="E59" s="1">
        <f>(O_max_dia-B59)/O_range_dia</f>
        <v>1.3835714285714287</v>
      </c>
      <c r="F59">
        <v>0</v>
      </c>
      <c r="G59" cm="1">
        <f t="array" ref="G59">C59*_xlfn.IFS(B59 &lt;= (O_max_dia - O_range_dia),D59,AND(((O_max_dia - O_range_dia) &lt; B59), (B59 &lt; O_max_dia)),E59, (B59 &gt;= O_max_dia),F59)</f>
        <v>0.392232697202127</v>
      </c>
      <c r="I59">
        <f>IF(AND(((O_max_dia - O_range_dia) &lt; B59), (B59 &lt; O_max_dia)),E59,0)</f>
        <v>0</v>
      </c>
    </row>
    <row r="60" spans="2:9" x14ac:dyDescent="0.35">
      <c r="B60">
        <f t="shared" si="1"/>
        <v>6.8</v>
      </c>
      <c r="C60">
        <f t="shared" si="0"/>
        <v>0.39692814882588245</v>
      </c>
      <c r="D60">
        <v>1</v>
      </c>
      <c r="E60" s="1">
        <f>(O_max_dia-B60)/O_range_dia</f>
        <v>1.3714285714285714</v>
      </c>
      <c r="F60">
        <v>0</v>
      </c>
      <c r="G60" cm="1">
        <f t="array" ref="G60">C60*_xlfn.IFS(B60 &lt;= (O_max_dia - O_range_dia),D60,AND(((O_max_dia - O_range_dia) &lt; B60), (B60 &lt; O_max_dia)),E60, (B60 &gt;= O_max_dia),F60)</f>
        <v>0.39692814882588245</v>
      </c>
      <c r="I60">
        <f>IF(AND(((O_max_dia - O_range_dia) &lt; B60), (B60 &lt; O_max_dia)),E60,0)</f>
        <v>0</v>
      </c>
    </row>
    <row r="61" spans="2:9" x14ac:dyDescent="0.35">
      <c r="B61">
        <f t="shared" si="1"/>
        <v>6.97</v>
      </c>
      <c r="C61">
        <f t="shared" si="0"/>
        <v>0.40167981010810916</v>
      </c>
      <c r="D61">
        <v>1</v>
      </c>
      <c r="E61" s="1">
        <f>(O_max_dia-B61)/O_range_dia</f>
        <v>1.3592857142857144</v>
      </c>
      <c r="F61">
        <v>0</v>
      </c>
      <c r="G61" cm="1">
        <f t="array" ref="G61">C61*_xlfn.IFS(B61 &lt;= (O_max_dia - O_range_dia),D61,AND(((O_max_dia - O_range_dia) &lt; B61), (B61 &lt; O_max_dia)),E61, (B61 &gt;= O_max_dia),F61)</f>
        <v>0.40167981010810916</v>
      </c>
      <c r="I61">
        <f>IF(AND(((O_max_dia - O_range_dia) &lt; B61), (B61 &lt; O_max_dia)),E61,0)</f>
        <v>0</v>
      </c>
    </row>
    <row r="62" spans="2:9" x14ac:dyDescent="0.35">
      <c r="B62">
        <f t="shared" si="1"/>
        <v>7.14</v>
      </c>
      <c r="C62">
        <f t="shared" si="0"/>
        <v>0.40648835393950211</v>
      </c>
      <c r="D62">
        <v>1</v>
      </c>
      <c r="E62" s="1">
        <f>(O_max_dia-B62)/O_range_dia</f>
        <v>1.3471428571428572</v>
      </c>
      <c r="F62">
        <v>0</v>
      </c>
      <c r="G62" cm="1">
        <f t="array" ref="G62">C62*_xlfn.IFS(B62 &lt;= (O_max_dia - O_range_dia),D62,AND(((O_max_dia - O_range_dia) &lt; B62), (B62 &lt; O_max_dia)),E62, (B62 &gt;= O_max_dia),F62)</f>
        <v>0.40648835393950211</v>
      </c>
      <c r="I62">
        <f>IF(AND(((O_max_dia - O_range_dia) &lt; B62), (B62 &lt; O_max_dia)),E62,0)</f>
        <v>0</v>
      </c>
    </row>
    <row r="63" spans="2:9" x14ac:dyDescent="0.35">
      <c r="B63">
        <f t="shared" si="1"/>
        <v>7.31</v>
      </c>
      <c r="C63">
        <f t="shared" si="0"/>
        <v>0.41135446126598868</v>
      </c>
      <c r="D63">
        <v>1</v>
      </c>
      <c r="E63" s="1">
        <f>(O_max_dia-B63)/O_range_dia</f>
        <v>1.3350000000000002</v>
      </c>
      <c r="F63">
        <v>0</v>
      </c>
      <c r="G63" cm="1">
        <f t="array" ref="G63">C63*_xlfn.IFS(B63 &lt;= (O_max_dia - O_range_dia),D63,AND(((O_max_dia - O_range_dia) &lt; B63), (B63 &lt; O_max_dia)),E63, (B63 &gt;= O_max_dia),F63)</f>
        <v>0.41135446126598868</v>
      </c>
      <c r="I63">
        <f>IF(AND(((O_max_dia - O_range_dia) &lt; B63), (B63 &lt; O_max_dia)),E63,0)</f>
        <v>0</v>
      </c>
    </row>
    <row r="64" spans="2:9" x14ac:dyDescent="0.35">
      <c r="B64">
        <f t="shared" si="1"/>
        <v>7.48</v>
      </c>
      <c r="C64">
        <f t="shared" si="0"/>
        <v>0.41627882118515958</v>
      </c>
      <c r="D64">
        <v>1</v>
      </c>
      <c r="E64" s="1">
        <f>(O_max_dia-B64)/O_range_dia</f>
        <v>1.3228571428571427</v>
      </c>
      <c r="F64">
        <v>0</v>
      </c>
      <c r="G64" cm="1">
        <f t="array" ref="G64">C64*_xlfn.IFS(B64 &lt;= (O_max_dia - O_range_dia),D64,AND(((O_max_dia - O_range_dia) &lt; B64), (B64 &lt; O_max_dia)),E64, (B64 &gt;= O_max_dia),F64)</f>
        <v>0.41627882118515958</v>
      </c>
      <c r="I64">
        <f>IF(AND(((O_max_dia - O_range_dia) &lt; B64), (B64 &lt; O_max_dia)),E64,0)</f>
        <v>0</v>
      </c>
    </row>
    <row r="65" spans="2:9" x14ac:dyDescent="0.35">
      <c r="B65">
        <f t="shared" si="1"/>
        <v>7.65</v>
      </c>
      <c r="C65">
        <f t="shared" si="0"/>
        <v>0.42126213104385191</v>
      </c>
      <c r="D65">
        <v>1</v>
      </c>
      <c r="E65" s="1">
        <f>(O_max_dia-B65)/O_range_dia</f>
        <v>1.3107142857142857</v>
      </c>
      <c r="F65">
        <v>0</v>
      </c>
      <c r="G65" cm="1">
        <f t="array" ref="G65">C65*_xlfn.IFS(B65 &lt;= (O_max_dia - O_range_dia),D65,AND(((O_max_dia - O_range_dia) &lt; B65), (B65 &lt; O_max_dia)),E65, (B65 &gt;= O_max_dia),F65)</f>
        <v>0.42126213104385191</v>
      </c>
      <c r="I65">
        <f>IF(AND(((O_max_dia - O_range_dia) &lt; B65), (B65 &lt; O_max_dia)),E65,0)</f>
        <v>0</v>
      </c>
    </row>
    <row r="66" spans="2:9" x14ac:dyDescent="0.35">
      <c r="B66">
        <f t="shared" si="1"/>
        <v>7.82</v>
      </c>
      <c r="C66">
        <f t="shared" si="0"/>
        <v>0.42630509653690257</v>
      </c>
      <c r="D66">
        <v>1</v>
      </c>
      <c r="E66" s="1">
        <f>(O_max_dia-B66)/O_range_dia</f>
        <v>1.2985714285714285</v>
      </c>
      <c r="F66">
        <v>0</v>
      </c>
      <c r="G66" cm="1">
        <f t="array" ref="G66">C66*_xlfn.IFS(B66 &lt;= (O_max_dia - O_range_dia),D66,AND(((O_max_dia - O_range_dia) &lt; B66), (B66 &lt; O_max_dia)),E66, (B66 &gt;= O_max_dia),F66)</f>
        <v>0.42630509653690257</v>
      </c>
      <c r="I66">
        <f>IF(AND(((O_max_dia - O_range_dia) &lt; B66), (B66 &lt; O_max_dia)),E66,0)</f>
        <v>0</v>
      </c>
    </row>
    <row r="67" spans="2:9" x14ac:dyDescent="0.35">
      <c r="B67">
        <f t="shared" si="1"/>
        <v>7.99</v>
      </c>
      <c r="C67">
        <f t="shared" si="0"/>
        <v>0.43140843180708238</v>
      </c>
      <c r="D67">
        <v>1</v>
      </c>
      <c r="E67" s="1">
        <f>(O_max_dia-B67)/O_range_dia</f>
        <v>1.2864285714285713</v>
      </c>
      <c r="F67">
        <v>0</v>
      </c>
      <c r="G67" cm="1">
        <f t="array" ref="G67">C67*_xlfn.IFS(B67 &lt;= (O_max_dia - O_range_dia),D67,AND(((O_max_dia - O_range_dia) &lt; B67), (B67 &lt; O_max_dia)),E67, (B67 &gt;= O_max_dia),F67)</f>
        <v>0.43140843180708238</v>
      </c>
      <c r="I67">
        <f>IF(AND(((O_max_dia - O_range_dia) &lt; B67), (B67 &lt; O_max_dia)),E67,0)</f>
        <v>0</v>
      </c>
    </row>
    <row r="68" spans="2:9" x14ac:dyDescent="0.35">
      <c r="B68">
        <f t="shared" si="1"/>
        <v>8.16</v>
      </c>
      <c r="C68">
        <f t="shared" si="0"/>
        <v>0.43657285954622743</v>
      </c>
      <c r="D68">
        <v>1</v>
      </c>
      <c r="E68" s="1">
        <f>(O_max_dia-B68)/O_range_dia</f>
        <v>1.2742857142857142</v>
      </c>
      <c r="F68">
        <v>0</v>
      </c>
      <c r="G68" cm="1">
        <f t="array" ref="G68">C68*_xlfn.IFS(B68 &lt;= (O_max_dia - O_range_dia),D68,AND(((O_max_dia - O_range_dia) &lt; B68), (B68 &lt; O_max_dia)),E68, (B68 &gt;= O_max_dia),F68)</f>
        <v>0.43657285954622743</v>
      </c>
      <c r="I68">
        <f>IF(AND(((O_max_dia - O_range_dia) &lt; B68), (B68 &lt; O_max_dia)),E68,0)</f>
        <v>0</v>
      </c>
    </row>
    <row r="69" spans="2:9" x14ac:dyDescent="0.35">
      <c r="B69">
        <f t="shared" si="1"/>
        <v>8.33</v>
      </c>
      <c r="C69">
        <f t="shared" si="0"/>
        <v>0.44179911109758013</v>
      </c>
      <c r="D69">
        <v>1</v>
      </c>
      <c r="E69" s="1">
        <f>(O_max_dia-B69)/O_range_dia</f>
        <v>1.2621428571428572</v>
      </c>
      <c r="F69">
        <v>0</v>
      </c>
      <c r="G69" cm="1">
        <f t="array" ref="G69">C69*_xlfn.IFS(B69 &lt;= (O_max_dia - O_range_dia),D69,AND(((O_max_dia - O_range_dia) &lt; B69), (B69 &lt; O_max_dia)),E69, (B69 &gt;= O_max_dia),F69)</f>
        <v>0.44179911109758013</v>
      </c>
      <c r="I69">
        <f>IF(AND(((O_max_dia - O_range_dia) &lt; B69), (B69 &lt; O_max_dia)),E69,0)</f>
        <v>0</v>
      </c>
    </row>
    <row r="70" spans="2:9" x14ac:dyDescent="0.35">
      <c r="B70">
        <f t="shared" si="1"/>
        <v>8.5</v>
      </c>
      <c r="C70">
        <f t="shared" si="0"/>
        <v>0.44708792655935642</v>
      </c>
      <c r="D70">
        <v>1</v>
      </c>
      <c r="E70" s="1">
        <f>(O_max_dia-B70)/O_range_dia</f>
        <v>1.25</v>
      </c>
      <c r="F70">
        <v>0</v>
      </c>
      <c r="G70" cm="1">
        <f t="array" ref="G70">C70*_xlfn.IFS(B70 &lt;= (O_max_dia - O_range_dia),D70,AND(((O_max_dia - O_range_dia) &lt; B70), (B70 &lt; O_max_dia)),E70, (B70 &gt;= O_max_dia),F70)</f>
        <v>0.44708792655935642</v>
      </c>
      <c r="I70">
        <f>IF(AND(((O_max_dia - O_range_dia) &lt; B70), (B70 &lt; O_max_dia)),E70,0)</f>
        <v>0</v>
      </c>
    </row>
    <row r="71" spans="2:9" x14ac:dyDescent="0.35">
      <c r="B71">
        <f t="shared" si="1"/>
        <v>8.67</v>
      </c>
      <c r="C71">
        <f t="shared" si="0"/>
        <v>0.45244005488955208</v>
      </c>
      <c r="D71">
        <v>1</v>
      </c>
      <c r="E71" s="1">
        <f>(O_max_dia-B71)/O_range_dia</f>
        <v>1.2378571428571428</v>
      </c>
      <c r="F71">
        <v>0</v>
      </c>
      <c r="G71" cm="1">
        <f t="array" ref="G71">C71*_xlfn.IFS(B71 &lt;= (O_max_dia - O_range_dia),D71,AND(((O_max_dia - O_range_dia) &lt; B71), (B71 &lt; O_max_dia)),E71, (B71 &gt;= O_max_dia),F71)</f>
        <v>0.45244005488955208</v>
      </c>
      <c r="I71">
        <f>IF(AND(((O_max_dia - O_range_dia) &lt; B71), (B71 &lt; O_max_dia)),E71,0)</f>
        <v>0</v>
      </c>
    </row>
    <row r="72" spans="2:9" x14ac:dyDescent="0.35">
      <c r="B72">
        <f t="shared" si="1"/>
        <v>8.84</v>
      </c>
      <c r="C72">
        <f t="shared" si="0"/>
        <v>0.45785625401200403</v>
      </c>
      <c r="D72">
        <v>1</v>
      </c>
      <c r="E72" s="1">
        <f>(O_max_dia-B72)/O_range_dia</f>
        <v>1.2257142857142858</v>
      </c>
      <c r="F72">
        <v>0</v>
      </c>
      <c r="G72" cm="1">
        <f t="array" ref="G72">C72*_xlfn.IFS(B72 &lt;= (O_max_dia - O_range_dia),D72,AND(((O_max_dia - O_range_dia) &lt; B72), (B72 &lt; O_max_dia)),E72, (B72 &gt;= O_max_dia),F72)</f>
        <v>0.45785625401200403</v>
      </c>
      <c r="I72">
        <f>IF(AND(((O_max_dia - O_range_dia) &lt; B72), (B72 &lt; O_max_dia)),E72,0)</f>
        <v>0</v>
      </c>
    </row>
    <row r="73" spans="2:9" x14ac:dyDescent="0.35">
      <c r="B73">
        <f t="shared" si="1"/>
        <v>9.01</v>
      </c>
      <c r="C73">
        <f t="shared" si="0"/>
        <v>0.46333729092372117</v>
      </c>
      <c r="D73">
        <v>1</v>
      </c>
      <c r="E73" s="1">
        <f>(O_max_dia-B73)/O_range_dia</f>
        <v>1.2135714285714287</v>
      </c>
      <c r="F73">
        <v>0</v>
      </c>
      <c r="G73" cm="1">
        <f t="array" ref="G73">C73*_xlfn.IFS(B73 &lt;= (O_max_dia - O_range_dia),D73,AND(((O_max_dia - O_range_dia) &lt; B73), (B73 &lt; O_max_dia)),E73, (B73 &gt;= O_max_dia),F73)</f>
        <v>0.46333729092372117</v>
      </c>
      <c r="I73">
        <f>IF(AND(((O_max_dia - O_range_dia) &lt; B73), (B73 &lt; O_max_dia)),E73,0)</f>
        <v>0</v>
      </c>
    </row>
    <row r="74" spans="2:9" x14ac:dyDescent="0.35">
      <c r="B74">
        <f t="shared" si="1"/>
        <v>9.18</v>
      </c>
      <c r="C74">
        <f t="shared" si="0"/>
        <v>0.46888394180350002</v>
      </c>
      <c r="D74">
        <v>1</v>
      </c>
      <c r="E74" s="1">
        <f>(O_max_dia-B74)/O_range_dia</f>
        <v>1.2014285714285715</v>
      </c>
      <c r="F74">
        <v>0</v>
      </c>
      <c r="G74" cm="1">
        <f t="array" ref="G74">C74*_xlfn.IFS(B74 &lt;= (O_max_dia - O_range_dia),D74,AND(((O_max_dia - O_range_dia) &lt; B74), (B74 &lt; O_max_dia)),E74, (B74 &gt;= O_max_dia),F74)</f>
        <v>0.46888394180350002</v>
      </c>
      <c r="I74">
        <f>IF(AND(((O_max_dia - O_range_dia) &lt; B74), (B74 &lt; O_max_dia)),E74,0)</f>
        <v>0</v>
      </c>
    </row>
    <row r="75" spans="2:9" x14ac:dyDescent="0.35">
      <c r="B75">
        <f t="shared" si="1"/>
        <v>9.35</v>
      </c>
      <c r="C75">
        <f t="shared" si="0"/>
        <v>0.47449699212184088</v>
      </c>
      <c r="D75">
        <v>1</v>
      </c>
      <c r="E75" s="1">
        <f>(O_max_dia-B75)/O_range_dia</f>
        <v>1.1892857142857143</v>
      </c>
      <c r="F75">
        <v>0</v>
      </c>
      <c r="G75" cm="1">
        <f t="array" ref="G75">C75*_xlfn.IFS(B75 &lt;= (O_max_dia - O_range_dia),D75,AND(((O_max_dia - O_range_dia) &lt; B75), (B75 &lt; O_max_dia)),E75, (B75 &gt;= O_max_dia),F75)</f>
        <v>0.47449699212184088</v>
      </c>
      <c r="I75">
        <f>IF(AND(((O_max_dia - O_range_dia) &lt; B75), (B75 &lt; O_max_dia)),E75,0)</f>
        <v>0</v>
      </c>
    </row>
    <row r="76" spans="2:9" x14ac:dyDescent="0.35">
      <c r="B76">
        <f t="shared" si="1"/>
        <v>9.52</v>
      </c>
      <c r="C76">
        <f t="shared" si="0"/>
        <v>0.48017723675217927</v>
      </c>
      <c r="D76">
        <v>1</v>
      </c>
      <c r="E76" s="1">
        <f>(O_max_dia-B76)/O_range_dia</f>
        <v>1.1771428571428573</v>
      </c>
      <c r="F76">
        <v>0</v>
      </c>
      <c r="G76" cm="1">
        <f t="array" ref="G76">C76*_xlfn.IFS(B76 &lt;= (O_max_dia - O_range_dia),D76,AND(((O_max_dia - O_range_dia) &lt; B76), (B76 &lt; O_max_dia)),E76, (B76 &gt;= O_max_dia),F76)</f>
        <v>0.48017723675217927</v>
      </c>
      <c r="I76">
        <f>IF(AND(((O_max_dia - O_range_dia) &lt; B76), (B76 &lt; O_max_dia)),E76,0)</f>
        <v>0</v>
      </c>
    </row>
    <row r="77" spans="2:9" x14ac:dyDescent="0.35">
      <c r="B77">
        <f t="shared" si="1"/>
        <v>9.69</v>
      </c>
      <c r="C77">
        <f t="shared" si="0"/>
        <v>0.48592548008344988</v>
      </c>
      <c r="D77">
        <v>1</v>
      </c>
      <c r="E77" s="1">
        <f>(O_max_dia-B77)/O_range_dia</f>
        <v>1.1650000000000003</v>
      </c>
      <c r="F77">
        <v>0</v>
      </c>
      <c r="G77" cm="1">
        <f t="array" ref="G77">C77*_xlfn.IFS(B77 &lt;= (O_max_dia - O_range_dia),D77,AND(((O_max_dia - O_range_dia) &lt; B77), (B77 &lt; O_max_dia)),E77, (B77 &gt;= O_max_dia),F77)</f>
        <v>0.48592548008344988</v>
      </c>
      <c r="I77">
        <f>IF(AND(((O_max_dia - O_range_dia) &lt; B77), (B77 &lt; O_max_dia)),E77,0)</f>
        <v>0</v>
      </c>
    </row>
    <row r="78" spans="2:9" x14ac:dyDescent="0.35">
      <c r="B78">
        <f t="shared" si="1"/>
        <v>9.86</v>
      </c>
      <c r="C78">
        <f t="shared" si="0"/>
        <v>0.49174253613399677</v>
      </c>
      <c r="D78">
        <v>1</v>
      </c>
      <c r="E78" s="1">
        <f>(O_max_dia-B78)/O_range_dia</f>
        <v>1.1528571428571428</v>
      </c>
      <c r="F78">
        <v>0</v>
      </c>
      <c r="G78" cm="1">
        <f t="array" ref="G78">C78*_xlfn.IFS(B78 &lt;= (O_max_dia - O_range_dia),D78,AND(((O_max_dia - O_range_dia) &lt; B78), (B78 &lt; O_max_dia)),E78, (B78 &gt;= O_max_dia),F78)</f>
        <v>0.49174253613399677</v>
      </c>
      <c r="I78">
        <f>IF(AND(((O_max_dia - O_range_dia) &lt; B78), (B78 &lt; O_max_dia)),E78,0)</f>
        <v>0</v>
      </c>
    </row>
    <row r="79" spans="2:9" x14ac:dyDescent="0.35">
      <c r="B79">
        <f t="shared" si="1"/>
        <v>10.029999999999999</v>
      </c>
      <c r="C79">
        <f t="shared" si="0"/>
        <v>0.49762922866684828</v>
      </c>
      <c r="D79">
        <v>1</v>
      </c>
      <c r="E79" s="1">
        <f>(O_max_dia-B79)/O_range_dia</f>
        <v>1.1407142857142858</v>
      </c>
      <c r="F79">
        <v>0</v>
      </c>
      <c r="G79" cm="1">
        <f t="array" ref="G79">C79*_xlfn.IFS(B79 &lt;= (O_max_dia - O_range_dia),D79,AND(((O_max_dia - O_range_dia) &lt; B79), (B79 &lt; O_max_dia)),E79, (B79 &gt;= O_max_dia),F79)</f>
        <v>0.49762922866684828</v>
      </c>
      <c r="I79">
        <f>IF(AND(((O_max_dia - O_range_dia) &lt; B79), (B79 &lt; O_max_dia)),E79,0)</f>
        <v>0</v>
      </c>
    </row>
    <row r="80" spans="2:9" x14ac:dyDescent="0.35">
      <c r="B80">
        <f t="shared" si="1"/>
        <v>10.199999999999999</v>
      </c>
      <c r="C80">
        <f t="shared" si="0"/>
        <v>0.50358639130637139</v>
      </c>
      <c r="D80">
        <v>1</v>
      </c>
      <c r="E80" s="1">
        <f>(O_max_dia-B80)/O_range_dia</f>
        <v>1.1285714285714286</v>
      </c>
      <c r="F80">
        <v>0</v>
      </c>
      <c r="G80" cm="1">
        <f t="array" ref="G80">C80*_xlfn.IFS(B80 &lt;= (O_max_dia - O_range_dia),D80,AND(((O_max_dia - O_range_dia) &lt; B80), (B80 &lt; O_max_dia)),E80, (B80 &gt;= O_max_dia),F80)</f>
        <v>0.50358639130637139</v>
      </c>
      <c r="I80">
        <f>IF(AND(((O_max_dia - O_range_dia) &lt; B80), (B80 &lt; O_max_dia)),E80,0)</f>
        <v>0</v>
      </c>
    </row>
    <row r="81" spans="2:10" x14ac:dyDescent="0.35">
      <c r="B81">
        <f t="shared" si="1"/>
        <v>10.37</v>
      </c>
      <c r="C81">
        <f t="shared" si="0"/>
        <v>0.50961486765632269</v>
      </c>
      <c r="D81">
        <v>1</v>
      </c>
      <c r="E81" s="1">
        <f>(O_max_dia-B81)/O_range_dia</f>
        <v>1.1164285714285715</v>
      </c>
      <c r="F81">
        <v>0</v>
      </c>
      <c r="G81" cm="1">
        <f t="array" ref="G81">C81*_xlfn.IFS(B81 &lt;= (O_max_dia - O_range_dia),D81,AND(((O_max_dia - O_range_dia) &lt; B81), (B81 &lt; O_max_dia)),E81, (B81 &gt;= O_max_dia),F81)</f>
        <v>0.50961486765632269</v>
      </c>
      <c r="I81">
        <f>IF(AND(((O_max_dia - O_range_dia) &lt; B81), (B81 &lt; O_max_dia)),E81,0)</f>
        <v>0</v>
      </c>
      <c r="J81" t="s">
        <v>15</v>
      </c>
    </row>
    <row r="82" spans="2:10" x14ac:dyDescent="0.35">
      <c r="B82">
        <f t="shared" si="1"/>
        <v>10.54</v>
      </c>
      <c r="C82">
        <f t="shared" si="0"/>
        <v>0.51571551141931238</v>
      </c>
      <c r="D82">
        <v>1</v>
      </c>
      <c r="E82" s="1">
        <f>(O_max_dia-B82)/O_range_dia</f>
        <v>1.1042857142857143</v>
      </c>
      <c r="F82">
        <v>0</v>
      </c>
      <c r="G82" cm="1">
        <f t="array" ref="G82">C82*_xlfn.IFS(B82 &lt;= (O_max_dia - O_range_dia),D82,AND(((O_max_dia - O_range_dia) &lt; B82), (B82 &lt; O_max_dia)),E82, (B82 &gt;= O_max_dia),F82)</f>
        <v>0.51571551141931238</v>
      </c>
      <c r="I82">
        <f>IF(AND(((O_max_dia - O_range_dia) &lt; B82), (B82 &lt; O_max_dia)),E82,0)</f>
        <v>0</v>
      </c>
    </row>
    <row r="83" spans="2:10" x14ac:dyDescent="0.35">
      <c r="B83">
        <f t="shared" si="1"/>
        <v>10.71</v>
      </c>
      <c r="C83">
        <f t="shared" si="0"/>
        <v>0.52188918651769867</v>
      </c>
      <c r="D83">
        <v>1</v>
      </c>
      <c r="E83" s="1">
        <f>(O_max_dia-B83)/O_range_dia</f>
        <v>1.0921428571428571</v>
      </c>
      <c r="F83">
        <v>0</v>
      </c>
      <c r="G83" cm="1">
        <f t="array" ref="G83">C83*_xlfn.IFS(B83 &lt;= (O_max_dia - O_range_dia),D83,AND(((O_max_dia - O_range_dia) &lt; B83), (B83 &lt; O_max_dia)),E83, (B83 &gt;= O_max_dia),F83)</f>
        <v>0.52188918651769867</v>
      </c>
      <c r="I83">
        <f>IF(AND(((O_max_dia - O_range_dia) &lt; B83), (B83 &lt; O_max_dia)),E83,0)</f>
        <v>0</v>
      </c>
    </row>
    <row r="84" spans="2:10" x14ac:dyDescent="0.35">
      <c r="B84">
        <f t="shared" si="1"/>
        <v>10.88</v>
      </c>
      <c r="C84">
        <f t="shared" si="0"/>
        <v>0.52813676721592917</v>
      </c>
      <c r="D84">
        <v>1</v>
      </c>
      <c r="E84" s="1">
        <f t="shared" ref="E84:E147" si="2">(O_max_dia-B84)/O_range_dia</f>
        <v>1.0799999999999998</v>
      </c>
      <c r="F84">
        <v>0</v>
      </c>
      <c r="G84" cm="1">
        <f t="array" ref="G84">C84*_xlfn.IFS(B84 &lt;= (O_max_dia - O_range_dia),D84,AND(((O_max_dia - O_range_dia) &lt; B84), (B84 &lt; O_max_dia)),E84, (B84 &gt;= O_max_dia),F84)</f>
        <v>0.52813676721592917</v>
      </c>
      <c r="I84">
        <f>IF(AND(((O_max_dia - O_range_dia) &lt; B84), (B84 &lt; O_max_dia)),E84,0)</f>
        <v>0</v>
      </c>
    </row>
    <row r="85" spans="2:10" x14ac:dyDescent="0.35">
      <c r="B85">
        <f t="shared" si="1"/>
        <v>11.05</v>
      </c>
      <c r="C85">
        <f t="shared" ref="C85:C148" si="3">EXP(0.07*(B85-20))</f>
        <v>0.5344591382443471</v>
      </c>
      <c r="D85">
        <v>1</v>
      </c>
      <c r="E85" s="1">
        <f t="shared" si="2"/>
        <v>1.0678571428571428</v>
      </c>
      <c r="F85">
        <v>0</v>
      </c>
      <c r="G85" cm="1">
        <f t="array" ref="G85">C85*_xlfn.IFS(B85 &lt;= (O_max_dia - O_range_dia),D85,AND(((O_max_dia - O_range_dia) &lt; B85), (B85 &lt; O_max_dia)),E85, (B85 &gt;= O_max_dia),F85)</f>
        <v>0.5344591382443471</v>
      </c>
      <c r="I85">
        <f>IF(AND(((O_max_dia - O_range_dia) &lt; B85), (B85 &lt; O_max_dia)),E85,0)</f>
        <v>0</v>
      </c>
    </row>
    <row r="86" spans="2:10" x14ac:dyDescent="0.35">
      <c r="B86">
        <f t="shared" ref="B86:B149" si="4">(ROUND(B85+0.1666,2))</f>
        <v>11.22</v>
      </c>
      <c r="C86">
        <f t="shared" si="3"/>
        <v>0.54085719492447937</v>
      </c>
      <c r="D86">
        <v>1</v>
      </c>
      <c r="E86" s="1">
        <f t="shared" si="2"/>
        <v>1.0557142857142856</v>
      </c>
      <c r="F86">
        <v>0</v>
      </c>
      <c r="G86" cm="1">
        <f t="array" ref="G86">C86*_xlfn.IFS(B86 &lt;= (O_max_dia - O_range_dia),D86,AND(((O_max_dia - O_range_dia) &lt; B86), (B86 &lt; O_max_dia)),E86, (B86 &gt;= O_max_dia),F86)</f>
        <v>0.54085719492447937</v>
      </c>
      <c r="I86">
        <f>IF(AND(((O_max_dia - O_range_dia) &lt; B86), (B86 &lt; O_max_dia)),E86,0)</f>
        <v>0</v>
      </c>
    </row>
    <row r="87" spans="2:10" x14ac:dyDescent="0.35">
      <c r="B87">
        <f t="shared" si="4"/>
        <v>11.39</v>
      </c>
      <c r="C87">
        <f t="shared" si="3"/>
        <v>0.54733184329582418</v>
      </c>
      <c r="D87">
        <v>1</v>
      </c>
      <c r="E87" s="1">
        <f t="shared" si="2"/>
        <v>1.0435714285714286</v>
      </c>
      <c r="F87">
        <v>0</v>
      </c>
      <c r="G87" cm="1">
        <f t="array" ref="G87">C87*_xlfn.IFS(B87 &lt;= (O_max_dia - O_range_dia),D87,AND(((O_max_dia - O_range_dia) &lt; B87), (B87 &lt; O_max_dia)),E87, (B87 &gt;= O_max_dia),F87)</f>
        <v>0.54733184329582418</v>
      </c>
      <c r="I87">
        <f>IF(AND(((O_max_dia - O_range_dia) &lt; B87), (B87 &lt; O_max_dia)),E87,0)</f>
        <v>0</v>
      </c>
    </row>
    <row r="88" spans="2:10" x14ac:dyDescent="0.35">
      <c r="B88">
        <f t="shared" si="4"/>
        <v>11.56</v>
      </c>
      <c r="C88">
        <f t="shared" si="3"/>
        <v>0.5538840002441574</v>
      </c>
      <c r="D88">
        <v>1</v>
      </c>
      <c r="E88" s="1">
        <f t="shared" si="2"/>
        <v>1.0314285714285714</v>
      </c>
      <c r="F88">
        <v>0</v>
      </c>
      <c r="G88" cm="1">
        <f t="array" ref="G88">C88*_xlfn.IFS(B88 &lt;= (O_max_dia - O_range_dia),D88,AND(((O_max_dia - O_range_dia) &lt; B88), (B88 &lt; O_max_dia)),E88, (B88 &gt;= O_max_dia),F88)</f>
        <v>0.5538840002441574</v>
      </c>
      <c r="I88">
        <f>IF(AND(((O_max_dia - O_range_dia) &lt; B88), (B88 &lt; O_max_dia)),E88,0)</f>
        <v>0</v>
      </c>
    </row>
    <row r="89" spans="2:10" x14ac:dyDescent="0.35">
      <c r="B89">
        <f t="shared" si="4"/>
        <v>11.73</v>
      </c>
      <c r="C89">
        <f t="shared" si="3"/>
        <v>0.56051459363137401</v>
      </c>
      <c r="D89">
        <v>1</v>
      </c>
      <c r="E89" s="1">
        <f t="shared" si="2"/>
        <v>1.0192857142857144</v>
      </c>
      <c r="F89">
        <v>0</v>
      </c>
      <c r="G89" cm="1">
        <f t="array" ref="G89">C89*_xlfn.IFS(B89 &lt;= (O_max_dia - O_range_dia),D89,AND(((O_max_dia - O_range_dia) &lt; B89), (B89 &lt; O_max_dia)),E89, (B89 &gt;= O_max_dia),F89)</f>
        <v>0.56051459363137401</v>
      </c>
      <c r="I89">
        <f>IF(AND(((O_max_dia - O_range_dia) &lt; B89), (B89 &lt; O_max_dia)),E89,0)</f>
        <v>0</v>
      </c>
    </row>
    <row r="90" spans="2:10" x14ac:dyDescent="0.35">
      <c r="B90">
        <f t="shared" si="4"/>
        <v>11.9</v>
      </c>
      <c r="C90">
        <f t="shared" si="3"/>
        <v>0.56722456242688413</v>
      </c>
      <c r="D90">
        <v>1</v>
      </c>
      <c r="E90" s="1">
        <f t="shared" si="2"/>
        <v>1.0071428571428571</v>
      </c>
      <c r="F90">
        <v>0</v>
      </c>
      <c r="G90" cm="1">
        <f t="array" ref="G90">C90*_xlfn.IFS(B90 &lt;= (O_max_dia - O_range_dia),D90,AND(((O_max_dia - O_range_dia) &lt; B90), (B90 &lt; O_max_dia)),E90, (B90 &gt;= O_max_dia),F90)</f>
        <v>0.56722456242688413</v>
      </c>
      <c r="I90">
        <f>IF(AND(((O_max_dia - O_range_dia) &lt; B90), (B90 &lt; O_max_dia)),E90,0)</f>
        <v>0</v>
      </c>
    </row>
    <row r="91" spans="2:10" x14ac:dyDescent="0.35">
      <c r="B91">
        <f t="shared" si="4"/>
        <v>12.07</v>
      </c>
      <c r="C91">
        <f t="shared" si="3"/>
        <v>0.57401485684058196</v>
      </c>
      <c r="D91">
        <v>1</v>
      </c>
      <c r="E91" s="1">
        <f t="shared" si="2"/>
        <v>0.995</v>
      </c>
      <c r="F91">
        <v>0</v>
      </c>
      <c r="G91" cm="1">
        <f t="array" ref="G91">C91*_xlfn.IFS(B91 &lt;= (O_max_dia - O_range_dia),D91,AND(((O_max_dia - O_range_dia) &lt; B91), (B91 &lt; O_max_dia)),E91, (B91 &gt;= O_max_dia),F91)</f>
        <v>0.57114478255637902</v>
      </c>
      <c r="I91">
        <f>IF(AND(((O_max_dia - O_range_dia) &lt; B91), (B91 &lt; O_max_dia)),E91,0)</f>
        <v>0.995</v>
      </c>
    </row>
    <row r="92" spans="2:10" x14ac:dyDescent="0.35">
      <c r="B92">
        <f t="shared" si="4"/>
        <v>12.24</v>
      </c>
      <c r="C92">
        <f t="shared" si="3"/>
        <v>0.58088643845740706</v>
      </c>
      <c r="D92">
        <v>1</v>
      </c>
      <c r="E92" s="1">
        <f t="shared" si="2"/>
        <v>0.98285714285714287</v>
      </c>
      <c r="F92">
        <v>0</v>
      </c>
      <c r="G92" cm="1">
        <f t="array" ref="G92">C92*_xlfn.IFS(B92 &lt;= (O_max_dia - O_range_dia),D92,AND(((O_max_dia - O_range_dia) &lt; B92), (B92 &lt; O_max_dia)),E92, (B92 &gt;= O_max_dia),F92)</f>
        <v>0.57092838522670863</v>
      </c>
      <c r="I92">
        <f>IF(AND(((O_max_dia - O_range_dia) &lt; B92), (B92 &lt; O_max_dia)),E92,0)</f>
        <v>0.98285714285714287</v>
      </c>
    </row>
    <row r="93" spans="2:10" x14ac:dyDescent="0.35">
      <c r="B93">
        <f t="shared" si="4"/>
        <v>12.41</v>
      </c>
      <c r="C93">
        <f t="shared" si="3"/>
        <v>0.58784028037351521</v>
      </c>
      <c r="D93">
        <v>1</v>
      </c>
      <c r="E93" s="1">
        <f t="shared" si="2"/>
        <v>0.97071428571428575</v>
      </c>
      <c r="F93">
        <v>0</v>
      </c>
      <c r="G93" cm="1">
        <f t="array" ref="G93">C93*_xlfn.IFS(B93 &lt;= (O_max_dia - O_range_dia),D93,AND(((O_max_dia - O_range_dia) &lt; B93), (B93 &lt; O_max_dia)),E93, (B93 &gt;= O_max_dia),F93)</f>
        <v>0.57062495787686229</v>
      </c>
      <c r="I93">
        <f>IF(AND(((O_max_dia - O_range_dia) &lt; B93), (B93 &lt; O_max_dia)),E93,0)</f>
        <v>0.97071428571428575</v>
      </c>
    </row>
    <row r="94" spans="2:10" x14ac:dyDescent="0.35">
      <c r="B94">
        <f t="shared" si="4"/>
        <v>12.58</v>
      </c>
      <c r="C94">
        <f t="shared" si="3"/>
        <v>0.59487736733408103</v>
      </c>
      <c r="D94">
        <v>1</v>
      </c>
      <c r="E94" s="1">
        <f t="shared" si="2"/>
        <v>0.95857142857142852</v>
      </c>
      <c r="F94">
        <v>0</v>
      </c>
      <c r="G94" cm="1">
        <f t="array" ref="G94">C94*_xlfn.IFS(B94 &lt;= (O_max_dia - O_range_dia),D94,AND(((O_max_dia - O_range_dia) &lt; B94), (B94 &lt; O_max_dia)),E94, (B94 &gt;= O_max_dia),F94)</f>
        <v>0.57023244783024052</v>
      </c>
      <c r="I94">
        <f>IF(AND(((O_max_dia - O_range_dia) &lt; B94), (B94 &lt; O_max_dia)),E94,0)</f>
        <v>0.95857142857142852</v>
      </c>
    </row>
    <row r="95" spans="2:10" x14ac:dyDescent="0.35">
      <c r="B95">
        <f t="shared" si="4"/>
        <v>12.75</v>
      </c>
      <c r="C95">
        <f t="shared" si="3"/>
        <v>0.60199869587274879</v>
      </c>
      <c r="D95">
        <v>1</v>
      </c>
      <c r="E95" s="1">
        <f t="shared" si="2"/>
        <v>0.9464285714285714</v>
      </c>
      <c r="F95">
        <v>0</v>
      </c>
      <c r="G95" cm="1">
        <f t="array" ref="G95">C95*_xlfn.IFS(B95 &lt;= (O_max_dia - O_range_dia),D95,AND(((O_max_dia - O_range_dia) &lt; B95), (B95 &lt; O_max_dia)),E95, (B95 &gt;= O_max_dia),F95)</f>
        <v>0.56974876573670863</v>
      </c>
      <c r="I95">
        <f>IF(AND(((O_max_dia - O_range_dia) &lt; B95), (B95 &lt; O_max_dia)),E95,0)</f>
        <v>0.9464285714285714</v>
      </c>
    </row>
    <row r="96" spans="2:10" x14ac:dyDescent="0.35">
      <c r="B96">
        <f t="shared" si="4"/>
        <v>12.92</v>
      </c>
      <c r="C96">
        <f t="shared" si="3"/>
        <v>0.60920527445275352</v>
      </c>
      <c r="D96">
        <v>1</v>
      </c>
      <c r="E96" s="1">
        <f t="shared" si="2"/>
        <v>0.93428571428571427</v>
      </c>
      <c r="F96">
        <v>0</v>
      </c>
      <c r="G96" cm="1">
        <f t="array" ref="G96">C96*_xlfn.IFS(B96 &lt;= (O_max_dia - O_range_dia),D96,AND(((O_max_dia - O_range_dia) &lt; B96), (B96 &lt; O_max_dia)),E96, (B96 &gt;= O_max_dia),F96)</f>
        <v>0.56917178498871546</v>
      </c>
      <c r="I96">
        <f>IF(AND(((O_max_dia - O_range_dia) &lt; B96), (B96 &lt; O_max_dia)),E96,0)</f>
        <v>0.93428571428571427</v>
      </c>
    </row>
    <row r="97" spans="2:9" x14ac:dyDescent="0.35">
      <c r="B97">
        <f t="shared" si="4"/>
        <v>13.09</v>
      </c>
      <c r="C97">
        <f t="shared" si="3"/>
        <v>0.616498123609731</v>
      </c>
      <c r="D97">
        <v>1</v>
      </c>
      <c r="E97" s="1">
        <f t="shared" si="2"/>
        <v>0.92214285714285715</v>
      </c>
      <c r="F97">
        <v>0</v>
      </c>
      <c r="G97" cm="1">
        <f t="array" ref="G97">C97*_xlfn.IFS(B97 &lt;= (O_max_dia - O_range_dia),D97,AND(((O_max_dia - O_range_dia) &lt; B97), (B97 &lt; O_max_dia)),E97, (B97 &gt;= O_max_dia),F97)</f>
        <v>0.56849934112868761</v>
      </c>
      <c r="I97">
        <f>IF(AND(((O_max_dia - O_range_dia) &lt; B97), (B97 &lt; O_max_dia)),E97,0)</f>
        <v>0.92214285714285715</v>
      </c>
    </row>
    <row r="98" spans="2:9" x14ac:dyDescent="0.35">
      <c r="B98">
        <f t="shared" si="4"/>
        <v>13.26</v>
      </c>
      <c r="C98">
        <f t="shared" si="3"/>
        <v>0.62387827609623758</v>
      </c>
      <c r="D98">
        <v>1</v>
      </c>
      <c r="E98" s="1">
        <f t="shared" si="2"/>
        <v>0.91</v>
      </c>
      <c r="F98">
        <v>0</v>
      </c>
      <c r="G98" cm="1">
        <f t="array" ref="G98">C98*_xlfn.IFS(B98 &lt;= (O_max_dia - O_range_dia),D98,AND(((O_max_dia - O_range_dia) &lt; B98), (B98 &lt; O_max_dia)),E98, (B98 &gt;= O_max_dia),F98)</f>
        <v>0.56772923124757624</v>
      </c>
      <c r="I98">
        <f>IF(AND(((O_max_dia - O_range_dia) &lt; B98), (B98 &lt; O_max_dia)),E98,0)</f>
        <v>0.91</v>
      </c>
    </row>
    <row r="99" spans="2:9" x14ac:dyDescent="0.35">
      <c r="B99">
        <f t="shared" si="4"/>
        <v>13.43</v>
      </c>
      <c r="C99">
        <f t="shared" si="3"/>
        <v>0.63134677702800002</v>
      </c>
      <c r="D99">
        <v>1</v>
      </c>
      <c r="E99" s="1">
        <f t="shared" si="2"/>
        <v>0.89785714285714291</v>
      </c>
      <c r="F99">
        <v>0</v>
      </c>
      <c r="G99" cm="1">
        <f t="array" ref="G99">C99*_xlfn.IFS(B99 &lt;= (O_max_dia - O_range_dia),D99,AND(((O_max_dia - O_range_dia) &lt; B99), (B99 &lt; O_max_dia)),E99, (B99 &gt;= O_max_dia),F99)</f>
        <v>0.5668592133744258</v>
      </c>
      <c r="I99">
        <f>IF(AND(((O_max_dia - O_range_dia) &lt; B99), (B99 &lt; O_max_dia)),E99,0)</f>
        <v>0.89785714285714291</v>
      </c>
    </row>
    <row r="100" spans="2:9" x14ac:dyDescent="0.35">
      <c r="B100">
        <f t="shared" si="4"/>
        <v>13.6</v>
      </c>
      <c r="C100">
        <f t="shared" si="3"/>
        <v>0.63890468403191614</v>
      </c>
      <c r="D100">
        <v>1</v>
      </c>
      <c r="E100" s="1">
        <f t="shared" si="2"/>
        <v>0.88571428571428579</v>
      </c>
      <c r="F100">
        <v>0</v>
      </c>
      <c r="G100" cm="1">
        <f t="array" ref="G100">C100*_xlfn.IFS(B100 &lt;= (O_max_dia - O_range_dia),D100,AND(((O_max_dia - O_range_dia) &lt; B100), (B100 &lt; O_max_dia)),E100, (B100 &gt;= O_max_dia),F100)</f>
        <v>0.56588700585684004</v>
      </c>
      <c r="I100">
        <f>IF(AND(((O_max_dia - O_range_dia) &lt; B100), (B100 &lt; O_max_dia)),E100,0)</f>
        <v>0.88571428571428579</v>
      </c>
    </row>
    <row r="101" spans="2:9" x14ac:dyDescent="0.35">
      <c r="B101">
        <f t="shared" si="4"/>
        <v>13.77</v>
      </c>
      <c r="C101">
        <f t="shared" si="3"/>
        <v>0.64655306739582685</v>
      </c>
      <c r="D101">
        <v>1</v>
      </c>
      <c r="E101" s="1">
        <f t="shared" si="2"/>
        <v>0.87357142857142855</v>
      </c>
      <c r="F101">
        <v>0</v>
      </c>
      <c r="G101" cm="1">
        <f t="array" ref="G101">C101*_xlfn.IFS(B101 &lt;= (O_max_dia - O_range_dia),D101,AND(((O_max_dia - O_range_dia) &lt; B101), (B101 &lt; O_max_dia)),E101, (B101 &gt;= O_max_dia),F101)</f>
        <v>0.56481028673221156</v>
      </c>
      <c r="I101">
        <f>IF(AND(((O_max_dia - O_range_dia) &lt; B101), (B101 &lt; O_max_dia)),E101,0)</f>
        <v>0.87357142857142855</v>
      </c>
    </row>
    <row r="102" spans="2:9" x14ac:dyDescent="0.35">
      <c r="B102">
        <f t="shared" si="4"/>
        <v>13.94</v>
      </c>
      <c r="C102">
        <f t="shared" si="3"/>
        <v>0.65429301022008191</v>
      </c>
      <c r="D102">
        <v>1</v>
      </c>
      <c r="E102" s="1">
        <f t="shared" si="2"/>
        <v>0.86142857142857143</v>
      </c>
      <c r="F102">
        <v>0</v>
      </c>
      <c r="G102" cm="1">
        <f t="array" ref="G102">C102*_xlfn.IFS(B102 &lt;= (O_max_dia - O_range_dia),D102,AND(((O_max_dia - O_range_dia) &lt; B102), (B102 &lt; O_max_dia)),E102, (B102 &gt;= O_max_dia),F102)</f>
        <v>0.5636266930895848</v>
      </c>
      <c r="I102">
        <f>IF(AND(((O_max_dia - O_range_dia) &lt; B102), (B102 &lt; O_max_dia)),E102,0)</f>
        <v>0.86142857142857143</v>
      </c>
    </row>
    <row r="103" spans="2:9" x14ac:dyDescent="0.35">
      <c r="B103">
        <f t="shared" si="4"/>
        <v>14.11</v>
      </c>
      <c r="C103">
        <f t="shared" si="3"/>
        <v>0.66212560857091873</v>
      </c>
      <c r="D103">
        <v>1</v>
      </c>
      <c r="E103" s="1">
        <f t="shared" si="2"/>
        <v>0.84928571428571431</v>
      </c>
      <c r="F103">
        <v>0</v>
      </c>
      <c r="G103" cm="1">
        <f t="array" ref="G103">C103*_xlfn.IFS(B103 &lt;= (O_max_dia - O_range_dia),D103,AND(((O_max_dia - O_range_dia) &lt; B103), (B103 &lt; O_max_dia)),E103, (B103 &gt;= O_max_dia),F103)</f>
        <v>0.56233382042201596</v>
      </c>
      <c r="I103">
        <f>IF(AND(((O_max_dia - O_range_dia) &lt; B103), (B103 &lt; O_max_dia)),E103,0)</f>
        <v>0.84928571428571431</v>
      </c>
    </row>
    <row r="104" spans="2:9" x14ac:dyDescent="0.35">
      <c r="B104">
        <f t="shared" si="4"/>
        <v>14.28</v>
      </c>
      <c r="C104">
        <f t="shared" si="3"/>
        <v>0.67005197163567931</v>
      </c>
      <c r="D104">
        <v>1</v>
      </c>
      <c r="E104" s="1">
        <f t="shared" si="2"/>
        <v>0.83714285714285719</v>
      </c>
      <c r="F104">
        <v>0</v>
      </c>
      <c r="G104" cm="1">
        <f t="array" ref="G104">C104*_xlfn.IFS(B104 &lt;= (O_max_dia - O_range_dia),D104,AND(((O_max_dia - O_range_dia) &lt; B104), (B104 &lt; O_max_dia)),E104, (B104 &gt;= O_max_dia),F104)</f>
        <v>0.56092922196929729</v>
      </c>
      <c r="I104">
        <f>IF(AND(((O_max_dia - O_range_dia) &lt; B104), (B104 &lt; O_max_dia)),E104,0)</f>
        <v>0.83714285714285719</v>
      </c>
    </row>
    <row r="105" spans="2:9" x14ac:dyDescent="0.35">
      <c r="B105">
        <f t="shared" si="4"/>
        <v>14.45</v>
      </c>
      <c r="C105">
        <f t="shared" si="3"/>
        <v>0.67807322187988306</v>
      </c>
      <c r="D105">
        <v>1</v>
      </c>
      <c r="E105" s="1">
        <f t="shared" si="2"/>
        <v>0.82500000000000007</v>
      </c>
      <c r="F105">
        <v>0</v>
      </c>
      <c r="G105" cm="1">
        <f t="array" ref="G105">C105*_xlfn.IFS(B105 &lt;= (O_max_dia - O_range_dia),D105,AND(((O_max_dia - O_range_dia) &lt; B105), (B105 &lt; O_max_dia)),E105, (B105 &gt;= O_max_dia),F105)</f>
        <v>0.55941040805090358</v>
      </c>
      <c r="I105">
        <f>IF(AND(((O_max_dia - O_range_dia) &lt; B105), (B105 &lt; O_max_dia)),E105,0)</f>
        <v>0.82500000000000007</v>
      </c>
    </row>
    <row r="106" spans="2:9" x14ac:dyDescent="0.35">
      <c r="B106">
        <f t="shared" si="4"/>
        <v>14.62</v>
      </c>
      <c r="C106">
        <f t="shared" si="3"/>
        <v>0.68619049520618158</v>
      </c>
      <c r="D106">
        <v>1</v>
      </c>
      <c r="E106" s="1">
        <f t="shared" si="2"/>
        <v>0.81285714285714294</v>
      </c>
      <c r="F106">
        <v>0</v>
      </c>
      <c r="G106" cm="1">
        <f t="array" ref="G106">C106*_xlfn.IFS(B106 &lt;= (O_max_dia - O_range_dia),D106,AND(((O_max_dia - O_range_dia) &lt; B106), (B106 &lt; O_max_dia)),E106, (B106 &gt;= O_max_dia),F106)</f>
        <v>0.55777484538902478</v>
      </c>
      <c r="I106">
        <f>IF(AND(((O_max_dia - O_range_dia) &lt; B106), (B106 &lt; O_max_dia)),E106,0)</f>
        <v>0.81285714285714294</v>
      </c>
    </row>
    <row r="107" spans="2:9" x14ac:dyDescent="0.35">
      <c r="B107">
        <f t="shared" si="4"/>
        <v>14.79</v>
      </c>
      <c r="C107">
        <f t="shared" si="3"/>
        <v>0.69440494111521556</v>
      </c>
      <c r="D107">
        <v>1</v>
      </c>
      <c r="E107" s="1">
        <f t="shared" si="2"/>
        <v>0.80071428571428582</v>
      </c>
      <c r="F107">
        <v>0</v>
      </c>
      <c r="G107" cm="1">
        <f t="array" ref="G107">C107*_xlfn.IFS(B107 &lt;= (O_max_dia - O_range_dia),D107,AND(((O_max_dia - O_range_dia) &lt; B107), (B107 &lt; O_max_dia)),E107, (B107 &gt;= O_max_dia),F107)</f>
        <v>0.55601995642154056</v>
      </c>
      <c r="I107">
        <f>IF(AND(((O_max_dia - O_range_dia) &lt; B107), (B107 &lt; O_max_dia)),E107,0)</f>
        <v>0.80071428571428582</v>
      </c>
    </row>
    <row r="108" spans="2:9" x14ac:dyDescent="0.35">
      <c r="B108">
        <f t="shared" si="4"/>
        <v>14.96</v>
      </c>
      <c r="C108">
        <f t="shared" si="3"/>
        <v>0.70271772286839773</v>
      </c>
      <c r="D108">
        <v>1</v>
      </c>
      <c r="E108" s="1">
        <f t="shared" si="2"/>
        <v>0.78857142857142848</v>
      </c>
      <c r="F108">
        <v>0</v>
      </c>
      <c r="G108" cm="1">
        <f t="array" ref="G108">C108*_xlfn.IFS(B108 &lt;= (O_max_dia - O_range_dia),D108,AND(((O_max_dia - O_range_dia) &lt; B108), (B108 &lt; O_max_dia)),E108, (B108 &gt;= O_max_dia),F108)</f>
        <v>0.55414311860479359</v>
      </c>
      <c r="I108">
        <f>IF(AND(((O_max_dia - O_range_dia) &lt; B108), (B108 &lt; O_max_dia)),E108,0)</f>
        <v>0.78857142857142848</v>
      </c>
    </row>
    <row r="109" spans="2:9" x14ac:dyDescent="0.35">
      <c r="B109">
        <f t="shared" si="4"/>
        <v>15.13</v>
      </c>
      <c r="C109">
        <f t="shared" si="3"/>
        <v>0.7111300176526435</v>
      </c>
      <c r="D109">
        <v>1</v>
      </c>
      <c r="E109" s="1">
        <f t="shared" si="2"/>
        <v>0.77642857142857136</v>
      </c>
      <c r="F109">
        <v>0</v>
      </c>
      <c r="G109" cm="1">
        <f t="array" ref="G109">C109*_xlfn.IFS(B109 &lt;= (O_max_dia - O_range_dia),D109,AND(((O_max_dia - O_range_dia) &lt; B109), (B109 &lt; O_max_dia)),E109, (B109 &gt;= O_max_dia),F109)</f>
        <v>0.55214166370601669</v>
      </c>
      <c r="I109">
        <f>IF(AND(((O_max_dia - O_range_dia) &lt; B109), (B109 &lt; O_max_dia)),E109,0)</f>
        <v>0.77642857142857136</v>
      </c>
    </row>
    <row r="110" spans="2:9" x14ac:dyDescent="0.35">
      <c r="B110">
        <f t="shared" si="4"/>
        <v>15.3</v>
      </c>
      <c r="C110">
        <f t="shared" si="3"/>
        <v>0.71964301674707543</v>
      </c>
      <c r="D110">
        <v>1</v>
      </c>
      <c r="E110" s="1">
        <f t="shared" si="2"/>
        <v>0.76428571428571423</v>
      </c>
      <c r="F110">
        <v>0</v>
      </c>
      <c r="G110" cm="1">
        <f t="array" ref="G110">C110*_xlfn.IFS(B110 &lt;= (O_max_dia - O_range_dia),D110,AND(((O_max_dia - O_range_dia) &lt; B110), (B110 &lt; O_max_dia)),E110, (B110 &gt;= O_max_dia),F110)</f>
        <v>0.55001287708526481</v>
      </c>
      <c r="I110">
        <f>IF(AND(((O_max_dia - O_range_dia) &lt; B110), (B110 &lt; O_max_dia)),E110,0)</f>
        <v>0.76428571428571423</v>
      </c>
    </row>
    <row r="111" spans="2:9" x14ac:dyDescent="0.35">
      <c r="B111">
        <f t="shared" si="4"/>
        <v>15.47</v>
      </c>
      <c r="C111">
        <f t="shared" si="3"/>
        <v>0.72825792569172154</v>
      </c>
      <c r="D111">
        <v>1</v>
      </c>
      <c r="E111" s="1">
        <f t="shared" si="2"/>
        <v>0.75214285714285711</v>
      </c>
      <c r="F111">
        <v>0</v>
      </c>
      <c r="G111" cm="1">
        <f t="array" ref="G111">C111*_xlfn.IFS(B111 &lt;= (O_max_dia - O_range_dia),D111,AND(((O_max_dia - O_range_dia) &lt; B111), (B111 &lt; O_max_dia)),E111, (B111 &gt;= O_max_dia),F111)</f>
        <v>0.54775399696670202</v>
      </c>
      <c r="I111">
        <f>IF(AND(((O_max_dia - O_range_dia) &lt; B111), (B111 &lt; O_max_dia)),E111,0)</f>
        <v>0.75214285714285711</v>
      </c>
    </row>
    <row r="112" spans="2:9" x14ac:dyDescent="0.35">
      <c r="B112">
        <f t="shared" si="4"/>
        <v>15.64</v>
      </c>
      <c r="C112">
        <f t="shared" si="3"/>
        <v>0.7369759644582341</v>
      </c>
      <c r="D112">
        <v>1</v>
      </c>
      <c r="E112" s="1">
        <f t="shared" si="2"/>
        <v>0.74</v>
      </c>
      <c r="F112">
        <v>0</v>
      </c>
      <c r="G112" cm="1">
        <f t="array" ref="G112">C112*_xlfn.IFS(B112 &lt;= (O_max_dia - O_range_dia),D112,AND(((O_max_dia - O_range_dia) &lt; B112), (B112 &lt; O_max_dia)),E112, (B112 &gt;= O_max_dia),F112)</f>
        <v>0.54536221369909321</v>
      </c>
      <c r="I112">
        <f>IF(AND(((O_max_dia - O_range_dia) &lt; B112), (B112 &lt; O_max_dia)),E112,0)</f>
        <v>0.74</v>
      </c>
    </row>
    <row r="113" spans="2:9" x14ac:dyDescent="0.35">
      <c r="B113">
        <f t="shared" si="4"/>
        <v>15.81</v>
      </c>
      <c r="C113">
        <f t="shared" si="3"/>
        <v>0.74579836762265173</v>
      </c>
      <c r="D113">
        <v>1</v>
      </c>
      <c r="E113" s="1">
        <f t="shared" si="2"/>
        <v>0.72785714285714287</v>
      </c>
      <c r="F113">
        <v>0</v>
      </c>
      <c r="G113" cm="1">
        <f t="array" ref="G113">C113*_xlfn.IFS(B113 &lt;= (O_max_dia - O_range_dia),D113,AND(((O_max_dia - O_range_dia) &lt; B113), (B113 &lt; O_max_dia)),E113, (B113 &gt;= O_max_dia),F113)</f>
        <v>0.54283466900534438</v>
      </c>
      <c r="I113">
        <f>IF(AND(((O_max_dia - O_range_dia) &lt; B113), (B113 &lt; O_max_dia)),E113,0)</f>
        <v>0.72785714285714287</v>
      </c>
    </row>
    <row r="114" spans="2:9" x14ac:dyDescent="0.35">
      <c r="B114">
        <f t="shared" si="4"/>
        <v>15.98</v>
      </c>
      <c r="C114">
        <f t="shared" si="3"/>
        <v>0.75472638454022989</v>
      </c>
      <c r="D114">
        <v>1</v>
      </c>
      <c r="E114" s="1">
        <f t="shared" si="2"/>
        <v>0.71571428571428564</v>
      </c>
      <c r="F114">
        <v>0</v>
      </c>
      <c r="G114" cm="1">
        <f t="array" ref="G114">C114*_xlfn.IFS(B114 &lt;= (O_max_dia - O_range_dia),D114,AND(((O_max_dia - O_range_dia) &lt; B114), (B114 &lt; O_max_dia)),E114, (B114 &gt;= O_max_dia),F114)</f>
        <v>0.54016845522093593</v>
      </c>
      <c r="I114">
        <f>IF(AND(((O_max_dia - O_range_dia) &lt; B114), (B114 &lt; O_max_dia)),E114,0)</f>
        <v>0.71571428571428564</v>
      </c>
    </row>
    <row r="115" spans="2:9" x14ac:dyDescent="0.35">
      <c r="B115">
        <f t="shared" si="4"/>
        <v>16.149999999999999</v>
      </c>
      <c r="C115">
        <f t="shared" si="3"/>
        <v>0.76376127952236406</v>
      </c>
      <c r="D115">
        <v>1</v>
      </c>
      <c r="E115" s="1">
        <f t="shared" si="2"/>
        <v>0.70357142857142863</v>
      </c>
      <c r="F115">
        <v>0</v>
      </c>
      <c r="G115" cm="1">
        <f t="array" ref="G115">C115*_xlfn.IFS(B115 &lt;= (O_max_dia - O_range_dia),D115,AND(((O_max_dia - O_range_dia) &lt; B115), (B115 &lt; O_max_dia)),E115, (B115 &gt;= O_max_dia),F115)</f>
        <v>0.53736061452109185</v>
      </c>
      <c r="I115">
        <f>IF(AND(((O_max_dia - O_range_dia) &lt; B115), (B115 &lt; O_max_dia)),E115,0)</f>
        <v>0.70357142857142863</v>
      </c>
    </row>
    <row r="116" spans="2:9" x14ac:dyDescent="0.35">
      <c r="B116">
        <f t="shared" si="4"/>
        <v>16.32</v>
      </c>
      <c r="C116">
        <f t="shared" si="3"/>
        <v>0.77290433201563125</v>
      </c>
      <c r="D116">
        <v>1</v>
      </c>
      <c r="E116" s="1">
        <f t="shared" si="2"/>
        <v>0.69142857142857139</v>
      </c>
      <c r="F116">
        <v>0</v>
      </c>
      <c r="G116" cm="1">
        <f t="array" ref="G116">C116*_xlfn.IFS(B116 &lt;= (O_max_dia - O_range_dia),D116,AND(((O_max_dia - O_range_dia) &lt; B116), (B116 &lt; O_max_dia)),E116, (B116 &gt;= O_max_dia),F116)</f>
        <v>0.5344081381365221</v>
      </c>
      <c r="I116">
        <f>IF(AND(((O_max_dia - O_range_dia) &lt; B116), (B116 &lt; O_max_dia)),E116,0)</f>
        <v>0.69142857142857139</v>
      </c>
    </row>
    <row r="117" spans="2:9" x14ac:dyDescent="0.35">
      <c r="B117">
        <f t="shared" si="4"/>
        <v>16.489999999999998</v>
      </c>
      <c r="C117">
        <f t="shared" si="3"/>
        <v>0.78215683678297387</v>
      </c>
      <c r="D117">
        <v>1</v>
      </c>
      <c r="E117" s="1">
        <f t="shared" si="2"/>
        <v>0.67928571428571438</v>
      </c>
      <c r="F117">
        <v>0</v>
      </c>
      <c r="G117" cm="1">
        <f t="array" ref="G117">C117*_xlfn.IFS(B117 &lt;= (O_max_dia - O_range_dia),D117,AND(((O_max_dia - O_range_dia) &lt; B117), (B117 &lt; O_max_dia)),E117, (B117 &gt;= O_max_dia),F117)</f>
        <v>0.53130796555757731</v>
      </c>
      <c r="I117">
        <f>IF(AND(((O_max_dia - O_range_dia) &lt; B117), (B117 &lt; O_max_dia)),E117,0)</f>
        <v>0.67928571428571438</v>
      </c>
    </row>
    <row r="118" spans="2:9" x14ac:dyDescent="0.35">
      <c r="B118">
        <f t="shared" si="4"/>
        <v>16.66</v>
      </c>
      <c r="C118">
        <f t="shared" si="3"/>
        <v>0.79152010408705453</v>
      </c>
      <c r="D118">
        <v>1</v>
      </c>
      <c r="E118" s="1">
        <f t="shared" si="2"/>
        <v>0.66714285714285715</v>
      </c>
      <c r="F118">
        <v>0</v>
      </c>
      <c r="G118" cm="1">
        <f t="array" ref="G118">C118*_xlfn.IFS(B118 &lt;= (O_max_dia - O_range_dia),D118,AND(((O_max_dia - O_range_dia) &lt; B118), (B118 &lt; O_max_dia)),E118, (B118 &gt;= O_max_dia),F118)</f>
        <v>0.52805698372664922</v>
      </c>
      <c r="I118">
        <f>IF(AND(((O_max_dia - O_range_dia) &lt; B118), (B118 &lt; O_max_dia)),E118,0)</f>
        <v>0.66714285714285715</v>
      </c>
    </row>
    <row r="119" spans="2:9" x14ac:dyDescent="0.35">
      <c r="B119">
        <f t="shared" si="4"/>
        <v>16.829999999999998</v>
      </c>
      <c r="C119">
        <f t="shared" si="3"/>
        <v>0.8009954598758029</v>
      </c>
      <c r="D119">
        <v>1</v>
      </c>
      <c r="E119" s="1">
        <f t="shared" si="2"/>
        <v>0.65500000000000014</v>
      </c>
      <c r="F119">
        <v>0</v>
      </c>
      <c r="G119" cm="1">
        <f t="array" ref="G119">C119*_xlfn.IFS(B119 &lt;= (O_max_dia - O_range_dia),D119,AND(((O_max_dia - O_range_dia) &lt; B119), (B119 &lt; O_max_dia)),E119, (B119 &gt;= O_max_dia),F119)</f>
        <v>0.52465202621865104</v>
      </c>
      <c r="I119">
        <f>IF(AND(((O_max_dia - O_range_dia) &lt; B119), (B119 &lt; O_max_dia)),E119,0)</f>
        <v>0.65500000000000014</v>
      </c>
    </row>
    <row r="120" spans="2:9" x14ac:dyDescent="0.35">
      <c r="B120">
        <f t="shared" si="4"/>
        <v>17</v>
      </c>
      <c r="C120">
        <f t="shared" si="3"/>
        <v>0.81058424597018708</v>
      </c>
      <c r="D120">
        <v>1</v>
      </c>
      <c r="E120" s="1">
        <f t="shared" si="2"/>
        <v>0.6428571428571429</v>
      </c>
      <c r="F120">
        <v>0</v>
      </c>
      <c r="G120" cm="1">
        <f t="array" ref="G120">C120*_xlfn.IFS(B120 &lt;= (O_max_dia - O_range_dia),D120,AND(((O_max_dia - O_range_dia) &lt; B120), (B120 &lt; O_max_dia)),E120, (B120 &gt;= O_max_dia),F120)</f>
        <v>0.52108987240940596</v>
      </c>
      <c r="I120">
        <f>IF(AND(((O_max_dia - O_range_dia) &lt; B120), (B120 &lt; O_max_dia)),E120,0)</f>
        <v>0.6428571428571429</v>
      </c>
    </row>
    <row r="121" spans="2:9" x14ac:dyDescent="0.35">
      <c r="B121">
        <f t="shared" si="4"/>
        <v>17.170000000000002</v>
      </c>
      <c r="C121">
        <f t="shared" si="3"/>
        <v>0.82028782025422986</v>
      </c>
      <c r="D121">
        <v>1</v>
      </c>
      <c r="E121" s="1">
        <f t="shared" si="2"/>
        <v>0.63071428571428556</v>
      </c>
      <c r="F121">
        <v>0</v>
      </c>
      <c r="G121" cm="1">
        <f t="array" ref="G121">C121*_xlfn.IFS(B121 &lt;= (O_max_dia - O_range_dia),D121,AND(((O_max_dia - O_range_dia) &lt; B121), (B121 &lt; O_max_dia)),E121, (B121 &gt;= O_max_dia),F121)</f>
        <v>0.5173672466317748</v>
      </c>
      <c r="I121">
        <f>IF(AND(((O_max_dia - O_range_dia) &lt; B121), (B121 &lt; O_max_dia)),E121,0)</f>
        <v>0.63071428571428556</v>
      </c>
    </row>
    <row r="122" spans="2:9" x14ac:dyDescent="0.35">
      <c r="B122">
        <f t="shared" si="4"/>
        <v>17.34</v>
      </c>
      <c r="C122">
        <f t="shared" si="3"/>
        <v>0.8301075568673012</v>
      </c>
      <c r="D122">
        <v>1</v>
      </c>
      <c r="E122" s="1">
        <f t="shared" si="2"/>
        <v>0.61857142857142855</v>
      </c>
      <c r="F122">
        <v>0</v>
      </c>
      <c r="G122" cm="1">
        <f t="array" ref="G122">C122*_xlfn.IFS(B122 &lt;= (O_max_dia - O_range_dia),D122,AND(((O_max_dia - O_range_dia) &lt; B122), (B122 &lt; O_max_dia)),E122, (B122 &gt;= O_max_dia),F122)</f>
        <v>0.51348081731934492</v>
      </c>
      <c r="I122">
        <f>IF(AND(((O_max_dia - O_range_dia) &lt; B122), (B122 &lt; O_max_dia)),E122,0)</f>
        <v>0.61857142857142855</v>
      </c>
    </row>
    <row r="123" spans="2:9" x14ac:dyDescent="0.35">
      <c r="B123">
        <f t="shared" si="4"/>
        <v>17.510000000000002</v>
      </c>
      <c r="C123">
        <f t="shared" si="3"/>
        <v>0.84004484639871335</v>
      </c>
      <c r="D123">
        <v>1</v>
      </c>
      <c r="E123" s="1">
        <f t="shared" si="2"/>
        <v>0.60642857142857132</v>
      </c>
      <c r="F123">
        <v>0</v>
      </c>
      <c r="G123" cm="1">
        <f t="array" ref="G123">C123*_xlfn.IFS(B123 &lt;= (O_max_dia - O_range_dia),D123,AND(((O_max_dia - O_range_dia) &lt; B123), (B123 &lt; O_max_dia)),E123, (B123 &gt;= O_max_dia),F123)</f>
        <v>0.50942719613750531</v>
      </c>
      <c r="I123">
        <f>IF(AND(((O_max_dia - O_range_dia) &lt; B123), (B123 &lt; O_max_dia)),E123,0)</f>
        <v>0.60642857142857132</v>
      </c>
    </row>
    <row r="124" spans="2:9" x14ac:dyDescent="0.35">
      <c r="B124">
        <f t="shared" si="4"/>
        <v>17.68</v>
      </c>
      <c r="C124">
        <f t="shared" si="3"/>
        <v>0.85010109608464279</v>
      </c>
      <c r="D124">
        <v>1</v>
      </c>
      <c r="E124" s="1">
        <f t="shared" si="2"/>
        <v>0.59428571428571431</v>
      </c>
      <c r="F124">
        <v>0</v>
      </c>
      <c r="G124" cm="1">
        <f t="array" ref="G124">C124*_xlfn.IFS(B124 &lt;= (O_max_dia - O_range_dia),D124,AND(((O_max_dia - O_range_dia) &lt; B124), (B124 &lt; O_max_dia)),E124, (B124 &gt;= O_max_dia),F124)</f>
        <v>0.50520293710173059</v>
      </c>
      <c r="I124">
        <f>IF(AND(((O_max_dia - O_range_dia) &lt; B124), (B124 &lt; O_max_dia)),E124,0)</f>
        <v>0.59428571428571431</v>
      </c>
    </row>
    <row r="125" spans="2:9" x14ac:dyDescent="0.35">
      <c r="B125">
        <f t="shared" si="4"/>
        <v>17.850000000000001</v>
      </c>
      <c r="C125">
        <f t="shared" si="3"/>
        <v>0.86027773000741325</v>
      </c>
      <c r="D125">
        <v>1</v>
      </c>
      <c r="E125" s="1">
        <f t="shared" si="2"/>
        <v>0.58214285714285707</v>
      </c>
      <c r="F125">
        <v>0</v>
      </c>
      <c r="G125" cm="1">
        <f t="array" ref="G125">C125*_xlfn.IFS(B125 &lt;= (O_max_dia - O_range_dia),D125,AND(((O_max_dia - O_range_dia) &lt; B125), (B125 &lt; O_max_dia)),E125, (B125 &gt;= O_max_dia),F125)</f>
        <v>0.50080453568288696</v>
      </c>
      <c r="I125">
        <f>IF(AND(((O_max_dia - O_range_dia) &lt; B125), (B125 &lt; O_max_dia)),E125,0)</f>
        <v>0.58214285714285707</v>
      </c>
    </row>
    <row r="126" spans="2:9" x14ac:dyDescent="0.35">
      <c r="B126">
        <f t="shared" si="4"/>
        <v>18.02</v>
      </c>
      <c r="C126">
        <f t="shared" si="3"/>
        <v>0.87057618929716052</v>
      </c>
      <c r="D126">
        <v>1</v>
      </c>
      <c r="E126" s="1">
        <f t="shared" si="2"/>
        <v>0.57000000000000006</v>
      </c>
      <c r="F126">
        <v>0</v>
      </c>
      <c r="G126" cm="1">
        <f t="array" ref="G126">C126*_xlfn.IFS(B126 &lt;= (O_max_dia - O_range_dia),D126,AND(((O_max_dia - O_range_dia) &lt; B126), (B126 &lt; O_max_dia)),E126, (B126 &gt;= O_max_dia),F126)</f>
        <v>0.49622842789938154</v>
      </c>
      <c r="I126">
        <f>IF(AND(((O_max_dia - O_range_dia) &lt; B126), (B126 &lt; O_max_dia)),E126,0)</f>
        <v>0.57000000000000006</v>
      </c>
    </row>
    <row r="127" spans="2:9" x14ac:dyDescent="0.35">
      <c r="B127">
        <f t="shared" si="4"/>
        <v>18.190000000000001</v>
      </c>
      <c r="C127">
        <f t="shared" si="3"/>
        <v>0.88099793233591506</v>
      </c>
      <c r="D127">
        <v>1</v>
      </c>
      <c r="E127" s="1">
        <f t="shared" si="2"/>
        <v>0.55785714285714272</v>
      </c>
      <c r="F127">
        <v>0</v>
      </c>
      <c r="G127" cm="1">
        <f t="array" ref="G127">C127*_xlfn.IFS(B127 &lt;= (O_max_dia - O_range_dia),D127,AND(((O_max_dia - O_range_dia) &lt; B127), (B127 &lt; O_max_dia)),E127, (B127 &gt;= O_max_dia),F127)</f>
        <v>0.4914709893959639</v>
      </c>
      <c r="I127">
        <f>IF(AND(((O_max_dia - O_range_dia) &lt; B127), (B127 &lt; O_max_dia)),E127,0)</f>
        <v>0.55785714285714272</v>
      </c>
    </row>
    <row r="128" spans="2:9" x14ac:dyDescent="0.35">
      <c r="B128">
        <f t="shared" si="4"/>
        <v>18.36</v>
      </c>
      <c r="C128">
        <f t="shared" si="3"/>
        <v>0.89154443496412417</v>
      </c>
      <c r="D128">
        <v>1</v>
      </c>
      <c r="E128" s="1">
        <f t="shared" si="2"/>
        <v>0.54571428571428571</v>
      </c>
      <c r="F128">
        <v>0</v>
      </c>
      <c r="G128" cm="1">
        <f t="array" ref="G128">C128*_xlfn.IFS(B128 &lt;= (O_max_dia - O_range_dia),D128,AND(((O_max_dia - O_range_dia) &lt; B128), (B128 &lt; O_max_dia)),E128, (B128 &gt;= O_max_dia),F128)</f>
        <v>0.48652853450899347</v>
      </c>
      <c r="I128">
        <f>IF(AND(((O_max_dia - O_range_dia) &lt; B128), (B128 &lt; O_max_dia)),E128,0)</f>
        <v>0.54571428571428571</v>
      </c>
    </row>
    <row r="129" spans="2:9" x14ac:dyDescent="0.35">
      <c r="B129">
        <f t="shared" si="4"/>
        <v>18.53</v>
      </c>
      <c r="C129">
        <f t="shared" si="3"/>
        <v>0.90221719068964989</v>
      </c>
      <c r="D129">
        <v>1</v>
      </c>
      <c r="E129" s="1">
        <f t="shared" si="2"/>
        <v>0.53357142857142847</v>
      </c>
      <c r="F129">
        <v>0</v>
      </c>
      <c r="G129" cm="1">
        <f t="array" ref="G129">C129*_xlfn.IFS(B129 &lt;= (O_max_dia - O_range_dia),D129,AND(((O_max_dia - O_range_dia) &lt; B129), (B129 &lt; O_max_dia)),E129, (B129 &gt;= O_max_dia),F129)</f>
        <v>0.48139731531797741</v>
      </c>
      <c r="I129">
        <f>IF(AND(((O_max_dia - O_range_dia) &lt; B129), (B129 &lt; O_max_dia)),E129,0)</f>
        <v>0.53357142857142847</v>
      </c>
    </row>
    <row r="130" spans="2:9" x14ac:dyDescent="0.35">
      <c r="B130">
        <f t="shared" si="4"/>
        <v>18.7</v>
      </c>
      <c r="C130">
        <f t="shared" si="3"/>
        <v>0.91301771089926576</v>
      </c>
      <c r="D130">
        <v>1</v>
      </c>
      <c r="E130" s="1">
        <f t="shared" si="2"/>
        <v>0.52142857142857146</v>
      </c>
      <c r="F130">
        <v>0</v>
      </c>
      <c r="G130" cm="1">
        <f t="array" ref="G130">C130*_xlfn.IFS(B130 &lt;= (O_max_dia - O_range_dia),D130,AND(((O_max_dia - O_range_dia) &lt; B130), (B130 &lt; O_max_dia)),E130, (B130 &gt;= O_max_dia),F130)</f>
        <v>0.47607352068318859</v>
      </c>
      <c r="I130">
        <f>IF(AND(((O_max_dia - O_range_dia) &lt; B130), (B130 &lt; O_max_dia)),E130,0)</f>
        <v>0.52142857142857146</v>
      </c>
    </row>
    <row r="131" spans="2:9" x14ac:dyDescent="0.35">
      <c r="B131">
        <f t="shared" si="4"/>
        <v>18.87</v>
      </c>
      <c r="C131">
        <f t="shared" si="3"/>
        <v>0.92394752507268796</v>
      </c>
      <c r="D131">
        <v>1</v>
      </c>
      <c r="E131" s="1">
        <f t="shared" si="2"/>
        <v>0.50928571428571423</v>
      </c>
      <c r="F131">
        <v>0</v>
      </c>
      <c r="G131" cm="1">
        <f t="array" ref="G131">C131*_xlfn.IFS(B131 &lt;= (O_max_dia - O_range_dia),D131,AND(((O_max_dia - O_range_dia) &lt; B131), (B131 &lt; O_max_dia)),E131, (B131 &gt;= O_max_dia),F131)</f>
        <v>0.47055327526916174</v>
      </c>
      <c r="I131">
        <f>IF(AND(((O_max_dia - O_range_dia) &lt; B131), (B131 &lt; O_max_dia)),E131,0)</f>
        <v>0.50928571428571423</v>
      </c>
    </row>
    <row r="132" spans="2:9" x14ac:dyDescent="0.35">
      <c r="B132">
        <f t="shared" si="4"/>
        <v>19.04</v>
      </c>
      <c r="C132">
        <f t="shared" si="3"/>
        <v>0.93500818099916627</v>
      </c>
      <c r="D132">
        <v>1</v>
      </c>
      <c r="E132" s="1">
        <f t="shared" si="2"/>
        <v>0.49714285714285722</v>
      </c>
      <c r="F132">
        <v>0</v>
      </c>
      <c r="G132" cm="1">
        <f t="array" ref="G132">C132*_xlfn.IFS(B132 &lt;= (O_max_dia - O_range_dia),D132,AND(((O_max_dia - O_range_dia) &lt; B132), (B132 &lt; O_max_dia)),E132, (B132 &gt;= O_max_dia),F132)</f>
        <v>0.4648326385538713</v>
      </c>
      <c r="I132">
        <f>IF(AND(((O_max_dia - O_range_dia) &lt; B132), (B132 &lt; O_max_dia)),E132,0)</f>
        <v>0.49714285714285722</v>
      </c>
    </row>
    <row r="133" spans="2:9" x14ac:dyDescent="0.35">
      <c r="B133">
        <f t="shared" si="4"/>
        <v>19.21</v>
      </c>
      <c r="C133">
        <f t="shared" si="3"/>
        <v>0.94620124499667069</v>
      </c>
      <c r="D133">
        <v>1</v>
      </c>
      <c r="E133" s="1">
        <f t="shared" si="2"/>
        <v>0.48499999999999993</v>
      </c>
      <c r="F133">
        <v>0</v>
      </c>
      <c r="G133" cm="1">
        <f t="array" ref="G133">C133*_xlfn.IFS(B133 &lt;= (O_max_dia - O_range_dia),D133,AND(((O_max_dia - O_range_dia) &lt; B133), (B133 &lt; O_max_dia)),E133, (B133 &gt;= O_max_dia),F133)</f>
        <v>0.45890760382338519</v>
      </c>
      <c r="I133">
        <f>IF(AND(((O_max_dia - O_range_dia) &lt; B133), (B133 &lt; O_max_dia)),E133,0)</f>
        <v>0.48499999999999993</v>
      </c>
    </row>
    <row r="134" spans="2:9" x14ac:dyDescent="0.35">
      <c r="B134">
        <f t="shared" si="4"/>
        <v>19.38</v>
      </c>
      <c r="C134">
        <f t="shared" si="3"/>
        <v>0.95752830213369833</v>
      </c>
      <c r="D134">
        <v>1</v>
      </c>
      <c r="E134" s="1">
        <f t="shared" si="2"/>
        <v>0.47285714285714292</v>
      </c>
      <c r="F134">
        <v>0</v>
      </c>
      <c r="G134" cm="1">
        <f t="array" ref="G134">C134*_xlfn.IFS(B134 &lt;= (O_max_dia - O_range_dia),D134,AND(((O_max_dia - O_range_dia) &lt; B134), (B134 &lt; O_max_dia)),E134, (B134 &gt;= O_max_dia),F134)</f>
        <v>0.45277409715179168</v>
      </c>
      <c r="I134">
        <f>IF(AND(((O_max_dia - O_range_dia) &lt; B134), (B134 &lt; O_max_dia)),E134,0)</f>
        <v>0.47285714285714292</v>
      </c>
    </row>
    <row r="135" spans="2:9" x14ac:dyDescent="0.35">
      <c r="B135">
        <f t="shared" si="4"/>
        <v>19.55</v>
      </c>
      <c r="C135">
        <f t="shared" si="3"/>
        <v>0.96899095645373978</v>
      </c>
      <c r="D135">
        <v>1</v>
      </c>
      <c r="E135" s="1">
        <f t="shared" si="2"/>
        <v>0.46071428571428569</v>
      </c>
      <c r="F135">
        <v>0</v>
      </c>
      <c r="G135" cm="1">
        <f t="array" ref="G135">C135*_xlfn.IFS(B135 &lt;= (O_max_dia - O_range_dia),D135,AND(((O_max_dia - O_range_dia) &lt; B135), (B135 &lt; O_max_dia)),E135, (B135 &gt;= O_max_dia),F135)</f>
        <v>0.44642797636618725</v>
      </c>
      <c r="I135">
        <f>IF(AND(((O_max_dia - O_range_dia) &lt; B135), (B135 &lt; O_max_dia)),E135,0)</f>
        <v>0.46071428571428569</v>
      </c>
    </row>
    <row r="136" spans="2:9" x14ac:dyDescent="0.35">
      <c r="B136">
        <f t="shared" si="4"/>
        <v>19.72</v>
      </c>
      <c r="C136">
        <f t="shared" si="3"/>
        <v>0.98059083120242829</v>
      </c>
      <c r="D136">
        <v>1</v>
      </c>
      <c r="E136" s="1">
        <f t="shared" si="2"/>
        <v>0.44857142857142868</v>
      </c>
      <c r="F136">
        <v>0</v>
      </c>
      <c r="G136" cm="1">
        <f t="array" ref="G136">C136*_xlfn.IFS(B136 &lt;= (O_max_dia - O_range_dia),D136,AND(((O_max_dia - O_range_dia) &lt; B136), (B136 &lt; O_max_dia)),E136, (B136 &gt;= O_max_dia),F136)</f>
        <v>0.43986502999651794</v>
      </c>
      <c r="I136">
        <f>IF(AND(((O_max_dia - O_range_dia) &lt; B136), (B136 &lt; O_max_dia)),E136,0)</f>
        <v>0.44857142857142868</v>
      </c>
    </row>
    <row r="137" spans="2:9" x14ac:dyDescent="0.35">
      <c r="B137">
        <f t="shared" si="4"/>
        <v>19.89</v>
      </c>
      <c r="C137">
        <f t="shared" si="3"/>
        <v>0.99232956905741243</v>
      </c>
      <c r="D137">
        <v>1</v>
      </c>
      <c r="E137" s="1">
        <f t="shared" si="2"/>
        <v>0.43642857142857139</v>
      </c>
      <c r="F137">
        <v>0</v>
      </c>
      <c r="G137" cm="1">
        <f t="array" ref="G137">C137*_xlfn.IFS(B137 &lt;= (O_max_dia - O_range_dia),D137,AND(((O_max_dia - O_range_dia) &lt; B137), (B137 &lt; O_max_dia)),E137, (B137 &gt;= O_max_dia),F137)</f>
        <v>0.43308097621005637</v>
      </c>
      <c r="I137">
        <f>IF(AND(((O_max_dia - O_range_dia) &lt; B137), (B137 &lt; O_max_dia)),E137,0)</f>
        <v>0.43642857142857139</v>
      </c>
    </row>
    <row r="138" spans="2:9" x14ac:dyDescent="0.35">
      <c r="B138">
        <f t="shared" si="4"/>
        <v>20.059999999999999</v>
      </c>
      <c r="C138">
        <f t="shared" si="3"/>
        <v>1.0042088323609761</v>
      </c>
      <c r="D138">
        <v>1</v>
      </c>
      <c r="E138" s="1">
        <f t="shared" si="2"/>
        <v>0.42428571428571438</v>
      </c>
      <c r="F138">
        <v>0</v>
      </c>
      <c r="G138" cm="1">
        <f t="array" ref="G138">C138*_xlfn.IFS(B138 &lt;= (O_max_dia - O_range_dia),D138,AND(((O_max_dia - O_range_dia) &lt; B138), (B138 &lt; O_max_dia)),E138, (B138 &gt;= O_max_dia),F138)</f>
        <v>0.42607146173029997</v>
      </c>
      <c r="I138">
        <f>IF(AND(((O_max_dia - O_range_dia) &lt; B138), (B138 &lt; O_max_dia)),E138,0)</f>
        <v>0.42428571428571438</v>
      </c>
    </row>
    <row r="139" spans="2:9" x14ac:dyDescent="0.35">
      <c r="B139">
        <f t="shared" si="4"/>
        <v>20.23</v>
      </c>
      <c r="C139">
        <f t="shared" si="3"/>
        <v>1.0162303033554483</v>
      </c>
      <c r="D139">
        <v>1</v>
      </c>
      <c r="E139" s="1">
        <f t="shared" si="2"/>
        <v>0.41214285714285709</v>
      </c>
      <c r="F139">
        <v>0</v>
      </c>
      <c r="G139" cm="1">
        <f t="array" ref="G139">C139*_xlfn.IFS(B139 &lt;= (O_max_dia - O_range_dia),D139,AND(((O_max_dia - O_range_dia) &lt; B139), (B139 &lt; O_max_dia)),E139, (B139 &gt;= O_max_dia),F139)</f>
        <v>0.41883206074006685</v>
      </c>
      <c r="I139">
        <f>IF(AND(((O_max_dia - O_range_dia) &lt; B139), (B139 &lt; O_max_dia)),E139,0)</f>
        <v>0.41214285714285709</v>
      </c>
    </row>
    <row r="140" spans="2:9" x14ac:dyDescent="0.35">
      <c r="B140">
        <f t="shared" si="4"/>
        <v>20.399999999999999</v>
      </c>
      <c r="C140">
        <f t="shared" si="3"/>
        <v>1.028395684421425</v>
      </c>
      <c r="D140">
        <v>1</v>
      </c>
      <c r="E140" s="1">
        <f t="shared" si="2"/>
        <v>0.40000000000000008</v>
      </c>
      <c r="F140">
        <v>0</v>
      </c>
      <c r="G140" cm="1">
        <f t="array" ref="G140">C140*_xlfn.IFS(B140 &lt;= (O_max_dia - O_range_dia),D140,AND(((O_max_dia - O_range_dia) &lt; B140), (B140 &lt; O_max_dia)),E140, (B140 &gt;= O_max_dia),F140)</f>
        <v>0.41135827376857009</v>
      </c>
      <c r="I140">
        <f>IF(AND(((O_max_dia - O_range_dia) &lt; B140), (B140 &lt; O_max_dia)),E140,0)</f>
        <v>0.40000000000000008</v>
      </c>
    </row>
    <row r="141" spans="2:9" x14ac:dyDescent="0.35">
      <c r="B141">
        <f t="shared" si="4"/>
        <v>20.57</v>
      </c>
      <c r="C141">
        <f t="shared" si="3"/>
        <v>1.0407066983188493</v>
      </c>
      <c r="D141">
        <v>1</v>
      </c>
      <c r="E141" s="1">
        <f t="shared" si="2"/>
        <v>0.38785714285714284</v>
      </c>
      <c r="F141">
        <v>0</v>
      </c>
      <c r="G141" cm="1">
        <f t="array" ref="G141">C141*_xlfn.IFS(B141 &lt;= (O_max_dia - O_range_dia),D141,AND(((O_max_dia - O_range_dia) &lt; B141), (B141 &lt; O_max_dia)),E141, (B141 &gt;= O_max_dia),F141)</f>
        <v>0.4036455265622394</v>
      </c>
      <c r="I141">
        <f>IF(AND(((O_max_dia - O_range_dia) &lt; B141), (B141 &lt; O_max_dia)),E141,0)</f>
        <v>0.38785714285714284</v>
      </c>
    </row>
    <row r="142" spans="2:9" x14ac:dyDescent="0.35">
      <c r="B142">
        <f t="shared" si="4"/>
        <v>20.74</v>
      </c>
      <c r="C142">
        <f t="shared" si="3"/>
        <v>1.0531650884309725</v>
      </c>
      <c r="D142">
        <v>1</v>
      </c>
      <c r="E142" s="1">
        <f t="shared" si="2"/>
        <v>0.37571428571428583</v>
      </c>
      <c r="F142">
        <v>0</v>
      </c>
      <c r="G142" cm="1">
        <f t="array" ref="G142">C142*_xlfn.IFS(B142 &lt;= (O_max_dia - O_range_dia),D142,AND(((O_max_dia - O_range_dia) &lt; B142), (B142 &lt; O_max_dia)),E142, (B142 &gt;= O_max_dia),F142)</f>
        <v>0.39568916893906547</v>
      </c>
      <c r="I142">
        <f>IF(AND(((O_max_dia - O_range_dia) &lt; B142), (B142 &lt; O_max_dia)),E142,0)</f>
        <v>0.37571428571428583</v>
      </c>
    </row>
    <row r="143" spans="2:9" x14ac:dyDescent="0.35">
      <c r="B143">
        <f t="shared" si="4"/>
        <v>20.91</v>
      </c>
      <c r="C143">
        <f t="shared" si="3"/>
        <v>1.0657726190112378</v>
      </c>
      <c r="D143">
        <v>1</v>
      </c>
      <c r="E143" s="1">
        <f t="shared" si="2"/>
        <v>0.36357142857142855</v>
      </c>
      <c r="F143">
        <v>0</v>
      </c>
      <c r="G143" cm="1">
        <f t="array" ref="G143">C143*_xlfn.IFS(B143 &lt;= (O_max_dia - O_range_dia),D143,AND(((O_max_dia - O_range_dia) &lt; B143), (B143 &lt; O_max_dia)),E143, (B143 &gt;= O_max_dia),F143)</f>
        <v>0.38748447362622856</v>
      </c>
      <c r="I143">
        <f>IF(AND(((O_max_dia - O_range_dia) &lt; B143), (B143 &lt; O_max_dia)),E143,0)</f>
        <v>0.36357142857142855</v>
      </c>
    </row>
    <row r="144" spans="2:9" x14ac:dyDescent="0.35">
      <c r="B144">
        <f t="shared" si="4"/>
        <v>21.08</v>
      </c>
      <c r="C144">
        <f t="shared" si="3"/>
        <v>1.078531075433119</v>
      </c>
      <c r="D144">
        <v>1</v>
      </c>
      <c r="E144" s="1">
        <f t="shared" si="2"/>
        <v>0.35142857142857153</v>
      </c>
      <c r="F144">
        <v>0</v>
      </c>
      <c r="G144" cm="1">
        <f t="array" ref="G144">C144*_xlfn.IFS(B144 &lt;= (O_max_dia - O_range_dia),D144,AND(((O_max_dia - O_range_dia) &lt; B144), (B144 &lt; O_max_dia)),E144, (B144 &gt;= O_max_dia),F144)</f>
        <v>0.37902663508078194</v>
      </c>
      <c r="I144">
        <f>IF(AND(((O_max_dia - O_range_dia) &lt; B144), (B144 &lt; O_max_dia)),E144,0)</f>
        <v>0.35142857142857153</v>
      </c>
    </row>
    <row r="145" spans="2:9" x14ac:dyDescent="0.35">
      <c r="B145">
        <f t="shared" si="4"/>
        <v>21.25</v>
      </c>
      <c r="C145">
        <f t="shared" si="3"/>
        <v>1.0914422644429518</v>
      </c>
      <c r="D145">
        <v>1</v>
      </c>
      <c r="E145" s="1">
        <f t="shared" si="2"/>
        <v>0.3392857142857143</v>
      </c>
      <c r="F145">
        <v>0</v>
      </c>
      <c r="G145" cm="1">
        <f t="array" ref="G145">C145*_xlfn.IFS(B145 &lt;= (O_max_dia - O_range_dia),D145,AND(((O_max_dia - O_range_dia) &lt; B145), (B145 &lt; O_max_dia)),E145, (B145 &gt;= O_max_dia),F145)</f>
        <v>0.37031076829314435</v>
      </c>
      <c r="I145">
        <f>IF(AND(((O_max_dia - O_range_dia) &lt; B145), (B145 &lt; O_max_dia)),E145,0)</f>
        <v>0.3392857142857143</v>
      </c>
    </row>
    <row r="146" spans="2:9" x14ac:dyDescent="0.35">
      <c r="B146">
        <f t="shared" si="4"/>
        <v>21.42</v>
      </c>
      <c r="C146">
        <f t="shared" si="3"/>
        <v>1.1045080144157875</v>
      </c>
      <c r="D146">
        <v>1</v>
      </c>
      <c r="E146" s="1">
        <f t="shared" si="2"/>
        <v>0.32714285714285701</v>
      </c>
      <c r="F146">
        <v>0</v>
      </c>
      <c r="G146" cm="1">
        <f t="array" ref="G146">C146*_xlfn.IFS(B146 &lt;= (O_max_dia - O_range_dia),D146,AND(((O_max_dia - O_range_dia) &lt; B146), (B146 &lt; O_max_dia)),E146, (B146 &gt;= O_max_dia),F146)</f>
        <v>0.36133190757316463</v>
      </c>
      <c r="I146">
        <f>IF(AND(((O_max_dia - O_range_dia) &lt; B146), (B146 &lt; O_max_dia)),E146,0)</f>
        <v>0.32714285714285701</v>
      </c>
    </row>
    <row r="147" spans="2:9" x14ac:dyDescent="0.35">
      <c r="B147">
        <f t="shared" si="4"/>
        <v>21.59</v>
      </c>
      <c r="C147">
        <f t="shared" si="3"/>
        <v>1.1177301756143141</v>
      </c>
      <c r="D147">
        <v>1</v>
      </c>
      <c r="E147" s="1">
        <f t="shared" si="2"/>
        <v>0.315</v>
      </c>
      <c r="F147">
        <v>0</v>
      </c>
      <c r="G147" cm="1">
        <f t="array" ref="G147">C147*_xlfn.IFS(B147 &lt;= (O_max_dia - O_range_dia),D147,AND(((O_max_dia - O_range_dia) &lt; B147), (B147 &lt; O_max_dia)),E147, (B147 &gt;= O_max_dia),F147)</f>
        <v>0.35208500531850895</v>
      </c>
      <c r="I147">
        <f>IF(AND(((O_max_dia - O_range_dia) &lt; B147), (B147 &lt; O_max_dia)),E147,0)</f>
        <v>0.315</v>
      </c>
    </row>
    <row r="148" spans="2:9" x14ac:dyDescent="0.35">
      <c r="B148">
        <f t="shared" si="4"/>
        <v>21.76</v>
      </c>
      <c r="C148">
        <f t="shared" si="3"/>
        <v>1.1311106204508752</v>
      </c>
      <c r="D148">
        <v>1</v>
      </c>
      <c r="E148" s="1">
        <f t="shared" ref="E148:E211" si="5">(O_max_dia-B148)/O_range_dia</f>
        <v>0.30285714285714277</v>
      </c>
      <c r="F148">
        <v>0</v>
      </c>
      <c r="G148" cm="1">
        <f t="array" ref="G148">C148*_xlfn.IFS(B148 &lt;= (O_max_dia - O_range_dia),D148,AND(((O_max_dia - O_range_dia) &lt; B148), (B148 &lt; O_max_dia)),E148, (B148 &gt;= O_max_dia),F148)</f>
        <v>0.34256493076512212</v>
      </c>
      <c r="I148">
        <f>IF(AND(((O_max_dia - O_range_dia) &lt; B148), (B148 &lt; O_max_dia)),E148,0)</f>
        <v>0.30285714285714277</v>
      </c>
    </row>
    <row r="149" spans="2:9" x14ac:dyDescent="0.35">
      <c r="B149">
        <f t="shared" si="4"/>
        <v>21.93</v>
      </c>
      <c r="C149">
        <f t="shared" ref="C149:C212" si="6">EXP(0.07*(B149-20))</f>
        <v>1.1446512437526244</v>
      </c>
      <c r="D149">
        <v>1</v>
      </c>
      <c r="E149" s="1">
        <f t="shared" si="5"/>
        <v>0.29071428571428576</v>
      </c>
      <c r="F149">
        <v>0</v>
      </c>
      <c r="G149" cm="1">
        <f t="array" ref="G149">C149*_xlfn.IFS(B149 &lt;= (O_max_dia - O_range_dia),D149,AND(((O_max_dia - O_range_dia) &lt; B149), (B149 &lt; O_max_dia)),E149, (B149 &gt;= O_max_dia),F149)</f>
        <v>0.33276646871951299</v>
      </c>
      <c r="I149">
        <f>IF(AND(((O_max_dia - O_range_dia) &lt; B149), (B149 &lt; O_max_dia)),E149,0)</f>
        <v>0.29071428571428576</v>
      </c>
    </row>
    <row r="150" spans="2:9" x14ac:dyDescent="0.35">
      <c r="B150">
        <f t="shared" ref="B150:B213" si="7">(ROUND(B149+0.1666,2))</f>
        <v>22.1</v>
      </c>
      <c r="C150">
        <f t="shared" si="6"/>
        <v>1.1583539630298554</v>
      </c>
      <c r="D150">
        <v>1</v>
      </c>
      <c r="E150" s="1">
        <f t="shared" si="5"/>
        <v>0.27857142857142847</v>
      </c>
      <c r="F150">
        <v>0</v>
      </c>
      <c r="G150" cm="1">
        <f t="array" ref="G150">C150*_xlfn.IFS(B150 &lt;= (O_max_dia - O_range_dia),D150,AND(((O_max_dia - O_range_dia) &lt; B150), (B150 &lt; O_max_dia)),E150, (B150 &gt;= O_max_dia),F150)</f>
        <v>0.32268431827260247</v>
      </c>
      <c r="I150">
        <f>IF(AND(((O_max_dia - O_range_dia) &lt; B150), (B150 &lt; O_max_dia)),E150,0)</f>
        <v>0.27857142857142847</v>
      </c>
    </row>
    <row r="151" spans="2:9" x14ac:dyDescent="0.35">
      <c r="B151">
        <f t="shared" si="7"/>
        <v>22.27</v>
      </c>
      <c r="C151">
        <f t="shared" si="6"/>
        <v>1.172220718747544</v>
      </c>
      <c r="D151">
        <v>1</v>
      </c>
      <c r="E151" s="1">
        <f t="shared" si="5"/>
        <v>0.26642857142857146</v>
      </c>
      <c r="F151">
        <v>0</v>
      </c>
      <c r="G151" cm="1">
        <f t="array" ref="G151">C151*_xlfn.IFS(B151 &lt;= (O_max_dia - O_range_dia),D151,AND(((O_max_dia - O_range_dia) &lt; B151), (B151 &lt; O_max_dia)),E151, (B151 &gt;= O_max_dia),F151)</f>
        <v>0.3123130914948814</v>
      </c>
      <c r="I151">
        <f>IF(AND(((O_max_dia - O_range_dia) &lt; B151), (B151 &lt; O_max_dia)),E151,0)</f>
        <v>0.26642857142857146</v>
      </c>
    </row>
    <row r="152" spans="2:9" x14ac:dyDescent="0.35">
      <c r="B152">
        <f t="shared" si="7"/>
        <v>22.44</v>
      </c>
      <c r="C152">
        <f t="shared" si="6"/>
        <v>1.1862534746001405</v>
      </c>
      <c r="D152">
        <v>1</v>
      </c>
      <c r="E152" s="1">
        <f t="shared" si="5"/>
        <v>0.25428571428571417</v>
      </c>
      <c r="F152">
        <v>0</v>
      </c>
      <c r="G152" cm="1">
        <f t="array" ref="G152">C152*_xlfn.IFS(B152 &lt;= (O_max_dia - O_range_dia),D152,AND(((O_max_dia - O_range_dia) &lt; B152), (B152 &lt; O_max_dia)),E152, (B152 &gt;= O_max_dia),F152)</f>
        <v>0.30164731211260704</v>
      </c>
      <c r="I152">
        <f>IF(AND(((O_max_dia - O_range_dia) &lt; B152), (B152 &lt; O_max_dia)),E152,0)</f>
        <v>0.25428571428571417</v>
      </c>
    </row>
    <row r="153" spans="2:9" x14ac:dyDescent="0.35">
      <c r="B153">
        <f t="shared" si="7"/>
        <v>22.61</v>
      </c>
      <c r="C153">
        <f t="shared" si="6"/>
        <v>1.2004542177896516</v>
      </c>
      <c r="D153">
        <v>1</v>
      </c>
      <c r="E153" s="1">
        <f t="shared" si="5"/>
        <v>0.24214285714285719</v>
      </c>
      <c r="F153">
        <v>0</v>
      </c>
      <c r="G153" cm="1">
        <f t="array" ref="G153">C153*_xlfn.IFS(B153 &lt;= (O_max_dia - O_range_dia),D153,AND(((O_max_dia - O_range_dia) &lt; B153), (B153 &lt; O_max_dia)),E153, (B153 &gt;= O_max_dia),F153)</f>
        <v>0.29068141416477994</v>
      </c>
      <c r="I153">
        <f>IF(AND(((O_max_dia - O_range_dia) &lt; B153), (B153 &lt; O_max_dia)),E153,0)</f>
        <v>0.24214285714285719</v>
      </c>
    </row>
    <row r="154" spans="2:9" x14ac:dyDescent="0.35">
      <c r="B154">
        <f t="shared" si="7"/>
        <v>22.78</v>
      </c>
      <c r="C154">
        <f t="shared" si="6"/>
        <v>1.2148249593070519</v>
      </c>
      <c r="D154">
        <v>1</v>
      </c>
      <c r="E154" s="1">
        <f t="shared" si="5"/>
        <v>0.22999999999999993</v>
      </c>
      <c r="F154">
        <v>0</v>
      </c>
      <c r="G154" cm="1">
        <f t="array" ref="G154">C154*_xlfn.IFS(B154 &lt;= (O_max_dia - O_range_dia),D154,AND(((O_max_dia - O_range_dia) &lt; B154), (B154 &lt; O_max_dia)),E154, (B154 &gt;= O_max_dia),F154)</f>
        <v>0.27940974064062185</v>
      </c>
      <c r="I154">
        <f>IF(AND(((O_max_dia - O_range_dia) &lt; B154), (B154 &lt; O_max_dia)),E154,0)</f>
        <v>0.22999999999999993</v>
      </c>
    </row>
    <row r="155" spans="2:9" x14ac:dyDescent="0.35">
      <c r="B155">
        <f t="shared" si="7"/>
        <v>22.95</v>
      </c>
      <c r="C155">
        <f t="shared" si="6"/>
        <v>1.2293677342170624</v>
      </c>
      <c r="D155">
        <v>1</v>
      </c>
      <c r="E155" s="1">
        <f t="shared" si="5"/>
        <v>0.21785714285714292</v>
      </c>
      <c r="F155">
        <v>0</v>
      </c>
      <c r="G155" cm="1">
        <f t="array" ref="G155">C155*_xlfn.IFS(B155 &lt;= (O_max_dia - O_range_dia),D155,AND(((O_max_dia - O_range_dia) &lt; B155), (B155 &lt; O_max_dia)),E155, (B155 &gt;= O_max_dia),F155)</f>
        <v>0.26782654209728868</v>
      </c>
      <c r="I155">
        <f>IF(AND(((O_max_dia - O_range_dia) &lt; B155), (B155 &lt; O_max_dia)),E155,0)</f>
        <v>0.21785714285714292</v>
      </c>
    </row>
    <row r="156" spans="2:9" x14ac:dyDescent="0.35">
      <c r="B156">
        <f t="shared" si="7"/>
        <v>23.12</v>
      </c>
      <c r="C156">
        <f t="shared" si="6"/>
        <v>1.2440846019463414</v>
      </c>
      <c r="D156">
        <v>1</v>
      </c>
      <c r="E156" s="1">
        <f t="shared" si="5"/>
        <v>0.20571428571428566</v>
      </c>
      <c r="F156">
        <v>0</v>
      </c>
      <c r="G156" cm="1">
        <f t="array" ref="G156">C156*_xlfn.IFS(B156 &lt;= (O_max_dia - O_range_dia),D156,AND(((O_max_dia - O_range_dia) &lt; B156), (B156 &lt; O_max_dia)),E156, (B156 &gt;= O_max_dia),F156)</f>
        <v>0.25592597525753302</v>
      </c>
      <c r="I156">
        <f>IF(AND(((O_max_dia - O_range_dia) &lt; B156), (B156 &lt; O_max_dia)),E156,0)</f>
        <v>0.20571428571428566</v>
      </c>
    </row>
    <row r="157" spans="2:9" x14ac:dyDescent="0.35">
      <c r="B157">
        <f t="shared" si="7"/>
        <v>23.29</v>
      </c>
      <c r="C157">
        <f t="shared" si="6"/>
        <v>1.2589776465751212</v>
      </c>
      <c r="D157">
        <v>1</v>
      </c>
      <c r="E157" s="1">
        <f t="shared" si="5"/>
        <v>0.19357142857142864</v>
      </c>
      <c r="F157">
        <v>0</v>
      </c>
      <c r="G157" cm="1">
        <f t="array" ref="G157">C157*_xlfn.IFS(B157 &lt;= (O_max_dia - O_range_dia),D157,AND(((O_max_dia - O_range_dia) &lt; B157), (B157 &lt; O_max_dia)),E157, (B157 &gt;= O_max_dia),F157)</f>
        <v>0.24370210158704142</v>
      </c>
      <c r="I157">
        <f>IF(AND(((O_max_dia - O_range_dia) &lt; B157), (B157 &lt; O_max_dia)),E157,0)</f>
        <v>0.19357142857142864</v>
      </c>
    </row>
    <row r="158" spans="2:9" x14ac:dyDescent="0.35">
      <c r="B158">
        <f t="shared" si="7"/>
        <v>23.46</v>
      </c>
      <c r="C158">
        <f t="shared" si="6"/>
        <v>1.2740489771323404</v>
      </c>
      <c r="D158">
        <v>1</v>
      </c>
      <c r="E158" s="1">
        <f t="shared" si="5"/>
        <v>0.18142857142857136</v>
      </c>
      <c r="F158">
        <v>0</v>
      </c>
      <c r="G158" cm="1">
        <f t="array" ref="G158">C158*_xlfn.IFS(B158 &lt;= (O_max_dia - O_range_dia),D158,AND(((O_max_dia - O_range_dia) &lt; B158), (B158 &lt; O_max_dia)),E158, (B158 &gt;= O_max_dia),F158)</f>
        <v>0.23114888585115309</v>
      </c>
      <c r="I158">
        <f>IF(AND(((O_max_dia - O_range_dia) &lt; B158), (B158 &lt; O_max_dia)),E158,0)</f>
        <v>0.18142857142857136</v>
      </c>
    </row>
    <row r="159" spans="2:9" x14ac:dyDescent="0.35">
      <c r="B159">
        <f t="shared" si="7"/>
        <v>23.63</v>
      </c>
      <c r="C159">
        <f t="shared" si="6"/>
        <v>1.2893007278943049</v>
      </c>
      <c r="D159">
        <v>1</v>
      </c>
      <c r="E159" s="1">
        <f t="shared" si="5"/>
        <v>0.16928571428571434</v>
      </c>
      <c r="F159">
        <v>0</v>
      </c>
      <c r="G159" cm="1">
        <f t="array" ref="G159">C159*_xlfn.IFS(B159 &lt;= (O_max_dia - O_range_dia),D159,AND(((O_max_dia - O_range_dia) &lt; B159), (B159 &lt; O_max_dia)),E159, (B159 &gt;= O_max_dia),F159)</f>
        <v>0.21826019465067883</v>
      </c>
      <c r="I159">
        <f>IF(AND(((O_max_dia - O_range_dia) &lt; B159), (B159 &lt; O_max_dia)),E159,0)</f>
        <v>0.16928571428571434</v>
      </c>
    </row>
    <row r="160" spans="2:9" x14ac:dyDescent="0.35">
      <c r="B160">
        <f t="shared" si="7"/>
        <v>23.8</v>
      </c>
      <c r="C160">
        <f t="shared" si="6"/>
        <v>1.304735058686928</v>
      </c>
      <c r="D160">
        <v>1</v>
      </c>
      <c r="E160" s="1">
        <f t="shared" si="5"/>
        <v>0.15714285714285708</v>
      </c>
      <c r="F160">
        <v>0</v>
      </c>
      <c r="G160" cm="1">
        <f t="array" ref="G160">C160*_xlfn.IFS(B160 &lt;= (O_max_dia - O_range_dia),D160,AND(((O_max_dia - O_range_dia) &lt; B160), (B160 &lt; O_max_dia)),E160, (B160 &gt;= O_max_dia),F160)</f>
        <v>0.20502979493651718</v>
      </c>
      <c r="I160">
        <f>IF(AND(((O_max_dia - O_range_dia) &lt; B160), (B160 &lt; O_max_dia)),E160,0)</f>
        <v>0.15714285714285708</v>
      </c>
    </row>
    <row r="161" spans="2:9" x14ac:dyDescent="0.35">
      <c r="B161">
        <f t="shared" si="7"/>
        <v>23.97</v>
      </c>
      <c r="C161">
        <f t="shared" si="6"/>
        <v>1.3203541551915854</v>
      </c>
      <c r="D161">
        <v>1</v>
      </c>
      <c r="E161" s="1">
        <f t="shared" si="5"/>
        <v>0.14500000000000007</v>
      </c>
      <c r="F161">
        <v>0</v>
      </c>
      <c r="G161" cm="1">
        <f t="array" ref="G161">C161*_xlfn.IFS(B161 &lt;= (O_max_dia - O_range_dia),D161,AND(((O_max_dia - O_range_dia) &lt; B161), (B161 &lt; O_max_dia)),E161, (B161 &gt;= O_max_dia),F161)</f>
        <v>0.19145135250277998</v>
      </c>
      <c r="I161">
        <f>IF(AND(((O_max_dia - O_range_dia) &lt; B161), (B161 &lt; O_max_dia)),E161,0)</f>
        <v>0.14500000000000007</v>
      </c>
    </row>
    <row r="162" spans="2:9" x14ac:dyDescent="0.35">
      <c r="B162">
        <f t="shared" si="7"/>
        <v>24.14</v>
      </c>
      <c r="C162">
        <f t="shared" si="6"/>
        <v>1.3361602292546351</v>
      </c>
      <c r="D162">
        <v>1</v>
      </c>
      <c r="E162" s="1">
        <f t="shared" si="5"/>
        <v>0.13285714285714281</v>
      </c>
      <c r="F162">
        <v>0</v>
      </c>
      <c r="G162" cm="1">
        <f t="array" ref="G162">C162*_xlfn.IFS(B162 &lt;= (O_max_dia - O_range_dia),D162,AND(((O_max_dia - O_range_dia) &lt; B162), (B162 &lt; O_max_dia)),E162, (B162 &gt;= O_max_dia),F162)</f>
        <v>0.17751843045811574</v>
      </c>
      <c r="I162">
        <f>IF(AND(((O_max_dia - O_range_dia) &lt; B162), (B162 &lt; O_max_dia)),E162,0)</f>
        <v>0.13285714285714281</v>
      </c>
    </row>
    <row r="163" spans="2:9" x14ac:dyDescent="0.35">
      <c r="B163">
        <f t="shared" si="7"/>
        <v>24.31</v>
      </c>
      <c r="C163">
        <f t="shared" si="6"/>
        <v>1.3521555192006385</v>
      </c>
      <c r="D163">
        <v>1</v>
      </c>
      <c r="E163" s="1">
        <f t="shared" si="5"/>
        <v>0.1207142857142858</v>
      </c>
      <c r="F163">
        <v>0</v>
      </c>
      <c r="G163" cm="1">
        <f t="array" ref="G163">C163*_xlfn.IFS(B163 &lt;= (O_max_dia - O_range_dia),D163,AND(((O_max_dia - O_range_dia) &lt; B163), (B163 &lt; O_max_dia)),E163, (B163 &gt;= O_max_dia),F163)</f>
        <v>0.16322448767493433</v>
      </c>
      <c r="I163">
        <f>IF(AND(((O_max_dia - O_range_dia) &lt; B163), (B163 &lt; O_max_dia)),E163,0)</f>
        <v>0.1207142857142858</v>
      </c>
    </row>
    <row r="164" spans="2:9" x14ac:dyDescent="0.35">
      <c r="B164">
        <f t="shared" si="7"/>
        <v>24.48</v>
      </c>
      <c r="C164">
        <f t="shared" si="6"/>
        <v>1.3683422901493356</v>
      </c>
      <c r="D164">
        <v>1</v>
      </c>
      <c r="E164" s="1">
        <f t="shared" si="5"/>
        <v>0.10857142857142854</v>
      </c>
      <c r="F164">
        <v>0</v>
      </c>
      <c r="G164" cm="1">
        <f t="array" ref="G164">C164*_xlfn.IFS(B164 &lt;= (O_max_dia - O_range_dia),D164,AND(((O_max_dia - O_range_dia) &lt; B164), (B164 &lt; O_max_dia)),E164, (B164 &gt;= O_max_dia),F164)</f>
        <v>0.14856287721621353</v>
      </c>
      <c r="I164">
        <f>IF(AND(((O_max_dia - O_range_dia) &lt; B164), (B164 &lt; O_max_dia)),E164,0)</f>
        <v>0.10857142857142854</v>
      </c>
    </row>
    <row r="165" spans="2:9" x14ac:dyDescent="0.35">
      <c r="B165">
        <f t="shared" si="7"/>
        <v>24.65</v>
      </c>
      <c r="C165">
        <f t="shared" si="6"/>
        <v>1.38472283433641</v>
      </c>
      <c r="D165">
        <v>1</v>
      </c>
      <c r="E165" s="1">
        <f t="shared" si="5"/>
        <v>9.642857142857153E-2</v>
      </c>
      <c r="F165">
        <v>0</v>
      </c>
      <c r="G165" cm="1">
        <f t="array" ref="G165">C165*_xlfn.IFS(B165 &lt;= (O_max_dia - O_range_dia),D165,AND(((O_max_dia - O_range_dia) &lt; B165), (B165 &lt; O_max_dia)),E165, (B165 &gt;= O_max_dia),F165)</f>
        <v>0.13352684473958254</v>
      </c>
      <c r="I165">
        <f>IF(AND(((O_max_dia - O_range_dia) &lt; B165), (B165 &lt; O_max_dia)),E165,0)</f>
        <v>9.642857142857153E-2</v>
      </c>
    </row>
    <row r="166" spans="2:9" x14ac:dyDescent="0.35">
      <c r="B166">
        <f t="shared" si="7"/>
        <v>24.82</v>
      </c>
      <c r="C166">
        <f t="shared" si="6"/>
        <v>1.4012994714380984</v>
      </c>
      <c r="D166">
        <v>1</v>
      </c>
      <c r="E166" s="1">
        <f t="shared" si="5"/>
        <v>8.4285714285714269E-2</v>
      </c>
      <c r="F166">
        <v>0</v>
      </c>
      <c r="G166" cm="1">
        <f t="array" ref="G166">C166*_xlfn.IFS(B166 &lt;= (O_max_dia - O_range_dia),D166,AND(((O_max_dia - O_range_dia) &lt; B166), (B166 &lt; O_max_dia)),E166, (B166 &gt;= O_max_dia),F166)</f>
        <v>0.11810952687835398</v>
      </c>
      <c r="I166">
        <f>IF(AND(((O_max_dia - O_range_dia) &lt; B166), (B166 &lt; O_max_dia)),E166,0)</f>
        <v>8.4285714285714269E-2</v>
      </c>
    </row>
    <row r="167" spans="2:9" x14ac:dyDescent="0.35">
      <c r="B167">
        <f t="shared" si="7"/>
        <v>24.99</v>
      </c>
      <c r="C167">
        <f t="shared" si="6"/>
        <v>1.4180745488996822</v>
      </c>
      <c r="D167">
        <v>1</v>
      </c>
      <c r="E167" s="1">
        <f t="shared" si="5"/>
        <v>7.2142857142857258E-2</v>
      </c>
      <c r="F167">
        <v>0</v>
      </c>
      <c r="G167" cm="1">
        <f t="array" ref="G167">C167*_xlfn.IFS(B167 &lt;= (O_max_dia - O_range_dia),D167,AND(((O_max_dia - O_range_dia) &lt; B167), (B167 &lt; O_max_dia)),E167, (B167 &gt;= O_max_dia),F167)</f>
        <v>0.10230394959919152</v>
      </c>
      <c r="I167">
        <f>IF(AND(((O_max_dia - O_range_dia) &lt; B167), (B167 &lt; O_max_dia)),E167,0)</f>
        <v>7.2142857142857258E-2</v>
      </c>
    </row>
    <row r="168" spans="2:9" x14ac:dyDescent="0.35">
      <c r="B168">
        <f t="shared" si="7"/>
        <v>25.16</v>
      </c>
      <c r="C168">
        <f t="shared" si="6"/>
        <v>1.435050442267914</v>
      </c>
      <c r="D168">
        <v>1</v>
      </c>
      <c r="E168" s="1">
        <f t="shared" si="5"/>
        <v>5.9999999999999991E-2</v>
      </c>
      <c r="F168">
        <v>0</v>
      </c>
      <c r="G168" cm="1">
        <f t="array" ref="G168">C168*_xlfn.IFS(B168 &lt;= (O_max_dia - O_range_dia),D168,AND(((O_max_dia - O_range_dia) &lt; B168), (B168 &lt; O_max_dia)),E168, (B168 &gt;= O_max_dia),F168)</f>
        <v>8.6103026536074823E-2</v>
      </c>
      <c r="I168">
        <f>IF(AND(((O_max_dia - O_range_dia) &lt; B168), (B168 &lt; O_max_dia)),E168,0)</f>
        <v>5.9999999999999991E-2</v>
      </c>
    </row>
    <row r="169" spans="2:9" x14ac:dyDescent="0.35">
      <c r="B169">
        <f t="shared" si="7"/>
        <v>25.33</v>
      </c>
      <c r="C169">
        <f t="shared" si="6"/>
        <v>1.4522295555274221</v>
      </c>
      <c r="D169">
        <v>1</v>
      </c>
      <c r="E169" s="1">
        <f t="shared" si="5"/>
        <v>4.785714285714298E-2</v>
      </c>
      <c r="F169">
        <v>0</v>
      </c>
      <c r="G169" cm="1">
        <f t="array" ref="G169">C169*_xlfn.IFS(B169 &lt;= (O_max_dia - O_range_dia),D169,AND(((O_max_dia - O_range_dia) &lt; B169), (B169 &lt; O_max_dia)),E169, (B169 &gt;= O_max_dia),F169)</f>
        <v>6.9499557300241085E-2</v>
      </c>
      <c r="I169">
        <f>IF(AND(((O_max_dia - O_range_dia) &lt; B169), (B169 &lt; O_max_dia)),E169,0)</f>
        <v>4.785714285714298E-2</v>
      </c>
    </row>
    <row r="170" spans="2:9" x14ac:dyDescent="0.35">
      <c r="B170">
        <f t="shared" si="7"/>
        <v>25.5</v>
      </c>
      <c r="C170">
        <f t="shared" si="6"/>
        <v>1.4696143214411443</v>
      </c>
      <c r="D170">
        <v>1</v>
      </c>
      <c r="E170" s="1">
        <f t="shared" si="5"/>
        <v>3.5714285714285712E-2</v>
      </c>
      <c r="F170">
        <v>0</v>
      </c>
      <c r="G170" cm="1">
        <f t="array" ref="G170">C170*_xlfn.IFS(B170 &lt;= (O_max_dia - O_range_dia),D170,AND(((O_max_dia - O_range_dia) &lt; B170), (B170 &lt; O_max_dia)),E170, (B170 &gt;= O_max_dia),F170)</f>
        <v>5.2486225765755151E-2</v>
      </c>
      <c r="I170">
        <f>IF(AND(((O_max_dia - O_range_dia) &lt; B170), (B170 &lt; O_max_dia)),E170,0)</f>
        <v>3.5714285714285712E-2</v>
      </c>
    </row>
    <row r="171" spans="2:9" x14ac:dyDescent="0.35">
      <c r="B171">
        <f t="shared" si="7"/>
        <v>25.67</v>
      </c>
      <c r="C171">
        <f t="shared" si="6"/>
        <v>1.4872072018948335</v>
      </c>
      <c r="D171">
        <v>1</v>
      </c>
      <c r="E171" s="1">
        <f t="shared" si="5"/>
        <v>2.3571428571428448E-2</v>
      </c>
      <c r="F171">
        <v>0</v>
      </c>
      <c r="G171" cm="1">
        <f t="array" ref="G171">C171*_xlfn.IFS(B171 &lt;= (O_max_dia - O_range_dia),D171,AND(((O_max_dia - O_range_dia) &lt; B171), (B171 &lt; O_max_dia)),E171, (B171 &gt;= O_max_dia),F171)</f>
        <v>3.5055598330378031E-2</v>
      </c>
      <c r="I171">
        <f>IF(AND(((O_max_dia - O_range_dia) &lt; B171), (B171 &lt; O_max_dia)),E171,0)</f>
        <v>2.3571428571428448E-2</v>
      </c>
    </row>
    <row r="172" spans="2:9" x14ac:dyDescent="0.35">
      <c r="B172">
        <f t="shared" si="7"/>
        <v>25.84</v>
      </c>
      <c r="C172">
        <f t="shared" si="6"/>
        <v>1.5050106882456902</v>
      </c>
      <c r="D172">
        <v>1</v>
      </c>
      <c r="E172" s="1">
        <f t="shared" si="5"/>
        <v>1.1428571428571439E-2</v>
      </c>
      <c r="F172">
        <v>0</v>
      </c>
      <c r="G172" cm="1">
        <f t="array" ref="G172">C172*_xlfn.IFS(B172 &lt;= (O_max_dia - O_range_dia),D172,AND(((O_max_dia - O_range_dia) &lt; B172), (B172 &lt; O_max_dia)),E172, (B172 &gt;= O_max_dia),F172)</f>
        <v>1.7200122151379331E-2</v>
      </c>
      <c r="I172">
        <f>IF(AND(((O_max_dia - O_range_dia) &lt; B172), (B172 &lt; O_max_dia)),E172,0)</f>
        <v>1.1428571428571439E-2</v>
      </c>
    </row>
    <row r="173" spans="2:9" x14ac:dyDescent="0.35">
      <c r="B173">
        <f t="shared" si="7"/>
        <v>26.01</v>
      </c>
      <c r="C173">
        <f t="shared" si="6"/>
        <v>1.5230273016751688</v>
      </c>
      <c r="D173">
        <v>1</v>
      </c>
      <c r="E173" s="1">
        <f t="shared" si="5"/>
        <v>-7.1428571428582596E-4</v>
      </c>
      <c r="F173">
        <v>0</v>
      </c>
      <c r="G173" cm="1">
        <f t="array" ref="G173">C173*_xlfn.IFS(B173 &lt;= (O_max_dia - O_range_dia),D173,AND(((O_max_dia - O_range_dia) &lt; B173), (B173 &lt; O_max_dia)),E173, (B173 &gt;= O_max_dia),F173)</f>
        <v>0</v>
      </c>
      <c r="I173">
        <f>IF(AND(((O_max_dia - O_range_dia) &lt; B173), (B173 &lt; O_max_dia)),E173,0)</f>
        <v>0</v>
      </c>
    </row>
    <row r="174" spans="2:9" x14ac:dyDescent="0.35">
      <c r="B174">
        <f t="shared" si="7"/>
        <v>26.18</v>
      </c>
      <c r="C174">
        <f t="shared" si="6"/>
        <v>1.5412595935460049</v>
      </c>
      <c r="D174">
        <v>1</v>
      </c>
      <c r="E174" s="1">
        <f t="shared" si="5"/>
        <v>-1.2857142857142836E-2</v>
      </c>
      <c r="F174">
        <v>0</v>
      </c>
      <c r="G174" cm="1">
        <f t="array" ref="G174">C174*_xlfn.IFS(B174 &lt;= (O_max_dia - O_range_dia),D174,AND(((O_max_dia - O_range_dia) &lt; B174), (B174 &lt; O_max_dia)),E174, (B174 &gt;= O_max_dia),F174)</f>
        <v>0</v>
      </c>
      <c r="I174">
        <f>IF(AND(((O_max_dia - O_range_dia) &lt; B174), (B174 &lt; O_max_dia)),E174,0)</f>
        <v>0</v>
      </c>
    </row>
    <row r="175" spans="2:9" x14ac:dyDescent="0.35">
      <c r="B175">
        <f t="shared" si="7"/>
        <v>26.35</v>
      </c>
      <c r="C175">
        <f t="shared" si="6"/>
        <v>1.559710145763519</v>
      </c>
      <c r="D175">
        <v>1</v>
      </c>
      <c r="E175" s="1">
        <f t="shared" si="5"/>
        <v>-2.5000000000000102E-2</v>
      </c>
      <c r="F175">
        <v>0</v>
      </c>
      <c r="G175" cm="1">
        <f t="array" ref="G175">C175*_xlfn.IFS(B175 &lt;= (O_max_dia - O_range_dia),D175,AND(((O_max_dia - O_range_dia) &lt; B175), (B175 &lt; O_max_dia)),E175, (B175 &gt;= O_max_dia),F175)</f>
        <v>0</v>
      </c>
      <c r="I175">
        <f>IF(AND(((O_max_dia - O_range_dia) &lt; B175), (B175 &lt; O_max_dia)),E175,0)</f>
        <v>0</v>
      </c>
    </row>
    <row r="176" spans="2:9" x14ac:dyDescent="0.35">
      <c r="B176">
        <f t="shared" si="7"/>
        <v>26.52</v>
      </c>
      <c r="C176">
        <f t="shared" si="6"/>
        <v>1.5783815711412432</v>
      </c>
      <c r="D176">
        <v>1</v>
      </c>
      <c r="E176" s="1">
        <f t="shared" si="5"/>
        <v>-3.7142857142857109E-2</v>
      </c>
      <c r="F176">
        <v>0</v>
      </c>
      <c r="G176" cm="1">
        <f t="array" ref="G176">C176*_xlfn.IFS(B176 &lt;= (O_max_dia - O_range_dia),D176,AND(((O_max_dia - O_range_dia) &lt; B176), (B176 &lt; O_max_dia)),E176, (B176 &gt;= O_max_dia),F176)</f>
        <v>0</v>
      </c>
      <c r="I176">
        <f>IF(AND(((O_max_dia - O_range_dia) &lt; B176), (B176 &lt; O_max_dia)),E176,0)</f>
        <v>0</v>
      </c>
    </row>
    <row r="177" spans="2:9" x14ac:dyDescent="0.35">
      <c r="B177">
        <f t="shared" si="7"/>
        <v>26.69</v>
      </c>
      <c r="C177">
        <f t="shared" si="6"/>
        <v>1.5972765137709282</v>
      </c>
      <c r="D177">
        <v>1</v>
      </c>
      <c r="E177" s="1">
        <f t="shared" si="5"/>
        <v>-4.9285714285714377E-2</v>
      </c>
      <c r="F177">
        <v>0</v>
      </c>
      <c r="G177" cm="1">
        <f t="array" ref="G177">C177*_xlfn.IFS(B177 &lt;= (O_max_dia - O_range_dia),D177,AND(((O_max_dia - O_range_dia) &lt; B177), (B177 &lt; O_max_dia)),E177, (B177 &gt;= O_max_dia),F177)</f>
        <v>0</v>
      </c>
      <c r="I177">
        <f>IF(AND(((O_max_dia - O_range_dia) &lt; B177), (B177 &lt; O_max_dia)),E177,0)</f>
        <v>0</v>
      </c>
    </row>
    <row r="178" spans="2:9" x14ac:dyDescent="0.35">
      <c r="B178">
        <f t="shared" si="7"/>
        <v>26.86</v>
      </c>
      <c r="C178">
        <f t="shared" si="6"/>
        <v>1.6163976493969749</v>
      </c>
      <c r="D178">
        <v>1</v>
      </c>
      <c r="E178" s="1">
        <f t="shared" si="5"/>
        <v>-6.1428571428571388E-2</v>
      </c>
      <c r="F178">
        <v>0</v>
      </c>
      <c r="G178" cm="1">
        <f t="array" ref="G178">C178*_xlfn.IFS(B178 &lt;= (O_max_dia - O_range_dia),D178,AND(((O_max_dia - O_range_dia) &lt; B178), (B178 &lt; O_max_dia)),E178, (B178 &gt;= O_max_dia),F178)</f>
        <v>0</v>
      </c>
      <c r="I178">
        <f>IF(AND(((O_max_dia - O_range_dia) &lt; B178), (B178 &lt; O_max_dia)),E178,0)</f>
        <v>0</v>
      </c>
    </row>
    <row r="179" spans="2:9" x14ac:dyDescent="0.35">
      <c r="B179">
        <f t="shared" si="7"/>
        <v>27.03</v>
      </c>
      <c r="C179">
        <f t="shared" si="6"/>
        <v>1.6357476857953539</v>
      </c>
      <c r="D179">
        <v>1</v>
      </c>
      <c r="E179" s="1">
        <f t="shared" si="5"/>
        <v>-7.3571428571428649E-2</v>
      </c>
      <c r="F179">
        <v>0</v>
      </c>
      <c r="G179" cm="1">
        <f t="array" ref="G179">C179*_xlfn.IFS(B179 &lt;= (O_max_dia - O_range_dia),D179,AND(((O_max_dia - O_range_dia) &lt; B179), (B179 &lt; O_max_dia)),E179, (B179 &gt;= O_max_dia),F179)</f>
        <v>0</v>
      </c>
      <c r="I179">
        <f>IF(AND(((O_max_dia - O_range_dia) &lt; B179), (B179 &lt; O_max_dia)),E179,0)</f>
        <v>0</v>
      </c>
    </row>
    <row r="180" spans="2:9" x14ac:dyDescent="0.35">
      <c r="B180">
        <f t="shared" si="7"/>
        <v>27.2</v>
      </c>
      <c r="C180">
        <f t="shared" si="6"/>
        <v>1.6553293631570549</v>
      </c>
      <c r="D180">
        <v>1</v>
      </c>
      <c r="E180" s="1">
        <f t="shared" si="5"/>
        <v>-8.571428571428566E-2</v>
      </c>
      <c r="F180">
        <v>0</v>
      </c>
      <c r="G180" cm="1">
        <f t="array" ref="G180">C180*_xlfn.IFS(B180 &lt;= (O_max_dia - O_range_dia),D180,AND(((O_max_dia - O_range_dia) &lt; B180), (B180 &lt; O_max_dia)),E180, (B180 &gt;= O_max_dia),F180)</f>
        <v>0</v>
      </c>
      <c r="I180">
        <f>IF(AND(((O_max_dia - O_range_dia) &lt; B180), (B180 &lt; O_max_dia)),E180,0)</f>
        <v>0</v>
      </c>
    </row>
    <row r="181" spans="2:9" x14ac:dyDescent="0.35">
      <c r="B181">
        <f t="shared" si="7"/>
        <v>27.37</v>
      </c>
      <c r="C181">
        <f t="shared" si="6"/>
        <v>1.6751454544761335</v>
      </c>
      <c r="D181">
        <v>1</v>
      </c>
      <c r="E181" s="1">
        <f t="shared" si="5"/>
        <v>-9.7857142857142934E-2</v>
      </c>
      <c r="F181">
        <v>0</v>
      </c>
      <c r="G181" cm="1">
        <f t="array" ref="G181">C181*_xlfn.IFS(B181 &lt;= (O_max_dia - O_range_dia),D181,AND(((O_max_dia - O_range_dia) &lt; B181), (B181 &lt; O_max_dia)),E181, (B181 &gt;= O_max_dia),F181)</f>
        <v>0</v>
      </c>
      <c r="I181">
        <f>IF(AND(((O_max_dia - O_range_dia) &lt; B181), (B181 &lt; O_max_dia)),E181,0)</f>
        <v>0</v>
      </c>
    </row>
    <row r="182" spans="2:9" x14ac:dyDescent="0.35">
      <c r="B182">
        <f t="shared" si="7"/>
        <v>27.54</v>
      </c>
      <c r="C182">
        <f t="shared" si="6"/>
        <v>1.6951987659423955</v>
      </c>
      <c r="D182">
        <v>1</v>
      </c>
      <c r="E182" s="1">
        <f t="shared" si="5"/>
        <v>-0.10999999999999995</v>
      </c>
      <c r="F182">
        <v>0</v>
      </c>
      <c r="G182" cm="1">
        <f t="array" ref="G182">C182*_xlfn.IFS(B182 &lt;= (O_max_dia - O_range_dia),D182,AND(((O_max_dia - O_range_dia) &lt; B182), (B182 &lt; O_max_dia)),E182, (B182 &gt;= O_max_dia),F182)</f>
        <v>0</v>
      </c>
      <c r="I182">
        <f>IF(AND(((O_max_dia - O_range_dia) &lt; B182), (B182 &lt; O_max_dia)),E182,0)</f>
        <v>0</v>
      </c>
    </row>
    <row r="183" spans="2:9" x14ac:dyDescent="0.35">
      <c r="B183">
        <f t="shared" si="7"/>
        <v>27.71</v>
      </c>
      <c r="C183">
        <f t="shared" si="6"/>
        <v>1.7154921373387904</v>
      </c>
      <c r="D183">
        <v>1</v>
      </c>
      <c r="E183" s="1">
        <f t="shared" si="5"/>
        <v>-0.12214285714285721</v>
      </c>
      <c r="F183">
        <v>0</v>
      </c>
      <c r="G183" cm="1">
        <f t="array" ref="G183">C183*_xlfn.IFS(B183 &lt;= (O_max_dia - O_range_dia),D183,AND(((O_max_dia - O_range_dia) &lt; B183), (B183 &lt; O_max_dia)),E183, (B183 &gt;= O_max_dia),F183)</f>
        <v>0</v>
      </c>
      <c r="I183">
        <f>IF(AND(((O_max_dia - O_range_dia) &lt; B183), (B183 &lt; O_max_dia)),E183,0)</f>
        <v>0</v>
      </c>
    </row>
    <row r="184" spans="2:9" x14ac:dyDescent="0.35">
      <c r="B184">
        <f t="shared" si="7"/>
        <v>27.88</v>
      </c>
      <c r="C184">
        <f t="shared" si="6"/>
        <v>1.7360284424435535</v>
      </c>
      <c r="D184">
        <v>1</v>
      </c>
      <c r="E184" s="1">
        <f t="shared" si="5"/>
        <v>-0.1342857142857142</v>
      </c>
      <c r="F184">
        <v>0</v>
      </c>
      <c r="G184" cm="1">
        <f t="array" ref="G184">C184*_xlfn.IFS(B184 &lt;= (O_max_dia - O_range_dia),D184,AND(((O_max_dia - O_range_dia) &lt; B184), (B184 &lt; O_max_dia)),E184, (B184 &gt;= O_max_dia),F184)</f>
        <v>0</v>
      </c>
      <c r="I184">
        <f>IF(AND(((O_max_dia - O_range_dia) &lt; B184), (B184 &lt; O_max_dia)),E184,0)</f>
        <v>0</v>
      </c>
    </row>
    <row r="185" spans="2:9" x14ac:dyDescent="0.35">
      <c r="B185">
        <f t="shared" si="7"/>
        <v>28.05</v>
      </c>
      <c r="C185">
        <f t="shared" si="6"/>
        <v>1.7568105894371697</v>
      </c>
      <c r="D185">
        <v>1</v>
      </c>
      <c r="E185" s="1">
        <f t="shared" si="5"/>
        <v>-0.14642857142857149</v>
      </c>
      <c r="F185">
        <v>0</v>
      </c>
      <c r="G185" cm="1">
        <f t="array" ref="G185">C185*_xlfn.IFS(B185 &lt;= (O_max_dia - O_range_dia),D185,AND(((O_max_dia - O_range_dia) &lt; B185), (B185 &lt; O_max_dia)),E185, (B185 &gt;= O_max_dia),F185)</f>
        <v>0</v>
      </c>
      <c r="I185">
        <f>IF(AND(((O_max_dia - O_range_dia) &lt; B185), (B185 &lt; O_max_dia)),E185,0)</f>
        <v>0</v>
      </c>
    </row>
    <row r="186" spans="2:9" x14ac:dyDescent="0.35">
      <c r="B186">
        <f t="shared" si="7"/>
        <v>28.22</v>
      </c>
      <c r="C186">
        <f t="shared" si="6"/>
        <v>1.777841521314204</v>
      </c>
      <c r="D186">
        <v>1</v>
      </c>
      <c r="E186" s="1">
        <f t="shared" si="5"/>
        <v>-0.1585714285714285</v>
      </c>
      <c r="F186">
        <v>0</v>
      </c>
      <c r="G186" cm="1">
        <f t="array" ref="G186">C186*_xlfn.IFS(B186 &lt;= (O_max_dia - O_range_dia),D186,AND(((O_max_dia - O_range_dia) &lt; B186), (B186 &lt; O_max_dia)),E186, (B186 &gt;= O_max_dia),F186)</f>
        <v>0</v>
      </c>
      <c r="I186">
        <f>IF(AND(((O_max_dia - O_range_dia) &lt; B186), (B186 &lt; O_max_dia)),E186,0)</f>
        <v>0</v>
      </c>
    </row>
    <row r="187" spans="2:9" x14ac:dyDescent="0.35">
      <c r="B187">
        <f t="shared" si="7"/>
        <v>28.39</v>
      </c>
      <c r="C187">
        <f t="shared" si="6"/>
        <v>1.7991242163000654</v>
      </c>
      <c r="D187">
        <v>1</v>
      </c>
      <c r="E187" s="1">
        <f t="shared" si="5"/>
        <v>-0.17071428571428576</v>
      </c>
      <c r="F187">
        <v>0</v>
      </c>
      <c r="G187" cm="1">
        <f t="array" ref="G187">C187*_xlfn.IFS(B187 &lt;= (O_max_dia - O_range_dia),D187,AND(((O_max_dia - O_range_dia) &lt; B187), (B187 &lt; O_max_dia)),E187, (B187 &gt;= O_max_dia),F187)</f>
        <v>0</v>
      </c>
      <c r="I187">
        <f>IF(AND(((O_max_dia - O_range_dia) &lt; B187), (B187 &lt; O_max_dia)),E187,0)</f>
        <v>0</v>
      </c>
    </row>
    <row r="188" spans="2:9" x14ac:dyDescent="0.35">
      <c r="B188">
        <f t="shared" si="7"/>
        <v>28.56</v>
      </c>
      <c r="C188">
        <f t="shared" si="6"/>
        <v>1.8206616882727562</v>
      </c>
      <c r="D188">
        <v>1</v>
      </c>
      <c r="E188" s="1">
        <f t="shared" si="5"/>
        <v>-0.18285714285714277</v>
      </c>
      <c r="F188">
        <v>0</v>
      </c>
      <c r="G188" cm="1">
        <f t="array" ref="G188">C188*_xlfn.IFS(B188 &lt;= (O_max_dia - O_range_dia),D188,AND(((O_max_dia - O_range_dia) &lt; B188), (B188 &lt; O_max_dia)),E188, (B188 &gt;= O_max_dia),F188)</f>
        <v>0</v>
      </c>
      <c r="I188">
        <f>IF(AND(((O_max_dia - O_range_dia) &lt; B188), (B188 &lt; O_max_dia)),E188,0)</f>
        <v>0</v>
      </c>
    </row>
    <row r="189" spans="2:9" x14ac:dyDescent="0.35">
      <c r="B189">
        <f t="shared" si="7"/>
        <v>28.73</v>
      </c>
      <c r="C189">
        <f t="shared" si="6"/>
        <v>1.842456987189675</v>
      </c>
      <c r="D189">
        <v>1</v>
      </c>
      <c r="E189" s="1">
        <f t="shared" si="5"/>
        <v>-0.19500000000000003</v>
      </c>
      <c r="F189">
        <v>0</v>
      </c>
      <c r="G189" cm="1">
        <f t="array" ref="G189">C189*_xlfn.IFS(B189 &lt;= (O_max_dia - O_range_dia),D189,AND(((O_max_dia - O_range_dia) &lt; B189), (B189 &lt; O_max_dia)),E189, (B189 &gt;= O_max_dia),F189)</f>
        <v>0</v>
      </c>
      <c r="I189">
        <f>IF(AND(((O_max_dia - O_range_dia) &lt; B189), (B189 &lt; O_max_dia)),E189,0)</f>
        <v>0</v>
      </c>
    </row>
    <row r="190" spans="2:9" x14ac:dyDescent="0.35">
      <c r="B190">
        <f t="shared" si="7"/>
        <v>28.9</v>
      </c>
      <c r="C190">
        <f t="shared" si="6"/>
        <v>1.8645131995195232</v>
      </c>
      <c r="D190">
        <v>1</v>
      </c>
      <c r="E190" s="1">
        <f t="shared" si="5"/>
        <v>-0.20714285714285705</v>
      </c>
      <c r="F190">
        <v>0</v>
      </c>
      <c r="G190" cm="1">
        <f t="array" ref="G190">C190*_xlfn.IFS(B190 &lt;= (O_max_dia - O_range_dia),D190,AND(((O_max_dia - O_range_dia) &lt; B190), (B190 &lt; O_max_dia)),E190, (B190 &gt;= O_max_dia),F190)</f>
        <v>0</v>
      </c>
      <c r="I190">
        <f>IF(AND(((O_max_dia - O_range_dia) &lt; B190), (B190 &lt; O_max_dia)),E190,0)</f>
        <v>0</v>
      </c>
    </row>
    <row r="191" spans="2:9" x14ac:dyDescent="0.35">
      <c r="B191">
        <f t="shared" si="7"/>
        <v>29.07</v>
      </c>
      <c r="C191">
        <f t="shared" si="6"/>
        <v>1.8868334486793883</v>
      </c>
      <c r="D191">
        <v>1</v>
      </c>
      <c r="E191" s="1">
        <f t="shared" si="5"/>
        <v>-0.21928571428571431</v>
      </c>
      <c r="F191">
        <v>0</v>
      </c>
      <c r="G191" cm="1">
        <f t="array" ref="G191">C191*_xlfn.IFS(B191 &lt;= (O_max_dia - O_range_dia),D191,AND(((O_max_dia - O_range_dia) &lt; B191), (B191 &lt; O_max_dia)),E191, (B191 &gt;= O_max_dia),F191)</f>
        <v>0</v>
      </c>
      <c r="I191">
        <f>IF(AND(((O_max_dia - O_range_dia) &lt; B191), (B191 &lt; O_max_dia)),E191,0)</f>
        <v>0</v>
      </c>
    </row>
    <row r="192" spans="2:9" x14ac:dyDescent="0.35">
      <c r="B192">
        <f t="shared" si="7"/>
        <v>29.24</v>
      </c>
      <c r="C192">
        <f t="shared" si="6"/>
        <v>1.9094208954770528</v>
      </c>
      <c r="D192">
        <v>1</v>
      </c>
      <c r="E192" s="1">
        <f t="shared" si="5"/>
        <v>-0.23142857142857132</v>
      </c>
      <c r="F192">
        <v>0</v>
      </c>
      <c r="G192" cm="1">
        <f t="array" ref="G192">C192*_xlfn.IFS(B192 &lt;= (O_max_dia - O_range_dia),D192,AND(((O_max_dia - O_range_dia) &lt; B192), (B192 &lt; O_max_dia)),E192, (B192 &gt;= O_max_dia),F192)</f>
        <v>0</v>
      </c>
      <c r="I192">
        <f>IF(AND(((O_max_dia - O_range_dia) &lt; B192), (B192 &lt; O_max_dia)),E192,0)</f>
        <v>0</v>
      </c>
    </row>
    <row r="193" spans="2:9" x14ac:dyDescent="0.35">
      <c r="B193">
        <f t="shared" si="7"/>
        <v>29.41</v>
      </c>
      <c r="C193">
        <f t="shared" si="6"/>
        <v>1.9322787385586053</v>
      </c>
      <c r="D193">
        <v>1</v>
      </c>
      <c r="E193" s="1">
        <f t="shared" si="5"/>
        <v>-0.24357142857142858</v>
      </c>
      <c r="F193">
        <v>0</v>
      </c>
      <c r="G193" cm="1">
        <f t="array" ref="G193">C193*_xlfn.IFS(B193 &lt;= (O_max_dia - O_range_dia),D193,AND(((O_max_dia - O_range_dia) &lt; B193), (B193 &lt; O_max_dia)),E193, (B193 &gt;= O_max_dia),F193)</f>
        <v>0</v>
      </c>
      <c r="I193">
        <f>IF(AND(((O_max_dia - O_range_dia) &lt; B193), (B193 &lt; O_max_dia)),E193,0)</f>
        <v>0</v>
      </c>
    </row>
    <row r="194" spans="2:9" x14ac:dyDescent="0.35">
      <c r="B194">
        <f t="shared" si="7"/>
        <v>29.58</v>
      </c>
      <c r="C194">
        <f t="shared" si="6"/>
        <v>1.9554102148614019</v>
      </c>
      <c r="D194">
        <v>1</v>
      </c>
      <c r="E194" s="1">
        <f t="shared" si="5"/>
        <v>-0.25571428571428562</v>
      </c>
      <c r="F194">
        <v>0</v>
      </c>
      <c r="G194" cm="1">
        <f t="array" ref="G194">C194*_xlfn.IFS(B194 &lt;= (O_max_dia - O_range_dia),D194,AND(((O_max_dia - O_range_dia) &lt; B194), (B194 &lt; O_max_dia)),E194, (B194 &gt;= O_max_dia),F194)</f>
        <v>0</v>
      </c>
      <c r="I194">
        <f>IF(AND(((O_max_dia - O_range_dia) &lt; B194), (B194 &lt; O_max_dia)),E194,0)</f>
        <v>0</v>
      </c>
    </row>
    <row r="195" spans="2:9" x14ac:dyDescent="0.35">
      <c r="B195">
        <f t="shared" si="7"/>
        <v>29.75</v>
      </c>
      <c r="C195">
        <f t="shared" si="6"/>
        <v>1.9788186000724581</v>
      </c>
      <c r="D195">
        <v>1</v>
      </c>
      <c r="E195" s="1">
        <f t="shared" si="5"/>
        <v>-0.26785714285714285</v>
      </c>
      <c r="F195">
        <v>0</v>
      </c>
      <c r="G195" cm="1">
        <f t="array" ref="G195">C195*_xlfn.IFS(B195 &lt;= (O_max_dia - O_range_dia),D195,AND(((O_max_dia - O_range_dia) &lt; B195), (B195 &lt; O_max_dia)),E195, (B195 &gt;= O_max_dia),F195)</f>
        <v>0</v>
      </c>
      <c r="I195">
        <f>IF(AND(((O_max_dia - O_range_dia) &lt; B195), (B195 &lt; O_max_dia)),E195,0)</f>
        <v>0</v>
      </c>
    </row>
    <row r="196" spans="2:9" x14ac:dyDescent="0.35">
      <c r="B196">
        <f t="shared" si="7"/>
        <v>29.92</v>
      </c>
      <c r="C196">
        <f t="shared" si="6"/>
        <v>2.0025072090923217</v>
      </c>
      <c r="D196">
        <v>1</v>
      </c>
      <c r="E196" s="1">
        <f t="shared" si="5"/>
        <v>-0.28000000000000014</v>
      </c>
      <c r="F196">
        <v>0</v>
      </c>
      <c r="G196" cm="1">
        <f t="array" ref="G196">C196*_xlfn.IFS(B196 &lt;= (O_max_dia - O_range_dia),D196,AND(((O_max_dia - O_range_dia) &lt; B196), (B196 &lt; O_max_dia)),E196, (B196 &gt;= O_max_dia),F196)</f>
        <v>0</v>
      </c>
      <c r="I196">
        <f>IF(AND(((O_max_dia - O_range_dia) &lt; B196), (B196 &lt; O_max_dia)),E196,0)</f>
        <v>0</v>
      </c>
    </row>
    <row r="197" spans="2:9" x14ac:dyDescent="0.35">
      <c r="B197">
        <f t="shared" si="7"/>
        <v>30.09</v>
      </c>
      <c r="C197">
        <f t="shared" si="6"/>
        <v>2.0264793965045018</v>
      </c>
      <c r="D197">
        <v>1</v>
      </c>
      <c r="E197" s="1">
        <f t="shared" si="5"/>
        <v>-0.29214285714285715</v>
      </c>
      <c r="F197">
        <v>0</v>
      </c>
      <c r="G197" cm="1">
        <f t="array" ref="G197">C197*_xlfn.IFS(B197 &lt;= (O_max_dia - O_range_dia),D197,AND(((O_max_dia - O_range_dia) &lt; B197), (B197 &lt; O_max_dia)),E197, (B197 &gt;= O_max_dia),F197)</f>
        <v>0</v>
      </c>
      <c r="I197">
        <f>IF(AND(((O_max_dia - O_range_dia) &lt; B197), (B197 &lt; O_max_dia)),E197,0)</f>
        <v>0</v>
      </c>
    </row>
    <row r="198" spans="2:9" x14ac:dyDescent="0.35">
      <c r="B198">
        <f t="shared" si="7"/>
        <v>30.26</v>
      </c>
      <c r="C198">
        <f t="shared" si="6"/>
        <v>2.0507385570505194</v>
      </c>
      <c r="D198">
        <v>1</v>
      </c>
      <c r="E198" s="1">
        <f t="shared" si="5"/>
        <v>-0.30428571428571438</v>
      </c>
      <c r="F198">
        <v>0</v>
      </c>
      <c r="G198" cm="1">
        <f t="array" ref="G198">C198*_xlfn.IFS(B198 &lt;= (O_max_dia - O_range_dia),D198,AND(((O_max_dia - O_range_dia) &lt; B198), (B198 &lt; O_max_dia)),E198, (B198 &gt;= O_max_dia),F198)</f>
        <v>0</v>
      </c>
      <c r="I198">
        <f>IF(AND(((O_max_dia - O_range_dia) &lt; B198), (B198 &lt; O_max_dia)),E198,0)</f>
        <v>0</v>
      </c>
    </row>
    <row r="199" spans="2:9" x14ac:dyDescent="0.35">
      <c r="B199">
        <f t="shared" si="7"/>
        <v>30.43</v>
      </c>
      <c r="C199">
        <f t="shared" si="6"/>
        <v>2.0752881261106393</v>
      </c>
      <c r="D199">
        <v>1</v>
      </c>
      <c r="E199" s="1">
        <f t="shared" si="5"/>
        <v>-0.31642857142857139</v>
      </c>
      <c r="F199">
        <v>0</v>
      </c>
      <c r="G199" cm="1">
        <f t="array" ref="G199">C199*_xlfn.IFS(B199 &lt;= (O_max_dia - O_range_dia),D199,AND(((O_max_dia - O_range_dia) &lt; B199), (B199 &lt; O_max_dia)),E199, (B199 &gt;= O_max_dia),F199)</f>
        <v>0</v>
      </c>
      <c r="I199">
        <f>IF(AND(((O_max_dia - O_range_dia) &lt; B199), (B199 &lt; O_max_dia)),E199,0)</f>
        <v>0</v>
      </c>
    </row>
    <row r="200" spans="2:9" x14ac:dyDescent="0.35">
      <c r="B200">
        <f t="shared" si="7"/>
        <v>30.6</v>
      </c>
      <c r="C200">
        <f t="shared" si="6"/>
        <v>2.1001315801903613</v>
      </c>
      <c r="D200">
        <v>1</v>
      </c>
      <c r="E200" s="1">
        <f t="shared" si="5"/>
        <v>-0.32857142857142868</v>
      </c>
      <c r="F200">
        <v>0</v>
      </c>
      <c r="G200" cm="1">
        <f t="array" ref="G200">C200*_xlfn.IFS(B200 &lt;= (O_max_dia - O_range_dia),D200,AND(((O_max_dia - O_range_dia) &lt; B200), (B200 &lt; O_max_dia)),E200, (B200 &gt;= O_max_dia),F200)</f>
        <v>0</v>
      </c>
      <c r="I200">
        <f>IF(AND(((O_max_dia - O_range_dia) &lt; B200), (B200 &lt; O_max_dia)),E200,0)</f>
        <v>0</v>
      </c>
    </row>
    <row r="201" spans="2:9" x14ac:dyDescent="0.35">
      <c r="B201">
        <f t="shared" si="7"/>
        <v>30.77</v>
      </c>
      <c r="C201">
        <f t="shared" si="6"/>
        <v>2.1252724374127334</v>
      </c>
      <c r="D201">
        <v>1</v>
      </c>
      <c r="E201" s="1">
        <f t="shared" si="5"/>
        <v>-0.34071428571428569</v>
      </c>
      <c r="F201">
        <v>0</v>
      </c>
      <c r="G201" cm="1">
        <f t="array" ref="G201">C201*_xlfn.IFS(B201 &lt;= (O_max_dia - O_range_dia),D201,AND(((O_max_dia - O_range_dia) &lt; B201), (B201 &lt; O_max_dia)),E201, (B201 &gt;= O_max_dia),F201)</f>
        <v>0</v>
      </c>
      <c r="I201">
        <f>IF(AND(((O_max_dia - O_range_dia) &lt; B201), (B201 &lt; O_max_dia)),E201,0)</f>
        <v>0</v>
      </c>
    </row>
    <row r="202" spans="2:9" x14ac:dyDescent="0.35">
      <c r="B202">
        <f t="shared" si="7"/>
        <v>30.94</v>
      </c>
      <c r="C202">
        <f t="shared" si="6"/>
        <v>2.1507142580165621</v>
      </c>
      <c r="D202">
        <v>1</v>
      </c>
      <c r="E202" s="1">
        <f t="shared" si="5"/>
        <v>-0.35285714285714292</v>
      </c>
      <c r="F202">
        <v>0</v>
      </c>
      <c r="G202" cm="1">
        <f t="array" ref="G202">C202*_xlfn.IFS(B202 &lt;= (O_max_dia - O_range_dia),D202,AND(((O_max_dia - O_range_dia) &lt; B202), (B202 &lt; O_max_dia)),E202, (B202 &gt;= O_max_dia),F202)</f>
        <v>0</v>
      </c>
      <c r="I202">
        <f>IF(AND(((O_max_dia - O_range_dia) &lt; B202), (B202 &lt; O_max_dia)),E202,0)</f>
        <v>0</v>
      </c>
    </row>
    <row r="203" spans="2:9" x14ac:dyDescent="0.35">
      <c r="B203">
        <f t="shared" si="7"/>
        <v>31.11</v>
      </c>
      <c r="C203">
        <f t="shared" si="6"/>
        <v>2.1764606448605779</v>
      </c>
      <c r="D203">
        <v>1</v>
      </c>
      <c r="E203" s="1">
        <f t="shared" si="5"/>
        <v>-0.36499999999999994</v>
      </c>
      <c r="F203">
        <v>0</v>
      </c>
      <c r="G203" cm="1">
        <f t="array" ref="G203">C203*_xlfn.IFS(B203 &lt;= (O_max_dia - O_range_dia),D203,AND(((O_max_dia - O_range_dia) &lt; B203), (B203 &lt; O_max_dia)),E203, (B203 &gt;= O_max_dia),F203)</f>
        <v>0</v>
      </c>
      <c r="I203">
        <f>IF(AND(((O_max_dia - O_range_dia) &lt; B203), (B203 &lt; O_max_dia)),E203,0)</f>
        <v>0</v>
      </c>
    </row>
    <row r="204" spans="2:9" x14ac:dyDescent="0.35">
      <c r="B204">
        <f t="shared" si="7"/>
        <v>31.28</v>
      </c>
      <c r="C204">
        <f t="shared" si="6"/>
        <v>2.2025152439336484</v>
      </c>
      <c r="D204">
        <v>1</v>
      </c>
      <c r="E204" s="1">
        <f t="shared" si="5"/>
        <v>-0.37714285714285722</v>
      </c>
      <c r="F204">
        <v>0</v>
      </c>
      <c r="G204" cm="1">
        <f t="array" ref="G204">C204*_xlfn.IFS(B204 &lt;= (O_max_dia - O_range_dia),D204,AND(((O_max_dia - O_range_dia) &lt; B204), (B204 &lt; O_max_dia)),E204, (B204 &gt;= O_max_dia),F204)</f>
        <v>0</v>
      </c>
      <c r="I204">
        <f>IF(AND(((O_max_dia - O_range_dia) &lt; B204), (B204 &lt; O_max_dia)),E204,0)</f>
        <v>0</v>
      </c>
    </row>
    <row r="205" spans="2:9" x14ac:dyDescent="0.35">
      <c r="B205">
        <f t="shared" si="7"/>
        <v>31.45</v>
      </c>
      <c r="C205">
        <f t="shared" si="6"/>
        <v>2.2288817448710874</v>
      </c>
      <c r="D205">
        <v>1</v>
      </c>
      <c r="E205" s="1">
        <f t="shared" si="5"/>
        <v>-0.38928571428571423</v>
      </c>
      <c r="F205">
        <v>0</v>
      </c>
      <c r="G205" cm="1">
        <f t="array" ref="G205">C205*_xlfn.IFS(B205 &lt;= (O_max_dia - O_range_dia),D205,AND(((O_max_dia - O_range_dia) &lt; B205), (B205 &lt; O_max_dia)),E205, (B205 &gt;= O_max_dia),F205)</f>
        <v>0</v>
      </c>
      <c r="I205">
        <f>IF(AND(((O_max_dia - O_range_dia) &lt; B205), (B205 &lt; O_max_dia)),E205,0)</f>
        <v>0</v>
      </c>
    </row>
    <row r="206" spans="2:9" x14ac:dyDescent="0.35">
      <c r="B206">
        <f t="shared" si="7"/>
        <v>31.62</v>
      </c>
      <c r="C206">
        <f t="shared" si="6"/>
        <v>2.2555638814771557</v>
      </c>
      <c r="D206">
        <v>1</v>
      </c>
      <c r="E206" s="1">
        <f t="shared" si="5"/>
        <v>-0.40142857142857152</v>
      </c>
      <c r="F206">
        <v>0</v>
      </c>
      <c r="G206" cm="1">
        <f t="array" ref="G206">C206*_xlfn.IFS(B206 &lt;= (O_max_dia - O_range_dia),D206,AND(((O_max_dia - O_range_dia) &lt; B206), (B206 &lt; O_max_dia)),E206, (B206 &gt;= O_max_dia),F206)</f>
        <v>0</v>
      </c>
      <c r="I206">
        <f>IF(AND(((O_max_dia - O_range_dia) &lt; B206), (B206 &lt; O_max_dia)),E206,0)</f>
        <v>0</v>
      </c>
    </row>
    <row r="207" spans="2:9" x14ac:dyDescent="0.35">
      <c r="B207">
        <f t="shared" si="7"/>
        <v>31.79</v>
      </c>
      <c r="C207">
        <f t="shared" si="6"/>
        <v>2.282565432253806</v>
      </c>
      <c r="D207">
        <v>1</v>
      </c>
      <c r="E207" s="1">
        <f t="shared" si="5"/>
        <v>-0.41357142857142853</v>
      </c>
      <c r="F207">
        <v>0</v>
      </c>
      <c r="G207" cm="1">
        <f t="array" ref="G207">C207*_xlfn.IFS(B207 &lt;= (O_max_dia - O_range_dia),D207,AND(((O_max_dia - O_range_dia) &lt; B207), (B207 &lt; O_max_dia)),E207, (B207 &gt;= O_max_dia),F207)</f>
        <v>0</v>
      </c>
      <c r="I207">
        <f>IF(AND(((O_max_dia - O_range_dia) &lt; B207), (B207 &lt; O_max_dia)),E207,0)</f>
        <v>0</v>
      </c>
    </row>
    <row r="208" spans="2:9" x14ac:dyDescent="0.35">
      <c r="B208">
        <f t="shared" si="7"/>
        <v>31.96</v>
      </c>
      <c r="C208">
        <f t="shared" si="6"/>
        <v>2.3098902209357686</v>
      </c>
      <c r="D208">
        <v>1</v>
      </c>
      <c r="E208" s="1">
        <f t="shared" si="5"/>
        <v>-0.42571428571428577</v>
      </c>
      <c r="F208">
        <v>0</v>
      </c>
      <c r="G208" cm="1">
        <f t="array" ref="G208">C208*_xlfn.IFS(B208 &lt;= (O_max_dia - O_range_dia),D208,AND(((O_max_dia - O_range_dia) &lt; B208), (B208 &lt; O_max_dia)),E208, (B208 &gt;= O_max_dia),F208)</f>
        <v>0</v>
      </c>
      <c r="I208">
        <f>IF(AND(((O_max_dia - O_range_dia) &lt; B208), (B208 &lt; O_max_dia)),E208,0)</f>
        <v>0</v>
      </c>
    </row>
    <row r="209" spans="2:9" x14ac:dyDescent="0.35">
      <c r="B209">
        <f t="shared" si="7"/>
        <v>32.130000000000003</v>
      </c>
      <c r="C209">
        <f t="shared" si="6"/>
        <v>2.3375421170320303</v>
      </c>
      <c r="D209">
        <v>1</v>
      </c>
      <c r="E209" s="1">
        <f t="shared" si="5"/>
        <v>-0.43785714285714306</v>
      </c>
      <c r="F209">
        <v>0</v>
      </c>
      <c r="G209" cm="1">
        <f t="array" ref="G209">C209*_xlfn.IFS(B209 &lt;= (O_max_dia - O_range_dia),D209,AND(((O_max_dia - O_range_dia) &lt; B209), (B209 &lt; O_max_dia)),E209, (B209 &gt;= O_max_dia),F209)</f>
        <v>0</v>
      </c>
      <c r="I209">
        <f>IF(AND(((O_max_dia - O_range_dia) &lt; B209), (B209 &lt; O_max_dia)),E209,0)</f>
        <v>0</v>
      </c>
    </row>
    <row r="210" spans="2:9" x14ac:dyDescent="0.35">
      <c r="B210">
        <f t="shared" si="7"/>
        <v>32.299999999999997</v>
      </c>
      <c r="C210">
        <f t="shared" si="6"/>
        <v>2.3655250363738061</v>
      </c>
      <c r="D210">
        <v>1</v>
      </c>
      <c r="E210" s="1">
        <f t="shared" si="5"/>
        <v>-0.44999999999999979</v>
      </c>
      <c r="F210">
        <v>0</v>
      </c>
      <c r="G210" cm="1">
        <f t="array" ref="G210">C210*_xlfn.IFS(B210 &lt;= (O_max_dia - O_range_dia),D210,AND(((O_max_dia - O_range_dia) &lt; B210), (B210 &lt; O_max_dia)),E210, (B210 &gt;= O_max_dia),F210)</f>
        <v>0</v>
      </c>
      <c r="I210">
        <f>IF(AND(((O_max_dia - O_range_dia) &lt; B210), (B210 &lt; O_max_dia)),E210,0)</f>
        <v>0</v>
      </c>
    </row>
    <row r="211" spans="2:9" x14ac:dyDescent="0.35">
      <c r="B211">
        <f t="shared" si="7"/>
        <v>32.47</v>
      </c>
      <c r="C211">
        <f t="shared" si="6"/>
        <v>2.3938429416690692</v>
      </c>
      <c r="D211">
        <v>1</v>
      </c>
      <c r="E211" s="1">
        <f t="shared" si="5"/>
        <v>-0.46214285714285708</v>
      </c>
      <c r="F211">
        <v>0</v>
      </c>
      <c r="G211" cm="1">
        <f t="array" ref="G211">C211*_xlfn.IFS(B211 &lt;= (O_max_dia - O_range_dia),D211,AND(((O_max_dia - O_range_dia) &lt; B211), (B211 &lt; O_max_dia)),E211, (B211 &gt;= O_max_dia),F211)</f>
        <v>0</v>
      </c>
      <c r="I211">
        <f>IF(AND(((O_max_dia - O_range_dia) &lt; B211), (B211 &lt; O_max_dia)),E211,0)</f>
        <v>0</v>
      </c>
    </row>
    <row r="212" spans="2:9" x14ac:dyDescent="0.35">
      <c r="B212">
        <f t="shared" si="7"/>
        <v>32.64</v>
      </c>
      <c r="C212">
        <f t="shared" si="6"/>
        <v>2.4224998430637106</v>
      </c>
      <c r="D212">
        <v>1</v>
      </c>
      <c r="E212" s="1">
        <f t="shared" ref="E212:E275" si="8">(O_max_dia-B212)/O_range_dia</f>
        <v>-0.47428571428571431</v>
      </c>
      <c r="F212">
        <v>0</v>
      </c>
      <c r="G212" cm="1">
        <f t="array" ref="G212">C212*_xlfn.IFS(B212 &lt;= (O_max_dia - O_range_dia),D212,AND(((O_max_dia - O_range_dia) &lt; B212), (B212 &lt; O_max_dia)),E212, (B212 &gt;= O_max_dia),F212)</f>
        <v>0</v>
      </c>
      <c r="I212">
        <f>IF(AND(((O_max_dia - O_range_dia) &lt; B212), (B212 &lt; O_max_dia)),E212,0)</f>
        <v>0</v>
      </c>
    </row>
    <row r="213" spans="2:9" x14ac:dyDescent="0.35">
      <c r="B213">
        <f t="shared" si="7"/>
        <v>32.81</v>
      </c>
      <c r="C213">
        <f t="shared" ref="C213:C276" si="9">EXP(0.07*(B213-20))</f>
        <v>2.4514997987094254</v>
      </c>
      <c r="D213">
        <v>1</v>
      </c>
      <c r="E213" s="1">
        <f t="shared" si="8"/>
        <v>-0.4864285714285716</v>
      </c>
      <c r="F213">
        <v>0</v>
      </c>
      <c r="G213" cm="1">
        <f t="array" ref="G213">C213*_xlfn.IFS(B213 &lt;= (O_max_dia - O_range_dia),D213,AND(((O_max_dia - O_range_dia) &lt; B213), (B213 &lt; O_max_dia)),E213, (B213 &gt;= O_max_dia),F213)</f>
        <v>0</v>
      </c>
      <c r="I213">
        <f>IF(AND(((O_max_dia - O_range_dia) &lt; B213), (B213 &lt; O_max_dia)),E213,0)</f>
        <v>0</v>
      </c>
    </row>
    <row r="214" spans="2:9" x14ac:dyDescent="0.35">
      <c r="B214">
        <f t="shared" ref="B214:B277" si="10">(ROUND(B213+0.1666,2))</f>
        <v>32.979999999999997</v>
      </c>
      <c r="C214">
        <f t="shared" si="9"/>
        <v>2.4808469153383941</v>
      </c>
      <c r="D214">
        <v>1</v>
      </c>
      <c r="E214" s="1">
        <f t="shared" si="8"/>
        <v>-0.49857142857142833</v>
      </c>
      <c r="F214">
        <v>0</v>
      </c>
      <c r="G214" cm="1">
        <f t="array" ref="G214">C214*_xlfn.IFS(B214 &lt;= (O_max_dia - O_range_dia),D214,AND(((O_max_dia - O_range_dia) &lt; B214), (B214 &lt; O_max_dia)),E214, (B214 &gt;= O_max_dia),F214)</f>
        <v>0</v>
      </c>
      <c r="I214">
        <f>IF(AND(((O_max_dia - O_range_dia) &lt; B214), (B214 &lt; O_max_dia)),E214,0)</f>
        <v>0</v>
      </c>
    </row>
    <row r="215" spans="2:9" x14ac:dyDescent="0.35">
      <c r="B215">
        <f t="shared" si="10"/>
        <v>33.15</v>
      </c>
      <c r="C215">
        <f t="shared" si="9"/>
        <v>2.5105453488448481</v>
      </c>
      <c r="D215">
        <v>1</v>
      </c>
      <c r="E215" s="1">
        <f t="shared" si="8"/>
        <v>-0.51071428571428557</v>
      </c>
      <c r="F215">
        <v>0</v>
      </c>
      <c r="G215" cm="1">
        <f t="array" ref="G215">C215*_xlfn.IFS(B215 &lt;= (O_max_dia - O_range_dia),D215,AND(((O_max_dia - O_range_dia) &lt; B215), (B215 &lt; O_max_dia)),E215, (B215 &gt;= O_max_dia),F215)</f>
        <v>0</v>
      </c>
      <c r="I215">
        <f>IF(AND(((O_max_dia - O_range_dia) &lt; B215), (B215 &lt; O_max_dia)),E215,0)</f>
        <v>0</v>
      </c>
    </row>
    <row r="216" spans="2:9" x14ac:dyDescent="0.35">
      <c r="B216">
        <f t="shared" si="10"/>
        <v>33.32</v>
      </c>
      <c r="C216">
        <f t="shared" si="9"/>
        <v>2.540599304873584</v>
      </c>
      <c r="D216">
        <v>1</v>
      </c>
      <c r="E216" s="1">
        <f t="shared" si="8"/>
        <v>-0.52285714285714291</v>
      </c>
      <c r="F216">
        <v>0</v>
      </c>
      <c r="G216" cm="1">
        <f t="array" ref="G216">C216*_xlfn.IFS(B216 &lt;= (O_max_dia - O_range_dia),D216,AND(((O_max_dia - O_range_dia) &lt; B216), (B216 &lt; O_max_dia)),E216, (B216 &gt;= O_max_dia),F216)</f>
        <v>0</v>
      </c>
      <c r="I216">
        <f>IF(AND(((O_max_dia - O_range_dia) &lt; B216), (B216 &lt; O_max_dia)),E216,0)</f>
        <v>0</v>
      </c>
    </row>
    <row r="217" spans="2:9" x14ac:dyDescent="0.35">
      <c r="B217">
        <f t="shared" si="10"/>
        <v>33.49</v>
      </c>
      <c r="C217">
        <f t="shared" si="9"/>
        <v>2.571013039415539</v>
      </c>
      <c r="D217">
        <v>1</v>
      </c>
      <c r="E217" s="1">
        <f t="shared" si="8"/>
        <v>-0.53500000000000014</v>
      </c>
      <c r="F217">
        <v>0</v>
      </c>
      <c r="G217" cm="1">
        <f t="array" ref="G217">C217*_xlfn.IFS(B217 &lt;= (O_max_dia - O_range_dia),D217,AND(((O_max_dia - O_range_dia) &lt; B217), (B217 &lt; O_max_dia)),E217, (B217 &gt;= O_max_dia),F217)</f>
        <v>0</v>
      </c>
      <c r="I217">
        <f>IF(AND(((O_max_dia - O_range_dia) &lt; B217), (B217 &lt; O_max_dia)),E217,0)</f>
        <v>0</v>
      </c>
    </row>
    <row r="218" spans="2:9" x14ac:dyDescent="0.35">
      <c r="B218">
        <f t="shared" si="10"/>
        <v>33.659999999999997</v>
      </c>
      <c r="C218">
        <f t="shared" si="9"/>
        <v>2.6017908594104862</v>
      </c>
      <c r="D218">
        <v>1</v>
      </c>
      <c r="E218" s="1">
        <f t="shared" si="8"/>
        <v>-0.54714285714285693</v>
      </c>
      <c r="F218">
        <v>0</v>
      </c>
      <c r="G218" cm="1">
        <f t="array" ref="G218">C218*_xlfn.IFS(B218 &lt;= (O_max_dia - O_range_dia),D218,AND(((O_max_dia - O_range_dia) &lt; B218), (B218 &lt; O_max_dia)),E218, (B218 &gt;= O_max_dia),F218)</f>
        <v>0</v>
      </c>
      <c r="I218">
        <f>IF(AND(((O_max_dia - O_range_dia) &lt; B218), (B218 &lt; O_max_dia)),E218,0)</f>
        <v>0</v>
      </c>
    </row>
    <row r="219" spans="2:9" x14ac:dyDescent="0.35">
      <c r="B219">
        <f t="shared" si="10"/>
        <v>33.83</v>
      </c>
      <c r="C219">
        <f t="shared" si="9"/>
        <v>2.6329371233569505</v>
      </c>
      <c r="D219">
        <v>1</v>
      </c>
      <c r="E219" s="1">
        <f t="shared" si="8"/>
        <v>-0.55928571428571416</v>
      </c>
      <c r="F219">
        <v>0</v>
      </c>
      <c r="G219" cm="1">
        <f t="array" ref="G219">C219*_xlfn.IFS(B219 &lt;= (O_max_dia - O_range_dia),D219,AND(((O_max_dia - O_range_dia) &lt; B219), (B219 &lt; O_max_dia)),E219, (B219 &gt;= O_max_dia),F219)</f>
        <v>0</v>
      </c>
      <c r="I219">
        <f>IF(AND(((O_max_dia - O_range_dia) &lt; B219), (B219 &lt; O_max_dia)),E219,0)</f>
        <v>0</v>
      </c>
    </row>
    <row r="220" spans="2:9" x14ac:dyDescent="0.35">
      <c r="B220">
        <f t="shared" si="10"/>
        <v>34</v>
      </c>
      <c r="C220">
        <f t="shared" si="9"/>
        <v>2.6644562419294173</v>
      </c>
      <c r="D220">
        <v>1</v>
      </c>
      <c r="E220" s="1">
        <f t="shared" si="8"/>
        <v>-0.5714285714285714</v>
      </c>
      <c r="F220">
        <v>0</v>
      </c>
      <c r="G220" cm="1">
        <f t="array" ref="G220">C220*_xlfn.IFS(B220 &lt;= (O_max_dia - O_range_dia),D220,AND(((O_max_dia - O_range_dia) &lt; B220), (B220 &lt; O_max_dia)),E220, (B220 &gt;= O_max_dia),F220)</f>
        <v>0</v>
      </c>
      <c r="I220">
        <f>IF(AND(((O_max_dia - O_range_dia) &lt; B220), (B220 &lt; O_max_dia)),E220,0)</f>
        <v>0</v>
      </c>
    </row>
    <row r="221" spans="2:9" x14ac:dyDescent="0.35">
      <c r="B221">
        <f t="shared" si="10"/>
        <v>34.17</v>
      </c>
      <c r="C221">
        <f t="shared" si="9"/>
        <v>2.6963526786029406</v>
      </c>
      <c r="D221">
        <v>1</v>
      </c>
      <c r="E221" s="1">
        <f t="shared" si="8"/>
        <v>-0.58357142857142874</v>
      </c>
      <c r="F221">
        <v>0</v>
      </c>
      <c r="G221" cm="1">
        <f t="array" ref="G221">C221*_xlfn.IFS(B221 &lt;= (O_max_dia - O_range_dia),D221,AND(((O_max_dia - O_range_dia) &lt; B221), (B221 &lt; O_max_dia)),E221, (B221 &gt;= O_max_dia),F221)</f>
        <v>0</v>
      </c>
      <c r="I221">
        <f>IF(AND(((O_max_dia - O_range_dia) &lt; B221), (B221 &lt; O_max_dia)),E221,0)</f>
        <v>0</v>
      </c>
    </row>
    <row r="222" spans="2:9" x14ac:dyDescent="0.35">
      <c r="B222">
        <f t="shared" si="10"/>
        <v>34.340000000000003</v>
      </c>
      <c r="C222">
        <f t="shared" si="9"/>
        <v>2.7286309502852197</v>
      </c>
      <c r="D222">
        <v>1</v>
      </c>
      <c r="E222" s="1">
        <f t="shared" si="8"/>
        <v>-0.59571428571428597</v>
      </c>
      <c r="F222">
        <v>0</v>
      </c>
      <c r="G222" cm="1">
        <f t="array" ref="G222">C222*_xlfn.IFS(B222 &lt;= (O_max_dia - O_range_dia),D222,AND(((O_max_dia - O_range_dia) &lt; B222), (B222 &lt; O_max_dia)),E222, (B222 &gt;= O_max_dia),F222)</f>
        <v>0</v>
      </c>
      <c r="I222">
        <f>IF(AND(((O_max_dia - O_range_dia) &lt; B222), (B222 &lt; O_max_dia)),E222,0)</f>
        <v>0</v>
      </c>
    </row>
    <row r="223" spans="2:9" x14ac:dyDescent="0.35">
      <c r="B223">
        <f t="shared" si="10"/>
        <v>34.51</v>
      </c>
      <c r="C223">
        <f t="shared" si="9"/>
        <v>2.7612956279562488</v>
      </c>
      <c r="D223">
        <v>1</v>
      </c>
      <c r="E223" s="1">
        <f t="shared" si="8"/>
        <v>-0.60785714285714276</v>
      </c>
      <c r="F223">
        <v>0</v>
      </c>
      <c r="G223" cm="1">
        <f t="array" ref="G223">C223*_xlfn.IFS(B223 &lt;= (O_max_dia - O_range_dia),D223,AND(((O_max_dia - O_range_dia) &lt; B223), (B223 &lt; O_max_dia)),E223, (B223 &gt;= O_max_dia),F223)</f>
        <v>0</v>
      </c>
      <c r="I223">
        <f>IF(AND(((O_max_dia - O_range_dia) &lt; B223), (B223 &lt; O_max_dia)),E223,0)</f>
        <v>0</v>
      </c>
    </row>
    <row r="224" spans="2:9" x14ac:dyDescent="0.35">
      <c r="B224">
        <f t="shared" si="10"/>
        <v>34.68</v>
      </c>
      <c r="C224">
        <f t="shared" si="9"/>
        <v>2.7943513373156201</v>
      </c>
      <c r="D224">
        <v>1</v>
      </c>
      <c r="E224" s="1">
        <f t="shared" si="8"/>
        <v>-0.62</v>
      </c>
      <c r="F224">
        <v>0</v>
      </c>
      <c r="G224" cm="1">
        <f t="array" ref="G224">C224*_xlfn.IFS(B224 &lt;= (O_max_dia - O_range_dia),D224,AND(((O_max_dia - O_range_dia) &lt; B224), (B224 &lt; O_max_dia)),E224, (B224 &gt;= O_max_dia),F224)</f>
        <v>0</v>
      </c>
      <c r="I224">
        <f>IF(AND(((O_max_dia - O_range_dia) &lt; B224), (B224 &lt; O_max_dia)),E224,0)</f>
        <v>0</v>
      </c>
    </row>
    <row r="225" spans="2:9" x14ac:dyDescent="0.35">
      <c r="B225">
        <f t="shared" si="10"/>
        <v>34.85</v>
      </c>
      <c r="C225">
        <f t="shared" si="9"/>
        <v>2.8278027594375761</v>
      </c>
      <c r="D225">
        <v>1</v>
      </c>
      <c r="E225" s="1">
        <f t="shared" si="8"/>
        <v>-0.63214285714285723</v>
      </c>
      <c r="F225">
        <v>0</v>
      </c>
      <c r="G225" cm="1">
        <f t="array" ref="G225">C225*_xlfn.IFS(B225 &lt;= (O_max_dia - O_range_dia),D225,AND(((O_max_dia - O_range_dia) &lt; B225), (B225 &lt; O_max_dia)),E225, (B225 &gt;= O_max_dia),F225)</f>
        <v>0</v>
      </c>
      <c r="I225">
        <f>IF(AND(((O_max_dia - O_range_dia) &lt; B225), (B225 &lt; O_max_dia)),E225,0)</f>
        <v>0</v>
      </c>
    </row>
    <row r="226" spans="2:9" x14ac:dyDescent="0.35">
      <c r="B226">
        <f t="shared" si="10"/>
        <v>35.020000000000003</v>
      </c>
      <c r="C226">
        <f t="shared" si="9"/>
        <v>2.8616546314339057</v>
      </c>
      <c r="D226">
        <v>1</v>
      </c>
      <c r="E226" s="1">
        <f t="shared" si="8"/>
        <v>-0.64428571428571446</v>
      </c>
      <c r="F226">
        <v>0</v>
      </c>
      <c r="G226" cm="1">
        <f t="array" ref="G226">C226*_xlfn.IFS(B226 &lt;= (O_max_dia - O_range_dia),D226,AND(((O_max_dia - O_range_dia) &lt; B226), (B226 &lt; O_max_dia)),E226, (B226 &gt;= O_max_dia),F226)</f>
        <v>0</v>
      </c>
      <c r="I226">
        <f>IF(AND(((O_max_dia - O_range_dia) &lt; B226), (B226 &lt; O_max_dia)),E226,0)</f>
        <v>0</v>
      </c>
    </row>
    <row r="227" spans="2:9" x14ac:dyDescent="0.35">
      <c r="B227">
        <f t="shared" si="10"/>
        <v>35.19</v>
      </c>
      <c r="C227">
        <f t="shared" si="9"/>
        <v>2.89591174712477</v>
      </c>
      <c r="D227">
        <v>1</v>
      </c>
      <c r="E227" s="1">
        <f t="shared" si="8"/>
        <v>-0.65642857142857125</v>
      </c>
      <c r="F227">
        <v>0</v>
      </c>
      <c r="G227" cm="1">
        <f t="array" ref="G227">C227*_xlfn.IFS(B227 &lt;= (O_max_dia - O_range_dia),D227,AND(((O_max_dia - O_range_dia) &lt; B227), (B227 &lt; O_max_dia)),E227, (B227 &gt;= O_max_dia),F227)</f>
        <v>0</v>
      </c>
      <c r="I227">
        <f>IF(AND(((O_max_dia - O_range_dia) &lt; B227), (B227 &lt; O_max_dia)),E227,0)</f>
        <v>0</v>
      </c>
    </row>
    <row r="228" spans="2:9" x14ac:dyDescent="0.35">
      <c r="B228">
        <f t="shared" si="10"/>
        <v>35.36</v>
      </c>
      <c r="C228">
        <f t="shared" si="9"/>
        <v>2.9305789577175738</v>
      </c>
      <c r="D228">
        <v>1</v>
      </c>
      <c r="E228" s="1">
        <f t="shared" si="8"/>
        <v>-0.66857142857142848</v>
      </c>
      <c r="F228">
        <v>0</v>
      </c>
      <c r="G228" cm="1">
        <f t="array" ref="G228">C228*_xlfn.IFS(B228 &lt;= (O_max_dia - O_range_dia),D228,AND(((O_max_dia - O_range_dia) &lt; B228), (B228 &lt; O_max_dia)),E228, (B228 &gt;= O_max_dia),F228)</f>
        <v>0</v>
      </c>
      <c r="I228">
        <f>IF(AND(((O_max_dia - O_range_dia) &lt; B228), (B228 &lt; O_max_dia)),E228,0)</f>
        <v>0</v>
      </c>
    </row>
    <row r="229" spans="2:9" x14ac:dyDescent="0.35">
      <c r="B229">
        <f t="shared" si="10"/>
        <v>35.53</v>
      </c>
      <c r="C229">
        <f t="shared" si="9"/>
        <v>2.9656611724939399</v>
      </c>
      <c r="D229">
        <v>1</v>
      </c>
      <c r="E229" s="1">
        <f t="shared" si="8"/>
        <v>-0.68071428571428583</v>
      </c>
      <c r="F229">
        <v>0</v>
      </c>
      <c r="G229" cm="1">
        <f t="array" ref="G229">C229*_xlfn.IFS(B229 &lt;= (O_max_dia - O_range_dia),D229,AND(((O_max_dia - O_range_dia) &lt; B229), (B229 &lt; O_max_dia)),E229, (B229 &gt;= O_max_dia),F229)</f>
        <v>0</v>
      </c>
      <c r="I229">
        <f>IF(AND(((O_max_dia - O_range_dia) &lt; B229), (B229 &lt; O_max_dia)),E229,0)</f>
        <v>0</v>
      </c>
    </row>
    <row r="230" spans="2:9" x14ac:dyDescent="0.35">
      <c r="B230">
        <f t="shared" si="10"/>
        <v>35.700000000000003</v>
      </c>
      <c r="C230">
        <f t="shared" si="9"/>
        <v>3.0011633595049299</v>
      </c>
      <c r="D230">
        <v>1</v>
      </c>
      <c r="E230" s="1">
        <f t="shared" si="8"/>
        <v>-0.69285714285714306</v>
      </c>
      <c r="F230">
        <v>0</v>
      </c>
      <c r="G230" cm="1">
        <f t="array" ref="G230">C230*_xlfn.IFS(B230 &lt;= (O_max_dia - O_range_dia),D230,AND(((O_max_dia - O_range_dia) &lt; B230), (B230 &lt; O_max_dia)),E230, (B230 &gt;= O_max_dia),F230)</f>
        <v>0</v>
      </c>
      <c r="I230">
        <f>IF(AND(((O_max_dia - O_range_dia) &lt; B230), (B230 &lt; O_max_dia)),E230,0)</f>
        <v>0</v>
      </c>
    </row>
    <row r="231" spans="2:9" x14ac:dyDescent="0.35">
      <c r="B231">
        <f t="shared" si="10"/>
        <v>35.869999999999997</v>
      </c>
      <c r="C231">
        <f t="shared" si="9"/>
        <v>3.037090546274575</v>
      </c>
      <c r="D231">
        <v>1</v>
      </c>
      <c r="E231" s="1">
        <f t="shared" si="8"/>
        <v>-0.70499999999999985</v>
      </c>
      <c r="F231">
        <v>0</v>
      </c>
      <c r="G231" cm="1">
        <f t="array" ref="G231">C231*_xlfn.IFS(B231 &lt;= (O_max_dia - O_range_dia),D231,AND(((O_max_dia - O_range_dia) &lt; B231), (B231 &lt; O_max_dia)),E231, (B231 &gt;= O_max_dia),F231)</f>
        <v>0</v>
      </c>
      <c r="I231">
        <f>IF(AND(((O_max_dia - O_range_dia) &lt; B231), (B231 &lt; O_max_dia)),E231,0)</f>
        <v>0</v>
      </c>
    </row>
    <row r="232" spans="2:9" x14ac:dyDescent="0.35">
      <c r="B232">
        <f t="shared" si="10"/>
        <v>36.04</v>
      </c>
      <c r="C232">
        <f t="shared" si="9"/>
        <v>3.073447820511833</v>
      </c>
      <c r="D232">
        <v>1</v>
      </c>
      <c r="E232" s="1">
        <f t="shared" si="8"/>
        <v>-0.71714285714285708</v>
      </c>
      <c r="F232">
        <v>0</v>
      </c>
      <c r="G232" cm="1">
        <f t="array" ref="G232">C232*_xlfn.IFS(B232 &lt;= (O_max_dia - O_range_dia),D232,AND(((O_max_dia - O_range_dia) &lt; B232), (B232 &lt; O_max_dia)),E232, (B232 &gt;= O_max_dia),F232)</f>
        <v>0</v>
      </c>
      <c r="I232">
        <f>IF(AND(((O_max_dia - O_range_dia) &lt; B232), (B232 &lt; O_max_dia)),E232,0)</f>
        <v>0</v>
      </c>
    </row>
    <row r="233" spans="2:9" x14ac:dyDescent="0.35">
      <c r="B233">
        <f t="shared" si="10"/>
        <v>36.21</v>
      </c>
      <c r="C233">
        <f t="shared" si="9"/>
        <v>3.1102403308310667</v>
      </c>
      <c r="D233">
        <v>1</v>
      </c>
      <c r="E233" s="1">
        <f t="shared" si="8"/>
        <v>-0.72928571428571431</v>
      </c>
      <c r="F233">
        <v>0</v>
      </c>
      <c r="G233" cm="1">
        <f t="array" ref="G233">C233*_xlfn.IFS(B233 &lt;= (O_max_dia - O_range_dia),D233,AND(((O_max_dia - O_range_dia) &lt; B233), (B233 &lt; O_max_dia)),E233, (B233 &gt;= O_max_dia),F233)</f>
        <v>0</v>
      </c>
      <c r="I233">
        <f>IF(AND(((O_max_dia - O_range_dia) &lt; B233), (B233 &lt; O_max_dia)),E233,0)</f>
        <v>0</v>
      </c>
    </row>
    <row r="234" spans="2:9" x14ac:dyDescent="0.35">
      <c r="B234">
        <f t="shared" si="10"/>
        <v>36.380000000000003</v>
      </c>
      <c r="C234">
        <f t="shared" si="9"/>
        <v>3.1474732874811453</v>
      </c>
      <c r="D234">
        <v>1</v>
      </c>
      <c r="E234" s="1">
        <f t="shared" si="8"/>
        <v>-0.74142857142857166</v>
      </c>
      <c r="F234">
        <v>0</v>
      </c>
      <c r="G234" cm="1">
        <f t="array" ref="G234">C234*_xlfn.IFS(B234 &lt;= (O_max_dia - O_range_dia),D234,AND(((O_max_dia - O_range_dia) &lt; B234), (B234 &lt; O_max_dia)),E234, (B234 &gt;= O_max_dia),F234)</f>
        <v>0</v>
      </c>
      <c r="I234">
        <f>IF(AND(((O_max_dia - O_range_dia) &lt; B234), (B234 &lt; O_max_dia)),E234,0)</f>
        <v>0</v>
      </c>
    </row>
    <row r="235" spans="2:9" x14ac:dyDescent="0.35">
      <c r="B235">
        <f t="shared" si="10"/>
        <v>36.549999999999997</v>
      </c>
      <c r="C235">
        <f t="shared" si="9"/>
        <v>3.185151963083281</v>
      </c>
      <c r="D235">
        <v>1</v>
      </c>
      <c r="E235" s="1">
        <f t="shared" si="8"/>
        <v>-0.75357142857142834</v>
      </c>
      <c r="F235">
        <v>0</v>
      </c>
      <c r="G235" cm="1">
        <f t="array" ref="G235">C235*_xlfn.IFS(B235 &lt;= (O_max_dia - O_range_dia),D235,AND(((O_max_dia - O_range_dia) &lt; B235), (B235 &lt; O_max_dia)),E235, (B235 &gt;= O_max_dia),F235)</f>
        <v>0</v>
      </c>
      <c r="I235">
        <f>IF(AND(((O_max_dia - O_range_dia) &lt; B235), (B235 &lt; O_max_dia)),E235,0)</f>
        <v>0</v>
      </c>
    </row>
    <row r="236" spans="2:9" x14ac:dyDescent="0.35">
      <c r="B236">
        <f t="shared" si="10"/>
        <v>36.72</v>
      </c>
      <c r="C236">
        <f t="shared" si="9"/>
        <v>3.223281693377694</v>
      </c>
      <c r="D236">
        <v>1</v>
      </c>
      <c r="E236" s="1">
        <f t="shared" si="8"/>
        <v>-0.76571428571428568</v>
      </c>
      <c r="F236">
        <v>0</v>
      </c>
      <c r="G236" cm="1">
        <f t="array" ref="G236">C236*_xlfn.IFS(B236 &lt;= (O_max_dia - O_range_dia),D236,AND(((O_max_dia - O_range_dia) &lt; B236), (B236 &lt; O_max_dia)),E236, (B236 &gt;= O_max_dia),F236)</f>
        <v>0</v>
      </c>
      <c r="I236">
        <f>IF(AND(((O_max_dia - O_range_dia) &lt; B236), (B236 &lt; O_max_dia)),E236,0)</f>
        <v>0</v>
      </c>
    </row>
    <row r="237" spans="2:9" x14ac:dyDescent="0.35">
      <c r="B237">
        <f t="shared" si="10"/>
        <v>36.89</v>
      </c>
      <c r="C237">
        <f t="shared" si="9"/>
        <v>3.261867877979209</v>
      </c>
      <c r="D237">
        <v>1</v>
      </c>
      <c r="E237" s="1">
        <f t="shared" si="8"/>
        <v>-0.77785714285714291</v>
      </c>
      <c r="F237">
        <v>0</v>
      </c>
      <c r="G237" cm="1">
        <f t="array" ref="G237">C237*_xlfn.IFS(B237 &lt;= (O_max_dia - O_range_dia),D237,AND(((O_max_dia - O_range_dia) &lt; B237), (B237 &lt; O_max_dia)),E237, (B237 &gt;= O_max_dia),F237)</f>
        <v>0</v>
      </c>
      <c r="I237">
        <f>IF(AND(((O_max_dia - O_range_dia) &lt; B237), (B237 &lt; O_max_dia)),E237,0)</f>
        <v>0</v>
      </c>
    </row>
    <row r="238" spans="2:9" x14ac:dyDescent="0.35">
      <c r="B238">
        <f t="shared" si="10"/>
        <v>37.06</v>
      </c>
      <c r="C238">
        <f t="shared" si="9"/>
        <v>3.3009159811419106</v>
      </c>
      <c r="D238">
        <v>1</v>
      </c>
      <c r="E238" s="1">
        <f t="shared" si="8"/>
        <v>-0.79000000000000015</v>
      </c>
      <c r="F238">
        <v>0</v>
      </c>
      <c r="G238" cm="1">
        <f t="array" ref="G238">C238*_xlfn.IFS(B238 &lt;= (O_max_dia - O_range_dia),D238,AND(((O_max_dia - O_range_dia) &lt; B238), (B238 &lt; O_max_dia)),E238, (B238 &gt;= O_max_dia),F238)</f>
        <v>0</v>
      </c>
      <c r="I238">
        <f>IF(AND(((O_max_dia - O_range_dia) &lt; B238), (B238 &lt; O_max_dia)),E238,0)</f>
        <v>0</v>
      </c>
    </row>
    <row r="239" spans="2:9" x14ac:dyDescent="0.35">
      <c r="B239">
        <f t="shared" si="10"/>
        <v>37.229999999999997</v>
      </c>
      <c r="C239">
        <f t="shared" si="9"/>
        <v>3.3404315325329392</v>
      </c>
      <c r="D239">
        <v>1</v>
      </c>
      <c r="E239" s="1">
        <f t="shared" si="8"/>
        <v>-0.80214285714285694</v>
      </c>
      <c r="F239">
        <v>0</v>
      </c>
      <c r="G239" cm="1">
        <f t="array" ref="G239">C239*_xlfn.IFS(B239 &lt;= (O_max_dia - O_range_dia),D239,AND(((O_max_dia - O_range_dia) &lt; B239), (B239 &lt; O_max_dia)),E239, (B239 &gt;= O_max_dia),F239)</f>
        <v>0</v>
      </c>
      <c r="I239">
        <f>IF(AND(((O_max_dia - O_range_dia) &lt; B239), (B239 &lt; O_max_dia)),E239,0)</f>
        <v>0</v>
      </c>
    </row>
    <row r="240" spans="2:9" x14ac:dyDescent="0.35">
      <c r="B240">
        <f t="shared" si="10"/>
        <v>37.4</v>
      </c>
      <c r="C240">
        <f t="shared" si="9"/>
        <v>3.3804201280155661</v>
      </c>
      <c r="D240">
        <v>1</v>
      </c>
      <c r="E240" s="1">
        <f t="shared" si="8"/>
        <v>-0.81428571428571417</v>
      </c>
      <c r="F240">
        <v>0</v>
      </c>
      <c r="G240" cm="1">
        <f t="array" ref="G240">C240*_xlfn.IFS(B240 &lt;= (O_max_dia - O_range_dia),D240,AND(((O_max_dia - O_range_dia) &lt; B240), (B240 &lt; O_max_dia)),E240, (B240 &gt;= O_max_dia),F240)</f>
        <v>0</v>
      </c>
      <c r="I240">
        <f>IF(AND(((O_max_dia - O_range_dia) &lt; B240), (B240 &lt; O_max_dia)),E240,0)</f>
        <v>0</v>
      </c>
    </row>
    <row r="241" spans="2:9" x14ac:dyDescent="0.35">
      <c r="B241">
        <f t="shared" si="10"/>
        <v>37.57</v>
      </c>
      <c r="C241">
        <f t="shared" si="9"/>
        <v>3.4208874304416228</v>
      </c>
      <c r="D241">
        <v>1</v>
      </c>
      <c r="E241" s="1">
        <f t="shared" si="8"/>
        <v>-0.8264285714285714</v>
      </c>
      <c r="F241">
        <v>0</v>
      </c>
      <c r="G241" cm="1">
        <f t="array" ref="G241">C241*_xlfn.IFS(B241 &lt;= (O_max_dia - O_range_dia),D241,AND(((O_max_dia - O_range_dia) &lt; B241), (B241 &lt; O_max_dia)),E241, (B241 &gt;= O_max_dia),F241)</f>
        <v>0</v>
      </c>
      <c r="I241">
        <f>IF(AND(((O_max_dia - O_range_dia) &lt; B241), (B241 &lt; O_max_dia)),E241,0)</f>
        <v>0</v>
      </c>
    </row>
    <row r="242" spans="2:9" x14ac:dyDescent="0.35">
      <c r="B242">
        <f t="shared" si="10"/>
        <v>37.74</v>
      </c>
      <c r="C242">
        <f t="shared" si="9"/>
        <v>3.4618391704534304</v>
      </c>
      <c r="D242">
        <v>1</v>
      </c>
      <c r="E242" s="1">
        <f t="shared" si="8"/>
        <v>-0.83857142857142875</v>
      </c>
      <c r="F242">
        <v>0</v>
      </c>
      <c r="G242" cm="1">
        <f t="array" ref="G242">C242*_xlfn.IFS(B242 &lt;= (O_max_dia - O_range_dia),D242,AND(((O_max_dia - O_range_dia) &lt; B242), (B242 &lt; O_max_dia)),E242, (B242 &gt;= O_max_dia),F242)</f>
        <v>0</v>
      </c>
      <c r="I242">
        <f>IF(AND(((O_max_dia - O_range_dia) &lt; B242), (B242 &lt; O_max_dia)),E242,0)</f>
        <v>0</v>
      </c>
    </row>
    <row r="243" spans="2:9" x14ac:dyDescent="0.35">
      <c r="B243">
        <f t="shared" si="10"/>
        <v>37.909999999999997</v>
      </c>
      <c r="C243">
        <f t="shared" si="9"/>
        <v>3.5032811472953265</v>
      </c>
      <c r="D243">
        <v>1</v>
      </c>
      <c r="E243" s="1">
        <f t="shared" si="8"/>
        <v>-0.85071428571428542</v>
      </c>
      <c r="F243">
        <v>0</v>
      </c>
      <c r="G243" cm="1">
        <f t="array" ref="G243">C243*_xlfn.IFS(B243 &lt;= (O_max_dia - O_range_dia),D243,AND(((O_max_dia - O_range_dia) &lt; B243), (B243 &lt; O_max_dia)),E243, (B243 &gt;= O_max_dia),F243)</f>
        <v>0</v>
      </c>
      <c r="I243">
        <f>IF(AND(((O_max_dia - O_range_dia) &lt; B243), (B243 &lt; O_max_dia)),E243,0)</f>
        <v>0</v>
      </c>
    </row>
    <row r="244" spans="2:9" x14ac:dyDescent="0.35">
      <c r="B244">
        <f t="shared" si="10"/>
        <v>38.08</v>
      </c>
      <c r="C244">
        <f t="shared" si="9"/>
        <v>3.5452192296349105</v>
      </c>
      <c r="D244">
        <v>1</v>
      </c>
      <c r="E244" s="1">
        <f t="shared" si="8"/>
        <v>-0.86285714285714277</v>
      </c>
      <c r="F244">
        <v>0</v>
      </c>
      <c r="G244" cm="1">
        <f t="array" ref="G244">C244*_xlfn.IFS(B244 &lt;= (O_max_dia - O_range_dia),D244,AND(((O_max_dia - O_range_dia) &lt; B244), (B244 &lt; O_max_dia)),E244, (B244 &gt;= O_max_dia),F244)</f>
        <v>0</v>
      </c>
      <c r="I244">
        <f>IF(AND(((O_max_dia - O_range_dia) &lt; B244), (B244 &lt; O_max_dia)),E244,0)</f>
        <v>0</v>
      </c>
    </row>
    <row r="245" spans="2:9" x14ac:dyDescent="0.35">
      <c r="B245">
        <f t="shared" si="10"/>
        <v>38.25</v>
      </c>
      <c r="C245">
        <f t="shared" si="9"/>
        <v>3.5876593563941026</v>
      </c>
      <c r="D245">
        <v>1</v>
      </c>
      <c r="E245" s="1">
        <f t="shared" si="8"/>
        <v>-0.875</v>
      </c>
      <c r="F245">
        <v>0</v>
      </c>
      <c r="G245" cm="1">
        <f t="array" ref="G245">C245*_xlfn.IFS(B245 &lt;= (O_max_dia - O_range_dia),D245,AND(((O_max_dia - O_range_dia) &lt; B245), (B245 &lt; O_max_dia)),E245, (B245 &gt;= O_max_dia),F245)</f>
        <v>0</v>
      </c>
      <c r="I245">
        <f>IF(AND(((O_max_dia - O_range_dia) &lt; B245), (B245 &lt; O_max_dia)),E245,0)</f>
        <v>0</v>
      </c>
    </row>
    <row r="246" spans="2:9" x14ac:dyDescent="0.35">
      <c r="B246">
        <f t="shared" si="10"/>
        <v>38.42</v>
      </c>
      <c r="C246">
        <f t="shared" si="9"/>
        <v>3.6306075375901781</v>
      </c>
      <c r="D246">
        <v>1</v>
      </c>
      <c r="E246" s="1">
        <f t="shared" si="8"/>
        <v>-0.88714285714285723</v>
      </c>
      <c r="F246">
        <v>0</v>
      </c>
      <c r="G246" cm="1">
        <f t="array" ref="G246">C246*_xlfn.IFS(B246 &lt;= (O_max_dia - O_range_dia),D246,AND(((O_max_dia - O_range_dia) &lt; B246), (B246 &lt; O_max_dia)),E246, (B246 &gt;= O_max_dia),F246)</f>
        <v>0</v>
      </c>
      <c r="I246">
        <f>IF(AND(((O_max_dia - O_range_dia) &lt; B246), (B246 &lt; O_max_dia)),E246,0)</f>
        <v>0</v>
      </c>
    </row>
    <row r="247" spans="2:9" x14ac:dyDescent="0.35">
      <c r="B247">
        <f t="shared" si="10"/>
        <v>38.590000000000003</v>
      </c>
      <c r="C247">
        <f t="shared" si="9"/>
        <v>3.6740698551868456</v>
      </c>
      <c r="D247">
        <v>1</v>
      </c>
      <c r="E247" s="1">
        <f t="shared" si="8"/>
        <v>-0.89928571428571458</v>
      </c>
      <c r="F247">
        <v>0</v>
      </c>
      <c r="G247" cm="1">
        <f t="array" ref="G247">C247*_xlfn.IFS(B247 &lt;= (O_max_dia - O_range_dia),D247,AND(((O_max_dia - O_range_dia) &lt; B247), (B247 &lt; O_max_dia)),E247, (B247 &gt;= O_max_dia),F247)</f>
        <v>0</v>
      </c>
      <c r="I247">
        <f>IF(AND(((O_max_dia - O_range_dia) &lt; B247), (B247 &lt; O_max_dia)),E247,0)</f>
        <v>0</v>
      </c>
    </row>
    <row r="248" spans="2:9" x14ac:dyDescent="0.35">
      <c r="B248">
        <f t="shared" si="10"/>
        <v>38.76</v>
      </c>
      <c r="C248">
        <f t="shared" si="9"/>
        <v>3.7180524639555306</v>
      </c>
      <c r="D248">
        <v>1</v>
      </c>
      <c r="E248" s="1">
        <f t="shared" si="8"/>
        <v>-0.91142857142857125</v>
      </c>
      <c r="F248">
        <v>0</v>
      </c>
      <c r="G248" cm="1">
        <f t="array" ref="G248">C248*_xlfn.IFS(B248 &lt;= (O_max_dia - O_range_dia),D248,AND(((O_max_dia - O_range_dia) &lt; B248), (B248 &lt; O_max_dia)),E248, (B248 &gt;= O_max_dia),F248)</f>
        <v>0</v>
      </c>
      <c r="I248">
        <f>IF(AND(((O_max_dia - O_range_dia) &lt; B248), (B248 &lt; O_max_dia)),E248,0)</f>
        <v>0</v>
      </c>
    </row>
    <row r="249" spans="2:9" x14ac:dyDescent="0.35">
      <c r="B249">
        <f t="shared" si="10"/>
        <v>38.93</v>
      </c>
      <c r="C249">
        <f t="shared" si="9"/>
        <v>3.7625615923469651</v>
      </c>
      <c r="D249">
        <v>1</v>
      </c>
      <c r="E249" s="1">
        <f t="shared" si="8"/>
        <v>-0.9235714285714286</v>
      </c>
      <c r="F249">
        <v>0</v>
      </c>
      <c r="G249" cm="1">
        <f t="array" ref="G249">C249*_xlfn.IFS(B249 &lt;= (O_max_dia - O_range_dia),D249,AND(((O_max_dia - O_range_dia) &lt; B249), (B249 &lt; O_max_dia)),E249, (B249 &gt;= O_max_dia),F249)</f>
        <v>0</v>
      </c>
      <c r="I249">
        <f>IF(AND(((O_max_dia - O_range_dia) &lt; B249), (B249 &lt; O_max_dia)),E249,0)</f>
        <v>0</v>
      </c>
    </row>
    <row r="250" spans="2:9" x14ac:dyDescent="0.35">
      <c r="B250">
        <f t="shared" si="10"/>
        <v>39.1</v>
      </c>
      <c r="C250">
        <f t="shared" si="9"/>
        <v>3.8076035433731974</v>
      </c>
      <c r="D250">
        <v>1</v>
      </c>
      <c r="E250" s="1">
        <f t="shared" si="8"/>
        <v>-0.93571428571428583</v>
      </c>
      <c r="F250">
        <v>0</v>
      </c>
      <c r="G250" cm="1">
        <f t="array" ref="G250">C250*_xlfn.IFS(B250 &lt;= (O_max_dia - O_range_dia),D250,AND(((O_max_dia - O_range_dia) &lt; B250), (B250 &lt; O_max_dia)),E250, (B250 &gt;= O_max_dia),F250)</f>
        <v>0</v>
      </c>
      <c r="I250">
        <f>IF(AND(((O_max_dia - O_range_dia) &lt; B250), (B250 &lt; O_max_dia)),E250,0)</f>
        <v>0</v>
      </c>
    </row>
    <row r="251" spans="2:9" x14ac:dyDescent="0.35">
      <c r="B251">
        <f t="shared" si="10"/>
        <v>39.270000000000003</v>
      </c>
      <c r="C251">
        <f t="shared" si="9"/>
        <v>3.8531846955001852</v>
      </c>
      <c r="D251">
        <v>1</v>
      </c>
      <c r="E251" s="1">
        <f t="shared" si="8"/>
        <v>-0.94785714285714306</v>
      </c>
      <c r="F251">
        <v>0</v>
      </c>
      <c r="G251" cm="1">
        <f t="array" ref="G251">C251*_xlfn.IFS(B251 &lt;= (O_max_dia - O_range_dia),D251,AND(((O_max_dia - O_range_dia) &lt; B251), (B251 &lt; O_max_dia)),E251, (B251 &gt;= O_max_dia),F251)</f>
        <v>0</v>
      </c>
      <c r="I251">
        <f>IF(AND(((O_max_dia - O_range_dia) &lt; B251), (B251 &lt; O_max_dia)),E251,0)</f>
        <v>0</v>
      </c>
    </row>
    <row r="252" spans="2:9" x14ac:dyDescent="0.35">
      <c r="B252">
        <f t="shared" si="10"/>
        <v>39.44</v>
      </c>
      <c r="C252">
        <f t="shared" si="9"/>
        <v>3.8993115035510488</v>
      </c>
      <c r="D252">
        <v>1</v>
      </c>
      <c r="E252" s="1">
        <f t="shared" si="8"/>
        <v>-0.95999999999999985</v>
      </c>
      <c r="F252">
        <v>0</v>
      </c>
      <c r="G252" cm="1">
        <f t="array" ref="G252">C252*_xlfn.IFS(B252 &lt;= (O_max_dia - O_range_dia),D252,AND(((O_max_dia - O_range_dia) &lt; B252), (B252 &lt; O_max_dia)),E252, (B252 &gt;= O_max_dia),F252)</f>
        <v>0</v>
      </c>
      <c r="I252">
        <f>IF(AND(((O_max_dia - O_range_dia) &lt; B252), (B252 &lt; O_max_dia)),E252,0)</f>
        <v>0</v>
      </c>
    </row>
    <row r="253" spans="2:9" x14ac:dyDescent="0.35">
      <c r="B253">
        <f t="shared" si="10"/>
        <v>39.61</v>
      </c>
      <c r="C253">
        <f t="shared" si="9"/>
        <v>3.9459904996201653</v>
      </c>
      <c r="D253">
        <v>1</v>
      </c>
      <c r="E253" s="1">
        <f t="shared" si="8"/>
        <v>-0.97214285714285709</v>
      </c>
      <c r="F253">
        <v>0</v>
      </c>
      <c r="G253" cm="1">
        <f t="array" ref="G253">C253*_xlfn.IFS(B253 &lt;= (O_max_dia - O_range_dia),D253,AND(((O_max_dia - O_range_dia) &lt; B253), (B253 &lt; O_max_dia)),E253, (B253 &gt;= O_max_dia),F253)</f>
        <v>0</v>
      </c>
      <c r="I253">
        <f>IF(AND(((O_max_dia - O_range_dia) &lt; B253), (B253 &lt; O_max_dia)),E253,0)</f>
        <v>0</v>
      </c>
    </row>
    <row r="254" spans="2:9" x14ac:dyDescent="0.35">
      <c r="B254">
        <f t="shared" si="10"/>
        <v>39.78</v>
      </c>
      <c r="C254">
        <f t="shared" si="9"/>
        <v>3.9932282939981723</v>
      </c>
      <c r="D254">
        <v>1</v>
      </c>
      <c r="E254" s="1">
        <f t="shared" si="8"/>
        <v>-0.98428571428571432</v>
      </c>
      <c r="F254">
        <v>0</v>
      </c>
      <c r="G254" cm="1">
        <f t="array" ref="G254">C254*_xlfn.IFS(B254 &lt;= (O_max_dia - O_range_dia),D254,AND(((O_max_dia - O_range_dia) &lt; B254), (B254 &lt; O_max_dia)),E254, (B254 &gt;= O_max_dia),F254)</f>
        <v>0</v>
      </c>
      <c r="I254">
        <f>IF(AND(((O_max_dia - O_range_dia) &lt; B254), (B254 &lt; O_max_dia)),E254,0)</f>
        <v>0</v>
      </c>
    </row>
    <row r="255" spans="2:9" x14ac:dyDescent="0.35">
      <c r="B255">
        <f t="shared" si="10"/>
        <v>39.950000000000003</v>
      </c>
      <c r="C255">
        <f t="shared" si="9"/>
        <v>4.0410315761080708</v>
      </c>
      <c r="D255">
        <v>1</v>
      </c>
      <c r="E255" s="1">
        <f t="shared" si="8"/>
        <v>-0.99642857142857166</v>
      </c>
      <c r="F255">
        <v>0</v>
      </c>
      <c r="G255" cm="1">
        <f t="array" ref="G255">C255*_xlfn.IFS(B255 &lt;= (O_max_dia - O_range_dia),D255,AND(((O_max_dia - O_range_dia) &lt; B255), (B255 &lt; O_max_dia)),E255, (B255 &gt;= O_max_dia),F255)</f>
        <v>0</v>
      </c>
      <c r="I255">
        <f>IF(AND(((O_max_dia - O_range_dia) &lt; B255), (B255 &lt; O_max_dia)),E255,0)</f>
        <v>0</v>
      </c>
    </row>
    <row r="256" spans="2:9" x14ac:dyDescent="0.35">
      <c r="B256">
        <f t="shared" si="10"/>
        <v>40.119999999999997</v>
      </c>
      <c r="C256">
        <f t="shared" si="9"/>
        <v>4.0894071154525253</v>
      </c>
      <c r="D256">
        <v>1</v>
      </c>
      <c r="E256" s="1">
        <f t="shared" si="8"/>
        <v>-1.0085714285714285</v>
      </c>
      <c r="F256">
        <v>0</v>
      </c>
      <c r="G256" cm="1">
        <f t="array" ref="G256">C256*_xlfn.IFS(B256 &lt;= (O_max_dia - O_range_dia),D256,AND(((O_max_dia - O_range_dia) &lt; B256), (B256 &lt; O_max_dia)),E256, (B256 &gt;= O_max_dia),F256)</f>
        <v>0</v>
      </c>
      <c r="I256">
        <f>IF(AND(((O_max_dia - O_range_dia) &lt; B256), (B256 &lt; O_max_dia)),E256,0)</f>
        <v>0</v>
      </c>
    </row>
    <row r="257" spans="2:9" x14ac:dyDescent="0.35">
      <c r="B257">
        <f t="shared" si="10"/>
        <v>40.29</v>
      </c>
      <c r="C257">
        <f t="shared" si="9"/>
        <v>4.1383617625725071</v>
      </c>
      <c r="D257">
        <v>1</v>
      </c>
      <c r="E257" s="1">
        <f t="shared" si="8"/>
        <v>-1.0207142857142857</v>
      </c>
      <c r="F257">
        <v>0</v>
      </c>
      <c r="G257" cm="1">
        <f t="array" ref="G257">C257*_xlfn.IFS(B257 &lt;= (O_max_dia - O_range_dia),D257,AND(((O_max_dia - O_range_dia) &lt; B257), (B257 &lt; O_max_dia)),E257, (B257 &gt;= O_max_dia),F257)</f>
        <v>0</v>
      </c>
      <c r="I257">
        <f>IF(AND(((O_max_dia - O_range_dia) &lt; B257), (B257 &lt; O_max_dia)),E257,0)</f>
        <v>0</v>
      </c>
    </row>
    <row r="258" spans="2:9" x14ac:dyDescent="0.35">
      <c r="B258">
        <f t="shared" si="10"/>
        <v>40.46</v>
      </c>
      <c r="C258">
        <f t="shared" si="9"/>
        <v>4.1879024500174014</v>
      </c>
      <c r="D258">
        <v>1</v>
      </c>
      <c r="E258" s="1">
        <f t="shared" si="8"/>
        <v>-1.0328571428571429</v>
      </c>
      <c r="F258">
        <v>0</v>
      </c>
      <c r="G258" cm="1">
        <f t="array" ref="G258">C258*_xlfn.IFS(B258 &lt;= (O_max_dia - O_range_dia),D258,AND(((O_max_dia - O_range_dia) &lt; B258), (B258 &lt; O_max_dia)),E258, (B258 &gt;= O_max_dia),F258)</f>
        <v>0</v>
      </c>
      <c r="I258">
        <f>IF(AND(((O_max_dia - O_range_dia) &lt; B258), (B258 &lt; O_max_dia)),E258,0)</f>
        <v>0</v>
      </c>
    </row>
    <row r="259" spans="2:9" x14ac:dyDescent="0.35">
      <c r="B259">
        <f t="shared" si="10"/>
        <v>40.630000000000003</v>
      </c>
      <c r="C259">
        <f t="shared" si="9"/>
        <v>4.2380361933267467</v>
      </c>
      <c r="D259">
        <v>1</v>
      </c>
      <c r="E259" s="1">
        <f t="shared" si="8"/>
        <v>-1.0450000000000002</v>
      </c>
      <c r="F259">
        <v>0</v>
      </c>
      <c r="G259" cm="1">
        <f t="array" ref="G259">C259*_xlfn.IFS(B259 &lt;= (O_max_dia - O_range_dia),D259,AND(((O_max_dia - O_range_dia) &lt; B259), (B259 &lt; O_max_dia)),E259, (B259 &gt;= O_max_dia),F259)</f>
        <v>0</v>
      </c>
      <c r="I259">
        <f>IF(AND(((O_max_dia - O_range_dia) &lt; B259), (B259 &lt; O_max_dia)),E259,0)</f>
        <v>0</v>
      </c>
    </row>
    <row r="260" spans="2:9" x14ac:dyDescent="0.35">
      <c r="B260">
        <f t="shared" si="10"/>
        <v>40.799999999999997</v>
      </c>
      <c r="C260">
        <f t="shared" si="9"/>
        <v>4.2887700920237108</v>
      </c>
      <c r="D260">
        <v>1</v>
      </c>
      <c r="E260" s="1">
        <f t="shared" si="8"/>
        <v>-1.0571428571428569</v>
      </c>
      <c r="F260">
        <v>0</v>
      </c>
      <c r="G260" cm="1">
        <f t="array" ref="G260">C260*_xlfn.IFS(B260 &lt;= (O_max_dia - O_range_dia),D260,AND(((O_max_dia - O_range_dia) &lt; B260), (B260 &lt; O_max_dia)),E260, (B260 &gt;= O_max_dia),F260)</f>
        <v>0</v>
      </c>
      <c r="I260">
        <f>IF(AND(((O_max_dia - O_range_dia) &lt; B260), (B260 &lt; O_max_dia)),E260,0)</f>
        <v>0</v>
      </c>
    </row>
    <row r="261" spans="2:9" x14ac:dyDescent="0.35">
      <c r="B261">
        <f t="shared" si="10"/>
        <v>40.97</v>
      </c>
      <c r="C261">
        <f t="shared" si="9"/>
        <v>4.3401113306204735</v>
      </c>
      <c r="D261">
        <v>1</v>
      </c>
      <c r="E261" s="1">
        <f t="shared" si="8"/>
        <v>-1.0692857142857142</v>
      </c>
      <c r="F261">
        <v>0</v>
      </c>
      <c r="G261" cm="1">
        <f t="array" ref="G261">C261*_xlfn.IFS(B261 &lt;= (O_max_dia - O_range_dia),D261,AND(((O_max_dia - O_range_dia) &lt; B261), (B261 &lt; O_max_dia)),E261, (B261 &gt;= O_max_dia),F261)</f>
        <v>0</v>
      </c>
      <c r="I261">
        <f>IF(AND(((O_max_dia - O_range_dia) &lt; B261), (B261 &lt; O_max_dia)),E261,0)</f>
        <v>0</v>
      </c>
    </row>
    <row r="262" spans="2:9" x14ac:dyDescent="0.35">
      <c r="B262">
        <f t="shared" si="10"/>
        <v>41.14</v>
      </c>
      <c r="C262">
        <f t="shared" si="9"/>
        <v>4.3920671796356308</v>
      </c>
      <c r="D262">
        <v>1</v>
      </c>
      <c r="E262" s="1">
        <f t="shared" si="8"/>
        <v>-1.0814285714285714</v>
      </c>
      <c r="F262">
        <v>0</v>
      </c>
      <c r="G262" cm="1">
        <f t="array" ref="G262">C262*_xlfn.IFS(B262 &lt;= (O_max_dia - O_range_dia),D262,AND(((O_max_dia - O_range_dia) &lt; B262), (B262 &lt; O_max_dia)),E262, (B262 &gt;= O_max_dia),F262)</f>
        <v>0</v>
      </c>
      <c r="I262">
        <f>IF(AND(((O_max_dia - O_range_dia) &lt; B262), (B262 &lt; O_max_dia)),E262,0)</f>
        <v>0</v>
      </c>
    </row>
    <row r="263" spans="2:9" x14ac:dyDescent="0.35">
      <c r="B263">
        <f t="shared" si="10"/>
        <v>41.31</v>
      </c>
      <c r="C263">
        <f t="shared" si="9"/>
        <v>4.4446449966237829</v>
      </c>
      <c r="D263">
        <v>1</v>
      </c>
      <c r="E263" s="1">
        <f t="shared" si="8"/>
        <v>-1.0935714285714286</v>
      </c>
      <c r="F263">
        <v>0</v>
      </c>
      <c r="G263" cm="1">
        <f t="array" ref="G263">C263*_xlfn.IFS(B263 &lt;= (O_max_dia - O_range_dia),D263,AND(((O_max_dia - O_range_dia) &lt; B263), (B263 &lt; O_max_dia)),E263, (B263 &gt;= O_max_dia),F263)</f>
        <v>0</v>
      </c>
      <c r="I263">
        <f>IF(AND(((O_max_dia - O_range_dia) &lt; B263), (B263 &lt; O_max_dia)),E263,0)</f>
        <v>0</v>
      </c>
    </row>
    <row r="264" spans="2:9" x14ac:dyDescent="0.35">
      <c r="B264">
        <f t="shared" si="10"/>
        <v>41.48</v>
      </c>
      <c r="C264">
        <f t="shared" si="9"/>
        <v>4.4978522272174581</v>
      </c>
      <c r="D264">
        <v>1</v>
      </c>
      <c r="E264" s="1">
        <f t="shared" si="8"/>
        <v>-1.1057142857142854</v>
      </c>
      <c r="F264">
        <v>0</v>
      </c>
      <c r="G264" cm="1">
        <f t="array" ref="G264">C264*_xlfn.IFS(B264 &lt;= (O_max_dia - O_range_dia),D264,AND(((O_max_dia - O_range_dia) &lt; B264), (B264 &lt; O_max_dia)),E264, (B264 &gt;= O_max_dia),F264)</f>
        <v>0</v>
      </c>
      <c r="I264">
        <f>IF(AND(((O_max_dia - O_range_dia) &lt; B264), (B264 &lt; O_max_dia)),E264,0)</f>
        <v>0</v>
      </c>
    </row>
    <row r="265" spans="2:9" x14ac:dyDescent="0.35">
      <c r="B265">
        <f t="shared" si="10"/>
        <v>41.65</v>
      </c>
      <c r="C265">
        <f t="shared" si="9"/>
        <v>4.5516964061815006</v>
      </c>
      <c r="D265">
        <v>1</v>
      </c>
      <c r="E265" s="1">
        <f t="shared" si="8"/>
        <v>-1.1178571428571427</v>
      </c>
      <c r="F265">
        <v>0</v>
      </c>
      <c r="G265" cm="1">
        <f t="array" ref="G265">C265*_xlfn.IFS(B265 &lt;= (O_max_dia - O_range_dia),D265,AND(((O_max_dia - O_range_dia) &lt; B265), (B265 &lt; O_max_dia)),E265, (B265 &gt;= O_max_dia),F265)</f>
        <v>0</v>
      </c>
      <c r="I265">
        <f>IF(AND(((O_max_dia - O_range_dia) &lt; B265), (B265 &lt; O_max_dia)),E265,0)</f>
        <v>0</v>
      </c>
    </row>
    <row r="266" spans="2:9" x14ac:dyDescent="0.35">
      <c r="B266">
        <f t="shared" si="10"/>
        <v>41.82</v>
      </c>
      <c r="C266">
        <f t="shared" si="9"/>
        <v>4.6061851584800708</v>
      </c>
      <c r="D266">
        <v>1</v>
      </c>
      <c r="E266" s="1">
        <f t="shared" si="8"/>
        <v>-1.1300000000000001</v>
      </c>
      <c r="F266">
        <v>0</v>
      </c>
      <c r="G266" cm="1">
        <f t="array" ref="G266">C266*_xlfn.IFS(B266 &lt;= (O_max_dia - O_range_dia),D266,AND(((O_max_dia - O_range_dia) &lt; B266), (B266 &lt; O_max_dia)),E266, (B266 &gt;= O_max_dia),F266)</f>
        <v>0</v>
      </c>
      <c r="I266">
        <f>IF(AND(((O_max_dia - O_range_dia) &lt; B266), (B266 &lt; O_max_dia)),E266,0)</f>
        <v>0</v>
      </c>
    </row>
    <row r="267" spans="2:9" x14ac:dyDescent="0.35">
      <c r="B267">
        <f t="shared" si="10"/>
        <v>41.99</v>
      </c>
      <c r="C267">
        <f t="shared" si="9"/>
        <v>4.6613262003564397</v>
      </c>
      <c r="D267">
        <v>1</v>
      </c>
      <c r="E267" s="1">
        <f t="shared" si="8"/>
        <v>-1.1421428571428573</v>
      </c>
      <c r="F267">
        <v>0</v>
      </c>
      <c r="G267" cm="1">
        <f t="array" ref="G267">C267*_xlfn.IFS(B267 &lt;= (O_max_dia - O_range_dia),D267,AND(((O_max_dia - O_range_dia) &lt; B267), (B267 &lt; O_max_dia)),E267, (B267 &gt;= O_max_dia),F267)</f>
        <v>0</v>
      </c>
      <c r="I267">
        <f>IF(AND(((O_max_dia - O_range_dia) &lt; B267), (B267 &lt; O_max_dia)),E267,0)</f>
        <v>0</v>
      </c>
    </row>
    <row r="268" spans="2:9" x14ac:dyDescent="0.35">
      <c r="B268">
        <f t="shared" si="10"/>
        <v>42.16</v>
      </c>
      <c r="C268">
        <f t="shared" si="9"/>
        <v>4.7171273404256917</v>
      </c>
      <c r="D268">
        <v>1</v>
      </c>
      <c r="E268" s="1">
        <f t="shared" si="8"/>
        <v>-1.1542857142857141</v>
      </c>
      <c r="F268">
        <v>0</v>
      </c>
      <c r="G268" cm="1">
        <f t="array" ref="G268">C268*_xlfn.IFS(B268 &lt;= (O_max_dia - O_range_dia),D268,AND(((O_max_dia - O_range_dia) &lt; B268), (B268 &lt; O_max_dia)),E268, (B268 &gt;= O_max_dia),F268)</f>
        <v>0</v>
      </c>
      <c r="I268">
        <f>IF(AND(((O_max_dia - O_range_dia) &lt; B268), (B268 &lt; O_max_dia)),E268,0)</f>
        <v>0</v>
      </c>
    </row>
    <row r="269" spans="2:9" x14ac:dyDescent="0.35">
      <c r="B269">
        <f t="shared" si="10"/>
        <v>42.33</v>
      </c>
      <c r="C269">
        <f t="shared" si="9"/>
        <v>4.7735964807805278</v>
      </c>
      <c r="D269">
        <v>1</v>
      </c>
      <c r="E269" s="1">
        <f t="shared" si="8"/>
        <v>-1.1664285714285714</v>
      </c>
      <c r="F269">
        <v>0</v>
      </c>
      <c r="G269" cm="1">
        <f t="array" ref="G269">C269*_xlfn.IFS(B269 &lt;= (O_max_dia - O_range_dia),D269,AND(((O_max_dia - O_range_dia) &lt; B269), (B269 &lt; O_max_dia)),E269, (B269 &gt;= O_max_dia),F269)</f>
        <v>0</v>
      </c>
      <c r="I269">
        <f>IF(AND(((O_max_dia - O_range_dia) &lt; B269), (B269 &lt; O_max_dia)),E269,0)</f>
        <v>0</v>
      </c>
    </row>
    <row r="270" spans="2:9" x14ac:dyDescent="0.35">
      <c r="B270">
        <f t="shared" si="10"/>
        <v>42.5</v>
      </c>
      <c r="C270">
        <f t="shared" si="9"/>
        <v>4.8307416181102791</v>
      </c>
      <c r="D270">
        <v>1</v>
      </c>
      <c r="E270" s="1">
        <f t="shared" si="8"/>
        <v>-1.1785714285714286</v>
      </c>
      <c r="F270">
        <v>0</v>
      </c>
      <c r="G270" cm="1">
        <f t="array" ref="G270">C270*_xlfn.IFS(B270 &lt;= (O_max_dia - O_range_dia),D270,AND(((O_max_dia - O_range_dia) &lt; B270), (B270 &lt; O_max_dia)),E270, (B270 &gt;= O_max_dia),F270)</f>
        <v>0</v>
      </c>
      <c r="I270">
        <f>IF(AND(((O_max_dia - O_range_dia) &lt; B270), (B270 &lt; O_max_dia)),E270,0)</f>
        <v>0</v>
      </c>
    </row>
    <row r="271" spans="2:9" x14ac:dyDescent="0.35">
      <c r="B271">
        <f t="shared" si="10"/>
        <v>42.67</v>
      </c>
      <c r="C271">
        <f t="shared" si="9"/>
        <v>4.8885708448333389</v>
      </c>
      <c r="D271">
        <v>1</v>
      </c>
      <c r="E271" s="1">
        <f t="shared" si="8"/>
        <v>-1.1907142857142858</v>
      </c>
      <c r="F271">
        <v>0</v>
      </c>
      <c r="G271" cm="1">
        <f t="array" ref="G271">C271*_xlfn.IFS(B271 &lt;= (O_max_dia - O_range_dia),D271,AND(((O_max_dia - O_range_dia) &lt; B271), (B271 &lt; O_max_dia)),E271, (B271 &gt;= O_max_dia),F271)</f>
        <v>0</v>
      </c>
      <c r="I271">
        <f>IF(AND(((O_max_dia - O_range_dia) &lt; B271), (B271 &lt; O_max_dia)),E271,0)</f>
        <v>0</v>
      </c>
    </row>
    <row r="272" spans="2:9" x14ac:dyDescent="0.35">
      <c r="B272">
        <f t="shared" si="10"/>
        <v>42.84</v>
      </c>
      <c r="C272">
        <f t="shared" si="9"/>
        <v>4.9470923502431425</v>
      </c>
      <c r="D272">
        <v>1</v>
      </c>
      <c r="E272" s="1">
        <f t="shared" si="8"/>
        <v>-1.2028571428571431</v>
      </c>
      <c r="F272">
        <v>0</v>
      </c>
      <c r="G272" cm="1">
        <f t="array" ref="G272">C272*_xlfn.IFS(B272 &lt;= (O_max_dia - O_range_dia),D272,AND(((O_max_dia - O_range_dia) &lt; B272), (B272 &lt; O_max_dia)),E272, (B272 &gt;= O_max_dia),F272)</f>
        <v>0</v>
      </c>
      <c r="I272">
        <f>IF(AND(((O_max_dia - O_range_dia) &lt; B272), (B272 &lt; O_max_dia)),E272,0)</f>
        <v>0</v>
      </c>
    </row>
    <row r="273" spans="2:9" x14ac:dyDescent="0.35">
      <c r="B273">
        <f t="shared" si="10"/>
        <v>43.01</v>
      </c>
      <c r="C273">
        <f t="shared" si="9"/>
        <v>5.0063144216678666</v>
      </c>
      <c r="D273">
        <v>1</v>
      </c>
      <c r="E273" s="1">
        <f t="shared" si="8"/>
        <v>-1.2149999999999999</v>
      </c>
      <c r="F273">
        <v>0</v>
      </c>
      <c r="G273" cm="1">
        <f t="array" ref="G273">C273*_xlfn.IFS(B273 &lt;= (O_max_dia - O_range_dia),D273,AND(((O_max_dia - O_range_dia) &lt; B273), (B273 &lt; O_max_dia)),E273, (B273 &gt;= O_max_dia),F273)</f>
        <v>0</v>
      </c>
      <c r="I273">
        <f>IF(AND(((O_max_dia - O_range_dia) &lt; B273), (B273 &lt; O_max_dia)),E273,0)</f>
        <v>0</v>
      </c>
    </row>
    <row r="274" spans="2:9" x14ac:dyDescent="0.35">
      <c r="B274">
        <f t="shared" si="10"/>
        <v>43.18</v>
      </c>
      <c r="C274">
        <f t="shared" si="9"/>
        <v>5.0662454456440154</v>
      </c>
      <c r="D274">
        <v>1</v>
      </c>
      <c r="E274" s="1">
        <f t="shared" si="8"/>
        <v>-1.2271428571428571</v>
      </c>
      <c r="F274">
        <v>0</v>
      </c>
      <c r="G274" cm="1">
        <f t="array" ref="G274">C274*_xlfn.IFS(B274 &lt;= (O_max_dia - O_range_dia),D274,AND(((O_max_dia - O_range_dia) &lt; B274), (B274 &lt; O_max_dia)),E274, (B274 &gt;= O_max_dia),F274)</f>
        <v>0</v>
      </c>
      <c r="I274">
        <f>IF(AND(((O_max_dia - O_range_dia) &lt; B274), (B274 &lt; O_max_dia)),E274,0)</f>
        <v>0</v>
      </c>
    </row>
    <row r="275" spans="2:9" x14ac:dyDescent="0.35">
      <c r="B275">
        <f t="shared" si="10"/>
        <v>43.35</v>
      </c>
      <c r="C275">
        <f t="shared" si="9"/>
        <v>5.126893909104048</v>
      </c>
      <c r="D275">
        <v>1</v>
      </c>
      <c r="E275" s="1">
        <f t="shared" si="8"/>
        <v>-1.2392857142857143</v>
      </c>
      <c r="F275">
        <v>0</v>
      </c>
      <c r="G275" cm="1">
        <f t="array" ref="G275">C275*_xlfn.IFS(B275 &lt;= (O_max_dia - O_range_dia),D275,AND(((O_max_dia - O_range_dia) &lt; B275), (B275 &lt; O_max_dia)),E275, (B275 &gt;= O_max_dia),F275)</f>
        <v>0</v>
      </c>
      <c r="I275">
        <f>IF(AND(((O_max_dia - O_range_dia) &lt; B275), (B275 &lt; O_max_dia)),E275,0)</f>
        <v>0</v>
      </c>
    </row>
    <row r="276" spans="2:9" x14ac:dyDescent="0.35">
      <c r="B276">
        <f t="shared" si="10"/>
        <v>43.52</v>
      </c>
      <c r="C276">
        <f t="shared" si="9"/>
        <v>5.188268400578222</v>
      </c>
      <c r="D276">
        <v>1</v>
      </c>
      <c r="E276" s="1">
        <f t="shared" ref="E276:E312" si="11">(O_max_dia-B276)/O_range_dia</f>
        <v>-1.2514285714285716</v>
      </c>
      <c r="F276">
        <v>0</v>
      </c>
      <c r="G276" cm="1">
        <f t="array" ref="G276">C276*_xlfn.IFS(B276 &lt;= (O_max_dia - O_range_dia),D276,AND(((O_max_dia - O_range_dia) &lt; B276), (B276 &lt; O_max_dia)),E276, (B276 &gt;= O_max_dia),F276)</f>
        <v>0</v>
      </c>
      <c r="I276">
        <f>IF(AND(((O_max_dia - O_range_dia) &lt; B276), (B276 &lt; O_max_dia)),E276,0)</f>
        <v>0</v>
      </c>
    </row>
    <row r="277" spans="2:9" x14ac:dyDescent="0.35">
      <c r="B277">
        <f t="shared" si="10"/>
        <v>43.69</v>
      </c>
      <c r="C277">
        <f t="shared" ref="C277:C312" si="12">EXP(0.07*(B277-20))</f>
        <v>5.2503776114108405</v>
      </c>
      <c r="D277">
        <v>1</v>
      </c>
      <c r="E277" s="1">
        <f t="shared" si="11"/>
        <v>-1.2635714285714283</v>
      </c>
      <c r="F277">
        <v>0</v>
      </c>
      <c r="G277" cm="1">
        <f t="array" ref="G277">C277*_xlfn.IFS(B277 &lt;= (O_max_dia - O_range_dia),D277,AND(((O_max_dia - O_range_dia) &lt; B277), (B277 &lt; O_max_dia)),E277, (B277 &gt;= O_max_dia),F277)</f>
        <v>0</v>
      </c>
      <c r="I277">
        <f>IF(AND(((O_max_dia - O_range_dia) &lt; B277), (B277 &lt; O_max_dia)),E277,0)</f>
        <v>0</v>
      </c>
    </row>
    <row r="278" spans="2:9" x14ac:dyDescent="0.35">
      <c r="B278">
        <f t="shared" ref="B278:B312" si="13">(ROUND(B277+0.1666,2))</f>
        <v>43.86</v>
      </c>
      <c r="C278">
        <f t="shared" si="12"/>
        <v>5.313230336991043</v>
      </c>
      <c r="D278">
        <v>1</v>
      </c>
      <c r="E278" s="1">
        <f t="shared" si="11"/>
        <v>-1.2757142857142856</v>
      </c>
      <c r="F278">
        <v>0</v>
      </c>
      <c r="G278" cm="1">
        <f t="array" ref="G278">C278*_xlfn.IFS(B278 &lt;= (O_max_dia - O_range_dia),D278,AND(((O_max_dia - O_range_dia) &lt; B278), (B278 &lt; O_max_dia)),E278, (B278 &gt;= O_max_dia),F278)</f>
        <v>0</v>
      </c>
      <c r="I278">
        <f>IF(AND(((O_max_dia - O_range_dia) &lt; B278), (B278 &lt; O_max_dia)),E278,0)</f>
        <v>0</v>
      </c>
    </row>
    <row r="279" spans="2:9" x14ac:dyDescent="0.35">
      <c r="B279">
        <f t="shared" si="13"/>
        <v>44.03</v>
      </c>
      <c r="C279">
        <f t="shared" si="12"/>
        <v>5.3768354779983332</v>
      </c>
      <c r="D279">
        <v>1</v>
      </c>
      <c r="E279" s="1">
        <f t="shared" si="11"/>
        <v>-1.287857142857143</v>
      </c>
      <c r="F279">
        <v>0</v>
      </c>
      <c r="G279" cm="1">
        <f t="array" ref="G279">C279*_xlfn.IFS(B279 &lt;= (O_max_dia - O_range_dia),D279,AND(((O_max_dia - O_range_dia) &lt; B279), (B279 &lt; O_max_dia)),E279, (B279 &gt;= O_max_dia),F279)</f>
        <v>0</v>
      </c>
      <c r="I279">
        <f>IF(AND(((O_max_dia - O_range_dia) &lt; B279), (B279 &lt; O_max_dia)),E279,0)</f>
        <v>0</v>
      </c>
    </row>
    <row r="280" spans="2:9" x14ac:dyDescent="0.35">
      <c r="B280">
        <f t="shared" si="13"/>
        <v>44.2</v>
      </c>
      <c r="C280">
        <f t="shared" si="12"/>
        <v>5.4412020416630229</v>
      </c>
      <c r="D280">
        <v>1</v>
      </c>
      <c r="E280" s="1">
        <f t="shared" si="11"/>
        <v>-1.3000000000000003</v>
      </c>
      <c r="F280">
        <v>0</v>
      </c>
      <c r="G280" cm="1">
        <f t="array" ref="G280">C280*_xlfn.IFS(B280 &lt;= (O_max_dia - O_range_dia),D280,AND(((O_max_dia - O_range_dia) &lt; B280), (B280 &lt; O_max_dia)),E280, (B280 &gt;= O_max_dia),F280)</f>
        <v>0</v>
      </c>
      <c r="I280">
        <f>IF(AND(((O_max_dia - O_range_dia) &lt; B280), (B280 &lt; O_max_dia)),E280,0)</f>
        <v>0</v>
      </c>
    </row>
    <row r="281" spans="2:9" x14ac:dyDescent="0.35">
      <c r="B281">
        <f t="shared" si="13"/>
        <v>44.37</v>
      </c>
      <c r="C281">
        <f t="shared" si="12"/>
        <v>5.5063391430417505</v>
      </c>
      <c r="D281">
        <v>1</v>
      </c>
      <c r="E281" s="1">
        <f t="shared" si="11"/>
        <v>-1.3121428571428571</v>
      </c>
      <c r="F281">
        <v>0</v>
      </c>
      <c r="G281" cm="1">
        <f t="array" ref="G281">C281*_xlfn.IFS(B281 &lt;= (O_max_dia - O_range_dia),D281,AND(((O_max_dia - O_range_dia) &lt; B281), (B281 &lt; O_max_dia)),E281, (B281 &gt;= O_max_dia),F281)</f>
        <v>0</v>
      </c>
      <c r="I281">
        <f>IF(AND(((O_max_dia - O_range_dia) &lt; B281), (B281 &lt; O_max_dia)),E281,0)</f>
        <v>0</v>
      </c>
    </row>
    <row r="282" spans="2:9" x14ac:dyDescent="0.35">
      <c r="B282">
        <f t="shared" si="13"/>
        <v>44.54</v>
      </c>
      <c r="C282">
        <f t="shared" si="12"/>
        <v>5.5722560063083018</v>
      </c>
      <c r="D282">
        <v>1</v>
      </c>
      <c r="E282" s="1">
        <f t="shared" si="11"/>
        <v>-1.3242857142857143</v>
      </c>
      <c r="F282">
        <v>0</v>
      </c>
      <c r="G282" cm="1">
        <f t="array" ref="G282">C282*_xlfn.IFS(B282 &lt;= (O_max_dia - O_range_dia),D282,AND(((O_max_dia - O_range_dia) &lt; B282), (B282 &lt; O_max_dia)),E282, (B282 &gt;= O_max_dia),F282)</f>
        <v>0</v>
      </c>
      <c r="I282">
        <f>IF(AND(((O_max_dia - O_range_dia) &lt; B282), (B282 &lt; O_max_dia)),E282,0)</f>
        <v>0</v>
      </c>
    </row>
    <row r="283" spans="2:9" x14ac:dyDescent="0.35">
      <c r="B283">
        <f t="shared" si="13"/>
        <v>44.71</v>
      </c>
      <c r="C283">
        <f t="shared" si="12"/>
        <v>5.6389619660598385</v>
      </c>
      <c r="D283">
        <v>1</v>
      </c>
      <c r="E283" s="1">
        <f t="shared" si="11"/>
        <v>-1.3364285714285715</v>
      </c>
      <c r="F283">
        <v>0</v>
      </c>
      <c r="G283" cm="1">
        <f t="array" ref="G283">C283*_xlfn.IFS(B283 &lt;= (O_max_dia - O_range_dia),D283,AND(((O_max_dia - O_range_dia) &lt; B283), (B283 &lt; O_max_dia)),E283, (B283 &gt;= O_max_dia),F283)</f>
        <v>0</v>
      </c>
      <c r="I283">
        <f>IF(AND(((O_max_dia - O_range_dia) &lt; B283), (B283 &lt; O_max_dia)),E283,0)</f>
        <v>0</v>
      </c>
    </row>
    <row r="284" spans="2:9" x14ac:dyDescent="0.35">
      <c r="B284">
        <f t="shared" si="13"/>
        <v>44.88</v>
      </c>
      <c r="C284">
        <f t="shared" si="12"/>
        <v>5.7064664686387916</v>
      </c>
      <c r="D284">
        <v>1</v>
      </c>
      <c r="E284" s="1">
        <f t="shared" si="11"/>
        <v>-1.3485714285714288</v>
      </c>
      <c r="F284">
        <v>0</v>
      </c>
      <c r="G284" cm="1">
        <f t="array" ref="G284">C284*_xlfn.IFS(B284 &lt;= (O_max_dia - O_range_dia),D284,AND(((O_max_dia - O_range_dia) &lt; B284), (B284 &lt; O_max_dia)),E284, (B284 &gt;= O_max_dia),F284)</f>
        <v>0</v>
      </c>
      <c r="I284">
        <f>IF(AND(((O_max_dia - O_range_dia) &lt; B284), (B284 &lt; O_max_dia)),E284,0)</f>
        <v>0</v>
      </c>
    </row>
    <row r="285" spans="2:9" x14ac:dyDescent="0.35">
      <c r="B285">
        <f t="shared" si="13"/>
        <v>45.05</v>
      </c>
      <c r="C285">
        <f t="shared" si="12"/>
        <v>5.7747790734705795</v>
      </c>
      <c r="D285">
        <v>1</v>
      </c>
      <c r="E285" s="1">
        <f t="shared" si="11"/>
        <v>-1.3607142857142855</v>
      </c>
      <c r="F285">
        <v>0</v>
      </c>
      <c r="G285" cm="1">
        <f t="array" ref="G285">C285*_xlfn.IFS(B285 &lt;= (O_max_dia - O_range_dia),D285,AND(((O_max_dia - O_range_dia) &lt; B285), (B285 &lt; O_max_dia)),E285, (B285 &gt;= O_max_dia),F285)</f>
        <v>0</v>
      </c>
      <c r="I285">
        <f>IF(AND(((O_max_dia - O_range_dia) &lt; B285), (B285 &lt; O_max_dia)),E285,0)</f>
        <v>0</v>
      </c>
    </row>
    <row r="286" spans="2:9" x14ac:dyDescent="0.35">
      <c r="B286">
        <f t="shared" si="13"/>
        <v>45.22</v>
      </c>
      <c r="C286">
        <f t="shared" si="12"/>
        <v>5.843909454417334</v>
      </c>
      <c r="D286">
        <v>1</v>
      </c>
      <c r="E286" s="1">
        <f t="shared" si="11"/>
        <v>-1.3728571428571428</v>
      </c>
      <c r="F286">
        <v>0</v>
      </c>
      <c r="G286" cm="1">
        <f t="array" ref="G286">C286*_xlfn.IFS(B286 &lt;= (O_max_dia - O_range_dia),D286,AND(((O_max_dia - O_range_dia) &lt; B286), (B286 &lt; O_max_dia)),E286, (B286 &gt;= O_max_dia),F286)</f>
        <v>0</v>
      </c>
      <c r="I286">
        <f>IF(AND(((O_max_dia - O_range_dia) &lt; B286), (B286 &lt; O_max_dia)),E286,0)</f>
        <v>0</v>
      </c>
    </row>
    <row r="287" spans="2:9" x14ac:dyDescent="0.35">
      <c r="B287">
        <f t="shared" si="13"/>
        <v>45.39</v>
      </c>
      <c r="C287">
        <f t="shared" si="12"/>
        <v>5.9138674011478258</v>
      </c>
      <c r="D287">
        <v>1</v>
      </c>
      <c r="E287" s="1">
        <f t="shared" si="11"/>
        <v>-1.385</v>
      </c>
      <c r="F287">
        <v>0</v>
      </c>
      <c r="G287" cm="1">
        <f t="array" ref="G287">C287*_xlfn.IFS(B287 &lt;= (O_max_dia - O_range_dia),D287,AND(((O_max_dia - O_range_dia) &lt; B287), (B287 &lt; O_max_dia)),E287, (B287 &gt;= O_max_dia),F287)</f>
        <v>0</v>
      </c>
      <c r="I287">
        <f>IF(AND(((O_max_dia - O_range_dia) &lt; B287), (B287 &lt; O_max_dia)),E287,0)</f>
        <v>0</v>
      </c>
    </row>
    <row r="288" spans="2:9" x14ac:dyDescent="0.35">
      <c r="B288">
        <f t="shared" si="13"/>
        <v>45.56</v>
      </c>
      <c r="C288">
        <f t="shared" si="12"/>
        <v>5.9846628205238002</v>
      </c>
      <c r="D288">
        <v>1</v>
      </c>
      <c r="E288" s="1">
        <f t="shared" si="11"/>
        <v>-1.3971428571428572</v>
      </c>
      <c r="F288">
        <v>0</v>
      </c>
      <c r="G288" cm="1">
        <f t="array" ref="G288">C288*_xlfn.IFS(B288 &lt;= (O_max_dia - O_range_dia),D288,AND(((O_max_dia - O_range_dia) &lt; B288), (B288 &lt; O_max_dia)),E288, (B288 &gt;= O_max_dia),F288)</f>
        <v>0</v>
      </c>
      <c r="I288">
        <f>IF(AND(((O_max_dia - O_range_dia) &lt; B288), (B288 &lt; O_max_dia)),E288,0)</f>
        <v>0</v>
      </c>
    </row>
    <row r="289" spans="2:9" x14ac:dyDescent="0.35">
      <c r="B289">
        <f t="shared" si="13"/>
        <v>45.73</v>
      </c>
      <c r="C289">
        <f t="shared" si="12"/>
        <v>6.0563057380028988</v>
      </c>
      <c r="D289">
        <v>1</v>
      </c>
      <c r="E289" s="1">
        <f t="shared" si="11"/>
        <v>-1.409285714285714</v>
      </c>
      <c r="F289">
        <v>0</v>
      </c>
      <c r="G289" cm="1">
        <f t="array" ref="G289">C289*_xlfn.IFS(B289 &lt;= (O_max_dia - O_range_dia),D289,AND(((O_max_dia - O_range_dia) &lt; B289), (B289 &lt; O_max_dia)),E289, (B289 &gt;= O_max_dia),F289)</f>
        <v>0</v>
      </c>
      <c r="I289">
        <f>IF(AND(((O_max_dia - O_range_dia) &lt; B289), (B289 &lt; O_max_dia)),E289,0)</f>
        <v>0</v>
      </c>
    </row>
    <row r="290" spans="2:9" x14ac:dyDescent="0.35">
      <c r="B290">
        <f t="shared" si="13"/>
        <v>45.9</v>
      </c>
      <c r="C290">
        <f t="shared" si="12"/>
        <v>6.1288062990583967</v>
      </c>
      <c r="D290">
        <v>1</v>
      </c>
      <c r="E290" s="1">
        <f t="shared" si="11"/>
        <v>-1.4214285714285713</v>
      </c>
      <c r="F290">
        <v>0</v>
      </c>
      <c r="G290" cm="1">
        <f t="array" ref="G290">C290*_xlfn.IFS(B290 &lt;= (O_max_dia - O_range_dia),D290,AND(((O_max_dia - O_range_dia) &lt; B290), (B290 &lt; O_max_dia)),E290, (B290 &gt;= O_max_dia),F290)</f>
        <v>0</v>
      </c>
      <c r="I290">
        <f>IF(AND(((O_max_dia - O_range_dia) &lt; B290), (B290 &lt; O_max_dia)),E290,0)</f>
        <v>0</v>
      </c>
    </row>
    <row r="291" spans="2:9" x14ac:dyDescent="0.35">
      <c r="B291">
        <f t="shared" si="13"/>
        <v>46.07</v>
      </c>
      <c r="C291">
        <f t="shared" si="12"/>
        <v>6.2021747706158967</v>
      </c>
      <c r="D291">
        <v>1</v>
      </c>
      <c r="E291" s="1">
        <f t="shared" si="11"/>
        <v>-1.4335714285714285</v>
      </c>
      <c r="F291">
        <v>0</v>
      </c>
      <c r="G291" cm="1">
        <f t="array" ref="G291">C291*_xlfn.IFS(B291 &lt;= (O_max_dia - O_range_dia),D291,AND(((O_max_dia - O_range_dia) &lt; B291), (B291 &lt; O_max_dia)),E291, (B291 &gt;= O_max_dia),F291)</f>
        <v>0</v>
      </c>
      <c r="I291">
        <f>IF(AND(((O_max_dia - O_range_dia) &lt; B291), (B291 &lt; O_max_dia)),E291,0)</f>
        <v>0</v>
      </c>
    </row>
    <row r="292" spans="2:9" x14ac:dyDescent="0.35">
      <c r="B292">
        <f t="shared" si="13"/>
        <v>46.24</v>
      </c>
      <c r="C292">
        <f t="shared" si="12"/>
        <v>6.2764215425072676</v>
      </c>
      <c r="D292">
        <v>1</v>
      </c>
      <c r="E292" s="1">
        <f t="shared" si="11"/>
        <v>-1.445714285714286</v>
      </c>
      <c r="F292">
        <v>0</v>
      </c>
      <c r="G292" cm="1">
        <f t="array" ref="G292">C292*_xlfn.IFS(B292 &lt;= (O_max_dia - O_range_dia),D292,AND(((O_max_dia - O_range_dia) &lt; B292), (B292 &lt; O_max_dia)),E292, (B292 &gt;= O_max_dia),F292)</f>
        <v>0</v>
      </c>
      <c r="I292">
        <f>IF(AND(((O_max_dia - O_range_dia) &lt; B292), (B292 &lt; O_max_dia)),E292,0)</f>
        <v>0</v>
      </c>
    </row>
    <row r="293" spans="2:9" x14ac:dyDescent="0.35">
      <c r="B293">
        <f t="shared" si="13"/>
        <v>46.41</v>
      </c>
      <c r="C293">
        <f t="shared" si="12"/>
        <v>6.3515571289419483</v>
      </c>
      <c r="D293">
        <v>1</v>
      </c>
      <c r="E293" s="1">
        <f t="shared" si="11"/>
        <v>-1.4578571428571425</v>
      </c>
      <c r="F293">
        <v>0</v>
      </c>
      <c r="G293" cm="1">
        <f t="array" ref="G293">C293*_xlfn.IFS(B293 &lt;= (O_max_dia - O_range_dia),D293,AND(((O_max_dia - O_range_dia) &lt; B293), (B293 &lt; O_max_dia)),E293, (B293 &gt;= O_max_dia),F293)</f>
        <v>0</v>
      </c>
      <c r="I293">
        <f>IF(AND(((O_max_dia - O_range_dia) &lt; B293), (B293 &lt; O_max_dia)),E293,0)</f>
        <v>0</v>
      </c>
    </row>
    <row r="294" spans="2:9" x14ac:dyDescent="0.35">
      <c r="B294">
        <f t="shared" si="13"/>
        <v>46.58</v>
      </c>
      <c r="C294">
        <f t="shared" si="12"/>
        <v>6.4275921699958998</v>
      </c>
      <c r="D294">
        <v>1</v>
      </c>
      <c r="E294" s="1">
        <f t="shared" si="11"/>
        <v>-1.47</v>
      </c>
      <c r="F294">
        <v>0</v>
      </c>
      <c r="G294" cm="1">
        <f t="array" ref="G294">C294*_xlfn.IFS(B294 &lt;= (O_max_dia - O_range_dia),D294,AND(((O_max_dia - O_range_dia) &lt; B294), (B294 &lt; O_max_dia)),E294, (B294 &gt;= O_max_dia),F294)</f>
        <v>0</v>
      </c>
      <c r="I294">
        <f>IF(AND(((O_max_dia - O_range_dia) &lt; B294), (B294 &lt; O_max_dia)),E294,0)</f>
        <v>0</v>
      </c>
    </row>
    <row r="295" spans="2:9" x14ac:dyDescent="0.35">
      <c r="B295">
        <f t="shared" si="13"/>
        <v>46.75</v>
      </c>
      <c r="C295">
        <f t="shared" si="12"/>
        <v>6.5045374331183483</v>
      </c>
      <c r="D295">
        <v>1</v>
      </c>
      <c r="E295" s="1">
        <f t="shared" si="11"/>
        <v>-1.4821428571428572</v>
      </c>
      <c r="F295">
        <v>0</v>
      </c>
      <c r="G295" cm="1">
        <f t="array" ref="G295">C295*_xlfn.IFS(B295 &lt;= (O_max_dia - O_range_dia),D295,AND(((O_max_dia - O_range_dia) &lt; B295), (B295 &lt; O_max_dia)),E295, (B295 &gt;= O_max_dia),F295)</f>
        <v>0</v>
      </c>
      <c r="I295">
        <f>IF(AND(((O_max_dia - O_range_dia) &lt; B295), (B295 &lt; O_max_dia)),E295,0)</f>
        <v>0</v>
      </c>
    </row>
    <row r="296" spans="2:9" x14ac:dyDescent="0.35">
      <c r="B296">
        <f t="shared" si="13"/>
        <v>46.92</v>
      </c>
      <c r="C296">
        <f t="shared" si="12"/>
        <v>6.5824038146565869</v>
      </c>
      <c r="D296">
        <v>1</v>
      </c>
      <c r="E296" s="1">
        <f t="shared" si="11"/>
        <v>-1.4942857142857144</v>
      </c>
      <c r="F296">
        <v>0</v>
      </c>
      <c r="G296" cm="1">
        <f t="array" ref="G296">C296*_xlfn.IFS(B296 &lt;= (O_max_dia - O_range_dia),D296,AND(((O_max_dia - O_range_dia) &lt; B296), (B296 &lt; O_max_dia)),E296, (B296 &gt;= O_max_dia),F296)</f>
        <v>0</v>
      </c>
      <c r="I296">
        <f>IF(AND(((O_max_dia - O_range_dia) &lt; B296), (B296 &lt; O_max_dia)),E296,0)</f>
        <v>0</v>
      </c>
    </row>
    <row r="297" spans="2:9" x14ac:dyDescent="0.35">
      <c r="B297">
        <f t="shared" si="13"/>
        <v>47.09</v>
      </c>
      <c r="C297">
        <f t="shared" si="12"/>
        <v>6.661202341399032</v>
      </c>
      <c r="D297">
        <v>1</v>
      </c>
      <c r="E297" s="1">
        <f t="shared" si="11"/>
        <v>-1.5064285714285717</v>
      </c>
      <c r="F297">
        <v>0</v>
      </c>
      <c r="G297" cm="1">
        <f t="array" ref="G297">C297*_xlfn.IFS(B297 &lt;= (O_max_dia - O_range_dia),D297,AND(((O_max_dia - O_range_dia) &lt; B297), (B297 &lt; O_max_dia)),E297, (B297 &gt;= O_max_dia),F297)</f>
        <v>0</v>
      </c>
      <c r="I297">
        <f>IF(AND(((O_max_dia - O_range_dia) &lt; B297), (B297 &lt; O_max_dia)),E297,0)</f>
        <v>0</v>
      </c>
    </row>
    <row r="298" spans="2:9" x14ac:dyDescent="0.35">
      <c r="B298">
        <f t="shared" si="13"/>
        <v>47.26</v>
      </c>
      <c r="C298">
        <f t="shared" si="12"/>
        <v>6.7409441721367349</v>
      </c>
      <c r="D298">
        <v>1</v>
      </c>
      <c r="E298" s="1">
        <f t="shared" si="11"/>
        <v>-1.5185714285714285</v>
      </c>
      <c r="F298">
        <v>0</v>
      </c>
      <c r="G298" cm="1">
        <f t="array" ref="G298">C298*_xlfn.IFS(B298 &lt;= (O_max_dia - O_range_dia),D298,AND(((O_max_dia - O_range_dia) &lt; B298), (B298 &lt; O_max_dia)),E298, (B298 &gt;= O_max_dia),F298)</f>
        <v>0</v>
      </c>
      <c r="I298">
        <f>IF(AND(((O_max_dia - O_range_dia) &lt; B298), (B298 &lt; O_max_dia)),E298,0)</f>
        <v>0</v>
      </c>
    </row>
    <row r="299" spans="2:9" x14ac:dyDescent="0.35">
      <c r="B299">
        <f t="shared" si="13"/>
        <v>47.43</v>
      </c>
      <c r="C299">
        <f t="shared" si="12"/>
        <v>6.8216405992436089</v>
      </c>
      <c r="D299">
        <v>1</v>
      </c>
      <c r="E299" s="1">
        <f t="shared" si="11"/>
        <v>-1.5307142857142857</v>
      </c>
      <c r="F299">
        <v>0</v>
      </c>
      <c r="G299" cm="1">
        <f t="array" ref="G299">C299*_xlfn.IFS(B299 &lt;= (O_max_dia - O_range_dia),D299,AND(((O_max_dia - O_range_dia) &lt; B299), (B299 &lt; O_max_dia)),E299, (B299 &gt;= O_max_dia),F299)</f>
        <v>0</v>
      </c>
      <c r="I299">
        <f>IF(AND(((O_max_dia - O_range_dia) &lt; B299), (B299 &lt; O_max_dia)),E299,0)</f>
        <v>0</v>
      </c>
    </row>
    <row r="300" spans="2:9" x14ac:dyDescent="0.35">
      <c r="B300">
        <f t="shared" si="13"/>
        <v>47.6</v>
      </c>
      <c r="C300">
        <f t="shared" si="12"/>
        <v>6.9033030502755501</v>
      </c>
      <c r="D300">
        <v>1</v>
      </c>
      <c r="E300" s="1">
        <f t="shared" si="11"/>
        <v>-1.5428571428571429</v>
      </c>
      <c r="F300">
        <v>0</v>
      </c>
      <c r="G300" cm="1">
        <f t="array" ref="G300">C300*_xlfn.IFS(B300 &lt;= (O_max_dia - O_range_dia),D300,AND(((O_max_dia - O_range_dia) &lt; B300), (B300 &lt; O_max_dia)),E300, (B300 &gt;= O_max_dia),F300)</f>
        <v>0</v>
      </c>
      <c r="I300">
        <f>IF(AND(((O_max_dia - O_range_dia) &lt; B300), (B300 &lt; O_max_dia)),E300,0)</f>
        <v>0</v>
      </c>
    </row>
    <row r="301" spans="2:9" x14ac:dyDescent="0.35">
      <c r="B301">
        <f t="shared" si="13"/>
        <v>47.77</v>
      </c>
      <c r="C301">
        <f t="shared" si="12"/>
        <v>6.9859430895887131</v>
      </c>
      <c r="D301">
        <v>1</v>
      </c>
      <c r="E301" s="1">
        <f t="shared" si="11"/>
        <v>-1.5550000000000002</v>
      </c>
      <c r="F301">
        <v>0</v>
      </c>
      <c r="G301" cm="1">
        <f t="array" ref="G301">C301*_xlfn.IFS(B301 &lt;= (O_max_dia - O_range_dia),D301,AND(((O_max_dia - O_range_dia) &lt; B301), (B301 &lt; O_max_dia)),E301, (B301 &gt;= O_max_dia),F301)</f>
        <v>0</v>
      </c>
      <c r="I301">
        <f>IF(AND(((O_max_dia - O_range_dia) &lt; B301), (B301 &lt; O_max_dia)),E301,0)</f>
        <v>0</v>
      </c>
    </row>
    <row r="302" spans="2:9" x14ac:dyDescent="0.35">
      <c r="B302">
        <f t="shared" si="13"/>
        <v>47.94</v>
      </c>
      <c r="C302">
        <f t="shared" si="12"/>
        <v>7.0695724199771668</v>
      </c>
      <c r="D302">
        <v>1</v>
      </c>
      <c r="E302" s="1">
        <f t="shared" si="11"/>
        <v>-1.5671428571428569</v>
      </c>
      <c r="F302">
        <v>0</v>
      </c>
      <c r="G302" cm="1">
        <f t="array" ref="G302">C302*_xlfn.IFS(B302 &lt;= (O_max_dia - O_range_dia),D302,AND(((O_max_dia - O_range_dia) &lt; B302), (B302 &lt; O_max_dia)),E302, (B302 &gt;= O_max_dia),F302)</f>
        <v>0</v>
      </c>
      <c r="I302">
        <f>IF(AND(((O_max_dia - O_range_dia) &lt; B302), (B302 &lt; O_max_dia)),E302,0)</f>
        <v>0</v>
      </c>
    </row>
    <row r="303" spans="2:9" x14ac:dyDescent="0.35">
      <c r="B303">
        <f t="shared" si="13"/>
        <v>48.11</v>
      </c>
      <c r="C303">
        <f t="shared" si="12"/>
        <v>7.1542028843301502</v>
      </c>
      <c r="D303">
        <v>1</v>
      </c>
      <c r="E303" s="1">
        <f t="shared" si="11"/>
        <v>-1.5792857142857142</v>
      </c>
      <c r="F303">
        <v>0</v>
      </c>
      <c r="G303" cm="1">
        <f t="array" ref="G303">C303*_xlfn.IFS(B303 &lt;= (O_max_dia - O_range_dia),D303,AND(((O_max_dia - O_range_dia) &lt; B303), (B303 &lt; O_max_dia)),E303, (B303 &gt;= O_max_dia),F303)</f>
        <v>0</v>
      </c>
      <c r="I303">
        <f>IF(AND(((O_max_dia - O_range_dia) &lt; B303), (B303 &lt; O_max_dia)),E303,0)</f>
        <v>0</v>
      </c>
    </row>
    <row r="304" spans="2:9" x14ac:dyDescent="0.35">
      <c r="B304">
        <f t="shared" si="13"/>
        <v>48.28</v>
      </c>
      <c r="C304">
        <f t="shared" si="12"/>
        <v>7.2398464673091398</v>
      </c>
      <c r="D304">
        <v>1</v>
      </c>
      <c r="E304" s="1">
        <f t="shared" si="11"/>
        <v>-1.5914285714285714</v>
      </c>
      <c r="F304">
        <v>0</v>
      </c>
      <c r="G304" cm="1">
        <f t="array" ref="G304">C304*_xlfn.IFS(B304 &lt;= (O_max_dia - O_range_dia),D304,AND(((O_max_dia - O_range_dia) &lt; B304), (B304 &lt; O_max_dia)),E304, (B304 &gt;= O_max_dia),F304)</f>
        <v>0</v>
      </c>
      <c r="I304">
        <f>IF(AND(((O_max_dia - O_range_dia) &lt; B304), (B304 &lt; O_max_dia)),E304,0)</f>
        <v>0</v>
      </c>
    </row>
    <row r="305" spans="2:9" x14ac:dyDescent="0.35">
      <c r="B305">
        <f t="shared" si="13"/>
        <v>48.45</v>
      </c>
      <c r="C305">
        <f t="shared" si="12"/>
        <v>7.3265152970450487</v>
      </c>
      <c r="D305">
        <v>1</v>
      </c>
      <c r="E305" s="1">
        <f t="shared" si="11"/>
        <v>-1.6035714285714289</v>
      </c>
      <c r="F305">
        <v>0</v>
      </c>
      <c r="G305" cm="1">
        <f t="array" ref="G305">C305*_xlfn.IFS(B305 &lt;= (O_max_dia - O_range_dia),D305,AND(((O_max_dia - O_range_dia) &lt; B305), (B305 &lt; O_max_dia)),E305, (B305 &gt;= O_max_dia),F305)</f>
        <v>0</v>
      </c>
      <c r="I305">
        <f>IF(AND(((O_max_dia - O_range_dia) &lt; B305), (B305 &lt; O_max_dia)),E305,0)</f>
        <v>0</v>
      </c>
    </row>
    <row r="306" spans="2:9" x14ac:dyDescent="0.35">
      <c r="B306">
        <f t="shared" si="13"/>
        <v>48.62</v>
      </c>
      <c r="C306">
        <f t="shared" si="12"/>
        <v>7.4142216468556814</v>
      </c>
      <c r="D306">
        <v>1</v>
      </c>
      <c r="E306" s="1">
        <f t="shared" si="11"/>
        <v>-1.6157142857142854</v>
      </c>
      <c r="F306">
        <v>0</v>
      </c>
      <c r="G306" cm="1">
        <f t="array" ref="G306">C306*_xlfn.IFS(B306 &lt;= (O_max_dia - O_range_dia),D306,AND(((O_max_dia - O_range_dia) &lt; B306), (B306 &lt; O_max_dia)),E306, (B306 &gt;= O_max_dia),F306)</f>
        <v>0</v>
      </c>
      <c r="I306">
        <f>IF(AND(((O_max_dia - O_range_dia) &lt; B306), (B306 &lt; O_max_dia)),E306,0)</f>
        <v>0</v>
      </c>
    </row>
    <row r="307" spans="2:9" x14ac:dyDescent="0.35">
      <c r="B307">
        <f t="shared" si="13"/>
        <v>48.79</v>
      </c>
      <c r="C307">
        <f t="shared" si="12"/>
        <v>7.5029779369838128</v>
      </c>
      <c r="D307">
        <v>1</v>
      </c>
      <c r="E307" s="1">
        <f t="shared" si="11"/>
        <v>-1.6278571428571429</v>
      </c>
      <c r="F307">
        <v>0</v>
      </c>
      <c r="G307" cm="1">
        <f t="array" ref="G307">C307*_xlfn.IFS(B307 &lt;= (O_max_dia - O_range_dia),D307,AND(((O_max_dia - O_range_dia) &lt; B307), (B307 &lt; O_max_dia)),E307, (B307 &gt;= O_max_dia),F307)</f>
        <v>0</v>
      </c>
      <c r="I307">
        <f>IF(AND(((O_max_dia - O_range_dia) &lt; B307), (B307 &lt; O_max_dia)),E307,0)</f>
        <v>0</v>
      </c>
    </row>
    <row r="308" spans="2:9" x14ac:dyDescent="0.35">
      <c r="B308">
        <f t="shared" si="13"/>
        <v>48.96</v>
      </c>
      <c r="C308">
        <f t="shared" si="12"/>
        <v>7.5927967363560036</v>
      </c>
      <c r="D308">
        <v>1</v>
      </c>
      <c r="E308" s="1">
        <f t="shared" si="11"/>
        <v>-1.6400000000000001</v>
      </c>
      <c r="F308">
        <v>0</v>
      </c>
      <c r="G308" cm="1">
        <f t="array" ref="G308">C308*_xlfn.IFS(B308 &lt;= (O_max_dia - O_range_dia),D308,AND(((O_max_dia - O_range_dia) &lt; B308), (B308 &lt; O_max_dia)),E308, (B308 &gt;= O_max_dia),F308)</f>
        <v>0</v>
      </c>
      <c r="I308">
        <f>IF(AND(((O_max_dia - O_range_dia) &lt; B308), (B308 &lt; O_max_dia)),E308,0)</f>
        <v>0</v>
      </c>
    </row>
    <row r="309" spans="2:9" x14ac:dyDescent="0.35">
      <c r="B309">
        <f t="shared" si="13"/>
        <v>49.13</v>
      </c>
      <c r="C309">
        <f t="shared" si="12"/>
        <v>7.6836907643625363</v>
      </c>
      <c r="D309">
        <v>1</v>
      </c>
      <c r="E309" s="1">
        <f t="shared" si="11"/>
        <v>-1.6521428571428574</v>
      </c>
      <c r="F309">
        <v>0</v>
      </c>
      <c r="G309" cm="1">
        <f t="array" ref="G309">C309*_xlfn.IFS(B309 &lt;= (O_max_dia - O_range_dia),D309,AND(((O_max_dia - O_range_dia) &lt; B309), (B309 &lt; O_max_dia)),E309, (B309 &gt;= O_max_dia),F309)</f>
        <v>0</v>
      </c>
      <c r="I309">
        <f>IF(AND(((O_max_dia - O_range_dia) &lt; B309), (B309 &lt; O_max_dia)),E309,0)</f>
        <v>0</v>
      </c>
    </row>
    <row r="310" spans="2:9" x14ac:dyDescent="0.35">
      <c r="B310">
        <f t="shared" si="13"/>
        <v>49.3</v>
      </c>
      <c r="C310">
        <f t="shared" si="12"/>
        <v>7.7756728926586067</v>
      </c>
      <c r="D310">
        <v>1</v>
      </c>
      <c r="E310" s="1">
        <f t="shared" si="11"/>
        <v>-1.6642857142857141</v>
      </c>
      <c r="F310">
        <v>0</v>
      </c>
      <c r="G310" cm="1">
        <f t="array" ref="G310">C310*_xlfn.IFS(B310 &lt;= (O_max_dia - O_range_dia),D310,AND(((O_max_dia - O_range_dia) &lt; B310), (B310 &lt; O_max_dia)),E310, (B310 &gt;= O_max_dia),F310)</f>
        <v>0</v>
      </c>
      <c r="I310">
        <f>IF(AND(((O_max_dia - O_range_dia) &lt; B310), (B310 &lt; O_max_dia)),E310,0)</f>
        <v>0</v>
      </c>
    </row>
    <row r="311" spans="2:9" x14ac:dyDescent="0.35">
      <c r="B311">
        <f t="shared" si="13"/>
        <v>49.47</v>
      </c>
      <c r="C311">
        <f t="shared" si="12"/>
        <v>7.8687561469871197</v>
      </c>
      <c r="D311">
        <v>1</v>
      </c>
      <c r="E311" s="1">
        <f t="shared" si="11"/>
        <v>-1.6764285714285714</v>
      </c>
      <c r="F311">
        <v>0</v>
      </c>
      <c r="G311" cm="1">
        <f t="array" ref="G311">C311*_xlfn.IFS(B311 &lt;= (O_max_dia - O_range_dia),D311,AND(((O_max_dia - O_range_dia) &lt; B311), (B311 &lt; O_max_dia)),E311, (B311 &gt;= O_max_dia),F311)</f>
        <v>0</v>
      </c>
      <c r="I311">
        <f>IF(AND(((O_max_dia - O_range_dia) &lt; B311), (B311 &lt; O_max_dia)),E311,0)</f>
        <v>0</v>
      </c>
    </row>
    <row r="312" spans="2:9" x14ac:dyDescent="0.35">
      <c r="B312">
        <f t="shared" si="13"/>
        <v>49.64</v>
      </c>
      <c r="C312">
        <f t="shared" si="12"/>
        <v>7.9629537090232771</v>
      </c>
      <c r="D312">
        <v>1</v>
      </c>
      <c r="E312" s="1">
        <f t="shared" si="11"/>
        <v>-1.6885714285714286</v>
      </c>
      <c r="F312">
        <v>0</v>
      </c>
      <c r="G312" cm="1">
        <f t="array" ref="G312">C312*_xlfn.IFS(B312 &lt;= (O_max_dia - O_range_dia),D312,AND(((O_max_dia - O_range_dia) &lt; B312), (B312 &lt; O_max_dia)),E312, (B312 &gt;= O_max_dia),F312)</f>
        <v>0</v>
      </c>
      <c r="I312">
        <f>IF(AND(((O_max_dia - O_range_dia) &lt; B312), (B312 &lt; O_max_dia)),E312,0)</f>
        <v>0</v>
      </c>
    </row>
  </sheetData>
  <hyperlinks>
    <hyperlink ref="A3" r:id="rId1" display="https://doi.org/10.1029/2019jc015766" xr:uid="{50B6FB0A-EC66-463B-9CBC-AFA7BAC42C1F}"/>
    <hyperlink ref="A5" r:id="rId2" display="https://doi.org/10.1029/2024JC021036" xr:uid="{8B62643F-5B47-4B13-BE72-05542245F21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I_opt</vt:lpstr>
      <vt:lpstr>O_max_dia</vt:lpstr>
      <vt:lpstr>O_range_dia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Greig</dc:creator>
  <cp:lastModifiedBy>Greig</cp:lastModifiedBy>
  <dcterms:created xsi:type="dcterms:W3CDTF">2015-06-05T18:17:20Z</dcterms:created>
  <dcterms:modified xsi:type="dcterms:W3CDTF">2025-06-03T18:27:07Z</dcterms:modified>
</cp:coreProperties>
</file>