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PublicationScripts\"/>
    </mc:Choice>
  </mc:AlternateContent>
  <xr:revisionPtr revIDLastSave="0" documentId="13_ncr:1_{D246D904-7E0A-48E1-B0D2-DDDE97F3AED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Olson, Allen, Suchy" sheetId="1" r:id="rId1"/>
    <sheet name="Khangaonkar" sheetId="3" r:id="rId2"/>
  </sheets>
  <definedNames>
    <definedName name="delt">'Olson, Allen, Suchy'!$G$17</definedName>
    <definedName name="env_max">'Olson, Allen, Suchy'!$C$15</definedName>
    <definedName name="env_min">'Olson, Allen, Suchy'!$C$14</definedName>
    <definedName name="env_v_max">Khangaonkar!$C$15</definedName>
    <definedName name="env_v_min">Khangaonkar!$C$14</definedName>
    <definedName name="I_opt">'Olson, Allen, Suchy'!$O$18</definedName>
    <definedName name="KTG1_">Khangaonkar!$C$8</definedName>
    <definedName name="KTG2_">Khangaonkar!$C$9</definedName>
    <definedName name="O_max_dia">'Olson, Allen, Suchy'!$G$16</definedName>
    <definedName name="O_range_dia">'Olson, Allen, Suchy'!$G$15</definedName>
    <definedName name="T_opt">Khangaonkar!$C$7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21" i="1"/>
  <c r="G17" i="1"/>
  <c r="D21" i="1"/>
  <c r="E21" i="1" s="1"/>
  <c r="C22" i="1"/>
  <c r="D22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9" i="3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20" i="3"/>
  <c r="C19" i="3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20" i="3"/>
  <c r="E22" i="1" l="1"/>
  <c r="C23" i="1"/>
  <c r="C24" i="1" l="1"/>
  <c r="D23" i="1"/>
  <c r="E23" i="1" s="1"/>
  <c r="C25" i="1" l="1"/>
  <c r="D24" i="1"/>
  <c r="E24" i="1" s="1"/>
  <c r="C26" i="1" l="1"/>
  <c r="D25" i="1"/>
  <c r="E25" i="1" s="1"/>
  <c r="C27" i="1" l="1"/>
  <c r="D26" i="1"/>
  <c r="E26" i="1" s="1"/>
  <c r="C28" i="1" l="1"/>
  <c r="D27" i="1"/>
  <c r="E27" i="1" s="1"/>
  <c r="C29" i="1" l="1"/>
  <c r="D28" i="1"/>
  <c r="E28" i="1" s="1"/>
  <c r="C30" i="1" l="1"/>
  <c r="D29" i="1"/>
  <c r="E29" i="1" s="1"/>
  <c r="C31" i="1" l="1"/>
  <c r="D30" i="1"/>
  <c r="E30" i="1" s="1"/>
  <c r="C32" i="1" l="1"/>
  <c r="D31" i="1"/>
  <c r="E31" i="1" s="1"/>
  <c r="C33" i="1" l="1"/>
  <c r="D32" i="1"/>
  <c r="E32" i="1" s="1"/>
  <c r="C34" i="1" l="1"/>
  <c r="D33" i="1"/>
  <c r="E33" i="1" s="1"/>
  <c r="C35" i="1" l="1"/>
  <c r="D34" i="1"/>
  <c r="E34" i="1" s="1"/>
  <c r="C36" i="1" l="1"/>
  <c r="D35" i="1"/>
  <c r="E35" i="1" s="1"/>
  <c r="C37" i="1" l="1"/>
  <c r="D36" i="1"/>
  <c r="E36" i="1" s="1"/>
  <c r="C38" i="1" l="1"/>
  <c r="D37" i="1"/>
  <c r="E37" i="1" s="1"/>
  <c r="C39" i="1" l="1"/>
  <c r="D38" i="1"/>
  <c r="E38" i="1" s="1"/>
  <c r="C40" i="1" l="1"/>
  <c r="D39" i="1"/>
  <c r="E39" i="1" s="1"/>
  <c r="C41" i="1" l="1"/>
  <c r="D40" i="1"/>
  <c r="E40" i="1" s="1"/>
  <c r="C42" i="1" l="1"/>
  <c r="D41" i="1"/>
  <c r="E41" i="1" s="1"/>
  <c r="C43" i="1" l="1"/>
  <c r="D42" i="1"/>
  <c r="E42" i="1" s="1"/>
  <c r="C44" i="1" l="1"/>
  <c r="D43" i="1"/>
  <c r="E43" i="1" s="1"/>
  <c r="C45" i="1" l="1"/>
  <c r="D44" i="1"/>
  <c r="E44" i="1" s="1"/>
  <c r="C46" i="1" l="1"/>
  <c r="D45" i="1"/>
  <c r="E45" i="1" s="1"/>
  <c r="C47" i="1" l="1"/>
  <c r="D46" i="1"/>
  <c r="E46" i="1" s="1"/>
  <c r="C48" i="1" l="1"/>
  <c r="D47" i="1"/>
  <c r="E47" i="1" s="1"/>
  <c r="C49" i="1" l="1"/>
  <c r="D48" i="1"/>
  <c r="E48" i="1" s="1"/>
  <c r="C50" i="1" l="1"/>
  <c r="D49" i="1"/>
  <c r="E49" i="1" s="1"/>
  <c r="C51" i="1" l="1"/>
  <c r="D50" i="1"/>
  <c r="E50" i="1" s="1"/>
  <c r="C52" i="1" l="1"/>
  <c r="D51" i="1"/>
  <c r="E51" i="1" s="1"/>
  <c r="C53" i="1" l="1"/>
  <c r="D52" i="1"/>
  <c r="E52" i="1" s="1"/>
  <c r="C54" i="1" l="1"/>
  <c r="D53" i="1"/>
  <c r="E53" i="1" s="1"/>
  <c r="C55" i="1" l="1"/>
  <c r="D54" i="1"/>
  <c r="E54" i="1" s="1"/>
  <c r="C56" i="1" l="1"/>
  <c r="D55" i="1"/>
  <c r="E55" i="1" s="1"/>
  <c r="C57" i="1" l="1"/>
  <c r="D56" i="1"/>
  <c r="E56" i="1" s="1"/>
  <c r="C58" i="1" l="1"/>
  <c r="D57" i="1"/>
  <c r="E57" i="1" s="1"/>
  <c r="C59" i="1" l="1"/>
  <c r="D58" i="1"/>
  <c r="E58" i="1" s="1"/>
  <c r="C60" i="1" l="1"/>
  <c r="D59" i="1"/>
  <c r="E59" i="1" s="1"/>
  <c r="C61" i="1" l="1"/>
  <c r="D60" i="1"/>
  <c r="E60" i="1" s="1"/>
  <c r="C62" i="1" l="1"/>
  <c r="D61" i="1"/>
  <c r="E61" i="1" s="1"/>
  <c r="C63" i="1" l="1"/>
  <c r="D62" i="1"/>
  <c r="E62" i="1" s="1"/>
  <c r="C64" i="1" l="1"/>
  <c r="D63" i="1"/>
  <c r="E63" i="1" s="1"/>
  <c r="C65" i="1" l="1"/>
  <c r="D64" i="1"/>
  <c r="E64" i="1" s="1"/>
  <c r="C66" i="1" l="1"/>
  <c r="D65" i="1"/>
  <c r="E65" i="1" s="1"/>
  <c r="C67" i="1" l="1"/>
  <c r="D66" i="1"/>
  <c r="E66" i="1" s="1"/>
  <c r="C68" i="1" l="1"/>
  <c r="D67" i="1"/>
  <c r="E67" i="1" s="1"/>
  <c r="C69" i="1" l="1"/>
  <c r="D68" i="1"/>
  <c r="E68" i="1" s="1"/>
  <c r="C70" i="1" l="1"/>
  <c r="D69" i="1"/>
  <c r="E69" i="1" s="1"/>
  <c r="C71" i="1" l="1"/>
  <c r="D70" i="1"/>
  <c r="E70" i="1" s="1"/>
  <c r="C72" i="1" l="1"/>
  <c r="D71" i="1"/>
  <c r="E71" i="1" s="1"/>
  <c r="C73" i="1" l="1"/>
  <c r="D72" i="1"/>
  <c r="E72" i="1" s="1"/>
  <c r="C74" i="1" l="1"/>
  <c r="D73" i="1"/>
  <c r="E73" i="1" s="1"/>
  <c r="C75" i="1" l="1"/>
  <c r="D74" i="1"/>
  <c r="E74" i="1" s="1"/>
  <c r="C76" i="1" l="1"/>
  <c r="D75" i="1"/>
  <c r="E75" i="1" s="1"/>
  <c r="C77" i="1" l="1"/>
  <c r="D76" i="1"/>
  <c r="E76" i="1" s="1"/>
  <c r="C78" i="1" l="1"/>
  <c r="D77" i="1"/>
  <c r="E77" i="1" s="1"/>
  <c r="C79" i="1" l="1"/>
  <c r="D78" i="1"/>
  <c r="E78" i="1" s="1"/>
  <c r="C80" i="1" l="1"/>
  <c r="D79" i="1"/>
  <c r="E79" i="1" s="1"/>
  <c r="C81" i="1" l="1"/>
  <c r="D80" i="1"/>
  <c r="E80" i="1" s="1"/>
  <c r="C82" i="1" l="1"/>
  <c r="D81" i="1"/>
  <c r="E81" i="1" s="1"/>
  <c r="C83" i="1" l="1"/>
  <c r="D82" i="1"/>
  <c r="E82" i="1" s="1"/>
  <c r="C84" i="1" l="1"/>
  <c r="D83" i="1"/>
  <c r="E83" i="1" s="1"/>
  <c r="C85" i="1" l="1"/>
  <c r="D84" i="1"/>
  <c r="E84" i="1" s="1"/>
  <c r="C86" i="1" l="1"/>
  <c r="D85" i="1"/>
  <c r="E85" i="1" s="1"/>
  <c r="C87" i="1" l="1"/>
  <c r="D86" i="1"/>
  <c r="E86" i="1" s="1"/>
  <c r="C88" i="1" l="1"/>
  <c r="D87" i="1"/>
  <c r="E87" i="1" s="1"/>
  <c r="C89" i="1" l="1"/>
  <c r="D88" i="1"/>
  <c r="E88" i="1" s="1"/>
  <c r="C90" i="1" l="1"/>
  <c r="D89" i="1"/>
  <c r="E89" i="1" s="1"/>
  <c r="C91" i="1" l="1"/>
  <c r="D90" i="1"/>
  <c r="E90" i="1" s="1"/>
  <c r="C92" i="1" l="1"/>
  <c r="D91" i="1"/>
  <c r="E91" i="1" s="1"/>
  <c r="C93" i="1" l="1"/>
  <c r="D92" i="1"/>
  <c r="E92" i="1" s="1"/>
  <c r="C94" i="1" l="1"/>
  <c r="D93" i="1"/>
  <c r="E93" i="1" s="1"/>
  <c r="C95" i="1" l="1"/>
  <c r="D94" i="1"/>
  <c r="E94" i="1" s="1"/>
  <c r="C96" i="1" l="1"/>
  <c r="D95" i="1"/>
  <c r="E95" i="1" s="1"/>
  <c r="C97" i="1" l="1"/>
  <c r="D96" i="1"/>
  <c r="E96" i="1" s="1"/>
  <c r="C98" i="1" l="1"/>
  <c r="D97" i="1"/>
  <c r="E97" i="1" s="1"/>
  <c r="C99" i="1" l="1"/>
  <c r="D98" i="1"/>
  <c r="E98" i="1" s="1"/>
  <c r="C100" i="1" l="1"/>
  <c r="D99" i="1"/>
  <c r="E99" i="1" s="1"/>
  <c r="C101" i="1" l="1"/>
  <c r="D100" i="1"/>
  <c r="E100" i="1" s="1"/>
  <c r="C102" i="1" l="1"/>
  <c r="D101" i="1"/>
  <c r="E101" i="1" s="1"/>
  <c r="C103" i="1" l="1"/>
  <c r="D102" i="1"/>
  <c r="E102" i="1" s="1"/>
  <c r="C104" i="1" l="1"/>
  <c r="D103" i="1"/>
  <c r="E103" i="1" s="1"/>
  <c r="C105" i="1" l="1"/>
  <c r="D104" i="1"/>
  <c r="E104" i="1" s="1"/>
  <c r="C106" i="1" l="1"/>
  <c r="D105" i="1"/>
  <c r="E105" i="1" s="1"/>
  <c r="C107" i="1" l="1"/>
  <c r="D106" i="1"/>
  <c r="E106" i="1" s="1"/>
  <c r="C108" i="1" l="1"/>
  <c r="D107" i="1"/>
  <c r="E107" i="1" s="1"/>
  <c r="C109" i="1" l="1"/>
  <c r="D108" i="1"/>
  <c r="E108" i="1" s="1"/>
  <c r="C110" i="1" l="1"/>
  <c r="D109" i="1"/>
  <c r="E109" i="1" s="1"/>
  <c r="C111" i="1" l="1"/>
  <c r="D110" i="1"/>
  <c r="E110" i="1" s="1"/>
  <c r="C112" i="1" l="1"/>
  <c r="D111" i="1"/>
  <c r="E111" i="1" s="1"/>
  <c r="C113" i="1" l="1"/>
  <c r="D112" i="1"/>
  <c r="E112" i="1" s="1"/>
  <c r="C114" i="1" l="1"/>
  <c r="D113" i="1"/>
  <c r="E113" i="1" s="1"/>
  <c r="C115" i="1" l="1"/>
  <c r="D114" i="1"/>
  <c r="E114" i="1" s="1"/>
  <c r="C116" i="1" l="1"/>
  <c r="D115" i="1"/>
  <c r="E115" i="1" s="1"/>
  <c r="C117" i="1" l="1"/>
  <c r="D116" i="1"/>
  <c r="E116" i="1" s="1"/>
  <c r="C118" i="1" l="1"/>
  <c r="D117" i="1"/>
  <c r="E117" i="1" s="1"/>
  <c r="C119" i="1" l="1"/>
  <c r="D118" i="1"/>
  <c r="E118" i="1" s="1"/>
  <c r="C120" i="1" l="1"/>
  <c r="D119" i="1"/>
  <c r="E119" i="1" s="1"/>
  <c r="C121" i="1" l="1"/>
  <c r="D120" i="1"/>
  <c r="E120" i="1" s="1"/>
  <c r="C122" i="1" l="1"/>
  <c r="D121" i="1"/>
  <c r="E121" i="1" s="1"/>
  <c r="C123" i="1" l="1"/>
  <c r="D122" i="1"/>
  <c r="E122" i="1" s="1"/>
  <c r="C124" i="1" l="1"/>
  <c r="D123" i="1"/>
  <c r="E123" i="1" s="1"/>
  <c r="C125" i="1" l="1"/>
  <c r="D124" i="1"/>
  <c r="E124" i="1" s="1"/>
  <c r="C126" i="1" l="1"/>
  <c r="D125" i="1"/>
  <c r="E125" i="1" s="1"/>
  <c r="C127" i="1" l="1"/>
  <c r="D126" i="1"/>
  <c r="E126" i="1" s="1"/>
  <c r="C128" i="1" l="1"/>
  <c r="D127" i="1"/>
  <c r="E127" i="1" s="1"/>
  <c r="C129" i="1" l="1"/>
  <c r="D128" i="1"/>
  <c r="E128" i="1" s="1"/>
  <c r="C130" i="1" l="1"/>
  <c r="D129" i="1"/>
  <c r="E129" i="1" s="1"/>
  <c r="C131" i="1" l="1"/>
  <c r="D130" i="1"/>
  <c r="E130" i="1" s="1"/>
  <c r="C132" i="1" l="1"/>
  <c r="D131" i="1"/>
  <c r="E131" i="1" s="1"/>
  <c r="C133" i="1" l="1"/>
  <c r="D132" i="1"/>
  <c r="E132" i="1" s="1"/>
  <c r="C134" i="1" l="1"/>
  <c r="D133" i="1"/>
  <c r="E133" i="1" s="1"/>
  <c r="C135" i="1" l="1"/>
  <c r="D134" i="1"/>
  <c r="E134" i="1" s="1"/>
  <c r="C136" i="1" l="1"/>
  <c r="D135" i="1"/>
  <c r="E135" i="1" s="1"/>
  <c r="C137" i="1" l="1"/>
  <c r="D136" i="1"/>
  <c r="E136" i="1" s="1"/>
  <c r="C138" i="1" l="1"/>
  <c r="D137" i="1"/>
  <c r="E137" i="1" s="1"/>
  <c r="C139" i="1" l="1"/>
  <c r="D138" i="1"/>
  <c r="E138" i="1" s="1"/>
  <c r="C140" i="1" l="1"/>
  <c r="D139" i="1"/>
  <c r="E139" i="1" s="1"/>
  <c r="C141" i="1" l="1"/>
  <c r="D140" i="1"/>
  <c r="E140" i="1" s="1"/>
  <c r="C142" i="1" l="1"/>
  <c r="D141" i="1"/>
  <c r="E141" i="1" s="1"/>
  <c r="C143" i="1" l="1"/>
  <c r="D142" i="1"/>
  <c r="E142" i="1" s="1"/>
  <c r="C144" i="1" l="1"/>
  <c r="D143" i="1"/>
  <c r="E143" i="1" s="1"/>
  <c r="C145" i="1" l="1"/>
  <c r="D144" i="1"/>
  <c r="E144" i="1" s="1"/>
  <c r="C146" i="1" l="1"/>
  <c r="D145" i="1"/>
  <c r="E145" i="1" s="1"/>
  <c r="C147" i="1" l="1"/>
  <c r="D146" i="1"/>
  <c r="E146" i="1" s="1"/>
  <c r="C148" i="1" l="1"/>
  <c r="D147" i="1"/>
  <c r="E147" i="1" s="1"/>
  <c r="C149" i="1" l="1"/>
  <c r="D148" i="1"/>
  <c r="E148" i="1" s="1"/>
  <c r="C150" i="1" l="1"/>
  <c r="D149" i="1"/>
  <c r="E149" i="1" s="1"/>
  <c r="C151" i="1" l="1"/>
  <c r="D150" i="1"/>
  <c r="E150" i="1" s="1"/>
  <c r="C152" i="1" l="1"/>
  <c r="D151" i="1"/>
  <c r="E151" i="1" s="1"/>
  <c r="E152" i="1" l="1"/>
  <c r="C153" i="1"/>
  <c r="D152" i="1"/>
  <c r="C154" i="1" l="1"/>
  <c r="D153" i="1"/>
  <c r="E153" i="1" s="1"/>
  <c r="C155" i="1" l="1"/>
  <c r="D154" i="1"/>
  <c r="E154" i="1" s="1"/>
  <c r="C156" i="1" l="1"/>
  <c r="D155" i="1"/>
  <c r="E155" i="1" s="1"/>
  <c r="C157" i="1" l="1"/>
  <c r="D156" i="1"/>
  <c r="E156" i="1" s="1"/>
  <c r="C158" i="1" l="1"/>
  <c r="D157" i="1"/>
  <c r="E157" i="1" s="1"/>
  <c r="C159" i="1" l="1"/>
  <c r="D158" i="1"/>
  <c r="E158" i="1" s="1"/>
  <c r="C160" i="1" l="1"/>
  <c r="D159" i="1"/>
  <c r="E159" i="1" s="1"/>
  <c r="C161" i="1" l="1"/>
  <c r="D160" i="1"/>
  <c r="E160" i="1" s="1"/>
  <c r="C162" i="1" l="1"/>
  <c r="D161" i="1"/>
  <c r="E161" i="1" s="1"/>
  <c r="C163" i="1" l="1"/>
  <c r="D162" i="1"/>
  <c r="E162" i="1" s="1"/>
  <c r="C164" i="1" l="1"/>
  <c r="D163" i="1"/>
  <c r="E163" i="1" s="1"/>
  <c r="C165" i="1" l="1"/>
  <c r="D164" i="1"/>
  <c r="E164" i="1" s="1"/>
  <c r="C166" i="1" l="1"/>
  <c r="D165" i="1"/>
  <c r="E165" i="1" s="1"/>
  <c r="C167" i="1" l="1"/>
  <c r="D166" i="1"/>
  <c r="E166" i="1" s="1"/>
  <c r="C168" i="1" l="1"/>
  <c r="D167" i="1"/>
  <c r="E167" i="1" s="1"/>
  <c r="C169" i="1" l="1"/>
  <c r="D168" i="1"/>
  <c r="E168" i="1" s="1"/>
  <c r="C170" i="1" l="1"/>
  <c r="D169" i="1"/>
  <c r="E169" i="1" s="1"/>
  <c r="C171" i="1" l="1"/>
  <c r="D170" i="1"/>
  <c r="E170" i="1" s="1"/>
  <c r="C172" i="1" l="1"/>
  <c r="D171" i="1"/>
  <c r="E171" i="1" s="1"/>
  <c r="C173" i="1" l="1"/>
  <c r="D172" i="1"/>
  <c r="E172" i="1" s="1"/>
  <c r="C174" i="1" l="1"/>
  <c r="D173" i="1"/>
  <c r="E173" i="1" s="1"/>
  <c r="C175" i="1" l="1"/>
  <c r="D174" i="1"/>
  <c r="E174" i="1" s="1"/>
  <c r="C176" i="1" l="1"/>
  <c r="D175" i="1"/>
  <c r="E175" i="1" s="1"/>
  <c r="C177" i="1" l="1"/>
  <c r="D176" i="1"/>
  <c r="E176" i="1" s="1"/>
  <c r="C178" i="1" l="1"/>
  <c r="D177" i="1"/>
  <c r="E177" i="1" s="1"/>
  <c r="C179" i="1" l="1"/>
  <c r="D178" i="1"/>
  <c r="E178" i="1" s="1"/>
  <c r="C180" i="1" l="1"/>
  <c r="D179" i="1"/>
  <c r="E179" i="1" s="1"/>
  <c r="C181" i="1" l="1"/>
  <c r="D180" i="1"/>
  <c r="E180" i="1" s="1"/>
  <c r="C182" i="1" l="1"/>
  <c r="D181" i="1"/>
  <c r="E181" i="1" s="1"/>
  <c r="C183" i="1" l="1"/>
  <c r="D182" i="1"/>
  <c r="E182" i="1" s="1"/>
  <c r="C184" i="1" l="1"/>
  <c r="D183" i="1"/>
  <c r="E183" i="1" s="1"/>
  <c r="C185" i="1" l="1"/>
  <c r="D184" i="1"/>
  <c r="E184" i="1" s="1"/>
  <c r="C186" i="1" l="1"/>
  <c r="D185" i="1"/>
  <c r="E185" i="1" s="1"/>
  <c r="C187" i="1" l="1"/>
  <c r="D186" i="1"/>
  <c r="E186" i="1" s="1"/>
  <c r="C188" i="1" l="1"/>
  <c r="D187" i="1"/>
  <c r="E187" i="1" s="1"/>
  <c r="C189" i="1" l="1"/>
  <c r="D188" i="1"/>
  <c r="E188" i="1" s="1"/>
  <c r="C190" i="1" l="1"/>
  <c r="D189" i="1"/>
  <c r="E189" i="1" s="1"/>
  <c r="C191" i="1" l="1"/>
  <c r="D190" i="1"/>
  <c r="E190" i="1" s="1"/>
  <c r="C192" i="1" l="1"/>
  <c r="D191" i="1"/>
  <c r="E191" i="1" s="1"/>
  <c r="C193" i="1" l="1"/>
  <c r="D192" i="1"/>
  <c r="E192" i="1" s="1"/>
  <c r="C194" i="1" l="1"/>
  <c r="D193" i="1"/>
  <c r="E193" i="1" s="1"/>
  <c r="C195" i="1" l="1"/>
  <c r="D194" i="1"/>
  <c r="E194" i="1" s="1"/>
  <c r="C196" i="1" l="1"/>
  <c r="D195" i="1"/>
  <c r="E195" i="1" s="1"/>
  <c r="C197" i="1" l="1"/>
  <c r="D196" i="1"/>
  <c r="E196" i="1" s="1"/>
  <c r="C198" i="1" l="1"/>
  <c r="D197" i="1"/>
  <c r="E197" i="1" s="1"/>
  <c r="C199" i="1" l="1"/>
  <c r="D198" i="1"/>
  <c r="E198" i="1" s="1"/>
  <c r="C200" i="1" l="1"/>
  <c r="D199" i="1"/>
  <c r="E199" i="1" s="1"/>
  <c r="C201" i="1" l="1"/>
  <c r="D200" i="1"/>
  <c r="E200" i="1" s="1"/>
  <c r="C202" i="1" l="1"/>
  <c r="D201" i="1"/>
  <c r="E201" i="1" s="1"/>
  <c r="C203" i="1" l="1"/>
  <c r="D202" i="1"/>
  <c r="E202" i="1" s="1"/>
  <c r="C204" i="1" l="1"/>
  <c r="D203" i="1"/>
  <c r="E203" i="1" s="1"/>
  <c r="C205" i="1" l="1"/>
  <c r="D204" i="1"/>
  <c r="E204" i="1" s="1"/>
  <c r="C206" i="1" l="1"/>
  <c r="D205" i="1"/>
  <c r="E205" i="1" s="1"/>
  <c r="C207" i="1" l="1"/>
  <c r="D206" i="1"/>
  <c r="E206" i="1" s="1"/>
  <c r="C208" i="1" l="1"/>
  <c r="D207" i="1"/>
  <c r="E207" i="1" s="1"/>
  <c r="C209" i="1" l="1"/>
  <c r="D208" i="1"/>
  <c r="E208" i="1" s="1"/>
  <c r="C210" i="1" l="1"/>
  <c r="D209" i="1"/>
  <c r="E209" i="1" s="1"/>
  <c r="C211" i="1" l="1"/>
  <c r="D210" i="1"/>
  <c r="E210" i="1" s="1"/>
  <c r="C212" i="1" l="1"/>
  <c r="D211" i="1"/>
  <c r="E211" i="1" s="1"/>
  <c r="C213" i="1" l="1"/>
  <c r="D212" i="1"/>
  <c r="E212" i="1" s="1"/>
  <c r="C214" i="1" l="1"/>
  <c r="D213" i="1"/>
  <c r="E213" i="1" s="1"/>
  <c r="C215" i="1" l="1"/>
  <c r="D214" i="1"/>
  <c r="E214" i="1" s="1"/>
  <c r="C216" i="1" l="1"/>
  <c r="D215" i="1"/>
  <c r="E215" i="1" s="1"/>
  <c r="C217" i="1" l="1"/>
  <c r="D216" i="1"/>
  <c r="E216" i="1" s="1"/>
  <c r="C218" i="1" l="1"/>
  <c r="D217" i="1"/>
  <c r="E217" i="1" s="1"/>
  <c r="C219" i="1" l="1"/>
  <c r="D218" i="1"/>
  <c r="E218" i="1" s="1"/>
  <c r="C220" i="1" l="1"/>
  <c r="D219" i="1"/>
  <c r="E219" i="1" s="1"/>
  <c r="C221" i="1" l="1"/>
  <c r="D220" i="1"/>
  <c r="E220" i="1" s="1"/>
  <c r="C222" i="1" l="1"/>
  <c r="D221" i="1"/>
  <c r="E221" i="1" s="1"/>
  <c r="C223" i="1" l="1"/>
  <c r="D222" i="1"/>
  <c r="E222" i="1" s="1"/>
  <c r="C224" i="1" l="1"/>
  <c r="D223" i="1"/>
  <c r="E223" i="1" s="1"/>
  <c r="C225" i="1" l="1"/>
  <c r="D224" i="1"/>
  <c r="E224" i="1" s="1"/>
  <c r="C226" i="1" l="1"/>
  <c r="D225" i="1"/>
  <c r="E225" i="1" s="1"/>
  <c r="C227" i="1" l="1"/>
  <c r="D226" i="1"/>
  <c r="E226" i="1" s="1"/>
  <c r="C228" i="1" l="1"/>
  <c r="D227" i="1"/>
  <c r="E227" i="1" s="1"/>
  <c r="C229" i="1" l="1"/>
  <c r="D228" i="1"/>
  <c r="E228" i="1" s="1"/>
  <c r="C230" i="1" l="1"/>
  <c r="D229" i="1"/>
  <c r="E229" i="1" s="1"/>
  <c r="C231" i="1" l="1"/>
  <c r="D230" i="1"/>
  <c r="E230" i="1" s="1"/>
  <c r="C232" i="1" l="1"/>
  <c r="D231" i="1"/>
  <c r="E231" i="1" s="1"/>
  <c r="C233" i="1" l="1"/>
  <c r="D232" i="1"/>
  <c r="E232" i="1" s="1"/>
  <c r="C234" i="1" l="1"/>
  <c r="D233" i="1"/>
  <c r="E233" i="1" s="1"/>
  <c r="C235" i="1" l="1"/>
  <c r="D234" i="1"/>
  <c r="E234" i="1" s="1"/>
  <c r="C236" i="1" l="1"/>
  <c r="D235" i="1"/>
  <c r="E235" i="1" s="1"/>
  <c r="C237" i="1" l="1"/>
  <c r="D236" i="1"/>
  <c r="E236" i="1" s="1"/>
  <c r="C238" i="1" l="1"/>
  <c r="D237" i="1"/>
  <c r="E237" i="1" s="1"/>
  <c r="C239" i="1" l="1"/>
  <c r="D238" i="1"/>
  <c r="E238" i="1" s="1"/>
  <c r="C240" i="1" l="1"/>
  <c r="D239" i="1"/>
  <c r="E239" i="1" s="1"/>
  <c r="C241" i="1" l="1"/>
  <c r="D240" i="1"/>
  <c r="E240" i="1" s="1"/>
  <c r="C242" i="1" l="1"/>
  <c r="D241" i="1"/>
  <c r="E241" i="1" s="1"/>
  <c r="C243" i="1" l="1"/>
  <c r="D242" i="1"/>
  <c r="E242" i="1" s="1"/>
  <c r="C244" i="1" l="1"/>
  <c r="D243" i="1"/>
  <c r="E243" i="1" s="1"/>
  <c r="C245" i="1" l="1"/>
  <c r="D244" i="1"/>
  <c r="E244" i="1" s="1"/>
  <c r="C246" i="1" l="1"/>
  <c r="D245" i="1"/>
  <c r="E245" i="1" s="1"/>
  <c r="C247" i="1" l="1"/>
  <c r="D246" i="1"/>
  <c r="E246" i="1" s="1"/>
  <c r="C248" i="1" l="1"/>
  <c r="D247" i="1"/>
  <c r="E247" i="1" s="1"/>
  <c r="C249" i="1" l="1"/>
  <c r="D248" i="1"/>
  <c r="E248" i="1" s="1"/>
  <c r="C250" i="1" l="1"/>
  <c r="D249" i="1"/>
  <c r="E249" i="1" s="1"/>
  <c r="C251" i="1" l="1"/>
  <c r="D250" i="1"/>
  <c r="E250" i="1" s="1"/>
  <c r="C252" i="1" l="1"/>
  <c r="D251" i="1"/>
  <c r="E251" i="1" s="1"/>
  <c r="C253" i="1" l="1"/>
  <c r="D252" i="1"/>
  <c r="E252" i="1" s="1"/>
  <c r="C254" i="1" l="1"/>
  <c r="D253" i="1"/>
  <c r="E253" i="1" s="1"/>
  <c r="C255" i="1" l="1"/>
  <c r="D254" i="1"/>
  <c r="E254" i="1" s="1"/>
  <c r="C256" i="1" l="1"/>
  <c r="D255" i="1"/>
  <c r="E255" i="1" s="1"/>
  <c r="C257" i="1" l="1"/>
  <c r="D256" i="1"/>
  <c r="E256" i="1" s="1"/>
  <c r="C258" i="1" l="1"/>
  <c r="D257" i="1"/>
  <c r="E257" i="1" s="1"/>
  <c r="C259" i="1" l="1"/>
  <c r="D258" i="1"/>
  <c r="E258" i="1" s="1"/>
  <c r="C260" i="1" l="1"/>
  <c r="D259" i="1"/>
  <c r="E259" i="1" s="1"/>
  <c r="C261" i="1" l="1"/>
  <c r="D260" i="1"/>
  <c r="E260" i="1" s="1"/>
  <c r="C262" i="1" l="1"/>
  <c r="D261" i="1"/>
  <c r="E261" i="1" s="1"/>
  <c r="C263" i="1" l="1"/>
  <c r="D262" i="1"/>
  <c r="E262" i="1" s="1"/>
  <c r="C264" i="1" l="1"/>
  <c r="D263" i="1"/>
  <c r="E263" i="1" s="1"/>
  <c r="C265" i="1" l="1"/>
  <c r="D264" i="1"/>
  <c r="E264" i="1" s="1"/>
  <c r="C266" i="1" l="1"/>
  <c r="D265" i="1"/>
  <c r="E265" i="1" s="1"/>
  <c r="C267" i="1" l="1"/>
  <c r="D266" i="1"/>
  <c r="E266" i="1" s="1"/>
  <c r="C268" i="1" l="1"/>
  <c r="D267" i="1"/>
  <c r="E267" i="1" s="1"/>
  <c r="C269" i="1" l="1"/>
  <c r="D268" i="1"/>
  <c r="E268" i="1" s="1"/>
  <c r="C270" i="1" l="1"/>
  <c r="D269" i="1"/>
  <c r="E269" i="1" s="1"/>
  <c r="C271" i="1" l="1"/>
  <c r="D270" i="1"/>
  <c r="E270" i="1" s="1"/>
  <c r="C272" i="1" l="1"/>
  <c r="D271" i="1"/>
  <c r="E271" i="1" s="1"/>
  <c r="C273" i="1" l="1"/>
  <c r="D272" i="1"/>
  <c r="E272" i="1" s="1"/>
  <c r="C274" i="1" l="1"/>
  <c r="D273" i="1"/>
  <c r="E273" i="1" s="1"/>
  <c r="C275" i="1" l="1"/>
  <c r="D274" i="1"/>
  <c r="E274" i="1" s="1"/>
  <c r="C276" i="1" l="1"/>
  <c r="D275" i="1"/>
  <c r="E275" i="1" s="1"/>
  <c r="C277" i="1" l="1"/>
  <c r="D276" i="1"/>
  <c r="E276" i="1" s="1"/>
  <c r="C278" i="1" l="1"/>
  <c r="D277" i="1"/>
  <c r="E277" i="1" s="1"/>
  <c r="C279" i="1" l="1"/>
  <c r="D278" i="1"/>
  <c r="E278" i="1" s="1"/>
  <c r="C280" i="1" l="1"/>
  <c r="D279" i="1"/>
  <c r="E279" i="1" s="1"/>
  <c r="C281" i="1" l="1"/>
  <c r="D280" i="1"/>
  <c r="E280" i="1" s="1"/>
  <c r="C282" i="1" l="1"/>
  <c r="D281" i="1"/>
  <c r="E281" i="1" s="1"/>
  <c r="C283" i="1" l="1"/>
  <c r="D282" i="1"/>
  <c r="E282" i="1" s="1"/>
  <c r="C284" i="1" l="1"/>
  <c r="D283" i="1"/>
  <c r="E283" i="1" s="1"/>
  <c r="C285" i="1" l="1"/>
  <c r="D284" i="1"/>
  <c r="E284" i="1" s="1"/>
  <c r="C286" i="1" l="1"/>
  <c r="D285" i="1"/>
  <c r="E285" i="1" s="1"/>
  <c r="C287" i="1" l="1"/>
  <c r="D286" i="1"/>
  <c r="E286" i="1" s="1"/>
  <c r="C288" i="1" l="1"/>
  <c r="D287" i="1"/>
  <c r="E287" i="1" s="1"/>
  <c r="C289" i="1" l="1"/>
  <c r="D288" i="1"/>
  <c r="E288" i="1" s="1"/>
  <c r="C290" i="1" l="1"/>
  <c r="D289" i="1"/>
  <c r="E289" i="1" s="1"/>
  <c r="C291" i="1" l="1"/>
  <c r="D290" i="1"/>
  <c r="E290" i="1" s="1"/>
  <c r="C292" i="1" l="1"/>
  <c r="D291" i="1"/>
  <c r="E291" i="1" s="1"/>
  <c r="C293" i="1" l="1"/>
  <c r="D292" i="1"/>
  <c r="E292" i="1" s="1"/>
  <c r="C294" i="1" l="1"/>
  <c r="D293" i="1"/>
  <c r="E293" i="1" s="1"/>
  <c r="C295" i="1" l="1"/>
  <c r="D294" i="1"/>
  <c r="E294" i="1" s="1"/>
  <c r="C296" i="1" l="1"/>
  <c r="D295" i="1"/>
  <c r="E295" i="1" s="1"/>
  <c r="C297" i="1" l="1"/>
  <c r="D296" i="1"/>
  <c r="E296" i="1" s="1"/>
  <c r="C298" i="1" l="1"/>
  <c r="D297" i="1"/>
  <c r="E297" i="1" s="1"/>
  <c r="C299" i="1" l="1"/>
  <c r="D298" i="1"/>
  <c r="E298" i="1" s="1"/>
  <c r="C300" i="1" l="1"/>
  <c r="D299" i="1"/>
  <c r="E299" i="1" s="1"/>
  <c r="C301" i="1" l="1"/>
  <c r="D300" i="1"/>
  <c r="E300" i="1" s="1"/>
  <c r="C302" i="1" l="1"/>
  <c r="D301" i="1"/>
  <c r="E301" i="1" s="1"/>
  <c r="C303" i="1" l="1"/>
  <c r="D302" i="1"/>
  <c r="E302" i="1" s="1"/>
  <c r="C304" i="1" l="1"/>
  <c r="D303" i="1"/>
  <c r="E303" i="1" s="1"/>
  <c r="C305" i="1" l="1"/>
  <c r="D304" i="1"/>
  <c r="E304" i="1" s="1"/>
  <c r="C306" i="1" l="1"/>
  <c r="D305" i="1"/>
  <c r="E305" i="1" s="1"/>
  <c r="C307" i="1" l="1"/>
  <c r="D306" i="1"/>
  <c r="E306" i="1" s="1"/>
  <c r="C308" i="1" l="1"/>
  <c r="D307" i="1"/>
  <c r="E307" i="1" s="1"/>
  <c r="C309" i="1" l="1"/>
  <c r="D308" i="1"/>
  <c r="E308" i="1" s="1"/>
  <c r="C310" i="1" l="1"/>
  <c r="D309" i="1"/>
  <c r="E309" i="1" s="1"/>
  <c r="C311" i="1" l="1"/>
  <c r="D310" i="1"/>
  <c r="E310" i="1" s="1"/>
  <c r="C312" i="1" l="1"/>
  <c r="D311" i="1"/>
  <c r="E311" i="1" s="1"/>
  <c r="C313" i="1" l="1"/>
  <c r="D312" i="1"/>
  <c r="E312" i="1" s="1"/>
  <c r="C314" i="1" l="1"/>
  <c r="D313" i="1"/>
  <c r="E313" i="1" s="1"/>
  <c r="C315" i="1" l="1"/>
  <c r="D314" i="1"/>
  <c r="E314" i="1" s="1"/>
  <c r="C316" i="1" l="1"/>
  <c r="D315" i="1"/>
  <c r="E315" i="1" s="1"/>
  <c r="C317" i="1" l="1"/>
  <c r="D316" i="1"/>
  <c r="E316" i="1" s="1"/>
  <c r="C318" i="1" l="1"/>
  <c r="D317" i="1"/>
  <c r="E317" i="1" s="1"/>
  <c r="C319" i="1" l="1"/>
  <c r="D318" i="1"/>
  <c r="E318" i="1" s="1"/>
  <c r="C320" i="1" l="1"/>
  <c r="D319" i="1"/>
  <c r="E319" i="1" s="1"/>
  <c r="C321" i="1" l="1"/>
  <c r="D320" i="1"/>
  <c r="E320" i="1" s="1"/>
  <c r="C322" i="1" l="1"/>
  <c r="D321" i="1"/>
  <c r="E321" i="1" s="1"/>
  <c r="C323" i="1" l="1"/>
  <c r="D322" i="1"/>
  <c r="E322" i="1" s="1"/>
  <c r="C324" i="1" l="1"/>
  <c r="D323" i="1"/>
  <c r="E323" i="1" s="1"/>
  <c r="C325" i="1" l="1"/>
  <c r="D324" i="1"/>
  <c r="E324" i="1" s="1"/>
  <c r="C326" i="1" l="1"/>
  <c r="D325" i="1"/>
  <c r="E325" i="1" s="1"/>
  <c r="C327" i="1" l="1"/>
  <c r="D326" i="1"/>
  <c r="E326" i="1" s="1"/>
  <c r="C328" i="1" l="1"/>
  <c r="D327" i="1"/>
  <c r="E327" i="1" s="1"/>
  <c r="C329" i="1" l="1"/>
  <c r="D328" i="1"/>
  <c r="E328" i="1" s="1"/>
  <c r="C330" i="1" l="1"/>
  <c r="D329" i="1"/>
  <c r="E329" i="1" s="1"/>
  <c r="C331" i="1" l="1"/>
  <c r="D330" i="1"/>
  <c r="E330" i="1" s="1"/>
  <c r="C332" i="1" l="1"/>
  <c r="D331" i="1"/>
  <c r="E331" i="1" s="1"/>
  <c r="C333" i="1" l="1"/>
  <c r="D332" i="1"/>
  <c r="E332" i="1" s="1"/>
  <c r="C334" i="1" l="1"/>
  <c r="D333" i="1"/>
  <c r="E333" i="1" s="1"/>
  <c r="C335" i="1" l="1"/>
  <c r="D334" i="1"/>
  <c r="E334" i="1" s="1"/>
  <c r="C336" i="1" l="1"/>
  <c r="D335" i="1"/>
  <c r="E335" i="1" s="1"/>
  <c r="C337" i="1" l="1"/>
  <c r="D336" i="1"/>
  <c r="E336" i="1" s="1"/>
  <c r="C338" i="1" l="1"/>
  <c r="D337" i="1"/>
  <c r="E337" i="1" s="1"/>
  <c r="C339" i="1" l="1"/>
  <c r="D338" i="1"/>
  <c r="E338" i="1" s="1"/>
  <c r="C340" i="1" l="1"/>
  <c r="D339" i="1"/>
  <c r="E339" i="1" s="1"/>
  <c r="C341" i="1" l="1"/>
  <c r="D340" i="1"/>
  <c r="E340" i="1" s="1"/>
  <c r="C342" i="1" l="1"/>
  <c r="D341" i="1"/>
  <c r="E341" i="1" s="1"/>
  <c r="C343" i="1" l="1"/>
  <c r="D342" i="1"/>
  <c r="E342" i="1" s="1"/>
  <c r="C344" i="1" l="1"/>
  <c r="D343" i="1"/>
  <c r="E343" i="1" s="1"/>
  <c r="C345" i="1" l="1"/>
  <c r="D344" i="1"/>
  <c r="E344" i="1" s="1"/>
  <c r="C346" i="1" l="1"/>
  <c r="D345" i="1"/>
  <c r="E345" i="1" s="1"/>
  <c r="C347" i="1" l="1"/>
  <c r="D346" i="1"/>
  <c r="E346" i="1" s="1"/>
  <c r="C348" i="1" l="1"/>
  <c r="D347" i="1"/>
  <c r="E347" i="1" s="1"/>
  <c r="C349" i="1" l="1"/>
  <c r="D348" i="1"/>
  <c r="E348" i="1" s="1"/>
  <c r="C350" i="1" l="1"/>
  <c r="D349" i="1"/>
  <c r="E349" i="1" s="1"/>
  <c r="C351" i="1" l="1"/>
  <c r="D350" i="1"/>
  <c r="E350" i="1" s="1"/>
  <c r="C352" i="1" l="1"/>
  <c r="D351" i="1"/>
  <c r="E351" i="1" s="1"/>
  <c r="C353" i="1" l="1"/>
  <c r="D352" i="1"/>
  <c r="E352" i="1" s="1"/>
  <c r="C354" i="1" l="1"/>
  <c r="D353" i="1"/>
  <c r="E353" i="1" s="1"/>
  <c r="C355" i="1" l="1"/>
  <c r="D354" i="1"/>
  <c r="E354" i="1" s="1"/>
  <c r="C356" i="1" l="1"/>
  <c r="D355" i="1"/>
  <c r="E355" i="1" s="1"/>
  <c r="C357" i="1" l="1"/>
  <c r="D356" i="1"/>
  <c r="E356" i="1" s="1"/>
  <c r="C358" i="1" l="1"/>
  <c r="D357" i="1"/>
  <c r="E357" i="1" s="1"/>
  <c r="C359" i="1" l="1"/>
  <c r="D358" i="1"/>
  <c r="E358" i="1" s="1"/>
  <c r="C360" i="1" l="1"/>
  <c r="D359" i="1"/>
  <c r="E359" i="1" s="1"/>
  <c r="C361" i="1" l="1"/>
  <c r="D360" i="1"/>
  <c r="E360" i="1" s="1"/>
  <c r="C362" i="1" l="1"/>
  <c r="D361" i="1"/>
  <c r="E361" i="1" s="1"/>
  <c r="C363" i="1" l="1"/>
  <c r="D362" i="1"/>
  <c r="E362" i="1" s="1"/>
  <c r="C364" i="1" l="1"/>
  <c r="D363" i="1"/>
  <c r="E363" i="1" s="1"/>
  <c r="C365" i="1" l="1"/>
  <c r="D364" i="1"/>
  <c r="E364" i="1" s="1"/>
  <c r="C366" i="1" l="1"/>
  <c r="D365" i="1"/>
  <c r="E365" i="1" s="1"/>
  <c r="C367" i="1" l="1"/>
  <c r="D366" i="1"/>
  <c r="E366" i="1" s="1"/>
  <c r="C368" i="1" l="1"/>
  <c r="D367" i="1"/>
  <c r="E367" i="1" s="1"/>
  <c r="C369" i="1" l="1"/>
  <c r="D368" i="1"/>
  <c r="E368" i="1" s="1"/>
  <c r="C370" i="1" l="1"/>
  <c r="D369" i="1"/>
  <c r="E369" i="1" s="1"/>
  <c r="C371" i="1" l="1"/>
  <c r="D370" i="1"/>
  <c r="E370" i="1" s="1"/>
  <c r="C372" i="1" l="1"/>
  <c r="D371" i="1"/>
  <c r="E371" i="1" s="1"/>
  <c r="C373" i="1" l="1"/>
  <c r="D372" i="1"/>
  <c r="E372" i="1" s="1"/>
  <c r="C374" i="1" l="1"/>
  <c r="D373" i="1"/>
  <c r="E373" i="1" s="1"/>
  <c r="C375" i="1" l="1"/>
  <c r="D374" i="1"/>
  <c r="E374" i="1" s="1"/>
  <c r="C376" i="1" l="1"/>
  <c r="D375" i="1"/>
  <c r="E375" i="1" s="1"/>
  <c r="C377" i="1" l="1"/>
  <c r="D376" i="1"/>
  <c r="E376" i="1" s="1"/>
  <c r="C378" i="1" l="1"/>
  <c r="D377" i="1"/>
  <c r="E377" i="1" s="1"/>
  <c r="C379" i="1" l="1"/>
  <c r="D378" i="1"/>
  <c r="E378" i="1" s="1"/>
  <c r="C380" i="1" l="1"/>
  <c r="D379" i="1"/>
  <c r="E379" i="1" s="1"/>
  <c r="C381" i="1" l="1"/>
  <c r="D380" i="1"/>
  <c r="E380" i="1" s="1"/>
  <c r="C382" i="1" l="1"/>
  <c r="D381" i="1"/>
  <c r="E381" i="1" s="1"/>
  <c r="C383" i="1" l="1"/>
  <c r="D382" i="1"/>
  <c r="E382" i="1" s="1"/>
  <c r="C384" i="1" l="1"/>
  <c r="D383" i="1"/>
  <c r="E383" i="1" s="1"/>
  <c r="C385" i="1" l="1"/>
  <c r="D384" i="1"/>
  <c r="E384" i="1" s="1"/>
  <c r="C386" i="1" l="1"/>
  <c r="D385" i="1"/>
  <c r="E385" i="1" s="1"/>
  <c r="C387" i="1" l="1"/>
  <c r="D386" i="1"/>
  <c r="E386" i="1" s="1"/>
  <c r="C388" i="1" l="1"/>
  <c r="D387" i="1"/>
  <c r="E387" i="1" s="1"/>
  <c r="C389" i="1" l="1"/>
  <c r="D388" i="1"/>
  <c r="E388" i="1" s="1"/>
  <c r="C390" i="1" l="1"/>
  <c r="D389" i="1"/>
  <c r="E389" i="1" s="1"/>
  <c r="C391" i="1" l="1"/>
  <c r="D390" i="1"/>
  <c r="E390" i="1" s="1"/>
  <c r="C392" i="1" l="1"/>
  <c r="D391" i="1"/>
  <c r="E391" i="1" s="1"/>
  <c r="C393" i="1" l="1"/>
  <c r="D392" i="1"/>
  <c r="E392" i="1" s="1"/>
  <c r="C394" i="1" l="1"/>
  <c r="D393" i="1"/>
  <c r="E393" i="1" s="1"/>
  <c r="C395" i="1" l="1"/>
  <c r="D394" i="1"/>
  <c r="E394" i="1" s="1"/>
  <c r="C396" i="1" l="1"/>
  <c r="D395" i="1"/>
  <c r="E395" i="1" s="1"/>
  <c r="C397" i="1" l="1"/>
  <c r="D396" i="1"/>
  <c r="E396" i="1" s="1"/>
  <c r="C398" i="1" l="1"/>
  <c r="D397" i="1"/>
  <c r="E397" i="1" s="1"/>
  <c r="C399" i="1" l="1"/>
  <c r="D398" i="1"/>
  <c r="E398" i="1" s="1"/>
  <c r="C400" i="1" l="1"/>
  <c r="D399" i="1"/>
  <c r="E399" i="1" s="1"/>
  <c r="C401" i="1" l="1"/>
  <c r="D400" i="1"/>
  <c r="E400" i="1" s="1"/>
  <c r="C402" i="1" l="1"/>
  <c r="D401" i="1"/>
  <c r="E401" i="1" s="1"/>
  <c r="C403" i="1" l="1"/>
  <c r="D402" i="1"/>
  <c r="E402" i="1" s="1"/>
  <c r="C404" i="1" l="1"/>
  <c r="D403" i="1"/>
  <c r="E403" i="1" s="1"/>
  <c r="C405" i="1" l="1"/>
  <c r="D404" i="1"/>
  <c r="E404" i="1" s="1"/>
  <c r="C406" i="1" l="1"/>
  <c r="D405" i="1"/>
  <c r="E405" i="1" s="1"/>
  <c r="C407" i="1" l="1"/>
  <c r="D406" i="1"/>
  <c r="E406" i="1" s="1"/>
  <c r="C408" i="1" l="1"/>
  <c r="D407" i="1"/>
  <c r="E407" i="1" s="1"/>
  <c r="C409" i="1" l="1"/>
  <c r="D408" i="1"/>
  <c r="E408" i="1" s="1"/>
  <c r="C410" i="1" l="1"/>
  <c r="D409" i="1"/>
  <c r="E409" i="1" s="1"/>
  <c r="C411" i="1" l="1"/>
  <c r="D410" i="1"/>
  <c r="E410" i="1" s="1"/>
  <c r="C412" i="1" l="1"/>
  <c r="D411" i="1"/>
  <c r="E411" i="1" s="1"/>
  <c r="C413" i="1" l="1"/>
  <c r="D412" i="1"/>
  <c r="E412" i="1" s="1"/>
  <c r="C414" i="1" l="1"/>
  <c r="D413" i="1"/>
  <c r="E413" i="1" s="1"/>
  <c r="C415" i="1" l="1"/>
  <c r="D414" i="1"/>
  <c r="E414" i="1" s="1"/>
  <c r="C416" i="1" l="1"/>
  <c r="D415" i="1"/>
  <c r="E415" i="1" s="1"/>
  <c r="C417" i="1" l="1"/>
  <c r="D416" i="1"/>
  <c r="E416" i="1" s="1"/>
  <c r="C418" i="1" l="1"/>
  <c r="D417" i="1"/>
  <c r="E417" i="1" s="1"/>
  <c r="C419" i="1" l="1"/>
  <c r="D418" i="1"/>
  <c r="E418" i="1" s="1"/>
  <c r="C420" i="1" l="1"/>
  <c r="D419" i="1"/>
  <c r="E419" i="1" s="1"/>
  <c r="C421" i="1" l="1"/>
  <c r="D420" i="1"/>
  <c r="E420" i="1" s="1"/>
  <c r="C422" i="1" l="1"/>
  <c r="D421" i="1"/>
  <c r="E421" i="1" s="1"/>
  <c r="C423" i="1" l="1"/>
  <c r="D422" i="1"/>
  <c r="E422" i="1" s="1"/>
  <c r="C424" i="1" l="1"/>
  <c r="D423" i="1"/>
  <c r="E423" i="1" s="1"/>
  <c r="C425" i="1" l="1"/>
  <c r="D424" i="1"/>
  <c r="E424" i="1" s="1"/>
  <c r="C426" i="1" l="1"/>
  <c r="D425" i="1"/>
  <c r="E425" i="1" s="1"/>
  <c r="C427" i="1" l="1"/>
  <c r="D426" i="1"/>
  <c r="E426" i="1" s="1"/>
  <c r="C428" i="1" l="1"/>
  <c r="D427" i="1"/>
  <c r="E427" i="1" s="1"/>
  <c r="C429" i="1" l="1"/>
  <c r="D428" i="1"/>
  <c r="E428" i="1" s="1"/>
  <c r="C430" i="1" l="1"/>
  <c r="D429" i="1"/>
  <c r="E429" i="1" s="1"/>
  <c r="C431" i="1" l="1"/>
  <c r="D430" i="1"/>
  <c r="E430" i="1" s="1"/>
  <c r="C432" i="1" l="1"/>
  <c r="D431" i="1"/>
  <c r="E431" i="1" s="1"/>
  <c r="C433" i="1" l="1"/>
  <c r="D432" i="1"/>
  <c r="E432" i="1" s="1"/>
  <c r="C434" i="1" l="1"/>
  <c r="D433" i="1"/>
  <c r="E433" i="1" s="1"/>
  <c r="C435" i="1" l="1"/>
  <c r="D434" i="1"/>
  <c r="E434" i="1" s="1"/>
  <c r="C436" i="1" l="1"/>
  <c r="D435" i="1"/>
  <c r="E435" i="1" s="1"/>
  <c r="C437" i="1" l="1"/>
  <c r="D436" i="1"/>
  <c r="E436" i="1" s="1"/>
  <c r="C438" i="1" l="1"/>
  <c r="D437" i="1"/>
  <c r="E437" i="1" s="1"/>
  <c r="C439" i="1" l="1"/>
  <c r="D438" i="1"/>
  <c r="E438" i="1" s="1"/>
  <c r="C440" i="1" l="1"/>
  <c r="D439" i="1"/>
  <c r="E439" i="1" s="1"/>
  <c r="C441" i="1" l="1"/>
  <c r="D440" i="1"/>
  <c r="E440" i="1" s="1"/>
  <c r="C442" i="1" l="1"/>
  <c r="D441" i="1"/>
  <c r="E441" i="1" s="1"/>
  <c r="C443" i="1" l="1"/>
  <c r="D442" i="1"/>
  <c r="E442" i="1" s="1"/>
  <c r="C444" i="1" l="1"/>
  <c r="D443" i="1"/>
  <c r="E443" i="1" s="1"/>
  <c r="C445" i="1" l="1"/>
  <c r="D444" i="1"/>
  <c r="E444" i="1" s="1"/>
  <c r="C446" i="1" l="1"/>
  <c r="D445" i="1"/>
  <c r="E445" i="1" s="1"/>
  <c r="C447" i="1" l="1"/>
  <c r="D446" i="1"/>
  <c r="E446" i="1" s="1"/>
  <c r="C448" i="1" l="1"/>
  <c r="D447" i="1"/>
  <c r="E447" i="1" s="1"/>
  <c r="C449" i="1" l="1"/>
  <c r="D448" i="1"/>
  <c r="E448" i="1" s="1"/>
  <c r="C450" i="1" l="1"/>
  <c r="D449" i="1"/>
  <c r="E449" i="1" s="1"/>
  <c r="C451" i="1" l="1"/>
  <c r="D450" i="1"/>
  <c r="E450" i="1" s="1"/>
  <c r="C452" i="1" l="1"/>
  <c r="D451" i="1"/>
  <c r="E451" i="1" s="1"/>
  <c r="C453" i="1" l="1"/>
  <c r="D452" i="1"/>
  <c r="E452" i="1" s="1"/>
  <c r="C454" i="1" l="1"/>
  <c r="D453" i="1"/>
  <c r="E453" i="1" s="1"/>
  <c r="C455" i="1" l="1"/>
  <c r="D454" i="1"/>
  <c r="E454" i="1" s="1"/>
  <c r="C456" i="1" l="1"/>
  <c r="D455" i="1"/>
  <c r="E455" i="1" s="1"/>
  <c r="C457" i="1" l="1"/>
  <c r="D456" i="1"/>
  <c r="E456" i="1" s="1"/>
  <c r="C458" i="1" l="1"/>
  <c r="D457" i="1"/>
  <c r="E457" i="1" s="1"/>
  <c r="C459" i="1" l="1"/>
  <c r="D458" i="1"/>
  <c r="E458" i="1" s="1"/>
  <c r="C460" i="1" l="1"/>
  <c r="D459" i="1"/>
  <c r="E459" i="1" s="1"/>
  <c r="C461" i="1" l="1"/>
  <c r="D460" i="1"/>
  <c r="E460" i="1" s="1"/>
  <c r="C462" i="1" l="1"/>
  <c r="D461" i="1"/>
  <c r="E461" i="1" s="1"/>
  <c r="C463" i="1" l="1"/>
  <c r="D462" i="1"/>
  <c r="E462" i="1" s="1"/>
  <c r="C464" i="1" l="1"/>
  <c r="D463" i="1"/>
  <c r="E463" i="1" s="1"/>
  <c r="C465" i="1" l="1"/>
  <c r="D464" i="1"/>
  <c r="E464" i="1" s="1"/>
  <c r="C466" i="1" l="1"/>
  <c r="D465" i="1"/>
  <c r="E465" i="1" s="1"/>
  <c r="C467" i="1" l="1"/>
  <c r="D466" i="1"/>
  <c r="E466" i="1" s="1"/>
  <c r="C468" i="1" l="1"/>
  <c r="D467" i="1"/>
  <c r="E467" i="1" s="1"/>
  <c r="C469" i="1" l="1"/>
  <c r="D468" i="1"/>
  <c r="E468" i="1" s="1"/>
  <c r="C470" i="1" l="1"/>
  <c r="D469" i="1"/>
  <c r="E469" i="1" s="1"/>
  <c r="C471" i="1" l="1"/>
  <c r="D470" i="1"/>
  <c r="E470" i="1" s="1"/>
  <c r="C472" i="1" l="1"/>
  <c r="D471" i="1"/>
  <c r="E471" i="1" s="1"/>
  <c r="C473" i="1" l="1"/>
  <c r="D472" i="1"/>
  <c r="E472" i="1" s="1"/>
  <c r="C474" i="1" l="1"/>
  <c r="D473" i="1"/>
  <c r="E473" i="1" s="1"/>
  <c r="C475" i="1" l="1"/>
  <c r="D474" i="1"/>
  <c r="E474" i="1" s="1"/>
  <c r="C476" i="1" l="1"/>
  <c r="D475" i="1"/>
  <c r="E475" i="1" s="1"/>
  <c r="C477" i="1" l="1"/>
  <c r="D476" i="1"/>
  <c r="E476" i="1" s="1"/>
  <c r="C478" i="1" l="1"/>
  <c r="D477" i="1"/>
  <c r="E477" i="1" s="1"/>
  <c r="C479" i="1" l="1"/>
  <c r="D478" i="1"/>
  <c r="E478" i="1" s="1"/>
  <c r="C480" i="1" l="1"/>
  <c r="D479" i="1"/>
  <c r="E479" i="1" s="1"/>
  <c r="C481" i="1" l="1"/>
  <c r="D480" i="1"/>
  <c r="E480" i="1" s="1"/>
  <c r="C482" i="1" l="1"/>
  <c r="D481" i="1"/>
  <c r="E481" i="1" s="1"/>
  <c r="C483" i="1" l="1"/>
  <c r="D482" i="1"/>
  <c r="E482" i="1" s="1"/>
  <c r="C484" i="1" l="1"/>
  <c r="D483" i="1"/>
  <c r="E483" i="1" s="1"/>
  <c r="C485" i="1" l="1"/>
  <c r="D484" i="1"/>
  <c r="E484" i="1" s="1"/>
  <c r="C486" i="1" l="1"/>
  <c r="D485" i="1"/>
  <c r="E485" i="1" s="1"/>
  <c r="C487" i="1" l="1"/>
  <c r="D486" i="1"/>
  <c r="E486" i="1" s="1"/>
  <c r="C488" i="1" l="1"/>
  <c r="D487" i="1"/>
  <c r="E487" i="1" s="1"/>
  <c r="C489" i="1" l="1"/>
  <c r="D488" i="1"/>
  <c r="E488" i="1" s="1"/>
  <c r="C490" i="1" l="1"/>
  <c r="D489" i="1"/>
  <c r="E489" i="1" s="1"/>
  <c r="C491" i="1" l="1"/>
  <c r="D490" i="1"/>
  <c r="E490" i="1" s="1"/>
  <c r="C492" i="1" l="1"/>
  <c r="D491" i="1"/>
  <c r="E491" i="1" s="1"/>
  <c r="C493" i="1" l="1"/>
  <c r="D492" i="1"/>
  <c r="E492" i="1" s="1"/>
  <c r="C494" i="1" l="1"/>
  <c r="D493" i="1"/>
  <c r="E493" i="1" s="1"/>
  <c r="C495" i="1" l="1"/>
  <c r="D494" i="1"/>
  <c r="E494" i="1" s="1"/>
  <c r="C496" i="1" l="1"/>
  <c r="D495" i="1"/>
  <c r="E495" i="1" s="1"/>
  <c r="C497" i="1" l="1"/>
  <c r="D496" i="1"/>
  <c r="E496" i="1" s="1"/>
  <c r="C498" i="1" l="1"/>
  <c r="D497" i="1"/>
  <c r="E497" i="1" s="1"/>
  <c r="C499" i="1" l="1"/>
  <c r="D498" i="1"/>
  <c r="E498" i="1" s="1"/>
  <c r="C500" i="1" l="1"/>
  <c r="D499" i="1"/>
  <c r="E499" i="1" s="1"/>
  <c r="C501" i="1" l="1"/>
  <c r="D500" i="1"/>
  <c r="E500" i="1" s="1"/>
  <c r="C502" i="1" l="1"/>
  <c r="D501" i="1"/>
  <c r="E501" i="1" s="1"/>
  <c r="C503" i="1" l="1"/>
  <c r="D502" i="1"/>
  <c r="E502" i="1" s="1"/>
  <c r="C504" i="1" l="1"/>
  <c r="D503" i="1"/>
  <c r="E503" i="1" s="1"/>
  <c r="C505" i="1" l="1"/>
  <c r="D504" i="1"/>
  <c r="E504" i="1" s="1"/>
  <c r="C506" i="1" l="1"/>
  <c r="D505" i="1"/>
  <c r="E505" i="1" s="1"/>
  <c r="C507" i="1" l="1"/>
  <c r="D506" i="1"/>
  <c r="E506" i="1" s="1"/>
  <c r="C508" i="1" l="1"/>
  <c r="D507" i="1"/>
  <c r="E507" i="1" s="1"/>
  <c r="C509" i="1" l="1"/>
  <c r="D508" i="1"/>
  <c r="E508" i="1" s="1"/>
  <c r="C510" i="1" l="1"/>
  <c r="D509" i="1"/>
  <c r="E509" i="1" s="1"/>
  <c r="C511" i="1" l="1"/>
  <c r="D510" i="1"/>
  <c r="E510" i="1" s="1"/>
  <c r="C512" i="1" l="1"/>
  <c r="D511" i="1"/>
  <c r="E511" i="1" s="1"/>
  <c r="C513" i="1" l="1"/>
  <c r="D512" i="1"/>
  <c r="E512" i="1" s="1"/>
  <c r="C514" i="1" l="1"/>
  <c r="D513" i="1"/>
  <c r="E513" i="1" s="1"/>
  <c r="C515" i="1" l="1"/>
  <c r="D514" i="1"/>
  <c r="E514" i="1" s="1"/>
  <c r="C516" i="1" l="1"/>
  <c r="D515" i="1"/>
  <c r="E515" i="1" s="1"/>
  <c r="C517" i="1" l="1"/>
  <c r="D516" i="1"/>
  <c r="E516" i="1" s="1"/>
  <c r="C518" i="1" l="1"/>
  <c r="D517" i="1"/>
  <c r="E517" i="1" s="1"/>
  <c r="C519" i="1" l="1"/>
  <c r="D518" i="1"/>
  <c r="E518" i="1" s="1"/>
  <c r="C520" i="1" l="1"/>
  <c r="D519" i="1"/>
  <c r="E519" i="1" s="1"/>
  <c r="C521" i="1" l="1"/>
  <c r="D520" i="1"/>
  <c r="E520" i="1" s="1"/>
  <c r="C522" i="1" l="1"/>
  <c r="D521" i="1"/>
  <c r="E521" i="1" s="1"/>
  <c r="C523" i="1" l="1"/>
  <c r="D522" i="1"/>
  <c r="E522" i="1" s="1"/>
  <c r="C524" i="1" l="1"/>
  <c r="D523" i="1"/>
  <c r="E523" i="1" s="1"/>
  <c r="C525" i="1" l="1"/>
  <c r="D524" i="1"/>
  <c r="E524" i="1" s="1"/>
  <c r="C526" i="1" l="1"/>
  <c r="D525" i="1"/>
  <c r="E525" i="1" s="1"/>
  <c r="C527" i="1" l="1"/>
  <c r="D526" i="1"/>
  <c r="E526" i="1" s="1"/>
  <c r="C528" i="1" l="1"/>
  <c r="D527" i="1"/>
  <c r="E527" i="1" s="1"/>
  <c r="C529" i="1" l="1"/>
  <c r="D528" i="1"/>
  <c r="E528" i="1" s="1"/>
  <c r="C530" i="1" l="1"/>
  <c r="D529" i="1"/>
  <c r="E529" i="1" s="1"/>
  <c r="C531" i="1" l="1"/>
  <c r="D530" i="1"/>
  <c r="E530" i="1" s="1"/>
  <c r="C532" i="1" l="1"/>
  <c r="D531" i="1"/>
  <c r="E531" i="1" s="1"/>
  <c r="C533" i="1" l="1"/>
  <c r="D532" i="1"/>
  <c r="E532" i="1" s="1"/>
  <c r="C534" i="1" l="1"/>
  <c r="D533" i="1"/>
  <c r="E533" i="1" s="1"/>
  <c r="C535" i="1" l="1"/>
  <c r="D534" i="1"/>
  <c r="E534" i="1" s="1"/>
  <c r="C536" i="1" l="1"/>
  <c r="D535" i="1"/>
  <c r="E535" i="1" s="1"/>
  <c r="C537" i="1" l="1"/>
  <c r="D536" i="1"/>
  <c r="E536" i="1" s="1"/>
  <c r="C538" i="1" l="1"/>
  <c r="D537" i="1"/>
  <c r="E537" i="1" s="1"/>
  <c r="C539" i="1" l="1"/>
  <c r="D538" i="1"/>
  <c r="E538" i="1" s="1"/>
  <c r="C540" i="1" l="1"/>
  <c r="D539" i="1"/>
  <c r="E539" i="1" s="1"/>
  <c r="C541" i="1" l="1"/>
  <c r="D540" i="1"/>
  <c r="E540" i="1" s="1"/>
  <c r="C542" i="1" l="1"/>
  <c r="D541" i="1"/>
  <c r="E541" i="1" s="1"/>
  <c r="C543" i="1" l="1"/>
  <c r="D542" i="1"/>
  <c r="E542" i="1" s="1"/>
  <c r="C544" i="1" l="1"/>
  <c r="D543" i="1"/>
  <c r="E543" i="1" s="1"/>
  <c r="C545" i="1" l="1"/>
  <c r="D544" i="1"/>
  <c r="E544" i="1" s="1"/>
  <c r="C546" i="1" l="1"/>
  <c r="D545" i="1"/>
  <c r="E545" i="1" s="1"/>
  <c r="C547" i="1" l="1"/>
  <c r="D546" i="1"/>
  <c r="E546" i="1" s="1"/>
  <c r="C548" i="1" l="1"/>
  <c r="D547" i="1"/>
  <c r="E547" i="1" s="1"/>
  <c r="C549" i="1" l="1"/>
  <c r="D548" i="1"/>
  <c r="E548" i="1" s="1"/>
  <c r="C550" i="1" l="1"/>
  <c r="D549" i="1"/>
  <c r="E549" i="1" s="1"/>
  <c r="C551" i="1" l="1"/>
  <c r="D550" i="1"/>
  <c r="E550" i="1" s="1"/>
  <c r="C552" i="1" l="1"/>
  <c r="D551" i="1"/>
  <c r="E551" i="1" s="1"/>
  <c r="C553" i="1" l="1"/>
  <c r="D552" i="1"/>
  <c r="E552" i="1" s="1"/>
  <c r="C554" i="1" l="1"/>
  <c r="D553" i="1"/>
  <c r="E553" i="1" s="1"/>
  <c r="C555" i="1" l="1"/>
  <c r="D554" i="1"/>
  <c r="E554" i="1" s="1"/>
  <c r="C556" i="1" l="1"/>
  <c r="D555" i="1"/>
  <c r="E555" i="1" s="1"/>
  <c r="C557" i="1" l="1"/>
  <c r="D556" i="1"/>
  <c r="E556" i="1" s="1"/>
  <c r="C558" i="1" l="1"/>
  <c r="D557" i="1"/>
  <c r="E557" i="1" s="1"/>
  <c r="C559" i="1" l="1"/>
  <c r="D558" i="1"/>
  <c r="E558" i="1" s="1"/>
  <c r="C560" i="1" l="1"/>
  <c r="D559" i="1"/>
  <c r="E559" i="1" s="1"/>
  <c r="C561" i="1" l="1"/>
  <c r="D560" i="1"/>
  <c r="E560" i="1" s="1"/>
  <c r="C562" i="1" l="1"/>
  <c r="D561" i="1"/>
  <c r="E561" i="1" s="1"/>
  <c r="C563" i="1" l="1"/>
  <c r="D562" i="1"/>
  <c r="E562" i="1" s="1"/>
  <c r="C564" i="1" l="1"/>
  <c r="D563" i="1"/>
  <c r="E563" i="1" s="1"/>
  <c r="C565" i="1" l="1"/>
  <c r="D564" i="1"/>
  <c r="E564" i="1" s="1"/>
  <c r="C566" i="1" l="1"/>
  <c r="D565" i="1"/>
  <c r="E565" i="1" s="1"/>
  <c r="C567" i="1" l="1"/>
  <c r="D566" i="1"/>
  <c r="E566" i="1" s="1"/>
  <c r="C568" i="1" l="1"/>
  <c r="D567" i="1"/>
  <c r="E567" i="1" s="1"/>
  <c r="C569" i="1" l="1"/>
  <c r="D568" i="1"/>
  <c r="E568" i="1" s="1"/>
  <c r="C570" i="1" l="1"/>
  <c r="D569" i="1"/>
  <c r="E569" i="1" s="1"/>
  <c r="C571" i="1" l="1"/>
  <c r="D570" i="1"/>
  <c r="E570" i="1" s="1"/>
  <c r="C572" i="1" l="1"/>
  <c r="D571" i="1"/>
  <c r="E571" i="1" s="1"/>
  <c r="C573" i="1" l="1"/>
  <c r="D572" i="1"/>
  <c r="E572" i="1" s="1"/>
  <c r="C574" i="1" l="1"/>
  <c r="D573" i="1"/>
  <c r="E573" i="1" s="1"/>
  <c r="C575" i="1" l="1"/>
  <c r="D574" i="1"/>
  <c r="E574" i="1" s="1"/>
  <c r="C576" i="1" l="1"/>
  <c r="D575" i="1"/>
  <c r="E575" i="1" s="1"/>
  <c r="C577" i="1" l="1"/>
  <c r="D576" i="1"/>
  <c r="E576" i="1" s="1"/>
  <c r="C578" i="1" l="1"/>
  <c r="D577" i="1"/>
  <c r="E577" i="1" s="1"/>
  <c r="C579" i="1" l="1"/>
  <c r="D578" i="1"/>
  <c r="E578" i="1" s="1"/>
  <c r="C580" i="1" l="1"/>
  <c r="D579" i="1"/>
  <c r="E579" i="1" s="1"/>
  <c r="C581" i="1" l="1"/>
  <c r="D580" i="1"/>
  <c r="E580" i="1" s="1"/>
  <c r="C582" i="1" l="1"/>
  <c r="D581" i="1"/>
  <c r="E581" i="1" s="1"/>
  <c r="C583" i="1" l="1"/>
  <c r="D582" i="1"/>
  <c r="E582" i="1" s="1"/>
  <c r="C584" i="1" l="1"/>
  <c r="D583" i="1"/>
  <c r="E583" i="1" s="1"/>
  <c r="C585" i="1" l="1"/>
  <c r="D584" i="1"/>
  <c r="E584" i="1" s="1"/>
  <c r="C586" i="1" l="1"/>
  <c r="D585" i="1"/>
  <c r="E585" i="1" s="1"/>
  <c r="C587" i="1" l="1"/>
  <c r="D586" i="1"/>
  <c r="E586" i="1" s="1"/>
  <c r="C588" i="1" l="1"/>
  <c r="D587" i="1"/>
  <c r="E587" i="1" s="1"/>
  <c r="C589" i="1" l="1"/>
  <c r="D588" i="1"/>
  <c r="E588" i="1" s="1"/>
  <c r="C590" i="1" l="1"/>
  <c r="D589" i="1"/>
  <c r="E589" i="1" s="1"/>
  <c r="C591" i="1" l="1"/>
  <c r="D590" i="1"/>
  <c r="E590" i="1" s="1"/>
  <c r="C592" i="1" l="1"/>
  <c r="D591" i="1"/>
  <c r="E591" i="1" s="1"/>
  <c r="C593" i="1" l="1"/>
  <c r="D592" i="1"/>
  <c r="E592" i="1" s="1"/>
  <c r="C594" i="1" l="1"/>
  <c r="D593" i="1"/>
  <c r="E593" i="1" s="1"/>
  <c r="C595" i="1" l="1"/>
  <c r="D594" i="1"/>
  <c r="E594" i="1" s="1"/>
  <c r="C596" i="1" l="1"/>
  <c r="D595" i="1"/>
  <c r="E595" i="1" s="1"/>
  <c r="C597" i="1" l="1"/>
  <c r="D596" i="1"/>
  <c r="E596" i="1" s="1"/>
  <c r="C598" i="1" l="1"/>
  <c r="D597" i="1"/>
  <c r="E597" i="1" s="1"/>
  <c r="C599" i="1" l="1"/>
  <c r="D598" i="1"/>
  <c r="E598" i="1" s="1"/>
  <c r="C600" i="1" l="1"/>
  <c r="D599" i="1"/>
  <c r="E599" i="1" s="1"/>
  <c r="C601" i="1" l="1"/>
  <c r="D600" i="1"/>
  <c r="E600" i="1" s="1"/>
  <c r="C602" i="1" l="1"/>
  <c r="D601" i="1"/>
  <c r="E601" i="1" s="1"/>
  <c r="C603" i="1" l="1"/>
  <c r="D602" i="1"/>
  <c r="E602" i="1" s="1"/>
  <c r="C604" i="1" l="1"/>
  <c r="D603" i="1"/>
  <c r="E603" i="1" s="1"/>
  <c r="C605" i="1" l="1"/>
  <c r="D604" i="1"/>
  <c r="E604" i="1" s="1"/>
  <c r="C606" i="1" l="1"/>
  <c r="D605" i="1"/>
  <c r="E605" i="1" s="1"/>
  <c r="C607" i="1" l="1"/>
  <c r="D606" i="1"/>
  <c r="E606" i="1" s="1"/>
  <c r="C608" i="1" l="1"/>
  <c r="D607" i="1"/>
  <c r="E607" i="1" s="1"/>
  <c r="C609" i="1" l="1"/>
  <c r="D608" i="1"/>
  <c r="E608" i="1" s="1"/>
  <c r="C610" i="1" l="1"/>
  <c r="D609" i="1"/>
  <c r="E609" i="1" s="1"/>
  <c r="C611" i="1" l="1"/>
  <c r="D610" i="1"/>
  <c r="E610" i="1" s="1"/>
  <c r="C612" i="1" l="1"/>
  <c r="D611" i="1"/>
  <c r="E611" i="1" s="1"/>
  <c r="C613" i="1" l="1"/>
  <c r="D612" i="1"/>
  <c r="E612" i="1" s="1"/>
  <c r="C614" i="1" l="1"/>
  <c r="D613" i="1"/>
  <c r="E613" i="1" s="1"/>
  <c r="C615" i="1" l="1"/>
  <c r="D614" i="1"/>
  <c r="E614" i="1" s="1"/>
  <c r="C616" i="1" l="1"/>
  <c r="D615" i="1"/>
  <c r="E615" i="1" s="1"/>
  <c r="C617" i="1" l="1"/>
  <c r="D616" i="1"/>
  <c r="E616" i="1" s="1"/>
  <c r="C618" i="1" l="1"/>
  <c r="D617" i="1"/>
  <c r="E617" i="1" s="1"/>
  <c r="C619" i="1" l="1"/>
  <c r="D618" i="1"/>
  <c r="E618" i="1" s="1"/>
  <c r="C620" i="1" l="1"/>
  <c r="D619" i="1"/>
  <c r="E619" i="1" s="1"/>
  <c r="C621" i="1" l="1"/>
  <c r="D620" i="1"/>
  <c r="E620" i="1" s="1"/>
  <c r="C622" i="1" l="1"/>
  <c r="D621" i="1"/>
  <c r="E621" i="1" s="1"/>
  <c r="C623" i="1" l="1"/>
  <c r="D622" i="1"/>
  <c r="E622" i="1" s="1"/>
  <c r="C624" i="1" l="1"/>
  <c r="D623" i="1"/>
  <c r="E623" i="1" s="1"/>
  <c r="C625" i="1" l="1"/>
  <c r="D624" i="1"/>
  <c r="E624" i="1" s="1"/>
  <c r="C626" i="1" l="1"/>
  <c r="D625" i="1"/>
  <c r="E625" i="1" s="1"/>
  <c r="C627" i="1" l="1"/>
  <c r="D626" i="1"/>
  <c r="E626" i="1" s="1"/>
  <c r="C628" i="1" l="1"/>
  <c r="D627" i="1"/>
  <c r="E627" i="1" s="1"/>
  <c r="C629" i="1" l="1"/>
  <c r="D628" i="1"/>
  <c r="E628" i="1" s="1"/>
  <c r="C630" i="1" l="1"/>
  <c r="D629" i="1"/>
  <c r="E629" i="1" s="1"/>
  <c r="C631" i="1" l="1"/>
  <c r="D630" i="1"/>
  <c r="E630" i="1" s="1"/>
  <c r="C632" i="1" l="1"/>
  <c r="D631" i="1"/>
  <c r="E631" i="1" s="1"/>
  <c r="C633" i="1" l="1"/>
  <c r="D632" i="1"/>
  <c r="E632" i="1" s="1"/>
  <c r="C634" i="1" l="1"/>
  <c r="D633" i="1"/>
  <c r="E633" i="1" s="1"/>
  <c r="C635" i="1" l="1"/>
  <c r="D634" i="1"/>
  <c r="E634" i="1" s="1"/>
  <c r="C636" i="1" l="1"/>
  <c r="D635" i="1"/>
  <c r="E635" i="1" s="1"/>
  <c r="C637" i="1" l="1"/>
  <c r="D636" i="1"/>
  <c r="E636" i="1" s="1"/>
  <c r="C638" i="1" l="1"/>
  <c r="D637" i="1"/>
  <c r="E637" i="1" s="1"/>
  <c r="C639" i="1" l="1"/>
  <c r="D638" i="1"/>
  <c r="E638" i="1" s="1"/>
  <c r="C640" i="1" l="1"/>
  <c r="D639" i="1"/>
  <c r="E639" i="1" s="1"/>
  <c r="C641" i="1" l="1"/>
  <c r="D640" i="1"/>
  <c r="E640" i="1" s="1"/>
  <c r="C642" i="1" l="1"/>
  <c r="D641" i="1"/>
  <c r="E641" i="1" s="1"/>
  <c r="C643" i="1" l="1"/>
  <c r="D642" i="1"/>
  <c r="E642" i="1" s="1"/>
  <c r="C644" i="1" l="1"/>
  <c r="D643" i="1"/>
  <c r="E643" i="1" s="1"/>
  <c r="C645" i="1" l="1"/>
  <c r="D644" i="1"/>
  <c r="E644" i="1" s="1"/>
  <c r="C646" i="1" l="1"/>
  <c r="D645" i="1"/>
  <c r="E645" i="1" s="1"/>
  <c r="C647" i="1" l="1"/>
  <c r="D646" i="1"/>
  <c r="E646" i="1" s="1"/>
  <c r="C648" i="1" l="1"/>
  <c r="D647" i="1"/>
  <c r="E647" i="1" s="1"/>
  <c r="C649" i="1" l="1"/>
  <c r="D648" i="1"/>
  <c r="E648" i="1" s="1"/>
  <c r="C650" i="1" l="1"/>
  <c r="D649" i="1"/>
  <c r="E649" i="1" s="1"/>
  <c r="C651" i="1" l="1"/>
  <c r="D650" i="1"/>
  <c r="E650" i="1" s="1"/>
  <c r="C652" i="1" l="1"/>
  <c r="D651" i="1"/>
  <c r="E651" i="1" s="1"/>
  <c r="C653" i="1" l="1"/>
  <c r="D652" i="1"/>
  <c r="E652" i="1" s="1"/>
  <c r="C654" i="1" l="1"/>
  <c r="D653" i="1"/>
  <c r="E653" i="1" s="1"/>
  <c r="C655" i="1" l="1"/>
  <c r="D654" i="1"/>
  <c r="E654" i="1" s="1"/>
  <c r="C656" i="1" l="1"/>
  <c r="D655" i="1"/>
  <c r="E655" i="1" s="1"/>
  <c r="C657" i="1" l="1"/>
  <c r="D656" i="1"/>
  <c r="E656" i="1" s="1"/>
  <c r="C658" i="1" l="1"/>
  <c r="D657" i="1"/>
  <c r="E657" i="1" s="1"/>
  <c r="C659" i="1" l="1"/>
  <c r="D658" i="1"/>
  <c r="E658" i="1" s="1"/>
  <c r="C660" i="1" l="1"/>
  <c r="D659" i="1"/>
  <c r="E659" i="1" s="1"/>
  <c r="C661" i="1" l="1"/>
  <c r="D660" i="1"/>
  <c r="E660" i="1" s="1"/>
  <c r="C662" i="1" l="1"/>
  <c r="D661" i="1"/>
  <c r="E661" i="1" s="1"/>
  <c r="C663" i="1" l="1"/>
  <c r="D662" i="1"/>
  <c r="E662" i="1" s="1"/>
  <c r="C664" i="1" l="1"/>
  <c r="D663" i="1"/>
  <c r="E663" i="1" s="1"/>
  <c r="C665" i="1" l="1"/>
  <c r="D664" i="1"/>
  <c r="E664" i="1" s="1"/>
  <c r="C666" i="1" l="1"/>
  <c r="D665" i="1"/>
  <c r="E665" i="1" s="1"/>
  <c r="C667" i="1" l="1"/>
  <c r="D666" i="1"/>
  <c r="E666" i="1" s="1"/>
  <c r="C668" i="1" l="1"/>
  <c r="D667" i="1"/>
  <c r="E667" i="1" s="1"/>
  <c r="C669" i="1" l="1"/>
  <c r="D668" i="1"/>
  <c r="E668" i="1" s="1"/>
  <c r="C670" i="1" l="1"/>
  <c r="D669" i="1"/>
  <c r="E669" i="1" s="1"/>
  <c r="C671" i="1" l="1"/>
  <c r="D670" i="1"/>
  <c r="E670" i="1" s="1"/>
  <c r="C672" i="1" l="1"/>
  <c r="D671" i="1"/>
  <c r="E671" i="1" s="1"/>
  <c r="C673" i="1" l="1"/>
  <c r="D672" i="1"/>
  <c r="E672" i="1" s="1"/>
  <c r="C674" i="1" l="1"/>
  <c r="D673" i="1"/>
  <c r="E673" i="1" s="1"/>
  <c r="C675" i="1" l="1"/>
  <c r="D674" i="1"/>
  <c r="E674" i="1" s="1"/>
  <c r="C676" i="1" l="1"/>
  <c r="D675" i="1"/>
  <c r="E675" i="1" s="1"/>
  <c r="C677" i="1" l="1"/>
  <c r="D676" i="1"/>
  <c r="E676" i="1" s="1"/>
  <c r="C678" i="1" l="1"/>
  <c r="D677" i="1"/>
  <c r="E677" i="1" s="1"/>
  <c r="C679" i="1" l="1"/>
  <c r="D678" i="1"/>
  <c r="E678" i="1" s="1"/>
  <c r="C680" i="1" l="1"/>
  <c r="D679" i="1"/>
  <c r="E679" i="1" s="1"/>
  <c r="C681" i="1" l="1"/>
  <c r="D680" i="1"/>
  <c r="E680" i="1" s="1"/>
  <c r="C682" i="1" l="1"/>
  <c r="D681" i="1"/>
  <c r="E681" i="1" s="1"/>
  <c r="C683" i="1" l="1"/>
  <c r="D682" i="1"/>
  <c r="E682" i="1" s="1"/>
  <c r="C684" i="1" l="1"/>
  <c r="D683" i="1"/>
  <c r="E683" i="1" s="1"/>
  <c r="C685" i="1" l="1"/>
  <c r="D684" i="1"/>
  <c r="E684" i="1" s="1"/>
  <c r="C686" i="1" l="1"/>
  <c r="D685" i="1"/>
  <c r="E685" i="1" s="1"/>
  <c r="C687" i="1" l="1"/>
  <c r="D686" i="1"/>
  <c r="E686" i="1" s="1"/>
  <c r="C688" i="1" l="1"/>
  <c r="D687" i="1"/>
  <c r="E687" i="1" s="1"/>
  <c r="C689" i="1" l="1"/>
  <c r="D688" i="1"/>
  <c r="E688" i="1" s="1"/>
  <c r="C690" i="1" l="1"/>
  <c r="D689" i="1"/>
  <c r="E689" i="1" s="1"/>
  <c r="C691" i="1" l="1"/>
  <c r="D690" i="1"/>
  <c r="E690" i="1" s="1"/>
  <c r="C692" i="1" l="1"/>
  <c r="D691" i="1"/>
  <c r="E691" i="1" s="1"/>
  <c r="C693" i="1" l="1"/>
  <c r="D692" i="1"/>
  <c r="E692" i="1" s="1"/>
  <c r="C694" i="1" l="1"/>
  <c r="D693" i="1"/>
  <c r="E693" i="1" s="1"/>
  <c r="C695" i="1" l="1"/>
  <c r="D694" i="1"/>
  <c r="E694" i="1" s="1"/>
  <c r="C696" i="1" l="1"/>
  <c r="D695" i="1"/>
  <c r="E695" i="1" s="1"/>
  <c r="C697" i="1" l="1"/>
  <c r="D696" i="1"/>
  <c r="E696" i="1" s="1"/>
  <c r="C698" i="1" l="1"/>
  <c r="D697" i="1"/>
  <c r="E697" i="1" s="1"/>
  <c r="C699" i="1" l="1"/>
  <c r="D698" i="1"/>
  <c r="E698" i="1" s="1"/>
  <c r="C700" i="1" l="1"/>
  <c r="D699" i="1"/>
  <c r="E699" i="1" s="1"/>
  <c r="C701" i="1" l="1"/>
  <c r="D700" i="1"/>
  <c r="E700" i="1" s="1"/>
  <c r="C702" i="1" l="1"/>
  <c r="D701" i="1"/>
  <c r="E701" i="1" s="1"/>
  <c r="C703" i="1" l="1"/>
  <c r="D702" i="1"/>
  <c r="E702" i="1" s="1"/>
  <c r="C704" i="1" l="1"/>
  <c r="D703" i="1"/>
  <c r="E703" i="1" s="1"/>
  <c r="C705" i="1" l="1"/>
  <c r="D704" i="1"/>
  <c r="E704" i="1" s="1"/>
  <c r="C706" i="1" l="1"/>
  <c r="D705" i="1"/>
  <c r="E705" i="1" s="1"/>
  <c r="C707" i="1" l="1"/>
  <c r="D706" i="1"/>
  <c r="E706" i="1" s="1"/>
  <c r="C708" i="1" l="1"/>
  <c r="D707" i="1"/>
  <c r="E707" i="1" s="1"/>
  <c r="C709" i="1" l="1"/>
  <c r="D708" i="1"/>
  <c r="E708" i="1" s="1"/>
  <c r="C710" i="1" l="1"/>
  <c r="D709" i="1"/>
  <c r="E709" i="1" s="1"/>
  <c r="C711" i="1" l="1"/>
  <c r="D710" i="1"/>
  <c r="E710" i="1" s="1"/>
  <c r="C712" i="1" l="1"/>
  <c r="D711" i="1"/>
  <c r="E711" i="1" s="1"/>
  <c r="C713" i="1" l="1"/>
  <c r="D712" i="1"/>
  <c r="E712" i="1" s="1"/>
  <c r="C714" i="1" l="1"/>
  <c r="D713" i="1"/>
  <c r="E713" i="1" s="1"/>
  <c r="C715" i="1" l="1"/>
  <c r="D714" i="1"/>
  <c r="E714" i="1" s="1"/>
  <c r="C716" i="1" l="1"/>
  <c r="D715" i="1"/>
  <c r="E715" i="1" s="1"/>
  <c r="C717" i="1" l="1"/>
  <c r="D716" i="1"/>
  <c r="E716" i="1" s="1"/>
  <c r="C718" i="1" l="1"/>
  <c r="D717" i="1"/>
  <c r="E717" i="1" s="1"/>
  <c r="C719" i="1" l="1"/>
  <c r="D718" i="1"/>
  <c r="E718" i="1" s="1"/>
  <c r="C720" i="1" l="1"/>
  <c r="D719" i="1"/>
  <c r="E719" i="1" s="1"/>
  <c r="C721" i="1" l="1"/>
  <c r="D720" i="1"/>
  <c r="E720" i="1" s="1"/>
  <c r="C722" i="1" l="1"/>
  <c r="D721" i="1"/>
  <c r="E721" i="1" s="1"/>
  <c r="C723" i="1" l="1"/>
  <c r="D722" i="1"/>
  <c r="E722" i="1" s="1"/>
  <c r="C724" i="1" l="1"/>
  <c r="D723" i="1"/>
  <c r="E723" i="1" s="1"/>
  <c r="C725" i="1" l="1"/>
  <c r="D724" i="1"/>
  <c r="E724" i="1" s="1"/>
  <c r="C726" i="1" l="1"/>
  <c r="D725" i="1"/>
  <c r="E725" i="1" s="1"/>
  <c r="C727" i="1" l="1"/>
  <c r="D726" i="1"/>
  <c r="E726" i="1" s="1"/>
  <c r="C728" i="1" l="1"/>
  <c r="D727" i="1"/>
  <c r="E727" i="1" s="1"/>
  <c r="C729" i="1" l="1"/>
  <c r="D728" i="1"/>
  <c r="E728" i="1" s="1"/>
  <c r="C730" i="1" l="1"/>
  <c r="D729" i="1"/>
  <c r="E729" i="1" s="1"/>
  <c r="C731" i="1" l="1"/>
  <c r="D730" i="1"/>
  <c r="E730" i="1" s="1"/>
  <c r="C732" i="1" l="1"/>
  <c r="D731" i="1"/>
  <c r="E731" i="1" s="1"/>
  <c r="C733" i="1" l="1"/>
  <c r="D732" i="1"/>
  <c r="E732" i="1" s="1"/>
  <c r="C734" i="1" l="1"/>
  <c r="D733" i="1"/>
  <c r="E733" i="1" s="1"/>
  <c r="C735" i="1" l="1"/>
  <c r="D734" i="1"/>
  <c r="E734" i="1" s="1"/>
  <c r="C736" i="1" l="1"/>
  <c r="D735" i="1"/>
  <c r="E735" i="1" s="1"/>
  <c r="C737" i="1" l="1"/>
  <c r="D736" i="1"/>
  <c r="E736" i="1" s="1"/>
  <c r="C738" i="1" l="1"/>
  <c r="D737" i="1"/>
  <c r="E737" i="1" s="1"/>
  <c r="C739" i="1" l="1"/>
  <c r="D738" i="1"/>
  <c r="E738" i="1" s="1"/>
  <c r="C740" i="1" l="1"/>
  <c r="D739" i="1"/>
  <c r="E739" i="1" s="1"/>
  <c r="C741" i="1" l="1"/>
  <c r="D740" i="1"/>
  <c r="E740" i="1" s="1"/>
  <c r="C742" i="1" l="1"/>
  <c r="D741" i="1"/>
  <c r="E741" i="1" s="1"/>
  <c r="C743" i="1" l="1"/>
  <c r="D742" i="1"/>
  <c r="E742" i="1" s="1"/>
  <c r="C744" i="1" l="1"/>
  <c r="D743" i="1"/>
  <c r="E743" i="1" s="1"/>
  <c r="C745" i="1" l="1"/>
  <c r="D744" i="1"/>
  <c r="E744" i="1" s="1"/>
  <c r="C746" i="1" l="1"/>
  <c r="D745" i="1"/>
  <c r="E745" i="1" s="1"/>
  <c r="C747" i="1" l="1"/>
  <c r="D746" i="1"/>
  <c r="E746" i="1" s="1"/>
  <c r="C748" i="1" l="1"/>
  <c r="D747" i="1"/>
  <c r="E747" i="1" s="1"/>
  <c r="C749" i="1" l="1"/>
  <c r="D748" i="1"/>
  <c r="E748" i="1" s="1"/>
  <c r="C750" i="1" l="1"/>
  <c r="D749" i="1"/>
  <c r="E749" i="1" s="1"/>
  <c r="C751" i="1" l="1"/>
  <c r="D750" i="1"/>
  <c r="E750" i="1" s="1"/>
  <c r="C752" i="1" l="1"/>
  <c r="D751" i="1"/>
  <c r="E751" i="1" s="1"/>
  <c r="C753" i="1" l="1"/>
  <c r="D752" i="1"/>
  <c r="E752" i="1" s="1"/>
  <c r="C754" i="1" l="1"/>
  <c r="D753" i="1"/>
  <c r="E753" i="1" s="1"/>
  <c r="C755" i="1" l="1"/>
  <c r="D754" i="1"/>
  <c r="E754" i="1" s="1"/>
  <c r="C756" i="1" l="1"/>
  <c r="D755" i="1"/>
  <c r="E755" i="1" s="1"/>
  <c r="C757" i="1" l="1"/>
  <c r="D756" i="1"/>
  <c r="E756" i="1" s="1"/>
  <c r="C758" i="1" l="1"/>
  <c r="D757" i="1"/>
  <c r="E757" i="1" s="1"/>
  <c r="C759" i="1" l="1"/>
  <c r="D758" i="1"/>
  <c r="E758" i="1" s="1"/>
  <c r="C760" i="1" l="1"/>
  <c r="D759" i="1"/>
  <c r="E759" i="1" s="1"/>
  <c r="C761" i="1" l="1"/>
  <c r="D760" i="1"/>
  <c r="E760" i="1" s="1"/>
  <c r="C762" i="1" l="1"/>
  <c r="D761" i="1"/>
  <c r="E761" i="1" s="1"/>
  <c r="C763" i="1" l="1"/>
  <c r="D762" i="1"/>
  <c r="E762" i="1" s="1"/>
  <c r="C764" i="1" l="1"/>
  <c r="D763" i="1"/>
  <c r="E763" i="1" s="1"/>
  <c r="C765" i="1" l="1"/>
  <c r="D764" i="1"/>
  <c r="E764" i="1" s="1"/>
  <c r="C766" i="1" l="1"/>
  <c r="D765" i="1"/>
  <c r="E765" i="1" s="1"/>
  <c r="C767" i="1" l="1"/>
  <c r="D766" i="1"/>
  <c r="E766" i="1" s="1"/>
  <c r="C768" i="1" l="1"/>
  <c r="D767" i="1"/>
  <c r="E767" i="1" s="1"/>
  <c r="C769" i="1" l="1"/>
  <c r="D768" i="1"/>
  <c r="E768" i="1" s="1"/>
  <c r="C770" i="1" l="1"/>
  <c r="D769" i="1"/>
  <c r="E769" i="1" s="1"/>
  <c r="C771" i="1" l="1"/>
  <c r="D770" i="1"/>
  <c r="E770" i="1" s="1"/>
  <c r="C772" i="1" l="1"/>
  <c r="D771" i="1"/>
  <c r="E771" i="1" s="1"/>
  <c r="C773" i="1" l="1"/>
  <c r="D772" i="1"/>
  <c r="E772" i="1" s="1"/>
  <c r="C774" i="1" l="1"/>
  <c r="D773" i="1"/>
  <c r="E773" i="1" s="1"/>
  <c r="C775" i="1" l="1"/>
  <c r="D774" i="1"/>
  <c r="E774" i="1" s="1"/>
  <c r="C776" i="1" l="1"/>
  <c r="D775" i="1"/>
  <c r="E775" i="1" s="1"/>
  <c r="C777" i="1" l="1"/>
  <c r="D776" i="1"/>
  <c r="E776" i="1" s="1"/>
  <c r="C778" i="1" l="1"/>
  <c r="D777" i="1"/>
  <c r="E777" i="1" s="1"/>
  <c r="C779" i="1" l="1"/>
  <c r="D778" i="1"/>
  <c r="E778" i="1" s="1"/>
  <c r="C780" i="1" l="1"/>
  <c r="D779" i="1"/>
  <c r="E779" i="1" s="1"/>
  <c r="C781" i="1" l="1"/>
  <c r="D780" i="1"/>
  <c r="E780" i="1" s="1"/>
  <c r="C782" i="1" l="1"/>
  <c r="D781" i="1"/>
  <c r="E781" i="1" s="1"/>
  <c r="C783" i="1" l="1"/>
  <c r="D782" i="1"/>
  <c r="E782" i="1" s="1"/>
  <c r="C784" i="1" l="1"/>
  <c r="D783" i="1"/>
  <c r="E783" i="1" s="1"/>
  <c r="C785" i="1" l="1"/>
  <c r="D784" i="1"/>
  <c r="E784" i="1" s="1"/>
  <c r="C786" i="1" l="1"/>
  <c r="D785" i="1"/>
  <c r="E785" i="1" s="1"/>
  <c r="C787" i="1" l="1"/>
  <c r="D786" i="1"/>
  <c r="E786" i="1" s="1"/>
  <c r="C788" i="1" l="1"/>
  <c r="D787" i="1"/>
  <c r="E787" i="1" s="1"/>
  <c r="C789" i="1" l="1"/>
  <c r="D788" i="1"/>
  <c r="E788" i="1" s="1"/>
  <c r="C790" i="1" l="1"/>
  <c r="D789" i="1"/>
  <c r="E789" i="1" s="1"/>
  <c r="C791" i="1" l="1"/>
  <c r="D790" i="1"/>
  <c r="E790" i="1" s="1"/>
  <c r="C792" i="1" l="1"/>
  <c r="D791" i="1"/>
  <c r="E791" i="1" s="1"/>
  <c r="C793" i="1" l="1"/>
  <c r="D792" i="1"/>
  <c r="E792" i="1" s="1"/>
  <c r="C794" i="1" l="1"/>
  <c r="D793" i="1"/>
  <c r="E793" i="1" s="1"/>
  <c r="C795" i="1" l="1"/>
  <c r="D794" i="1"/>
  <c r="E794" i="1" s="1"/>
  <c r="C796" i="1" l="1"/>
  <c r="D795" i="1"/>
  <c r="E795" i="1" s="1"/>
  <c r="C797" i="1" l="1"/>
  <c r="D796" i="1"/>
  <c r="E796" i="1" s="1"/>
  <c r="C798" i="1" l="1"/>
  <c r="D797" i="1"/>
  <c r="E797" i="1" s="1"/>
  <c r="C799" i="1" l="1"/>
  <c r="D798" i="1"/>
  <c r="E798" i="1" s="1"/>
  <c r="C800" i="1" l="1"/>
  <c r="D799" i="1"/>
  <c r="E799" i="1" s="1"/>
  <c r="C801" i="1" l="1"/>
  <c r="D800" i="1"/>
  <c r="E800" i="1" s="1"/>
  <c r="C802" i="1" l="1"/>
  <c r="D801" i="1"/>
  <c r="E801" i="1" s="1"/>
  <c r="C803" i="1" l="1"/>
  <c r="D802" i="1"/>
  <c r="E802" i="1" s="1"/>
  <c r="C804" i="1" l="1"/>
  <c r="D803" i="1"/>
  <c r="E803" i="1" s="1"/>
  <c r="C805" i="1" l="1"/>
  <c r="D804" i="1"/>
  <c r="E804" i="1" s="1"/>
  <c r="C806" i="1" l="1"/>
  <c r="D805" i="1"/>
  <c r="E805" i="1" s="1"/>
  <c r="C807" i="1" l="1"/>
  <c r="D806" i="1"/>
  <c r="E806" i="1" s="1"/>
  <c r="C808" i="1" l="1"/>
  <c r="D807" i="1"/>
  <c r="E807" i="1" s="1"/>
  <c r="C809" i="1" l="1"/>
  <c r="D808" i="1"/>
  <c r="E808" i="1" s="1"/>
  <c r="C810" i="1" l="1"/>
  <c r="D809" i="1"/>
  <c r="E809" i="1" s="1"/>
  <c r="C811" i="1" l="1"/>
  <c r="D810" i="1"/>
  <c r="E810" i="1" s="1"/>
  <c r="C812" i="1" l="1"/>
  <c r="D811" i="1"/>
  <c r="E811" i="1" s="1"/>
  <c r="C813" i="1" l="1"/>
  <c r="D812" i="1"/>
  <c r="E812" i="1" s="1"/>
  <c r="C814" i="1" l="1"/>
  <c r="D813" i="1"/>
  <c r="E813" i="1" s="1"/>
  <c r="C815" i="1" l="1"/>
  <c r="D814" i="1"/>
  <c r="E814" i="1" s="1"/>
  <c r="C816" i="1" l="1"/>
  <c r="D815" i="1"/>
  <c r="E815" i="1" s="1"/>
  <c r="C817" i="1" l="1"/>
  <c r="D816" i="1"/>
  <c r="E816" i="1" s="1"/>
  <c r="C818" i="1" l="1"/>
  <c r="D817" i="1"/>
  <c r="E817" i="1" s="1"/>
  <c r="C819" i="1" l="1"/>
  <c r="D818" i="1"/>
  <c r="E818" i="1" s="1"/>
  <c r="C820" i="1" l="1"/>
  <c r="D819" i="1"/>
  <c r="E819" i="1" s="1"/>
  <c r="C821" i="1" l="1"/>
  <c r="D820" i="1"/>
  <c r="E820" i="1" s="1"/>
  <c r="C822" i="1" l="1"/>
  <c r="D821" i="1"/>
  <c r="E821" i="1" s="1"/>
  <c r="C823" i="1" l="1"/>
  <c r="D822" i="1"/>
  <c r="E822" i="1" s="1"/>
  <c r="C824" i="1" l="1"/>
  <c r="D823" i="1"/>
  <c r="E823" i="1" s="1"/>
  <c r="C825" i="1" l="1"/>
  <c r="D824" i="1"/>
  <c r="E824" i="1" s="1"/>
  <c r="C826" i="1" l="1"/>
  <c r="D825" i="1"/>
  <c r="E825" i="1" s="1"/>
  <c r="C827" i="1" l="1"/>
  <c r="D826" i="1"/>
  <c r="E826" i="1" s="1"/>
  <c r="C828" i="1" l="1"/>
  <c r="D827" i="1"/>
  <c r="E827" i="1" s="1"/>
  <c r="C829" i="1" l="1"/>
  <c r="D828" i="1"/>
  <c r="E828" i="1" s="1"/>
  <c r="C830" i="1" l="1"/>
  <c r="D829" i="1"/>
  <c r="E829" i="1" s="1"/>
  <c r="C831" i="1" l="1"/>
  <c r="D830" i="1"/>
  <c r="E830" i="1" s="1"/>
  <c r="C832" i="1" l="1"/>
  <c r="D831" i="1"/>
  <c r="E831" i="1" s="1"/>
  <c r="C833" i="1" l="1"/>
  <c r="D832" i="1"/>
  <c r="E832" i="1" s="1"/>
  <c r="C834" i="1" l="1"/>
  <c r="D833" i="1"/>
  <c r="E833" i="1" s="1"/>
  <c r="C835" i="1" l="1"/>
  <c r="D834" i="1"/>
  <c r="E834" i="1" s="1"/>
  <c r="C836" i="1" l="1"/>
  <c r="D835" i="1"/>
  <c r="E835" i="1" s="1"/>
  <c r="C837" i="1" l="1"/>
  <c r="D836" i="1"/>
  <c r="E836" i="1" s="1"/>
  <c r="C838" i="1" l="1"/>
  <c r="D837" i="1"/>
  <c r="E837" i="1" s="1"/>
  <c r="C839" i="1" l="1"/>
  <c r="D838" i="1"/>
  <c r="E838" i="1" s="1"/>
  <c r="C840" i="1" l="1"/>
  <c r="D839" i="1"/>
  <c r="E839" i="1" s="1"/>
  <c r="C841" i="1" l="1"/>
  <c r="D840" i="1"/>
  <c r="E840" i="1" s="1"/>
  <c r="C842" i="1" l="1"/>
  <c r="D841" i="1"/>
  <c r="E841" i="1" s="1"/>
  <c r="C843" i="1" l="1"/>
  <c r="D842" i="1"/>
  <c r="E842" i="1" s="1"/>
  <c r="C844" i="1" l="1"/>
  <c r="D843" i="1"/>
  <c r="E843" i="1" s="1"/>
  <c r="C845" i="1" l="1"/>
  <c r="D844" i="1"/>
  <c r="E844" i="1" s="1"/>
  <c r="C846" i="1" l="1"/>
  <c r="D845" i="1"/>
  <c r="E845" i="1" s="1"/>
  <c r="C847" i="1" l="1"/>
  <c r="D846" i="1"/>
  <c r="E846" i="1" s="1"/>
  <c r="C848" i="1" l="1"/>
  <c r="D847" i="1"/>
  <c r="E847" i="1" s="1"/>
  <c r="C849" i="1" l="1"/>
  <c r="D848" i="1"/>
  <c r="E848" i="1" s="1"/>
  <c r="C850" i="1" l="1"/>
  <c r="D849" i="1"/>
  <c r="E849" i="1" s="1"/>
  <c r="C851" i="1" l="1"/>
  <c r="D850" i="1"/>
  <c r="E850" i="1" s="1"/>
  <c r="C852" i="1" l="1"/>
  <c r="D851" i="1"/>
  <c r="E851" i="1" s="1"/>
  <c r="C853" i="1" l="1"/>
  <c r="D852" i="1"/>
  <c r="E852" i="1" s="1"/>
  <c r="C854" i="1" l="1"/>
  <c r="D853" i="1"/>
  <c r="E853" i="1" s="1"/>
  <c r="C855" i="1" l="1"/>
  <c r="D854" i="1"/>
  <c r="E854" i="1" s="1"/>
  <c r="C856" i="1" l="1"/>
  <c r="D855" i="1"/>
  <c r="E855" i="1" s="1"/>
  <c r="C857" i="1" l="1"/>
  <c r="D856" i="1"/>
  <c r="E856" i="1" s="1"/>
  <c r="C858" i="1" l="1"/>
  <c r="D857" i="1"/>
  <c r="E857" i="1" s="1"/>
  <c r="C859" i="1" l="1"/>
  <c r="D858" i="1"/>
  <c r="E858" i="1" s="1"/>
  <c r="C860" i="1" l="1"/>
  <c r="D859" i="1"/>
  <c r="E859" i="1" s="1"/>
  <c r="C861" i="1" l="1"/>
  <c r="D860" i="1"/>
  <c r="E860" i="1" s="1"/>
  <c r="C862" i="1" l="1"/>
  <c r="D861" i="1"/>
  <c r="E861" i="1" s="1"/>
  <c r="C863" i="1" l="1"/>
  <c r="D862" i="1"/>
  <c r="E862" i="1" s="1"/>
  <c r="C864" i="1" l="1"/>
  <c r="D863" i="1"/>
  <c r="E863" i="1" s="1"/>
  <c r="C865" i="1" l="1"/>
  <c r="D864" i="1"/>
  <c r="E864" i="1" s="1"/>
  <c r="C866" i="1" l="1"/>
  <c r="D865" i="1"/>
  <c r="E865" i="1" s="1"/>
  <c r="C867" i="1" l="1"/>
  <c r="D866" i="1"/>
  <c r="E866" i="1" s="1"/>
  <c r="C868" i="1" l="1"/>
  <c r="D867" i="1"/>
  <c r="E867" i="1" s="1"/>
  <c r="C869" i="1" l="1"/>
  <c r="D868" i="1"/>
  <c r="E868" i="1" s="1"/>
  <c r="C870" i="1" l="1"/>
  <c r="D869" i="1"/>
  <c r="E869" i="1" s="1"/>
  <c r="C871" i="1" l="1"/>
  <c r="D870" i="1"/>
  <c r="E870" i="1" s="1"/>
  <c r="C872" i="1" l="1"/>
  <c r="D871" i="1"/>
  <c r="E871" i="1" s="1"/>
  <c r="C873" i="1" l="1"/>
  <c r="D872" i="1"/>
  <c r="E872" i="1" s="1"/>
  <c r="C874" i="1" l="1"/>
  <c r="D873" i="1"/>
  <c r="E873" i="1" s="1"/>
  <c r="C875" i="1" l="1"/>
  <c r="D874" i="1"/>
  <c r="E874" i="1" s="1"/>
  <c r="C876" i="1" l="1"/>
  <c r="D875" i="1"/>
  <c r="E875" i="1" s="1"/>
  <c r="C877" i="1" l="1"/>
  <c r="D876" i="1"/>
  <c r="E876" i="1" s="1"/>
  <c r="C878" i="1" l="1"/>
  <c r="D877" i="1"/>
  <c r="E877" i="1" s="1"/>
  <c r="C879" i="1" l="1"/>
  <c r="D878" i="1"/>
  <c r="E878" i="1" s="1"/>
  <c r="C880" i="1" l="1"/>
  <c r="D879" i="1"/>
  <c r="E879" i="1" s="1"/>
  <c r="C881" i="1" l="1"/>
  <c r="D880" i="1"/>
  <c r="E880" i="1" s="1"/>
  <c r="C882" i="1" l="1"/>
  <c r="D881" i="1"/>
  <c r="E881" i="1" s="1"/>
  <c r="C883" i="1" l="1"/>
  <c r="D882" i="1"/>
  <c r="E882" i="1" s="1"/>
  <c r="C884" i="1" l="1"/>
  <c r="D883" i="1"/>
  <c r="E883" i="1" s="1"/>
  <c r="C885" i="1" l="1"/>
  <c r="D884" i="1"/>
  <c r="E884" i="1" s="1"/>
  <c r="C886" i="1" l="1"/>
  <c r="D885" i="1"/>
  <c r="E885" i="1" s="1"/>
  <c r="C887" i="1" l="1"/>
  <c r="D886" i="1"/>
  <c r="E886" i="1" s="1"/>
  <c r="C888" i="1" l="1"/>
  <c r="D887" i="1"/>
  <c r="E887" i="1" s="1"/>
  <c r="C889" i="1" l="1"/>
  <c r="D888" i="1"/>
  <c r="E888" i="1" s="1"/>
  <c r="C890" i="1" l="1"/>
  <c r="D889" i="1"/>
  <c r="E889" i="1" s="1"/>
  <c r="C891" i="1" l="1"/>
  <c r="D890" i="1"/>
  <c r="E890" i="1" s="1"/>
  <c r="C892" i="1" l="1"/>
  <c r="D891" i="1"/>
  <c r="E891" i="1" s="1"/>
  <c r="C893" i="1" l="1"/>
  <c r="D892" i="1"/>
  <c r="E892" i="1" s="1"/>
  <c r="C894" i="1" l="1"/>
  <c r="D893" i="1"/>
  <c r="E893" i="1" s="1"/>
  <c r="C895" i="1" l="1"/>
  <c r="D894" i="1"/>
  <c r="E894" i="1" s="1"/>
  <c r="C896" i="1" l="1"/>
  <c r="D895" i="1"/>
  <c r="E895" i="1" s="1"/>
  <c r="C897" i="1" l="1"/>
  <c r="D896" i="1"/>
  <c r="E896" i="1" s="1"/>
  <c r="C898" i="1" l="1"/>
  <c r="D897" i="1"/>
  <c r="E897" i="1" s="1"/>
  <c r="C899" i="1" l="1"/>
  <c r="D898" i="1"/>
  <c r="E898" i="1" s="1"/>
  <c r="C900" i="1" l="1"/>
  <c r="D899" i="1"/>
  <c r="E899" i="1" s="1"/>
  <c r="C901" i="1" l="1"/>
  <c r="D900" i="1"/>
  <c r="E900" i="1" s="1"/>
  <c r="C902" i="1" l="1"/>
  <c r="D901" i="1"/>
  <c r="E901" i="1" s="1"/>
  <c r="C903" i="1" l="1"/>
  <c r="D902" i="1"/>
  <c r="E902" i="1" s="1"/>
  <c r="C904" i="1" l="1"/>
  <c r="D903" i="1"/>
  <c r="E903" i="1" s="1"/>
  <c r="C905" i="1" l="1"/>
  <c r="D904" i="1"/>
  <c r="E904" i="1" s="1"/>
  <c r="C906" i="1" l="1"/>
  <c r="D905" i="1"/>
  <c r="E905" i="1" s="1"/>
  <c r="C907" i="1" l="1"/>
  <c r="D906" i="1"/>
  <c r="E906" i="1" s="1"/>
  <c r="C908" i="1" l="1"/>
  <c r="D907" i="1"/>
  <c r="E907" i="1" s="1"/>
  <c r="C909" i="1" l="1"/>
  <c r="D908" i="1"/>
  <c r="E908" i="1" s="1"/>
  <c r="C910" i="1" l="1"/>
  <c r="D909" i="1"/>
  <c r="E909" i="1" s="1"/>
  <c r="C911" i="1" l="1"/>
  <c r="D910" i="1"/>
  <c r="E910" i="1" s="1"/>
  <c r="C912" i="1" l="1"/>
  <c r="D911" i="1"/>
  <c r="E911" i="1" s="1"/>
  <c r="C913" i="1" l="1"/>
  <c r="D912" i="1"/>
  <c r="E912" i="1" s="1"/>
  <c r="C914" i="1" l="1"/>
  <c r="D913" i="1"/>
  <c r="E913" i="1" s="1"/>
  <c r="C915" i="1" l="1"/>
  <c r="D914" i="1"/>
  <c r="E914" i="1" s="1"/>
  <c r="C916" i="1" l="1"/>
  <c r="D915" i="1"/>
  <c r="E915" i="1" s="1"/>
  <c r="C917" i="1" l="1"/>
  <c r="D916" i="1"/>
  <c r="E916" i="1" s="1"/>
  <c r="C918" i="1" l="1"/>
  <c r="D917" i="1"/>
  <c r="E917" i="1" s="1"/>
  <c r="C919" i="1" l="1"/>
  <c r="D918" i="1"/>
  <c r="E918" i="1" s="1"/>
  <c r="C920" i="1" l="1"/>
  <c r="D919" i="1"/>
  <c r="E919" i="1" s="1"/>
  <c r="C921" i="1" l="1"/>
  <c r="D920" i="1"/>
  <c r="E920" i="1" s="1"/>
  <c r="C922" i="1" l="1"/>
  <c r="D921" i="1"/>
  <c r="E921" i="1" s="1"/>
  <c r="C923" i="1" l="1"/>
  <c r="D922" i="1"/>
  <c r="E922" i="1" s="1"/>
  <c r="C924" i="1" l="1"/>
  <c r="D923" i="1"/>
  <c r="E923" i="1" s="1"/>
  <c r="C925" i="1" l="1"/>
  <c r="D924" i="1"/>
  <c r="E924" i="1" s="1"/>
  <c r="C926" i="1" l="1"/>
  <c r="D925" i="1"/>
  <c r="E925" i="1" s="1"/>
  <c r="C927" i="1" l="1"/>
  <c r="D926" i="1"/>
  <c r="E926" i="1" s="1"/>
  <c r="C928" i="1" l="1"/>
  <c r="D927" i="1"/>
  <c r="E927" i="1" s="1"/>
  <c r="C929" i="1" l="1"/>
  <c r="D928" i="1"/>
  <c r="E928" i="1" s="1"/>
  <c r="C930" i="1" l="1"/>
  <c r="D929" i="1"/>
  <c r="E929" i="1" s="1"/>
  <c r="C931" i="1" l="1"/>
  <c r="D930" i="1"/>
  <c r="E930" i="1" s="1"/>
  <c r="C932" i="1" l="1"/>
  <c r="D931" i="1"/>
  <c r="E931" i="1" s="1"/>
  <c r="C933" i="1" l="1"/>
  <c r="D932" i="1"/>
  <c r="E932" i="1" s="1"/>
  <c r="C934" i="1" l="1"/>
  <c r="D933" i="1"/>
  <c r="E933" i="1" s="1"/>
  <c r="C935" i="1" l="1"/>
  <c r="D934" i="1"/>
  <c r="E934" i="1" s="1"/>
  <c r="C936" i="1" l="1"/>
  <c r="D935" i="1"/>
  <c r="E935" i="1" s="1"/>
  <c r="C937" i="1" l="1"/>
  <c r="D936" i="1"/>
  <c r="E936" i="1" s="1"/>
  <c r="C938" i="1" l="1"/>
  <c r="D937" i="1"/>
  <c r="E937" i="1" s="1"/>
  <c r="C939" i="1" l="1"/>
  <c r="D938" i="1"/>
  <c r="E938" i="1" s="1"/>
  <c r="C940" i="1" l="1"/>
  <c r="D939" i="1"/>
  <c r="E939" i="1" s="1"/>
  <c r="C941" i="1" l="1"/>
  <c r="D940" i="1"/>
  <c r="E940" i="1" s="1"/>
  <c r="C942" i="1" l="1"/>
  <c r="D941" i="1"/>
  <c r="E941" i="1" s="1"/>
  <c r="C943" i="1" l="1"/>
  <c r="D942" i="1"/>
  <c r="E942" i="1" s="1"/>
  <c r="C944" i="1" l="1"/>
  <c r="D943" i="1"/>
  <c r="E943" i="1" s="1"/>
  <c r="C945" i="1" l="1"/>
  <c r="D944" i="1"/>
  <c r="E944" i="1" s="1"/>
  <c r="C946" i="1" l="1"/>
  <c r="D945" i="1"/>
  <c r="E945" i="1" s="1"/>
  <c r="C947" i="1" l="1"/>
  <c r="D946" i="1"/>
  <c r="E946" i="1" s="1"/>
  <c r="C948" i="1" l="1"/>
  <c r="D947" i="1"/>
  <c r="E947" i="1" s="1"/>
  <c r="C949" i="1" l="1"/>
  <c r="D948" i="1"/>
  <c r="E948" i="1" s="1"/>
  <c r="C950" i="1" l="1"/>
  <c r="D949" i="1"/>
  <c r="E949" i="1" s="1"/>
  <c r="C951" i="1" l="1"/>
  <c r="D950" i="1"/>
  <c r="E950" i="1" s="1"/>
  <c r="C952" i="1" l="1"/>
  <c r="D951" i="1"/>
  <c r="E951" i="1" s="1"/>
  <c r="C953" i="1" l="1"/>
  <c r="D952" i="1"/>
  <c r="E952" i="1" s="1"/>
  <c r="C954" i="1" l="1"/>
  <c r="D953" i="1"/>
  <c r="E953" i="1" s="1"/>
  <c r="C955" i="1" l="1"/>
  <c r="D954" i="1"/>
  <c r="E954" i="1" s="1"/>
  <c r="C956" i="1" l="1"/>
  <c r="D955" i="1"/>
  <c r="E955" i="1" s="1"/>
  <c r="C957" i="1" l="1"/>
  <c r="D956" i="1"/>
  <c r="E956" i="1" s="1"/>
  <c r="C958" i="1" l="1"/>
  <c r="D957" i="1"/>
  <c r="E957" i="1" s="1"/>
  <c r="C959" i="1" l="1"/>
  <c r="D958" i="1"/>
  <c r="E958" i="1" s="1"/>
  <c r="C960" i="1" l="1"/>
  <c r="D959" i="1"/>
  <c r="E959" i="1" s="1"/>
  <c r="C961" i="1" l="1"/>
  <c r="D960" i="1"/>
  <c r="E960" i="1" s="1"/>
  <c r="C962" i="1" l="1"/>
  <c r="D961" i="1"/>
  <c r="E961" i="1" s="1"/>
  <c r="C963" i="1" l="1"/>
  <c r="D962" i="1"/>
  <c r="E962" i="1" s="1"/>
  <c r="C964" i="1" l="1"/>
  <c r="D963" i="1"/>
  <c r="E963" i="1" s="1"/>
  <c r="C965" i="1" l="1"/>
  <c r="D964" i="1"/>
  <c r="E964" i="1" s="1"/>
  <c r="C966" i="1" l="1"/>
  <c r="D965" i="1"/>
  <c r="E965" i="1" s="1"/>
  <c r="C967" i="1" l="1"/>
  <c r="D966" i="1"/>
  <c r="E966" i="1" s="1"/>
  <c r="C968" i="1" l="1"/>
  <c r="D967" i="1"/>
  <c r="E967" i="1" s="1"/>
  <c r="C969" i="1" l="1"/>
  <c r="D968" i="1"/>
  <c r="E968" i="1" s="1"/>
  <c r="C970" i="1" l="1"/>
  <c r="D969" i="1"/>
  <c r="E969" i="1" s="1"/>
  <c r="C971" i="1" l="1"/>
  <c r="D970" i="1"/>
  <c r="E970" i="1" s="1"/>
  <c r="C972" i="1" l="1"/>
  <c r="D971" i="1"/>
  <c r="E971" i="1" s="1"/>
  <c r="C973" i="1" l="1"/>
  <c r="D972" i="1"/>
  <c r="E972" i="1" s="1"/>
  <c r="C974" i="1" l="1"/>
  <c r="D973" i="1"/>
  <c r="E973" i="1" s="1"/>
  <c r="C975" i="1" l="1"/>
  <c r="D974" i="1"/>
  <c r="E974" i="1" s="1"/>
  <c r="C976" i="1" l="1"/>
  <c r="D975" i="1"/>
  <c r="E975" i="1" s="1"/>
  <c r="C977" i="1" l="1"/>
  <c r="D976" i="1"/>
  <c r="E976" i="1" s="1"/>
  <c r="C978" i="1" l="1"/>
  <c r="D977" i="1"/>
  <c r="E977" i="1" s="1"/>
  <c r="C979" i="1" l="1"/>
  <c r="D978" i="1"/>
  <c r="E978" i="1" s="1"/>
  <c r="C980" i="1" l="1"/>
  <c r="D979" i="1"/>
  <c r="E979" i="1" s="1"/>
  <c r="C981" i="1" l="1"/>
  <c r="D980" i="1"/>
  <c r="E980" i="1" s="1"/>
  <c r="C982" i="1" l="1"/>
  <c r="D981" i="1"/>
  <c r="E981" i="1" s="1"/>
  <c r="C983" i="1" l="1"/>
  <c r="D982" i="1"/>
  <c r="E982" i="1" s="1"/>
  <c r="C984" i="1" l="1"/>
  <c r="D983" i="1"/>
  <c r="E983" i="1" s="1"/>
  <c r="C985" i="1" l="1"/>
  <c r="D984" i="1"/>
  <c r="E984" i="1" s="1"/>
  <c r="C986" i="1" l="1"/>
  <c r="D985" i="1"/>
  <c r="E985" i="1" s="1"/>
  <c r="C987" i="1" l="1"/>
  <c r="D986" i="1"/>
  <c r="E986" i="1" s="1"/>
  <c r="C988" i="1" l="1"/>
  <c r="D987" i="1"/>
  <c r="E987" i="1" s="1"/>
  <c r="C989" i="1" l="1"/>
  <c r="D988" i="1"/>
  <c r="E988" i="1" s="1"/>
  <c r="C990" i="1" l="1"/>
  <c r="D989" i="1"/>
  <c r="E989" i="1" s="1"/>
  <c r="C991" i="1" l="1"/>
  <c r="D990" i="1"/>
  <c r="E990" i="1" s="1"/>
  <c r="C992" i="1" l="1"/>
  <c r="D991" i="1"/>
  <c r="E991" i="1" s="1"/>
  <c r="C993" i="1" l="1"/>
  <c r="D992" i="1"/>
  <c r="E992" i="1" s="1"/>
  <c r="C994" i="1" l="1"/>
  <c r="D993" i="1"/>
  <c r="E993" i="1" s="1"/>
  <c r="C995" i="1" l="1"/>
  <c r="D994" i="1"/>
  <c r="E994" i="1" s="1"/>
  <c r="C996" i="1" l="1"/>
  <c r="D995" i="1"/>
  <c r="E995" i="1" s="1"/>
  <c r="C997" i="1" l="1"/>
  <c r="D996" i="1"/>
  <c r="E996" i="1" s="1"/>
  <c r="C998" i="1" l="1"/>
  <c r="D997" i="1"/>
  <c r="E997" i="1" s="1"/>
  <c r="C999" i="1" l="1"/>
  <c r="D998" i="1"/>
  <c r="E998" i="1" s="1"/>
  <c r="C1000" i="1" l="1"/>
  <c r="D999" i="1"/>
  <c r="E999" i="1" s="1"/>
  <c r="C1001" i="1" l="1"/>
  <c r="D1000" i="1"/>
  <c r="E1000" i="1" s="1"/>
  <c r="C1002" i="1" l="1"/>
  <c r="D1001" i="1"/>
  <c r="E1001" i="1" s="1"/>
  <c r="C1003" i="1" l="1"/>
  <c r="D1002" i="1"/>
  <c r="E1002" i="1" s="1"/>
  <c r="C1004" i="1" l="1"/>
  <c r="D1003" i="1"/>
  <c r="E1003" i="1" s="1"/>
  <c r="C1005" i="1" l="1"/>
  <c r="D1004" i="1"/>
  <c r="E1004" i="1" s="1"/>
  <c r="C1006" i="1" l="1"/>
  <c r="D1005" i="1"/>
  <c r="E1005" i="1" s="1"/>
  <c r="C1007" i="1" l="1"/>
  <c r="D1006" i="1"/>
  <c r="E1006" i="1" s="1"/>
  <c r="C1008" i="1" l="1"/>
  <c r="D1007" i="1"/>
  <c r="E1007" i="1" s="1"/>
  <c r="C1009" i="1" l="1"/>
  <c r="D1008" i="1"/>
  <c r="E1008" i="1" s="1"/>
  <c r="C1010" i="1" l="1"/>
  <c r="D1009" i="1"/>
  <c r="E1009" i="1" s="1"/>
  <c r="C1011" i="1" l="1"/>
  <c r="D1010" i="1"/>
  <c r="E1010" i="1" s="1"/>
  <c r="C1012" i="1" l="1"/>
  <c r="D1011" i="1"/>
  <c r="E1011" i="1" s="1"/>
  <c r="C1013" i="1" l="1"/>
  <c r="D1012" i="1"/>
  <c r="E1012" i="1" s="1"/>
  <c r="C1014" i="1" l="1"/>
  <c r="D1013" i="1"/>
  <c r="E1013" i="1" s="1"/>
  <c r="C1015" i="1" l="1"/>
  <c r="D1014" i="1"/>
  <c r="E1014" i="1" s="1"/>
  <c r="C1016" i="1" l="1"/>
  <c r="D1015" i="1"/>
  <c r="E1015" i="1" s="1"/>
  <c r="C1017" i="1" l="1"/>
  <c r="D1016" i="1"/>
  <c r="E1016" i="1" s="1"/>
  <c r="C1018" i="1" l="1"/>
  <c r="D1017" i="1"/>
  <c r="E1017" i="1" s="1"/>
  <c r="C1019" i="1" l="1"/>
  <c r="D1018" i="1"/>
  <c r="E1018" i="1" s="1"/>
  <c r="C1020" i="1" l="1"/>
  <c r="D1019" i="1"/>
  <c r="E1019" i="1" s="1"/>
  <c r="C1021" i="1" l="1"/>
  <c r="D1020" i="1"/>
  <c r="E1020" i="1" s="1"/>
  <c r="C1022" i="1" l="1"/>
  <c r="D1021" i="1"/>
  <c r="E1021" i="1" s="1"/>
  <c r="C1023" i="1" l="1"/>
  <c r="D1022" i="1"/>
  <c r="E1022" i="1" s="1"/>
  <c r="C1024" i="1" l="1"/>
  <c r="D1023" i="1"/>
  <c r="E1023" i="1" s="1"/>
  <c r="C1025" i="1" l="1"/>
  <c r="D1024" i="1"/>
  <c r="E1024" i="1" s="1"/>
  <c r="C1026" i="1" l="1"/>
  <c r="D1025" i="1"/>
  <c r="E1025" i="1" s="1"/>
  <c r="C1027" i="1" l="1"/>
  <c r="D1026" i="1"/>
  <c r="E1026" i="1" s="1"/>
  <c r="C1028" i="1" l="1"/>
  <c r="D1027" i="1"/>
  <c r="E1027" i="1" s="1"/>
  <c r="C1029" i="1" l="1"/>
  <c r="D1028" i="1"/>
  <c r="E1028" i="1" s="1"/>
  <c r="C1030" i="1" l="1"/>
  <c r="D1029" i="1"/>
  <c r="E1029" i="1" s="1"/>
  <c r="C1031" i="1" l="1"/>
  <c r="D1030" i="1"/>
  <c r="E1030" i="1" s="1"/>
  <c r="C1032" i="1" l="1"/>
  <c r="D1031" i="1"/>
  <c r="E1031" i="1" s="1"/>
  <c r="C1033" i="1" l="1"/>
  <c r="D1032" i="1"/>
  <c r="E1032" i="1" s="1"/>
  <c r="C1034" i="1" l="1"/>
  <c r="D1033" i="1"/>
  <c r="E1033" i="1" s="1"/>
  <c r="C1035" i="1" l="1"/>
  <c r="D1034" i="1"/>
  <c r="E1034" i="1" s="1"/>
  <c r="C1036" i="1" l="1"/>
  <c r="D1035" i="1"/>
  <c r="E1035" i="1" s="1"/>
  <c r="C1037" i="1" l="1"/>
  <c r="D1036" i="1"/>
  <c r="E1036" i="1" s="1"/>
  <c r="C1038" i="1" l="1"/>
  <c r="D1037" i="1"/>
  <c r="E1037" i="1" s="1"/>
  <c r="C1039" i="1" l="1"/>
  <c r="D1038" i="1"/>
  <c r="E1038" i="1" s="1"/>
  <c r="C1040" i="1" l="1"/>
  <c r="D1039" i="1"/>
  <c r="E1039" i="1" s="1"/>
  <c r="C1041" i="1" l="1"/>
  <c r="D1040" i="1"/>
  <c r="E1040" i="1" s="1"/>
  <c r="C1042" i="1" l="1"/>
  <c r="D1041" i="1"/>
  <c r="E1041" i="1" s="1"/>
  <c r="C1043" i="1" l="1"/>
  <c r="D1042" i="1"/>
  <c r="E1042" i="1" s="1"/>
  <c r="C1044" i="1" l="1"/>
  <c r="D1043" i="1"/>
  <c r="E1043" i="1" s="1"/>
  <c r="C1045" i="1" l="1"/>
  <c r="D1044" i="1"/>
  <c r="E1044" i="1" s="1"/>
  <c r="C1046" i="1" l="1"/>
  <c r="D1045" i="1"/>
  <c r="E1045" i="1" s="1"/>
  <c r="C1047" i="1" l="1"/>
  <c r="D1046" i="1"/>
  <c r="E1046" i="1" s="1"/>
  <c r="C1048" i="1" l="1"/>
  <c r="D1047" i="1"/>
  <c r="E1047" i="1" s="1"/>
  <c r="C1049" i="1" l="1"/>
  <c r="D1048" i="1"/>
  <c r="E1048" i="1" s="1"/>
  <c r="C1050" i="1" l="1"/>
  <c r="D1049" i="1"/>
  <c r="E1049" i="1" s="1"/>
  <c r="C1051" i="1" l="1"/>
  <c r="D1050" i="1"/>
  <c r="E1050" i="1" s="1"/>
  <c r="C1052" i="1" l="1"/>
  <c r="D1051" i="1"/>
  <c r="E1051" i="1" s="1"/>
  <c r="C1053" i="1" l="1"/>
  <c r="D1052" i="1"/>
  <c r="E1052" i="1" s="1"/>
  <c r="C1054" i="1" l="1"/>
  <c r="D1053" i="1"/>
  <c r="E1053" i="1" s="1"/>
  <c r="C1055" i="1" l="1"/>
  <c r="D1054" i="1"/>
  <c r="E1054" i="1" s="1"/>
  <c r="C1056" i="1" l="1"/>
  <c r="D1055" i="1"/>
  <c r="E1055" i="1" s="1"/>
  <c r="C1057" i="1" l="1"/>
  <c r="D1056" i="1"/>
  <c r="E1056" i="1" s="1"/>
  <c r="C1058" i="1" l="1"/>
  <c r="D1057" i="1"/>
  <c r="E1057" i="1" s="1"/>
  <c r="C1059" i="1" l="1"/>
  <c r="D1058" i="1"/>
  <c r="E1058" i="1" s="1"/>
  <c r="C1060" i="1" l="1"/>
  <c r="D1059" i="1"/>
  <c r="E1059" i="1" s="1"/>
  <c r="C1061" i="1" l="1"/>
  <c r="D1060" i="1"/>
  <c r="E1060" i="1" s="1"/>
  <c r="C1062" i="1" l="1"/>
  <c r="D1061" i="1"/>
  <c r="E1061" i="1" s="1"/>
  <c r="C1063" i="1" l="1"/>
  <c r="D1062" i="1"/>
  <c r="E1062" i="1" s="1"/>
  <c r="C1064" i="1" l="1"/>
  <c r="D1063" i="1"/>
  <c r="E1063" i="1" s="1"/>
  <c r="C1065" i="1" l="1"/>
  <c r="D1064" i="1"/>
  <c r="E1064" i="1" s="1"/>
  <c r="C1066" i="1" l="1"/>
  <c r="D1065" i="1"/>
  <c r="E1065" i="1" s="1"/>
  <c r="C1067" i="1" l="1"/>
  <c r="D1066" i="1"/>
  <c r="E1066" i="1" s="1"/>
  <c r="C1068" i="1" l="1"/>
  <c r="D1067" i="1"/>
  <c r="E1067" i="1" s="1"/>
  <c r="C1069" i="1" l="1"/>
  <c r="D1068" i="1"/>
  <c r="E1068" i="1" s="1"/>
  <c r="C1070" i="1" l="1"/>
  <c r="D1069" i="1"/>
  <c r="E1069" i="1" s="1"/>
  <c r="C1071" i="1" l="1"/>
  <c r="D1070" i="1"/>
  <c r="E1070" i="1" s="1"/>
  <c r="C1072" i="1" l="1"/>
  <c r="D1071" i="1"/>
  <c r="E1071" i="1" s="1"/>
  <c r="C1073" i="1" l="1"/>
  <c r="D1072" i="1"/>
  <c r="E1072" i="1" s="1"/>
  <c r="C1074" i="1" l="1"/>
  <c r="D1073" i="1"/>
  <c r="E1073" i="1" s="1"/>
  <c r="C1075" i="1" l="1"/>
  <c r="D1074" i="1"/>
  <c r="E1074" i="1" s="1"/>
  <c r="C1076" i="1" l="1"/>
  <c r="D1075" i="1"/>
  <c r="E1075" i="1" s="1"/>
  <c r="C1077" i="1" l="1"/>
  <c r="D1076" i="1"/>
  <c r="E1076" i="1" s="1"/>
  <c r="C1078" i="1" l="1"/>
  <c r="D1077" i="1"/>
  <c r="E1077" i="1" s="1"/>
  <c r="C1079" i="1" l="1"/>
  <c r="D1078" i="1"/>
  <c r="E1078" i="1" s="1"/>
  <c r="C1080" i="1" l="1"/>
  <c r="D1079" i="1"/>
  <c r="E1079" i="1" s="1"/>
  <c r="C1081" i="1" l="1"/>
  <c r="D1080" i="1"/>
  <c r="E1080" i="1" s="1"/>
  <c r="C1082" i="1" l="1"/>
  <c r="D1081" i="1"/>
  <c r="E1081" i="1" s="1"/>
  <c r="C1083" i="1" l="1"/>
  <c r="D1082" i="1"/>
  <c r="E1082" i="1" s="1"/>
  <c r="C1084" i="1" l="1"/>
  <c r="D1083" i="1"/>
  <c r="E1083" i="1" s="1"/>
  <c r="C1085" i="1" l="1"/>
  <c r="D1084" i="1"/>
  <c r="E1084" i="1" s="1"/>
  <c r="C1086" i="1" l="1"/>
  <c r="D1085" i="1"/>
  <c r="E1085" i="1" s="1"/>
  <c r="C1087" i="1" l="1"/>
  <c r="D1086" i="1"/>
  <c r="E1086" i="1" s="1"/>
  <c r="C1088" i="1" l="1"/>
  <c r="D1087" i="1"/>
  <c r="E1087" i="1" s="1"/>
  <c r="C1089" i="1" l="1"/>
  <c r="D1088" i="1"/>
  <c r="E1088" i="1" s="1"/>
  <c r="C1090" i="1" l="1"/>
  <c r="D1089" i="1"/>
  <c r="E1089" i="1" s="1"/>
  <c r="C1091" i="1" l="1"/>
  <c r="D1090" i="1"/>
  <c r="E1090" i="1" s="1"/>
  <c r="C1092" i="1" l="1"/>
  <c r="D1091" i="1"/>
  <c r="E1091" i="1" s="1"/>
  <c r="C1093" i="1" l="1"/>
  <c r="D1092" i="1"/>
  <c r="E1092" i="1" s="1"/>
  <c r="C1094" i="1" l="1"/>
  <c r="D1093" i="1"/>
  <c r="E1093" i="1" s="1"/>
  <c r="C1095" i="1" l="1"/>
  <c r="D1094" i="1"/>
  <c r="E1094" i="1" s="1"/>
  <c r="C1096" i="1" l="1"/>
  <c r="D1095" i="1"/>
  <c r="E1095" i="1" s="1"/>
  <c r="C1097" i="1" l="1"/>
  <c r="D1096" i="1"/>
  <c r="E1096" i="1" s="1"/>
  <c r="C1098" i="1" l="1"/>
  <c r="D1097" i="1"/>
  <c r="E1097" i="1" s="1"/>
  <c r="C1099" i="1" l="1"/>
  <c r="D1098" i="1"/>
  <c r="E1098" i="1" s="1"/>
  <c r="C1100" i="1" l="1"/>
  <c r="D1099" i="1"/>
  <c r="E1099" i="1" s="1"/>
  <c r="C1101" i="1" l="1"/>
  <c r="D1100" i="1"/>
  <c r="E1100" i="1" s="1"/>
  <c r="C1102" i="1" l="1"/>
  <c r="D1101" i="1"/>
  <c r="E1101" i="1" s="1"/>
  <c r="C1103" i="1" l="1"/>
  <c r="D1102" i="1"/>
  <c r="E1102" i="1" s="1"/>
  <c r="C1104" i="1" l="1"/>
  <c r="D1103" i="1"/>
  <c r="E1103" i="1" s="1"/>
  <c r="C1105" i="1" l="1"/>
  <c r="D1104" i="1"/>
  <c r="E1104" i="1" s="1"/>
  <c r="C1106" i="1" l="1"/>
  <c r="D1105" i="1"/>
  <c r="E1105" i="1" s="1"/>
  <c r="C1107" i="1" l="1"/>
  <c r="D1106" i="1"/>
  <c r="E1106" i="1" s="1"/>
  <c r="C1108" i="1" l="1"/>
  <c r="D1107" i="1"/>
  <c r="E1107" i="1" s="1"/>
  <c r="C1109" i="1" l="1"/>
  <c r="D1108" i="1"/>
  <c r="E1108" i="1" s="1"/>
  <c r="C1110" i="1" l="1"/>
  <c r="D1109" i="1"/>
  <c r="E1109" i="1" s="1"/>
  <c r="C1111" i="1" l="1"/>
  <c r="D1110" i="1"/>
  <c r="E1110" i="1" s="1"/>
  <c r="C1112" i="1" l="1"/>
  <c r="D1111" i="1"/>
  <c r="E1111" i="1" s="1"/>
  <c r="C1113" i="1" l="1"/>
  <c r="D1112" i="1"/>
  <c r="E1112" i="1" s="1"/>
  <c r="C1114" i="1" l="1"/>
  <c r="D1113" i="1"/>
  <c r="E1113" i="1" s="1"/>
  <c r="C1115" i="1" l="1"/>
  <c r="D1114" i="1"/>
  <c r="E1114" i="1" s="1"/>
  <c r="C1116" i="1" l="1"/>
  <c r="D1115" i="1"/>
  <c r="E1115" i="1" s="1"/>
  <c r="C1117" i="1" l="1"/>
  <c r="D1116" i="1"/>
  <c r="E1116" i="1" s="1"/>
  <c r="C1118" i="1" l="1"/>
  <c r="D1117" i="1"/>
  <c r="E1117" i="1" s="1"/>
  <c r="C1119" i="1" l="1"/>
  <c r="D1118" i="1"/>
  <c r="E1118" i="1" s="1"/>
  <c r="C1120" i="1" l="1"/>
  <c r="D1119" i="1"/>
  <c r="E1119" i="1" s="1"/>
  <c r="C1121" i="1" l="1"/>
  <c r="D1120" i="1"/>
  <c r="E1120" i="1" s="1"/>
  <c r="C1122" i="1" l="1"/>
  <c r="D1121" i="1"/>
  <c r="E1121" i="1" s="1"/>
  <c r="C1123" i="1" l="1"/>
  <c r="D1122" i="1"/>
  <c r="E1122" i="1" s="1"/>
  <c r="C1124" i="1" l="1"/>
  <c r="D1123" i="1"/>
  <c r="E1123" i="1" s="1"/>
  <c r="C1125" i="1" l="1"/>
  <c r="D1124" i="1"/>
  <c r="E1124" i="1" s="1"/>
  <c r="C1126" i="1" l="1"/>
  <c r="D1125" i="1"/>
  <c r="E1125" i="1" s="1"/>
  <c r="C1127" i="1" l="1"/>
  <c r="D1126" i="1"/>
  <c r="E1126" i="1" s="1"/>
  <c r="C1128" i="1" l="1"/>
  <c r="D1127" i="1"/>
  <c r="E1127" i="1" s="1"/>
  <c r="C1129" i="1" l="1"/>
  <c r="D1128" i="1"/>
  <c r="E1128" i="1" s="1"/>
  <c r="C1130" i="1" l="1"/>
  <c r="D1129" i="1"/>
  <c r="E1129" i="1" s="1"/>
  <c r="C1131" i="1" l="1"/>
  <c r="D1130" i="1"/>
  <c r="E1130" i="1" s="1"/>
  <c r="C1132" i="1" l="1"/>
  <c r="D1131" i="1"/>
  <c r="E1131" i="1" s="1"/>
  <c r="C1133" i="1" l="1"/>
  <c r="D1132" i="1"/>
  <c r="E1132" i="1" s="1"/>
  <c r="C1134" i="1" l="1"/>
  <c r="D1133" i="1"/>
  <c r="E1133" i="1" s="1"/>
  <c r="C1135" i="1" l="1"/>
  <c r="D1134" i="1"/>
  <c r="E1134" i="1" s="1"/>
  <c r="C1136" i="1" l="1"/>
  <c r="D1135" i="1"/>
  <c r="E1135" i="1" s="1"/>
  <c r="C1137" i="1" l="1"/>
  <c r="D1136" i="1"/>
  <c r="E1136" i="1" s="1"/>
  <c r="C1138" i="1" l="1"/>
  <c r="D1137" i="1"/>
  <c r="E1137" i="1" s="1"/>
  <c r="C1139" i="1" l="1"/>
  <c r="D1138" i="1"/>
  <c r="E1138" i="1" s="1"/>
  <c r="C1140" i="1" l="1"/>
  <c r="D1139" i="1"/>
  <c r="E1139" i="1" s="1"/>
  <c r="C1141" i="1" l="1"/>
  <c r="D1140" i="1"/>
  <c r="E1140" i="1" s="1"/>
  <c r="C1142" i="1" l="1"/>
  <c r="D1141" i="1"/>
  <c r="E1141" i="1" s="1"/>
  <c r="C1143" i="1" l="1"/>
  <c r="D1142" i="1"/>
  <c r="E1142" i="1" s="1"/>
  <c r="C1144" i="1" l="1"/>
  <c r="D1143" i="1"/>
  <c r="E1143" i="1" s="1"/>
  <c r="C1145" i="1" l="1"/>
  <c r="D1144" i="1"/>
  <c r="E1144" i="1" s="1"/>
  <c r="C1146" i="1" l="1"/>
  <c r="D1145" i="1"/>
  <c r="E1145" i="1" s="1"/>
  <c r="C1147" i="1" l="1"/>
  <c r="D1146" i="1"/>
  <c r="E1146" i="1" s="1"/>
  <c r="C1148" i="1" l="1"/>
  <c r="D1147" i="1"/>
  <c r="E1147" i="1" s="1"/>
  <c r="C1149" i="1" l="1"/>
  <c r="D1148" i="1"/>
  <c r="E1148" i="1" s="1"/>
  <c r="C1150" i="1" l="1"/>
  <c r="D1149" i="1"/>
  <c r="E1149" i="1" s="1"/>
  <c r="C1151" i="1" l="1"/>
  <c r="D1150" i="1"/>
  <c r="E1150" i="1" s="1"/>
  <c r="C1152" i="1" l="1"/>
  <c r="D1151" i="1"/>
  <c r="E1151" i="1" s="1"/>
  <c r="C1153" i="1" l="1"/>
  <c r="D1152" i="1"/>
  <c r="E1152" i="1" s="1"/>
  <c r="C1154" i="1" l="1"/>
  <c r="D1153" i="1"/>
  <c r="E1153" i="1" s="1"/>
  <c r="C1155" i="1" l="1"/>
  <c r="D1154" i="1"/>
  <c r="E1154" i="1" s="1"/>
  <c r="C1156" i="1" l="1"/>
  <c r="D1155" i="1"/>
  <c r="E1155" i="1" s="1"/>
  <c r="C1157" i="1" l="1"/>
  <c r="D1156" i="1"/>
  <c r="E1156" i="1" s="1"/>
  <c r="C1158" i="1" l="1"/>
  <c r="D1157" i="1"/>
  <c r="E1157" i="1" s="1"/>
  <c r="C1159" i="1" l="1"/>
  <c r="D1158" i="1"/>
  <c r="E1158" i="1" s="1"/>
  <c r="C1160" i="1" l="1"/>
  <c r="D1159" i="1"/>
  <c r="E1159" i="1" s="1"/>
  <c r="C1161" i="1" l="1"/>
  <c r="D1160" i="1"/>
  <c r="E1160" i="1" s="1"/>
  <c r="C1162" i="1" l="1"/>
  <c r="D1161" i="1"/>
  <c r="E1161" i="1" s="1"/>
  <c r="C1163" i="1" l="1"/>
  <c r="D1162" i="1"/>
  <c r="E1162" i="1" s="1"/>
  <c r="C1164" i="1" l="1"/>
  <c r="D1163" i="1"/>
  <c r="E1163" i="1" s="1"/>
  <c r="C1165" i="1" l="1"/>
  <c r="D1164" i="1"/>
  <c r="E1164" i="1" s="1"/>
  <c r="C1166" i="1" l="1"/>
  <c r="D1165" i="1"/>
  <c r="E1165" i="1" s="1"/>
  <c r="C1167" i="1" l="1"/>
  <c r="D1166" i="1"/>
  <c r="E1166" i="1" s="1"/>
  <c r="C1168" i="1" l="1"/>
  <c r="D1167" i="1"/>
  <c r="E1167" i="1" s="1"/>
  <c r="C1169" i="1" l="1"/>
  <c r="D1168" i="1"/>
  <c r="E1168" i="1" s="1"/>
  <c r="C1170" i="1" l="1"/>
  <c r="D1169" i="1"/>
  <c r="E1169" i="1" s="1"/>
  <c r="C1171" i="1" l="1"/>
  <c r="D1170" i="1"/>
  <c r="E1170" i="1" s="1"/>
  <c r="C1172" i="1" l="1"/>
  <c r="D1171" i="1"/>
  <c r="E1171" i="1" s="1"/>
  <c r="C1173" i="1" l="1"/>
  <c r="D1172" i="1"/>
  <c r="E1172" i="1" s="1"/>
  <c r="C1174" i="1" l="1"/>
  <c r="D1173" i="1"/>
  <c r="E1173" i="1" s="1"/>
  <c r="C1175" i="1" l="1"/>
  <c r="D1174" i="1"/>
  <c r="E1174" i="1" s="1"/>
  <c r="C1176" i="1" l="1"/>
  <c r="D1175" i="1"/>
  <c r="E1175" i="1" s="1"/>
  <c r="C1177" i="1" l="1"/>
  <c r="D1176" i="1"/>
  <c r="E1176" i="1" s="1"/>
  <c r="C1178" i="1" l="1"/>
  <c r="D1177" i="1"/>
  <c r="E1177" i="1" s="1"/>
  <c r="C1179" i="1" l="1"/>
  <c r="D1178" i="1"/>
  <c r="E1178" i="1" s="1"/>
  <c r="C1180" i="1" l="1"/>
  <c r="D1179" i="1"/>
  <c r="E1179" i="1" s="1"/>
  <c r="C1181" i="1" l="1"/>
  <c r="D1180" i="1"/>
  <c r="E1180" i="1" s="1"/>
  <c r="C1182" i="1" l="1"/>
  <c r="D1181" i="1"/>
  <c r="E1181" i="1" s="1"/>
  <c r="C1183" i="1" l="1"/>
  <c r="D1182" i="1"/>
  <c r="E1182" i="1" s="1"/>
  <c r="C1184" i="1" l="1"/>
  <c r="D1183" i="1"/>
  <c r="E1183" i="1" s="1"/>
  <c r="C1185" i="1" l="1"/>
  <c r="D1184" i="1"/>
  <c r="E1184" i="1" s="1"/>
  <c r="C1186" i="1" l="1"/>
  <c r="D1185" i="1"/>
  <c r="E1185" i="1" s="1"/>
  <c r="C1187" i="1" l="1"/>
  <c r="D1186" i="1"/>
  <c r="E1186" i="1" s="1"/>
  <c r="C1188" i="1" l="1"/>
  <c r="D1187" i="1"/>
  <c r="E1187" i="1" s="1"/>
  <c r="C1189" i="1" l="1"/>
  <c r="D1188" i="1"/>
  <c r="E1188" i="1" s="1"/>
  <c r="C1190" i="1" l="1"/>
  <c r="D1189" i="1"/>
  <c r="E1189" i="1" s="1"/>
  <c r="C1191" i="1" l="1"/>
  <c r="D1190" i="1"/>
  <c r="E1190" i="1" s="1"/>
  <c r="C1192" i="1" l="1"/>
  <c r="D1191" i="1"/>
  <c r="E1191" i="1" s="1"/>
  <c r="C1193" i="1" l="1"/>
  <c r="D1192" i="1"/>
  <c r="E1192" i="1" s="1"/>
  <c r="C1194" i="1" l="1"/>
  <c r="D1193" i="1"/>
  <c r="E1193" i="1" s="1"/>
  <c r="C1195" i="1" l="1"/>
  <c r="D1194" i="1"/>
  <c r="E1194" i="1" s="1"/>
  <c r="C1196" i="1" l="1"/>
  <c r="D1195" i="1"/>
  <c r="E1195" i="1" s="1"/>
  <c r="C1197" i="1" l="1"/>
  <c r="D1196" i="1"/>
  <c r="E1196" i="1" s="1"/>
  <c r="C1198" i="1" l="1"/>
  <c r="D1197" i="1"/>
  <c r="E1197" i="1" s="1"/>
  <c r="C1199" i="1" l="1"/>
  <c r="D1198" i="1"/>
  <c r="E1198" i="1" s="1"/>
  <c r="C1200" i="1" l="1"/>
  <c r="D1199" i="1"/>
  <c r="E1199" i="1" s="1"/>
  <c r="C1201" i="1" l="1"/>
  <c r="D1200" i="1"/>
  <c r="E1200" i="1" s="1"/>
  <c r="C1202" i="1" l="1"/>
  <c r="D1201" i="1"/>
  <c r="E1201" i="1" s="1"/>
  <c r="C1203" i="1" l="1"/>
  <c r="D1202" i="1"/>
  <c r="E1202" i="1" s="1"/>
  <c r="C1204" i="1" l="1"/>
  <c r="D1203" i="1"/>
  <c r="E1203" i="1" s="1"/>
  <c r="C1205" i="1" l="1"/>
  <c r="D1204" i="1"/>
  <c r="E1204" i="1" s="1"/>
  <c r="C1206" i="1" l="1"/>
  <c r="D1205" i="1"/>
  <c r="E1205" i="1" s="1"/>
  <c r="C1207" i="1" l="1"/>
  <c r="D1206" i="1"/>
  <c r="E1206" i="1" s="1"/>
  <c r="C1208" i="1" l="1"/>
  <c r="D1207" i="1"/>
  <c r="E1207" i="1" s="1"/>
  <c r="C1209" i="1" l="1"/>
  <c r="D1208" i="1"/>
  <c r="E1208" i="1" s="1"/>
  <c r="C1210" i="1" l="1"/>
  <c r="D1209" i="1"/>
  <c r="E1209" i="1" s="1"/>
  <c r="C1211" i="1" l="1"/>
  <c r="D1210" i="1"/>
  <c r="E1210" i="1" s="1"/>
  <c r="C1212" i="1" l="1"/>
  <c r="D1211" i="1"/>
  <c r="E1211" i="1" s="1"/>
  <c r="C1213" i="1" l="1"/>
  <c r="D1212" i="1"/>
  <c r="E1212" i="1" s="1"/>
  <c r="C1214" i="1" l="1"/>
  <c r="D1213" i="1"/>
  <c r="E1213" i="1" s="1"/>
  <c r="C1215" i="1" l="1"/>
  <c r="D1214" i="1"/>
  <c r="E1214" i="1" s="1"/>
  <c r="C1216" i="1" l="1"/>
  <c r="D1215" i="1"/>
  <c r="E1215" i="1" s="1"/>
  <c r="C1217" i="1" l="1"/>
  <c r="D1216" i="1"/>
  <c r="E1216" i="1" s="1"/>
  <c r="C1218" i="1" l="1"/>
  <c r="D1217" i="1"/>
  <c r="E1217" i="1" s="1"/>
  <c r="C1219" i="1" l="1"/>
  <c r="D1218" i="1"/>
  <c r="E1218" i="1" s="1"/>
  <c r="C1220" i="1" l="1"/>
  <c r="D1219" i="1"/>
  <c r="E1219" i="1" s="1"/>
  <c r="D1220" i="1" l="1"/>
  <c r="E1220" i="1" s="1"/>
</calcChain>
</file>

<file path=xl/sharedStrings.xml><?xml version="1.0" encoding="utf-8"?>
<sst xmlns="http://schemas.openxmlformats.org/spreadsheetml/2006/main" count="38" uniqueCount="32">
  <si>
    <t>From Olson et al 2020 in supplement</t>
  </si>
  <si>
    <t>O_range_dia</t>
  </si>
  <si>
    <t>O_max_dia</t>
  </si>
  <si>
    <t>from Olson et al S3 Eq S16</t>
  </si>
  <si>
    <t>Olson, E. M., Allen, S. E., Do, V., Dunphy, M., &amp; Ianson, D. (2020). Assessment of Nutrient Supply by a Tidal Jet in the Northern Strait of Georgia Based on a Biogeochemical Model. Journal of Geophysical Research: Oceans, 125(8), 1–25. https://doi.org/10.1029/2019jc015766</t>
  </si>
  <si>
    <t>units</t>
  </si>
  <si>
    <t>C</t>
  </si>
  <si>
    <t>repeated in Suchy et al 2025</t>
  </si>
  <si>
    <t>Suchy, K. D., Allen, S. E., &amp; Olson, E. (2025). Mechanistic Links Between Climatic Forcing and Model-Based Plankton Dynamics in the Strait of Georgia, Canada. Journal of Geophysical Research: Oceans, 130(5), e2024JC021036. https://doi.org/10.1029/2024JC021036</t>
  </si>
  <si>
    <t>The intended shape from Suchy et al., 2025, supplemental</t>
  </si>
  <si>
    <t>And in Olson et al supplemental</t>
  </si>
  <si>
    <t>idx</t>
  </si>
  <si>
    <t>env val</t>
  </si>
  <si>
    <t>response</t>
  </si>
  <si>
    <t>Khangaonkar, Tarang, Adi Nugraha, Su Kyong Yun, Lakshitha Premathilake, Julie E. Keister, and Julia Bos. “Propagation of the 2014–2016 Northeast Pacific Marine Heatwave Through the Salish Sea.” Frontiers in Marine Science 8 (December 7, 2021). https://doi.org/10.3389/fmars.2021.787604.</t>
  </si>
  <si>
    <t>https://github.com/ssmc-uw/FVCOM-ICM/blob/main/FVCOM-ICM4.0/model_setup/inputs/wqm_algae_Grx1half.3_yr_7_t1_ssm.dat</t>
  </si>
  <si>
    <t>The actual values for KTg1 and KTg2 - are buried - can't find publication that clarifies. I dug the values up here, though.</t>
  </si>
  <si>
    <t xml:space="preserve">T_opt </t>
  </si>
  <si>
    <t>KTG1</t>
  </si>
  <si>
    <t>KTG2</t>
  </si>
  <si>
    <t>EwE uses 1200 indices for response</t>
  </si>
  <si>
    <t>env v min</t>
  </si>
  <si>
    <t>env v max</t>
  </si>
  <si>
    <t>pt 1</t>
  </si>
  <si>
    <t>pt 2</t>
  </si>
  <si>
    <t xml:space="preserve">NEED TO CHECK AGAIN - NEVER reaches 1?? </t>
  </si>
  <si>
    <t>CUT AND PASTE INTO EWE</t>
  </si>
  <si>
    <t>temp</t>
  </si>
  <si>
    <t>env_min</t>
  </si>
  <si>
    <t>env_max</t>
  </si>
  <si>
    <t>delt</t>
  </si>
  <si>
    <t>res pt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</si>
</sst>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2" fillId="0" borderId="0" xfId="1" applyAlignment="1">
      <alignment horizontal="left" vertical="center" indent="2"/>
    </xf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'Olson, Allen, Suchy'!$G$21:$G$1220</c:f>
              <c:numCache>
                <c:formatCode>General</c:formatCode>
                <c:ptCount val="1200"/>
                <c:pt idx="0">
                  <c:v>0.247</c:v>
                </c:pt>
                <c:pt idx="1">
                  <c:v>0.247</c:v>
                </c:pt>
                <c:pt idx="2">
                  <c:v>0.247</c:v>
                </c:pt>
                <c:pt idx="3">
                  <c:v>0.248</c:v>
                </c:pt>
                <c:pt idx="4">
                  <c:v>0.248</c:v>
                </c:pt>
                <c:pt idx="5">
                  <c:v>0.249</c:v>
                </c:pt>
                <c:pt idx="6">
                  <c:v>0.249</c:v>
                </c:pt>
                <c:pt idx="7">
                  <c:v>0.25</c:v>
                </c:pt>
                <c:pt idx="8">
                  <c:v>0.25</c:v>
                </c:pt>
                <c:pt idx="9">
                  <c:v>0.251</c:v>
                </c:pt>
                <c:pt idx="10">
                  <c:v>0.251</c:v>
                </c:pt>
                <c:pt idx="11">
                  <c:v>0.251</c:v>
                </c:pt>
                <c:pt idx="12">
                  <c:v>0.252</c:v>
                </c:pt>
                <c:pt idx="13">
                  <c:v>0.252</c:v>
                </c:pt>
                <c:pt idx="14">
                  <c:v>0.253</c:v>
                </c:pt>
                <c:pt idx="15">
                  <c:v>0.253</c:v>
                </c:pt>
                <c:pt idx="16">
                  <c:v>0.254</c:v>
                </c:pt>
                <c:pt idx="17">
                  <c:v>0.254</c:v>
                </c:pt>
                <c:pt idx="18">
                  <c:v>0.254</c:v>
                </c:pt>
                <c:pt idx="19">
                  <c:v>0.255</c:v>
                </c:pt>
                <c:pt idx="20">
                  <c:v>0.255</c:v>
                </c:pt>
                <c:pt idx="21">
                  <c:v>0.25600000000000001</c:v>
                </c:pt>
                <c:pt idx="22">
                  <c:v>0.25600000000000001</c:v>
                </c:pt>
                <c:pt idx="23">
                  <c:v>0.25700000000000001</c:v>
                </c:pt>
                <c:pt idx="24">
                  <c:v>0.25700000000000001</c:v>
                </c:pt>
                <c:pt idx="25">
                  <c:v>0.25800000000000001</c:v>
                </c:pt>
                <c:pt idx="26">
                  <c:v>0.25800000000000001</c:v>
                </c:pt>
                <c:pt idx="27">
                  <c:v>0.25900000000000001</c:v>
                </c:pt>
                <c:pt idx="28">
                  <c:v>0.25900000000000001</c:v>
                </c:pt>
                <c:pt idx="29">
                  <c:v>0.25900000000000001</c:v>
                </c:pt>
                <c:pt idx="30">
                  <c:v>0.26</c:v>
                </c:pt>
                <c:pt idx="31">
                  <c:v>0.26</c:v>
                </c:pt>
                <c:pt idx="32">
                  <c:v>0.26100000000000001</c:v>
                </c:pt>
                <c:pt idx="33">
                  <c:v>0.26100000000000001</c:v>
                </c:pt>
                <c:pt idx="34">
                  <c:v>0.26200000000000001</c:v>
                </c:pt>
                <c:pt idx="35">
                  <c:v>0.26200000000000001</c:v>
                </c:pt>
                <c:pt idx="36">
                  <c:v>0.26300000000000001</c:v>
                </c:pt>
                <c:pt idx="37">
                  <c:v>0.26300000000000001</c:v>
                </c:pt>
                <c:pt idx="38">
                  <c:v>0.26400000000000001</c:v>
                </c:pt>
                <c:pt idx="39">
                  <c:v>0.26400000000000001</c:v>
                </c:pt>
                <c:pt idx="40">
                  <c:v>0.26400000000000001</c:v>
                </c:pt>
                <c:pt idx="41">
                  <c:v>0.26500000000000001</c:v>
                </c:pt>
                <c:pt idx="42">
                  <c:v>0.26500000000000001</c:v>
                </c:pt>
                <c:pt idx="43">
                  <c:v>0.26600000000000001</c:v>
                </c:pt>
                <c:pt idx="44">
                  <c:v>0.26600000000000001</c:v>
                </c:pt>
                <c:pt idx="45">
                  <c:v>0.26700000000000002</c:v>
                </c:pt>
                <c:pt idx="46">
                  <c:v>0.26700000000000002</c:v>
                </c:pt>
                <c:pt idx="47">
                  <c:v>0.26800000000000002</c:v>
                </c:pt>
                <c:pt idx="48">
                  <c:v>0.26800000000000002</c:v>
                </c:pt>
                <c:pt idx="49">
                  <c:v>0.26900000000000002</c:v>
                </c:pt>
                <c:pt idx="50">
                  <c:v>0.26900000000000002</c:v>
                </c:pt>
                <c:pt idx="51">
                  <c:v>0.27</c:v>
                </c:pt>
                <c:pt idx="52">
                  <c:v>0.27</c:v>
                </c:pt>
                <c:pt idx="53">
                  <c:v>0.27100000000000002</c:v>
                </c:pt>
                <c:pt idx="54">
                  <c:v>0.27100000000000002</c:v>
                </c:pt>
                <c:pt idx="55">
                  <c:v>0.27200000000000002</c:v>
                </c:pt>
                <c:pt idx="56">
                  <c:v>0.27200000000000002</c:v>
                </c:pt>
                <c:pt idx="57">
                  <c:v>0.27200000000000002</c:v>
                </c:pt>
                <c:pt idx="58">
                  <c:v>0.27300000000000002</c:v>
                </c:pt>
                <c:pt idx="59">
                  <c:v>0.27300000000000002</c:v>
                </c:pt>
                <c:pt idx="60">
                  <c:v>0.27400000000000002</c:v>
                </c:pt>
                <c:pt idx="61">
                  <c:v>0.27400000000000002</c:v>
                </c:pt>
                <c:pt idx="62">
                  <c:v>0.27500000000000002</c:v>
                </c:pt>
                <c:pt idx="63">
                  <c:v>0.27500000000000002</c:v>
                </c:pt>
                <c:pt idx="64">
                  <c:v>0.27600000000000002</c:v>
                </c:pt>
                <c:pt idx="65">
                  <c:v>0.27600000000000002</c:v>
                </c:pt>
                <c:pt idx="66">
                  <c:v>0.27700000000000002</c:v>
                </c:pt>
                <c:pt idx="67">
                  <c:v>0.27700000000000002</c:v>
                </c:pt>
                <c:pt idx="68">
                  <c:v>0.27800000000000002</c:v>
                </c:pt>
                <c:pt idx="69">
                  <c:v>0.27800000000000002</c:v>
                </c:pt>
                <c:pt idx="70">
                  <c:v>0.27900000000000003</c:v>
                </c:pt>
                <c:pt idx="71">
                  <c:v>0.27900000000000003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0.28100000000000003</c:v>
                </c:pt>
                <c:pt idx="75">
                  <c:v>0.28100000000000003</c:v>
                </c:pt>
                <c:pt idx="76">
                  <c:v>0.28199999999999997</c:v>
                </c:pt>
                <c:pt idx="77">
                  <c:v>0.28199999999999997</c:v>
                </c:pt>
                <c:pt idx="78">
                  <c:v>0.28299999999999997</c:v>
                </c:pt>
                <c:pt idx="79">
                  <c:v>0.28299999999999997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0.28599999999999998</c:v>
                </c:pt>
                <c:pt idx="85">
                  <c:v>0.28599999999999998</c:v>
                </c:pt>
                <c:pt idx="86">
                  <c:v>0.28699999999999998</c:v>
                </c:pt>
                <c:pt idx="87">
                  <c:v>0.28699999999999998</c:v>
                </c:pt>
                <c:pt idx="88">
                  <c:v>0.28799999999999998</c:v>
                </c:pt>
                <c:pt idx="89">
                  <c:v>0.28799999999999998</c:v>
                </c:pt>
                <c:pt idx="90">
                  <c:v>0.28899999999999998</c:v>
                </c:pt>
                <c:pt idx="91">
                  <c:v>0.28899999999999998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0.29099999999999998</c:v>
                </c:pt>
                <c:pt idx="95">
                  <c:v>0.29099999999999998</c:v>
                </c:pt>
                <c:pt idx="96">
                  <c:v>0.29199999999999998</c:v>
                </c:pt>
                <c:pt idx="97">
                  <c:v>0.29199999999999998</c:v>
                </c:pt>
                <c:pt idx="98">
                  <c:v>0.29299999999999998</c:v>
                </c:pt>
                <c:pt idx="99">
                  <c:v>0.29299999999999998</c:v>
                </c:pt>
                <c:pt idx="100">
                  <c:v>0.29399999999999998</c:v>
                </c:pt>
                <c:pt idx="101">
                  <c:v>0.29399999999999998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0.29599999999999999</c:v>
                </c:pt>
                <c:pt idx="105">
                  <c:v>0.29599999999999999</c:v>
                </c:pt>
                <c:pt idx="106">
                  <c:v>0.29699999999999999</c:v>
                </c:pt>
                <c:pt idx="107">
                  <c:v>0.29699999999999999</c:v>
                </c:pt>
                <c:pt idx="108">
                  <c:v>0.29799999999999999</c:v>
                </c:pt>
                <c:pt idx="109">
                  <c:v>0.29799999999999999</c:v>
                </c:pt>
                <c:pt idx="110">
                  <c:v>0.29899999999999999</c:v>
                </c:pt>
                <c:pt idx="111">
                  <c:v>0.29899999999999999</c:v>
                </c:pt>
                <c:pt idx="112">
                  <c:v>0.3</c:v>
                </c:pt>
                <c:pt idx="113">
                  <c:v>0.30099999999999999</c:v>
                </c:pt>
                <c:pt idx="114">
                  <c:v>0.30099999999999999</c:v>
                </c:pt>
                <c:pt idx="115">
                  <c:v>0.30199999999999999</c:v>
                </c:pt>
                <c:pt idx="116">
                  <c:v>0.30199999999999999</c:v>
                </c:pt>
                <c:pt idx="117">
                  <c:v>0.30299999999999999</c:v>
                </c:pt>
                <c:pt idx="118">
                  <c:v>0.30299999999999999</c:v>
                </c:pt>
                <c:pt idx="119">
                  <c:v>0.30399999999999999</c:v>
                </c:pt>
                <c:pt idx="120">
                  <c:v>0.30399999999999999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0.30599999999999999</c:v>
                </c:pt>
                <c:pt idx="124">
                  <c:v>0.30599999999999999</c:v>
                </c:pt>
                <c:pt idx="125">
                  <c:v>0.307</c:v>
                </c:pt>
                <c:pt idx="126">
                  <c:v>0.307</c:v>
                </c:pt>
                <c:pt idx="127">
                  <c:v>0.308</c:v>
                </c:pt>
                <c:pt idx="128">
                  <c:v>0.309</c:v>
                </c:pt>
                <c:pt idx="129">
                  <c:v>0.309</c:v>
                </c:pt>
                <c:pt idx="130">
                  <c:v>0.31</c:v>
                </c:pt>
                <c:pt idx="131">
                  <c:v>0.31</c:v>
                </c:pt>
                <c:pt idx="132">
                  <c:v>0.311</c:v>
                </c:pt>
                <c:pt idx="133">
                  <c:v>0.311</c:v>
                </c:pt>
                <c:pt idx="134">
                  <c:v>0.312</c:v>
                </c:pt>
                <c:pt idx="135">
                  <c:v>0.312</c:v>
                </c:pt>
                <c:pt idx="136">
                  <c:v>0.313</c:v>
                </c:pt>
                <c:pt idx="137">
                  <c:v>0.313</c:v>
                </c:pt>
                <c:pt idx="138">
                  <c:v>0.314</c:v>
                </c:pt>
                <c:pt idx="139">
                  <c:v>0.315</c:v>
                </c:pt>
                <c:pt idx="140">
                  <c:v>0.315</c:v>
                </c:pt>
                <c:pt idx="141">
                  <c:v>0.316</c:v>
                </c:pt>
                <c:pt idx="142">
                  <c:v>0.316</c:v>
                </c:pt>
                <c:pt idx="143">
                  <c:v>0.317</c:v>
                </c:pt>
                <c:pt idx="144">
                  <c:v>0.317</c:v>
                </c:pt>
                <c:pt idx="145">
                  <c:v>0.318</c:v>
                </c:pt>
                <c:pt idx="146">
                  <c:v>0.318</c:v>
                </c:pt>
                <c:pt idx="147">
                  <c:v>0.31900000000000001</c:v>
                </c:pt>
                <c:pt idx="148">
                  <c:v>0.31900000000000001</c:v>
                </c:pt>
                <c:pt idx="149">
                  <c:v>0.32</c:v>
                </c:pt>
                <c:pt idx="150">
                  <c:v>0.32100000000000001</c:v>
                </c:pt>
                <c:pt idx="151">
                  <c:v>0.32100000000000001</c:v>
                </c:pt>
                <c:pt idx="152">
                  <c:v>0.32200000000000001</c:v>
                </c:pt>
                <c:pt idx="153">
                  <c:v>0.32200000000000001</c:v>
                </c:pt>
                <c:pt idx="154">
                  <c:v>0.32300000000000001</c:v>
                </c:pt>
                <c:pt idx="155">
                  <c:v>0.32300000000000001</c:v>
                </c:pt>
                <c:pt idx="156">
                  <c:v>0.32400000000000001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0.32600000000000001</c:v>
                </c:pt>
                <c:pt idx="160">
                  <c:v>0.32600000000000001</c:v>
                </c:pt>
                <c:pt idx="161">
                  <c:v>0.32700000000000001</c:v>
                </c:pt>
                <c:pt idx="162">
                  <c:v>0.32700000000000001</c:v>
                </c:pt>
                <c:pt idx="163">
                  <c:v>0.32800000000000001</c:v>
                </c:pt>
                <c:pt idx="164">
                  <c:v>0.32900000000000001</c:v>
                </c:pt>
                <c:pt idx="165">
                  <c:v>0.32900000000000001</c:v>
                </c:pt>
                <c:pt idx="166">
                  <c:v>0.33</c:v>
                </c:pt>
                <c:pt idx="167">
                  <c:v>0.33</c:v>
                </c:pt>
                <c:pt idx="168">
                  <c:v>0.33100000000000002</c:v>
                </c:pt>
                <c:pt idx="169">
                  <c:v>0.33100000000000002</c:v>
                </c:pt>
                <c:pt idx="170">
                  <c:v>0.33200000000000002</c:v>
                </c:pt>
                <c:pt idx="171">
                  <c:v>0.33300000000000002</c:v>
                </c:pt>
                <c:pt idx="172">
                  <c:v>0.33300000000000002</c:v>
                </c:pt>
                <c:pt idx="173">
                  <c:v>0.33400000000000002</c:v>
                </c:pt>
                <c:pt idx="174">
                  <c:v>0.33400000000000002</c:v>
                </c:pt>
                <c:pt idx="175">
                  <c:v>0.33500000000000002</c:v>
                </c:pt>
                <c:pt idx="176">
                  <c:v>0.33600000000000002</c:v>
                </c:pt>
                <c:pt idx="177">
                  <c:v>0.33600000000000002</c:v>
                </c:pt>
                <c:pt idx="178">
                  <c:v>0.33700000000000002</c:v>
                </c:pt>
                <c:pt idx="179">
                  <c:v>0.33700000000000002</c:v>
                </c:pt>
                <c:pt idx="180">
                  <c:v>0.33800000000000002</c:v>
                </c:pt>
                <c:pt idx="181">
                  <c:v>0.33800000000000002</c:v>
                </c:pt>
                <c:pt idx="182">
                  <c:v>0.33900000000000002</c:v>
                </c:pt>
                <c:pt idx="183">
                  <c:v>0.34</c:v>
                </c:pt>
                <c:pt idx="184">
                  <c:v>0.34</c:v>
                </c:pt>
                <c:pt idx="185">
                  <c:v>0.34100000000000003</c:v>
                </c:pt>
                <c:pt idx="186">
                  <c:v>0.34100000000000003</c:v>
                </c:pt>
                <c:pt idx="187">
                  <c:v>0.34200000000000003</c:v>
                </c:pt>
                <c:pt idx="188">
                  <c:v>0.34300000000000003</c:v>
                </c:pt>
                <c:pt idx="189">
                  <c:v>0.34300000000000003</c:v>
                </c:pt>
                <c:pt idx="190">
                  <c:v>0.34399999999999997</c:v>
                </c:pt>
                <c:pt idx="191">
                  <c:v>0.34399999999999997</c:v>
                </c:pt>
                <c:pt idx="192">
                  <c:v>0.34499999999999997</c:v>
                </c:pt>
                <c:pt idx="193">
                  <c:v>0.34599999999999997</c:v>
                </c:pt>
                <c:pt idx="194">
                  <c:v>0.34599999999999997</c:v>
                </c:pt>
                <c:pt idx="195">
                  <c:v>0.34699999999999998</c:v>
                </c:pt>
                <c:pt idx="196">
                  <c:v>0.34699999999999998</c:v>
                </c:pt>
                <c:pt idx="197">
                  <c:v>0.34799999999999998</c:v>
                </c:pt>
                <c:pt idx="198">
                  <c:v>0.34899999999999998</c:v>
                </c:pt>
                <c:pt idx="199">
                  <c:v>0.34899999999999998</c:v>
                </c:pt>
                <c:pt idx="200">
                  <c:v>0.35</c:v>
                </c:pt>
                <c:pt idx="201">
                  <c:v>0.35099999999999998</c:v>
                </c:pt>
                <c:pt idx="202">
                  <c:v>0.35099999999999998</c:v>
                </c:pt>
                <c:pt idx="203">
                  <c:v>0.35199999999999998</c:v>
                </c:pt>
                <c:pt idx="204">
                  <c:v>0.35199999999999998</c:v>
                </c:pt>
                <c:pt idx="205">
                  <c:v>0.35299999999999998</c:v>
                </c:pt>
                <c:pt idx="206">
                  <c:v>0.35399999999999998</c:v>
                </c:pt>
                <c:pt idx="207">
                  <c:v>0.35399999999999998</c:v>
                </c:pt>
                <c:pt idx="208">
                  <c:v>0.35499999999999998</c:v>
                </c:pt>
                <c:pt idx="209">
                  <c:v>0.35499999999999998</c:v>
                </c:pt>
                <c:pt idx="210">
                  <c:v>0.35599999999999998</c:v>
                </c:pt>
                <c:pt idx="211">
                  <c:v>0.35699999999999998</c:v>
                </c:pt>
                <c:pt idx="212">
                  <c:v>0.35699999999999998</c:v>
                </c:pt>
                <c:pt idx="213">
                  <c:v>0.35799999999999998</c:v>
                </c:pt>
                <c:pt idx="214">
                  <c:v>0.35899999999999999</c:v>
                </c:pt>
                <c:pt idx="215">
                  <c:v>0.35899999999999999</c:v>
                </c:pt>
                <c:pt idx="216">
                  <c:v>0.36</c:v>
                </c:pt>
                <c:pt idx="217">
                  <c:v>0.36099999999999999</c:v>
                </c:pt>
                <c:pt idx="218">
                  <c:v>0.36099999999999999</c:v>
                </c:pt>
                <c:pt idx="219">
                  <c:v>0.36199999999999999</c:v>
                </c:pt>
                <c:pt idx="220">
                  <c:v>0.36199999999999999</c:v>
                </c:pt>
                <c:pt idx="221">
                  <c:v>0.36299999999999999</c:v>
                </c:pt>
                <c:pt idx="222">
                  <c:v>0.36399999999999999</c:v>
                </c:pt>
                <c:pt idx="223">
                  <c:v>0.36399999999999999</c:v>
                </c:pt>
                <c:pt idx="224">
                  <c:v>0.36499999999999999</c:v>
                </c:pt>
                <c:pt idx="225">
                  <c:v>0.36599999999999999</c:v>
                </c:pt>
                <c:pt idx="226">
                  <c:v>0.36599999999999999</c:v>
                </c:pt>
                <c:pt idx="227">
                  <c:v>0.36699999999999999</c:v>
                </c:pt>
                <c:pt idx="228">
                  <c:v>0.36799999999999999</c:v>
                </c:pt>
                <c:pt idx="229">
                  <c:v>0.36799999999999999</c:v>
                </c:pt>
                <c:pt idx="230">
                  <c:v>0.36899999999999999</c:v>
                </c:pt>
                <c:pt idx="231">
                  <c:v>0.36899999999999999</c:v>
                </c:pt>
                <c:pt idx="232">
                  <c:v>0.37</c:v>
                </c:pt>
                <c:pt idx="233">
                  <c:v>0.371</c:v>
                </c:pt>
                <c:pt idx="234">
                  <c:v>0.371</c:v>
                </c:pt>
                <c:pt idx="235">
                  <c:v>0.372</c:v>
                </c:pt>
                <c:pt idx="236">
                  <c:v>0.373</c:v>
                </c:pt>
                <c:pt idx="237">
                  <c:v>0.373</c:v>
                </c:pt>
                <c:pt idx="238">
                  <c:v>0.374</c:v>
                </c:pt>
                <c:pt idx="239">
                  <c:v>0.375</c:v>
                </c:pt>
                <c:pt idx="240">
                  <c:v>0.375</c:v>
                </c:pt>
                <c:pt idx="241">
                  <c:v>0.376</c:v>
                </c:pt>
                <c:pt idx="242">
                  <c:v>0.377</c:v>
                </c:pt>
                <c:pt idx="243">
                  <c:v>0.377</c:v>
                </c:pt>
                <c:pt idx="244">
                  <c:v>0.378</c:v>
                </c:pt>
                <c:pt idx="245">
                  <c:v>0.379</c:v>
                </c:pt>
                <c:pt idx="246">
                  <c:v>0.379</c:v>
                </c:pt>
                <c:pt idx="247">
                  <c:v>0.38</c:v>
                </c:pt>
                <c:pt idx="248">
                  <c:v>0.38100000000000001</c:v>
                </c:pt>
                <c:pt idx="249">
                  <c:v>0.38100000000000001</c:v>
                </c:pt>
                <c:pt idx="250">
                  <c:v>0.38200000000000001</c:v>
                </c:pt>
                <c:pt idx="251">
                  <c:v>0.38300000000000001</c:v>
                </c:pt>
                <c:pt idx="252">
                  <c:v>0.38300000000000001</c:v>
                </c:pt>
                <c:pt idx="253">
                  <c:v>0.38400000000000001</c:v>
                </c:pt>
                <c:pt idx="254">
                  <c:v>0.38500000000000001</c:v>
                </c:pt>
                <c:pt idx="255">
                  <c:v>0.38500000000000001</c:v>
                </c:pt>
                <c:pt idx="256">
                  <c:v>0.38600000000000001</c:v>
                </c:pt>
                <c:pt idx="257">
                  <c:v>0.38700000000000001</c:v>
                </c:pt>
                <c:pt idx="258">
                  <c:v>0.38700000000000001</c:v>
                </c:pt>
                <c:pt idx="259">
                  <c:v>0.38800000000000001</c:v>
                </c:pt>
                <c:pt idx="260">
                  <c:v>0.38900000000000001</c:v>
                </c:pt>
                <c:pt idx="261">
                  <c:v>0.38900000000000001</c:v>
                </c:pt>
                <c:pt idx="262">
                  <c:v>0.39</c:v>
                </c:pt>
                <c:pt idx="263">
                  <c:v>0.39100000000000001</c:v>
                </c:pt>
                <c:pt idx="264">
                  <c:v>0.39100000000000001</c:v>
                </c:pt>
                <c:pt idx="265">
                  <c:v>0.39200000000000002</c:v>
                </c:pt>
                <c:pt idx="266">
                  <c:v>0.39300000000000002</c:v>
                </c:pt>
                <c:pt idx="267">
                  <c:v>0.39300000000000002</c:v>
                </c:pt>
                <c:pt idx="268">
                  <c:v>0.39400000000000002</c:v>
                </c:pt>
                <c:pt idx="269">
                  <c:v>0.39500000000000002</c:v>
                </c:pt>
                <c:pt idx="270">
                  <c:v>0.39600000000000002</c:v>
                </c:pt>
                <c:pt idx="271">
                  <c:v>0.39600000000000002</c:v>
                </c:pt>
                <c:pt idx="272">
                  <c:v>0.39700000000000002</c:v>
                </c:pt>
                <c:pt idx="273">
                  <c:v>0.39800000000000002</c:v>
                </c:pt>
                <c:pt idx="274">
                  <c:v>0.39800000000000002</c:v>
                </c:pt>
                <c:pt idx="275">
                  <c:v>0.39900000000000002</c:v>
                </c:pt>
                <c:pt idx="276">
                  <c:v>0.4</c:v>
                </c:pt>
                <c:pt idx="277">
                  <c:v>0.4</c:v>
                </c:pt>
                <c:pt idx="278">
                  <c:v>0.40100000000000002</c:v>
                </c:pt>
                <c:pt idx="279">
                  <c:v>0.40200000000000002</c:v>
                </c:pt>
                <c:pt idx="280">
                  <c:v>0.40300000000000002</c:v>
                </c:pt>
                <c:pt idx="281">
                  <c:v>0.40300000000000002</c:v>
                </c:pt>
                <c:pt idx="282">
                  <c:v>0.40400000000000003</c:v>
                </c:pt>
                <c:pt idx="283">
                  <c:v>0.40500000000000003</c:v>
                </c:pt>
                <c:pt idx="284">
                  <c:v>0.40500000000000003</c:v>
                </c:pt>
                <c:pt idx="285">
                  <c:v>0.40600000000000003</c:v>
                </c:pt>
                <c:pt idx="286">
                  <c:v>0.40699999999999997</c:v>
                </c:pt>
                <c:pt idx="287">
                  <c:v>0.40699999999999997</c:v>
                </c:pt>
                <c:pt idx="288">
                  <c:v>0.40799999999999997</c:v>
                </c:pt>
                <c:pt idx="289">
                  <c:v>0.40899999999999997</c:v>
                </c:pt>
                <c:pt idx="290">
                  <c:v>0.41</c:v>
                </c:pt>
                <c:pt idx="291">
                  <c:v>0.41</c:v>
                </c:pt>
                <c:pt idx="292">
                  <c:v>0.41099999999999998</c:v>
                </c:pt>
                <c:pt idx="293">
                  <c:v>0.41199999999999998</c:v>
                </c:pt>
                <c:pt idx="294">
                  <c:v>0.41299999999999998</c:v>
                </c:pt>
                <c:pt idx="295">
                  <c:v>0.41299999999999998</c:v>
                </c:pt>
                <c:pt idx="296">
                  <c:v>0.41399999999999998</c:v>
                </c:pt>
                <c:pt idx="297">
                  <c:v>0.41499999999999998</c:v>
                </c:pt>
                <c:pt idx="298">
                  <c:v>0.41499999999999998</c:v>
                </c:pt>
                <c:pt idx="299">
                  <c:v>0.41599999999999998</c:v>
                </c:pt>
                <c:pt idx="300">
                  <c:v>0.41699999999999998</c:v>
                </c:pt>
                <c:pt idx="301">
                  <c:v>0.41799999999999998</c:v>
                </c:pt>
                <c:pt idx="302">
                  <c:v>0.41799999999999998</c:v>
                </c:pt>
                <c:pt idx="303">
                  <c:v>0.41899999999999998</c:v>
                </c:pt>
                <c:pt idx="304">
                  <c:v>0.42</c:v>
                </c:pt>
                <c:pt idx="305">
                  <c:v>0.42099999999999999</c:v>
                </c:pt>
                <c:pt idx="306">
                  <c:v>0.42099999999999999</c:v>
                </c:pt>
                <c:pt idx="307">
                  <c:v>0.42199999999999999</c:v>
                </c:pt>
                <c:pt idx="308">
                  <c:v>0.42299999999999999</c:v>
                </c:pt>
                <c:pt idx="309">
                  <c:v>0.42299999999999999</c:v>
                </c:pt>
                <c:pt idx="310">
                  <c:v>0.42399999999999999</c:v>
                </c:pt>
                <c:pt idx="311">
                  <c:v>0.42499999999999999</c:v>
                </c:pt>
                <c:pt idx="312">
                  <c:v>0.42599999999999999</c:v>
                </c:pt>
                <c:pt idx="313">
                  <c:v>0.42599999999999999</c:v>
                </c:pt>
                <c:pt idx="314">
                  <c:v>0.42699999999999999</c:v>
                </c:pt>
                <c:pt idx="315">
                  <c:v>0.42799999999999999</c:v>
                </c:pt>
                <c:pt idx="316">
                  <c:v>0.42899999999999999</c:v>
                </c:pt>
                <c:pt idx="317">
                  <c:v>0.42899999999999999</c:v>
                </c:pt>
                <c:pt idx="318">
                  <c:v>0.43</c:v>
                </c:pt>
                <c:pt idx="319">
                  <c:v>0.43099999999999999</c:v>
                </c:pt>
                <c:pt idx="320">
                  <c:v>0.432</c:v>
                </c:pt>
                <c:pt idx="321">
                  <c:v>0.432</c:v>
                </c:pt>
                <c:pt idx="322">
                  <c:v>0.433</c:v>
                </c:pt>
                <c:pt idx="323">
                  <c:v>0.434</c:v>
                </c:pt>
                <c:pt idx="324">
                  <c:v>0.435</c:v>
                </c:pt>
                <c:pt idx="325">
                  <c:v>0.436</c:v>
                </c:pt>
                <c:pt idx="326">
                  <c:v>0.436</c:v>
                </c:pt>
                <c:pt idx="327">
                  <c:v>0.437</c:v>
                </c:pt>
                <c:pt idx="328">
                  <c:v>0.438</c:v>
                </c:pt>
                <c:pt idx="329">
                  <c:v>0.439</c:v>
                </c:pt>
                <c:pt idx="330">
                  <c:v>0.439</c:v>
                </c:pt>
                <c:pt idx="331">
                  <c:v>0.44</c:v>
                </c:pt>
                <c:pt idx="332">
                  <c:v>0.441</c:v>
                </c:pt>
                <c:pt idx="333">
                  <c:v>0.442</c:v>
                </c:pt>
                <c:pt idx="334">
                  <c:v>0.442</c:v>
                </c:pt>
                <c:pt idx="335">
                  <c:v>0.443</c:v>
                </c:pt>
                <c:pt idx="336">
                  <c:v>0.44400000000000001</c:v>
                </c:pt>
                <c:pt idx="337">
                  <c:v>0.44500000000000001</c:v>
                </c:pt>
                <c:pt idx="338">
                  <c:v>0.44600000000000001</c:v>
                </c:pt>
                <c:pt idx="339">
                  <c:v>0.44600000000000001</c:v>
                </c:pt>
                <c:pt idx="340">
                  <c:v>0.44700000000000001</c:v>
                </c:pt>
                <c:pt idx="341">
                  <c:v>0.44800000000000001</c:v>
                </c:pt>
                <c:pt idx="342">
                  <c:v>0.44900000000000001</c:v>
                </c:pt>
                <c:pt idx="343">
                  <c:v>0.44900000000000001</c:v>
                </c:pt>
                <c:pt idx="344">
                  <c:v>0.45</c:v>
                </c:pt>
                <c:pt idx="345">
                  <c:v>0.45100000000000001</c:v>
                </c:pt>
                <c:pt idx="346">
                  <c:v>0.45200000000000001</c:v>
                </c:pt>
                <c:pt idx="347">
                  <c:v>0.45300000000000001</c:v>
                </c:pt>
                <c:pt idx="348">
                  <c:v>0.45300000000000001</c:v>
                </c:pt>
                <c:pt idx="349">
                  <c:v>0.45400000000000001</c:v>
                </c:pt>
                <c:pt idx="350">
                  <c:v>0.45500000000000002</c:v>
                </c:pt>
                <c:pt idx="351">
                  <c:v>0.45600000000000002</c:v>
                </c:pt>
                <c:pt idx="352">
                  <c:v>0.45700000000000002</c:v>
                </c:pt>
                <c:pt idx="353">
                  <c:v>0.45700000000000002</c:v>
                </c:pt>
                <c:pt idx="354">
                  <c:v>0.45800000000000002</c:v>
                </c:pt>
                <c:pt idx="355">
                  <c:v>0.45900000000000002</c:v>
                </c:pt>
                <c:pt idx="356">
                  <c:v>0.46</c:v>
                </c:pt>
                <c:pt idx="357">
                  <c:v>0.46100000000000002</c:v>
                </c:pt>
                <c:pt idx="358">
                  <c:v>0.46100000000000002</c:v>
                </c:pt>
                <c:pt idx="359">
                  <c:v>0.46200000000000002</c:v>
                </c:pt>
                <c:pt idx="360">
                  <c:v>0.46300000000000002</c:v>
                </c:pt>
                <c:pt idx="361">
                  <c:v>0.46400000000000002</c:v>
                </c:pt>
                <c:pt idx="362">
                  <c:v>0.46500000000000002</c:v>
                </c:pt>
                <c:pt idx="363">
                  <c:v>0.46500000000000002</c:v>
                </c:pt>
                <c:pt idx="364">
                  <c:v>0.46600000000000003</c:v>
                </c:pt>
                <c:pt idx="365">
                  <c:v>0.46700000000000003</c:v>
                </c:pt>
                <c:pt idx="366">
                  <c:v>0.46800000000000003</c:v>
                </c:pt>
                <c:pt idx="367">
                  <c:v>0.46899999999999997</c:v>
                </c:pt>
                <c:pt idx="368">
                  <c:v>0.47</c:v>
                </c:pt>
                <c:pt idx="369">
                  <c:v>0.47</c:v>
                </c:pt>
                <c:pt idx="370">
                  <c:v>0.47099999999999997</c:v>
                </c:pt>
                <c:pt idx="371">
                  <c:v>0.47199999999999998</c:v>
                </c:pt>
                <c:pt idx="372">
                  <c:v>0.47299999999999998</c:v>
                </c:pt>
                <c:pt idx="373">
                  <c:v>0.47399999999999998</c:v>
                </c:pt>
                <c:pt idx="374">
                  <c:v>0.47399999999999998</c:v>
                </c:pt>
                <c:pt idx="375">
                  <c:v>0.47499999999999998</c:v>
                </c:pt>
                <c:pt idx="376">
                  <c:v>0.47599999999999998</c:v>
                </c:pt>
                <c:pt idx="377">
                  <c:v>0.47699999999999998</c:v>
                </c:pt>
                <c:pt idx="378">
                  <c:v>0.47799999999999998</c:v>
                </c:pt>
                <c:pt idx="379">
                  <c:v>0.47899999999999998</c:v>
                </c:pt>
                <c:pt idx="380">
                  <c:v>0.48</c:v>
                </c:pt>
                <c:pt idx="381">
                  <c:v>0.48</c:v>
                </c:pt>
                <c:pt idx="382">
                  <c:v>0.48099999999999998</c:v>
                </c:pt>
                <c:pt idx="383">
                  <c:v>0.48199999999999998</c:v>
                </c:pt>
                <c:pt idx="384">
                  <c:v>0.48299999999999998</c:v>
                </c:pt>
                <c:pt idx="385">
                  <c:v>0.48399999999999999</c:v>
                </c:pt>
                <c:pt idx="386">
                  <c:v>0.48499999999999999</c:v>
                </c:pt>
                <c:pt idx="387">
                  <c:v>0.48499999999999999</c:v>
                </c:pt>
                <c:pt idx="388">
                  <c:v>0.48599999999999999</c:v>
                </c:pt>
                <c:pt idx="389">
                  <c:v>0.48699999999999999</c:v>
                </c:pt>
                <c:pt idx="390">
                  <c:v>0.48799999999999999</c:v>
                </c:pt>
                <c:pt idx="391">
                  <c:v>0.48899999999999999</c:v>
                </c:pt>
                <c:pt idx="392">
                  <c:v>0.49</c:v>
                </c:pt>
                <c:pt idx="393">
                  <c:v>0.49099999999999999</c:v>
                </c:pt>
                <c:pt idx="394">
                  <c:v>0.49099999999999999</c:v>
                </c:pt>
                <c:pt idx="395">
                  <c:v>0.49199999999999999</c:v>
                </c:pt>
                <c:pt idx="396">
                  <c:v>0.49299999999999999</c:v>
                </c:pt>
                <c:pt idx="397">
                  <c:v>0.49399999999999999</c:v>
                </c:pt>
                <c:pt idx="398">
                  <c:v>0.495</c:v>
                </c:pt>
                <c:pt idx="399">
                  <c:v>0.496</c:v>
                </c:pt>
                <c:pt idx="400">
                  <c:v>0.497</c:v>
                </c:pt>
                <c:pt idx="401">
                  <c:v>0.497</c:v>
                </c:pt>
                <c:pt idx="402">
                  <c:v>0.498</c:v>
                </c:pt>
                <c:pt idx="403">
                  <c:v>0.499</c:v>
                </c:pt>
                <c:pt idx="404">
                  <c:v>0.5</c:v>
                </c:pt>
                <c:pt idx="405">
                  <c:v>0.501</c:v>
                </c:pt>
                <c:pt idx="406">
                  <c:v>0.502</c:v>
                </c:pt>
                <c:pt idx="407">
                  <c:v>0.503</c:v>
                </c:pt>
                <c:pt idx="408">
                  <c:v>0.504</c:v>
                </c:pt>
                <c:pt idx="409">
                  <c:v>0.504</c:v>
                </c:pt>
                <c:pt idx="410">
                  <c:v>0.505</c:v>
                </c:pt>
                <c:pt idx="411">
                  <c:v>0.50600000000000001</c:v>
                </c:pt>
                <c:pt idx="412">
                  <c:v>0.50700000000000001</c:v>
                </c:pt>
                <c:pt idx="413">
                  <c:v>0.50800000000000001</c:v>
                </c:pt>
                <c:pt idx="414">
                  <c:v>0.50900000000000001</c:v>
                </c:pt>
                <c:pt idx="415">
                  <c:v>0.51</c:v>
                </c:pt>
                <c:pt idx="416">
                  <c:v>0.51100000000000001</c:v>
                </c:pt>
                <c:pt idx="417">
                  <c:v>0.51200000000000001</c:v>
                </c:pt>
                <c:pt idx="418">
                  <c:v>0.51200000000000001</c:v>
                </c:pt>
                <c:pt idx="419">
                  <c:v>0.51300000000000001</c:v>
                </c:pt>
                <c:pt idx="420">
                  <c:v>0.51400000000000001</c:v>
                </c:pt>
                <c:pt idx="421">
                  <c:v>0.51500000000000001</c:v>
                </c:pt>
                <c:pt idx="422">
                  <c:v>0.51600000000000001</c:v>
                </c:pt>
                <c:pt idx="423">
                  <c:v>0.51700000000000002</c:v>
                </c:pt>
                <c:pt idx="424">
                  <c:v>0.51800000000000002</c:v>
                </c:pt>
                <c:pt idx="425">
                  <c:v>0.51900000000000002</c:v>
                </c:pt>
                <c:pt idx="426">
                  <c:v>0.52</c:v>
                </c:pt>
                <c:pt idx="427">
                  <c:v>0.52100000000000002</c:v>
                </c:pt>
                <c:pt idx="428">
                  <c:v>0.52200000000000002</c:v>
                </c:pt>
                <c:pt idx="429">
                  <c:v>0.52200000000000002</c:v>
                </c:pt>
                <c:pt idx="430">
                  <c:v>0.52300000000000002</c:v>
                </c:pt>
                <c:pt idx="431">
                  <c:v>0.52400000000000002</c:v>
                </c:pt>
                <c:pt idx="432">
                  <c:v>0.52500000000000002</c:v>
                </c:pt>
                <c:pt idx="433">
                  <c:v>0.52600000000000002</c:v>
                </c:pt>
                <c:pt idx="434">
                  <c:v>0.52700000000000002</c:v>
                </c:pt>
                <c:pt idx="435">
                  <c:v>0.52800000000000002</c:v>
                </c:pt>
                <c:pt idx="436">
                  <c:v>0.52900000000000003</c:v>
                </c:pt>
                <c:pt idx="437">
                  <c:v>0.53</c:v>
                </c:pt>
                <c:pt idx="438">
                  <c:v>0.53100000000000003</c:v>
                </c:pt>
                <c:pt idx="439">
                  <c:v>0.53200000000000003</c:v>
                </c:pt>
                <c:pt idx="440">
                  <c:v>0.53300000000000003</c:v>
                </c:pt>
                <c:pt idx="441">
                  <c:v>0.53400000000000003</c:v>
                </c:pt>
                <c:pt idx="442">
                  <c:v>0.53400000000000003</c:v>
                </c:pt>
                <c:pt idx="443">
                  <c:v>0.53500000000000003</c:v>
                </c:pt>
                <c:pt idx="444">
                  <c:v>0.53600000000000003</c:v>
                </c:pt>
                <c:pt idx="445">
                  <c:v>0.53700000000000003</c:v>
                </c:pt>
                <c:pt idx="446">
                  <c:v>0.53800000000000003</c:v>
                </c:pt>
                <c:pt idx="447">
                  <c:v>0.53900000000000003</c:v>
                </c:pt>
                <c:pt idx="448">
                  <c:v>0.54</c:v>
                </c:pt>
                <c:pt idx="449">
                  <c:v>0.54100000000000004</c:v>
                </c:pt>
                <c:pt idx="450">
                  <c:v>0.54200000000000004</c:v>
                </c:pt>
                <c:pt idx="451">
                  <c:v>0.54300000000000004</c:v>
                </c:pt>
                <c:pt idx="452">
                  <c:v>0.54400000000000004</c:v>
                </c:pt>
                <c:pt idx="453">
                  <c:v>0.54500000000000004</c:v>
                </c:pt>
                <c:pt idx="454">
                  <c:v>0.54600000000000004</c:v>
                </c:pt>
                <c:pt idx="455">
                  <c:v>0.54700000000000004</c:v>
                </c:pt>
                <c:pt idx="456">
                  <c:v>0.54800000000000004</c:v>
                </c:pt>
                <c:pt idx="457">
                  <c:v>0.54900000000000004</c:v>
                </c:pt>
                <c:pt idx="458">
                  <c:v>0.55000000000000004</c:v>
                </c:pt>
                <c:pt idx="459">
                  <c:v>0.55100000000000005</c:v>
                </c:pt>
                <c:pt idx="460">
                  <c:v>0.55200000000000005</c:v>
                </c:pt>
                <c:pt idx="461">
                  <c:v>0.55300000000000005</c:v>
                </c:pt>
                <c:pt idx="462">
                  <c:v>0.55300000000000005</c:v>
                </c:pt>
                <c:pt idx="463">
                  <c:v>0.55400000000000005</c:v>
                </c:pt>
                <c:pt idx="464">
                  <c:v>0.55500000000000005</c:v>
                </c:pt>
                <c:pt idx="465">
                  <c:v>0.55600000000000005</c:v>
                </c:pt>
                <c:pt idx="466">
                  <c:v>0.55700000000000005</c:v>
                </c:pt>
                <c:pt idx="467">
                  <c:v>0.55800000000000005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0.56100000000000005</c:v>
                </c:pt>
                <c:pt idx="471">
                  <c:v>0.56200000000000006</c:v>
                </c:pt>
                <c:pt idx="472">
                  <c:v>0.56299999999999994</c:v>
                </c:pt>
                <c:pt idx="473">
                  <c:v>0.56399999999999995</c:v>
                </c:pt>
                <c:pt idx="474">
                  <c:v>0.56499999999999995</c:v>
                </c:pt>
                <c:pt idx="475">
                  <c:v>0.56599999999999995</c:v>
                </c:pt>
                <c:pt idx="476">
                  <c:v>0.56699999999999995</c:v>
                </c:pt>
                <c:pt idx="477">
                  <c:v>0.56799999999999995</c:v>
                </c:pt>
                <c:pt idx="478">
                  <c:v>0.56899999999999995</c:v>
                </c:pt>
                <c:pt idx="479">
                  <c:v>0.56999999999999995</c:v>
                </c:pt>
                <c:pt idx="480">
                  <c:v>0.57099999999999995</c:v>
                </c:pt>
                <c:pt idx="481">
                  <c:v>0.57099999999999995</c:v>
                </c:pt>
                <c:pt idx="482">
                  <c:v>0.57099999999999995</c:v>
                </c:pt>
                <c:pt idx="483">
                  <c:v>0.57099999999999995</c:v>
                </c:pt>
                <c:pt idx="484">
                  <c:v>0.57099999999999995</c:v>
                </c:pt>
                <c:pt idx="485">
                  <c:v>0.57099999999999995</c:v>
                </c:pt>
                <c:pt idx="486">
                  <c:v>0.57099999999999995</c:v>
                </c:pt>
                <c:pt idx="487">
                  <c:v>0.57099999999999995</c:v>
                </c:pt>
                <c:pt idx="488">
                  <c:v>0.57099999999999995</c:v>
                </c:pt>
                <c:pt idx="489">
                  <c:v>0.57099999999999995</c:v>
                </c:pt>
                <c:pt idx="490">
                  <c:v>0.57099999999999995</c:v>
                </c:pt>
                <c:pt idx="491">
                  <c:v>0.57099999999999995</c:v>
                </c:pt>
                <c:pt idx="492">
                  <c:v>0.57099999999999995</c:v>
                </c:pt>
                <c:pt idx="493">
                  <c:v>0.56999999999999995</c:v>
                </c:pt>
                <c:pt idx="494">
                  <c:v>0.56999999999999995</c:v>
                </c:pt>
                <c:pt idx="495">
                  <c:v>0.56999999999999995</c:v>
                </c:pt>
                <c:pt idx="496">
                  <c:v>0.56999999999999995</c:v>
                </c:pt>
                <c:pt idx="497">
                  <c:v>0.56999999999999995</c:v>
                </c:pt>
                <c:pt idx="498">
                  <c:v>0.56999999999999995</c:v>
                </c:pt>
                <c:pt idx="499">
                  <c:v>0.57099999999999995</c:v>
                </c:pt>
                <c:pt idx="500">
                  <c:v>0.57099999999999995</c:v>
                </c:pt>
                <c:pt idx="501">
                  <c:v>0.57099999999999995</c:v>
                </c:pt>
                <c:pt idx="502">
                  <c:v>0.57099999999999995</c:v>
                </c:pt>
                <c:pt idx="503">
                  <c:v>0.57099999999999995</c:v>
                </c:pt>
                <c:pt idx="504">
                  <c:v>0.56999999999999995</c:v>
                </c:pt>
                <c:pt idx="505">
                  <c:v>0.56999999999999995</c:v>
                </c:pt>
                <c:pt idx="506">
                  <c:v>0.56999999999999995</c:v>
                </c:pt>
                <c:pt idx="507">
                  <c:v>0.56999999999999995</c:v>
                </c:pt>
                <c:pt idx="508">
                  <c:v>0.56999999999999995</c:v>
                </c:pt>
                <c:pt idx="509">
                  <c:v>0.56999999999999995</c:v>
                </c:pt>
                <c:pt idx="510">
                  <c:v>0.56999999999999995</c:v>
                </c:pt>
                <c:pt idx="511">
                  <c:v>0.56999999999999995</c:v>
                </c:pt>
                <c:pt idx="512">
                  <c:v>0.56899999999999995</c:v>
                </c:pt>
                <c:pt idx="513">
                  <c:v>0.56899999999999995</c:v>
                </c:pt>
                <c:pt idx="514">
                  <c:v>0.56899999999999995</c:v>
                </c:pt>
                <c:pt idx="515">
                  <c:v>0.56899999999999995</c:v>
                </c:pt>
                <c:pt idx="516">
                  <c:v>0.56899999999999995</c:v>
                </c:pt>
                <c:pt idx="517">
                  <c:v>0.56899999999999995</c:v>
                </c:pt>
                <c:pt idx="518">
                  <c:v>0.56899999999999995</c:v>
                </c:pt>
                <c:pt idx="519">
                  <c:v>0.56899999999999995</c:v>
                </c:pt>
                <c:pt idx="520">
                  <c:v>0.56899999999999995</c:v>
                </c:pt>
                <c:pt idx="521">
                  <c:v>0.56899999999999995</c:v>
                </c:pt>
                <c:pt idx="522">
                  <c:v>0.56899999999999995</c:v>
                </c:pt>
                <c:pt idx="523">
                  <c:v>0.56899999999999995</c:v>
                </c:pt>
                <c:pt idx="524">
                  <c:v>0.56899999999999995</c:v>
                </c:pt>
                <c:pt idx="525">
                  <c:v>0.56799999999999995</c:v>
                </c:pt>
                <c:pt idx="526">
                  <c:v>0.56799999999999995</c:v>
                </c:pt>
                <c:pt idx="527">
                  <c:v>0.56799999999999995</c:v>
                </c:pt>
                <c:pt idx="528">
                  <c:v>0.56799999999999995</c:v>
                </c:pt>
                <c:pt idx="529">
                  <c:v>0.56799999999999995</c:v>
                </c:pt>
                <c:pt idx="530">
                  <c:v>0.56699999999999995</c:v>
                </c:pt>
                <c:pt idx="531">
                  <c:v>0.56799999999999995</c:v>
                </c:pt>
                <c:pt idx="532">
                  <c:v>0.56799999999999995</c:v>
                </c:pt>
                <c:pt idx="533">
                  <c:v>0.56799999999999995</c:v>
                </c:pt>
                <c:pt idx="534">
                  <c:v>0.56699999999999995</c:v>
                </c:pt>
                <c:pt idx="535">
                  <c:v>0.56699999999999995</c:v>
                </c:pt>
                <c:pt idx="536">
                  <c:v>0.56699999999999995</c:v>
                </c:pt>
                <c:pt idx="537">
                  <c:v>0.56699999999999995</c:v>
                </c:pt>
                <c:pt idx="538">
                  <c:v>0.56699999999999995</c:v>
                </c:pt>
                <c:pt idx="539">
                  <c:v>0.56599999999999995</c:v>
                </c:pt>
                <c:pt idx="540">
                  <c:v>0.56599999999999995</c:v>
                </c:pt>
                <c:pt idx="541">
                  <c:v>0.56699999999999995</c:v>
                </c:pt>
                <c:pt idx="542">
                  <c:v>0.56599999999999995</c:v>
                </c:pt>
                <c:pt idx="543">
                  <c:v>0.56599999999999995</c:v>
                </c:pt>
                <c:pt idx="544">
                  <c:v>0.56599999999999995</c:v>
                </c:pt>
                <c:pt idx="545">
                  <c:v>0.56599999999999995</c:v>
                </c:pt>
                <c:pt idx="546">
                  <c:v>0.56499999999999995</c:v>
                </c:pt>
                <c:pt idx="547">
                  <c:v>0.56499999999999995</c:v>
                </c:pt>
                <c:pt idx="548">
                  <c:v>0.56499999999999995</c:v>
                </c:pt>
                <c:pt idx="549">
                  <c:v>0.56599999999999995</c:v>
                </c:pt>
                <c:pt idx="550">
                  <c:v>0.56499999999999995</c:v>
                </c:pt>
                <c:pt idx="551">
                  <c:v>0.56499999999999995</c:v>
                </c:pt>
                <c:pt idx="552">
                  <c:v>0.56499999999999995</c:v>
                </c:pt>
                <c:pt idx="553">
                  <c:v>0.56399999999999995</c:v>
                </c:pt>
                <c:pt idx="554">
                  <c:v>0.56399999999999995</c:v>
                </c:pt>
                <c:pt idx="555">
                  <c:v>0.56399999999999995</c:v>
                </c:pt>
                <c:pt idx="556">
                  <c:v>0.56399999999999995</c:v>
                </c:pt>
                <c:pt idx="557">
                  <c:v>0.56399999999999995</c:v>
                </c:pt>
                <c:pt idx="558">
                  <c:v>0.56399999999999995</c:v>
                </c:pt>
                <c:pt idx="559">
                  <c:v>0.56299999999999994</c:v>
                </c:pt>
                <c:pt idx="560">
                  <c:v>0.56299999999999994</c:v>
                </c:pt>
                <c:pt idx="561">
                  <c:v>0.56299999999999994</c:v>
                </c:pt>
                <c:pt idx="562">
                  <c:v>0.56299999999999994</c:v>
                </c:pt>
                <c:pt idx="563">
                  <c:v>0.56299999999999994</c:v>
                </c:pt>
                <c:pt idx="564">
                  <c:v>0.56299999999999994</c:v>
                </c:pt>
                <c:pt idx="565">
                  <c:v>0.56200000000000006</c:v>
                </c:pt>
                <c:pt idx="566">
                  <c:v>0.56200000000000006</c:v>
                </c:pt>
                <c:pt idx="567">
                  <c:v>0.56200000000000006</c:v>
                </c:pt>
                <c:pt idx="568">
                  <c:v>0.56100000000000005</c:v>
                </c:pt>
                <c:pt idx="569">
                  <c:v>0.56100000000000005</c:v>
                </c:pt>
                <c:pt idx="570">
                  <c:v>0.56100000000000005</c:v>
                </c:pt>
                <c:pt idx="571">
                  <c:v>0.56100000000000005</c:v>
                </c:pt>
                <c:pt idx="572">
                  <c:v>0.56100000000000005</c:v>
                </c:pt>
                <c:pt idx="573">
                  <c:v>0.56000000000000005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0.55900000000000005</c:v>
                </c:pt>
                <c:pt idx="579">
                  <c:v>0.55900000000000005</c:v>
                </c:pt>
                <c:pt idx="580">
                  <c:v>0.55900000000000005</c:v>
                </c:pt>
                <c:pt idx="581">
                  <c:v>0.55900000000000005</c:v>
                </c:pt>
                <c:pt idx="582">
                  <c:v>0.55900000000000005</c:v>
                </c:pt>
                <c:pt idx="583">
                  <c:v>0.55800000000000005</c:v>
                </c:pt>
                <c:pt idx="584">
                  <c:v>0.55800000000000005</c:v>
                </c:pt>
                <c:pt idx="585">
                  <c:v>0.55700000000000005</c:v>
                </c:pt>
                <c:pt idx="586">
                  <c:v>0.55800000000000005</c:v>
                </c:pt>
                <c:pt idx="587">
                  <c:v>0.55700000000000005</c:v>
                </c:pt>
                <c:pt idx="588">
                  <c:v>0.55700000000000005</c:v>
                </c:pt>
                <c:pt idx="589">
                  <c:v>0.55700000000000005</c:v>
                </c:pt>
                <c:pt idx="590">
                  <c:v>0.55600000000000005</c:v>
                </c:pt>
                <c:pt idx="591">
                  <c:v>0.55600000000000005</c:v>
                </c:pt>
                <c:pt idx="592">
                  <c:v>0.55600000000000005</c:v>
                </c:pt>
                <c:pt idx="593">
                  <c:v>0.55600000000000005</c:v>
                </c:pt>
                <c:pt idx="594">
                  <c:v>0.55500000000000005</c:v>
                </c:pt>
                <c:pt idx="595">
                  <c:v>0.55500000000000005</c:v>
                </c:pt>
                <c:pt idx="596">
                  <c:v>0.55500000000000005</c:v>
                </c:pt>
                <c:pt idx="597">
                  <c:v>0.55500000000000005</c:v>
                </c:pt>
                <c:pt idx="598">
                  <c:v>0.55400000000000005</c:v>
                </c:pt>
                <c:pt idx="599">
                  <c:v>0.55400000000000005</c:v>
                </c:pt>
                <c:pt idx="600">
                  <c:v>0.55400000000000005</c:v>
                </c:pt>
                <c:pt idx="601">
                  <c:v>0.55300000000000005</c:v>
                </c:pt>
                <c:pt idx="602">
                  <c:v>0.55300000000000005</c:v>
                </c:pt>
                <c:pt idx="603">
                  <c:v>0.55200000000000005</c:v>
                </c:pt>
                <c:pt idx="604">
                  <c:v>0.55300000000000005</c:v>
                </c:pt>
                <c:pt idx="605">
                  <c:v>0.55200000000000005</c:v>
                </c:pt>
                <c:pt idx="606">
                  <c:v>0.55200000000000005</c:v>
                </c:pt>
                <c:pt idx="607">
                  <c:v>0.55100000000000005</c:v>
                </c:pt>
                <c:pt idx="608">
                  <c:v>0.55200000000000005</c:v>
                </c:pt>
                <c:pt idx="609">
                  <c:v>0.55100000000000005</c:v>
                </c:pt>
                <c:pt idx="610">
                  <c:v>0.55100000000000005</c:v>
                </c:pt>
                <c:pt idx="611">
                  <c:v>0.55000000000000004</c:v>
                </c:pt>
                <c:pt idx="612">
                  <c:v>0.55000000000000004</c:v>
                </c:pt>
                <c:pt idx="613">
                  <c:v>0.55000000000000004</c:v>
                </c:pt>
                <c:pt idx="614">
                  <c:v>0.54900000000000004</c:v>
                </c:pt>
                <c:pt idx="615">
                  <c:v>0.54900000000000004</c:v>
                </c:pt>
                <c:pt idx="616">
                  <c:v>0.54900000000000004</c:v>
                </c:pt>
                <c:pt idx="617">
                  <c:v>0.54800000000000004</c:v>
                </c:pt>
                <c:pt idx="618">
                  <c:v>0.54800000000000004</c:v>
                </c:pt>
                <c:pt idx="619">
                  <c:v>0.54800000000000004</c:v>
                </c:pt>
                <c:pt idx="620">
                  <c:v>0.54700000000000004</c:v>
                </c:pt>
                <c:pt idx="621">
                  <c:v>0.54700000000000004</c:v>
                </c:pt>
                <c:pt idx="622">
                  <c:v>0.54600000000000004</c:v>
                </c:pt>
                <c:pt idx="623">
                  <c:v>0.54700000000000004</c:v>
                </c:pt>
                <c:pt idx="624">
                  <c:v>0.54600000000000004</c:v>
                </c:pt>
                <c:pt idx="625">
                  <c:v>0.54500000000000004</c:v>
                </c:pt>
                <c:pt idx="626">
                  <c:v>0.54500000000000004</c:v>
                </c:pt>
                <c:pt idx="627">
                  <c:v>0.54500000000000004</c:v>
                </c:pt>
                <c:pt idx="628">
                  <c:v>0.54400000000000004</c:v>
                </c:pt>
                <c:pt idx="629">
                  <c:v>0.54400000000000004</c:v>
                </c:pt>
                <c:pt idx="630">
                  <c:v>0.54400000000000004</c:v>
                </c:pt>
                <c:pt idx="631">
                  <c:v>0.54300000000000004</c:v>
                </c:pt>
                <c:pt idx="632">
                  <c:v>0.54300000000000004</c:v>
                </c:pt>
                <c:pt idx="633">
                  <c:v>0.54300000000000004</c:v>
                </c:pt>
                <c:pt idx="634">
                  <c:v>0.54200000000000004</c:v>
                </c:pt>
                <c:pt idx="635">
                  <c:v>0.54200000000000004</c:v>
                </c:pt>
                <c:pt idx="636">
                  <c:v>0.54200000000000004</c:v>
                </c:pt>
                <c:pt idx="637">
                  <c:v>0.54100000000000004</c:v>
                </c:pt>
                <c:pt idx="638">
                  <c:v>0.54100000000000004</c:v>
                </c:pt>
                <c:pt idx="639">
                  <c:v>0.54</c:v>
                </c:pt>
                <c:pt idx="640">
                  <c:v>0.54</c:v>
                </c:pt>
                <c:pt idx="641">
                  <c:v>0.53900000000000003</c:v>
                </c:pt>
                <c:pt idx="642">
                  <c:v>0.53900000000000003</c:v>
                </c:pt>
                <c:pt idx="643">
                  <c:v>0.53900000000000003</c:v>
                </c:pt>
                <c:pt idx="644">
                  <c:v>0.53800000000000003</c:v>
                </c:pt>
                <c:pt idx="645">
                  <c:v>0.53700000000000003</c:v>
                </c:pt>
                <c:pt idx="646">
                  <c:v>0.53800000000000003</c:v>
                </c:pt>
                <c:pt idx="647">
                  <c:v>0.53700000000000003</c:v>
                </c:pt>
                <c:pt idx="648">
                  <c:v>0.53600000000000003</c:v>
                </c:pt>
                <c:pt idx="649">
                  <c:v>0.53600000000000003</c:v>
                </c:pt>
                <c:pt idx="650">
                  <c:v>0.53600000000000003</c:v>
                </c:pt>
                <c:pt idx="651">
                  <c:v>0.53500000000000003</c:v>
                </c:pt>
                <c:pt idx="652">
                  <c:v>0.53500000000000003</c:v>
                </c:pt>
                <c:pt idx="653">
                  <c:v>0.53400000000000003</c:v>
                </c:pt>
                <c:pt idx="654">
                  <c:v>0.53400000000000003</c:v>
                </c:pt>
                <c:pt idx="655">
                  <c:v>0.53300000000000003</c:v>
                </c:pt>
                <c:pt idx="656">
                  <c:v>0.53300000000000003</c:v>
                </c:pt>
                <c:pt idx="657">
                  <c:v>0.53300000000000003</c:v>
                </c:pt>
                <c:pt idx="658">
                  <c:v>0.53200000000000003</c:v>
                </c:pt>
                <c:pt idx="659">
                  <c:v>0.53100000000000003</c:v>
                </c:pt>
                <c:pt idx="660">
                  <c:v>0.53100000000000003</c:v>
                </c:pt>
                <c:pt idx="661">
                  <c:v>0.53100000000000003</c:v>
                </c:pt>
                <c:pt idx="662">
                  <c:v>0.53</c:v>
                </c:pt>
                <c:pt idx="663">
                  <c:v>0.53</c:v>
                </c:pt>
                <c:pt idx="664">
                  <c:v>0.52900000000000003</c:v>
                </c:pt>
                <c:pt idx="665">
                  <c:v>0.52900000000000003</c:v>
                </c:pt>
                <c:pt idx="666">
                  <c:v>0.52800000000000002</c:v>
                </c:pt>
                <c:pt idx="667">
                  <c:v>0.52800000000000002</c:v>
                </c:pt>
                <c:pt idx="668">
                  <c:v>0.52700000000000002</c:v>
                </c:pt>
                <c:pt idx="669">
                  <c:v>0.52700000000000002</c:v>
                </c:pt>
                <c:pt idx="670">
                  <c:v>0.52700000000000002</c:v>
                </c:pt>
                <c:pt idx="671">
                  <c:v>0.52600000000000002</c:v>
                </c:pt>
                <c:pt idx="672">
                  <c:v>0.52500000000000002</c:v>
                </c:pt>
                <c:pt idx="673">
                  <c:v>0.52500000000000002</c:v>
                </c:pt>
                <c:pt idx="674">
                  <c:v>0.52400000000000002</c:v>
                </c:pt>
                <c:pt idx="675">
                  <c:v>0.52400000000000002</c:v>
                </c:pt>
                <c:pt idx="676">
                  <c:v>0.52300000000000002</c:v>
                </c:pt>
                <c:pt idx="677">
                  <c:v>0.52200000000000002</c:v>
                </c:pt>
                <c:pt idx="678">
                  <c:v>0.52200000000000002</c:v>
                </c:pt>
                <c:pt idx="679">
                  <c:v>0.52200000000000002</c:v>
                </c:pt>
                <c:pt idx="680">
                  <c:v>0.52100000000000002</c:v>
                </c:pt>
                <c:pt idx="681">
                  <c:v>0.52100000000000002</c:v>
                </c:pt>
                <c:pt idx="682">
                  <c:v>0.52</c:v>
                </c:pt>
                <c:pt idx="683">
                  <c:v>0.52</c:v>
                </c:pt>
                <c:pt idx="684">
                  <c:v>0.51900000000000002</c:v>
                </c:pt>
                <c:pt idx="685">
                  <c:v>0.51900000000000002</c:v>
                </c:pt>
                <c:pt idx="686">
                  <c:v>0.51800000000000002</c:v>
                </c:pt>
                <c:pt idx="687">
                  <c:v>0.51800000000000002</c:v>
                </c:pt>
                <c:pt idx="688">
                  <c:v>0.51700000000000002</c:v>
                </c:pt>
                <c:pt idx="689">
                  <c:v>0.51600000000000001</c:v>
                </c:pt>
                <c:pt idx="690">
                  <c:v>0.51600000000000001</c:v>
                </c:pt>
                <c:pt idx="691">
                  <c:v>0.51500000000000001</c:v>
                </c:pt>
                <c:pt idx="692">
                  <c:v>0.51500000000000001</c:v>
                </c:pt>
                <c:pt idx="693">
                  <c:v>0.51400000000000001</c:v>
                </c:pt>
                <c:pt idx="694">
                  <c:v>0.51300000000000001</c:v>
                </c:pt>
                <c:pt idx="695">
                  <c:v>0.51300000000000001</c:v>
                </c:pt>
                <c:pt idx="696">
                  <c:v>0.51200000000000001</c:v>
                </c:pt>
                <c:pt idx="697">
                  <c:v>0.51100000000000001</c:v>
                </c:pt>
                <c:pt idx="698">
                  <c:v>0.51100000000000001</c:v>
                </c:pt>
                <c:pt idx="699">
                  <c:v>0.51</c:v>
                </c:pt>
                <c:pt idx="700">
                  <c:v>0.50900000000000001</c:v>
                </c:pt>
                <c:pt idx="701">
                  <c:v>0.50900000000000001</c:v>
                </c:pt>
                <c:pt idx="702">
                  <c:v>0.50800000000000001</c:v>
                </c:pt>
                <c:pt idx="703">
                  <c:v>0.50800000000000001</c:v>
                </c:pt>
                <c:pt idx="704">
                  <c:v>0.50700000000000001</c:v>
                </c:pt>
                <c:pt idx="705">
                  <c:v>0.50700000000000001</c:v>
                </c:pt>
                <c:pt idx="706">
                  <c:v>0.50600000000000001</c:v>
                </c:pt>
                <c:pt idx="707">
                  <c:v>0.505</c:v>
                </c:pt>
                <c:pt idx="708">
                  <c:v>0.505</c:v>
                </c:pt>
                <c:pt idx="709">
                  <c:v>0.504</c:v>
                </c:pt>
                <c:pt idx="710">
                  <c:v>0.503</c:v>
                </c:pt>
                <c:pt idx="711">
                  <c:v>0.503</c:v>
                </c:pt>
                <c:pt idx="712">
                  <c:v>0.502</c:v>
                </c:pt>
                <c:pt idx="713">
                  <c:v>0.502</c:v>
                </c:pt>
                <c:pt idx="714">
                  <c:v>0.501</c:v>
                </c:pt>
                <c:pt idx="715">
                  <c:v>0.5</c:v>
                </c:pt>
                <c:pt idx="716">
                  <c:v>0.499</c:v>
                </c:pt>
                <c:pt idx="717">
                  <c:v>0.499</c:v>
                </c:pt>
                <c:pt idx="718">
                  <c:v>0.498</c:v>
                </c:pt>
                <c:pt idx="719">
                  <c:v>0.498</c:v>
                </c:pt>
                <c:pt idx="720">
                  <c:v>0.497</c:v>
                </c:pt>
                <c:pt idx="721">
                  <c:v>0.496</c:v>
                </c:pt>
                <c:pt idx="722">
                  <c:v>0.495</c:v>
                </c:pt>
                <c:pt idx="723">
                  <c:v>0.495</c:v>
                </c:pt>
                <c:pt idx="724">
                  <c:v>0.49399999999999999</c:v>
                </c:pt>
                <c:pt idx="725">
                  <c:v>0.49299999999999999</c:v>
                </c:pt>
                <c:pt idx="726">
                  <c:v>0.49299999999999999</c:v>
                </c:pt>
                <c:pt idx="727">
                  <c:v>0.49199999999999999</c:v>
                </c:pt>
                <c:pt idx="728">
                  <c:v>0.49099999999999999</c:v>
                </c:pt>
                <c:pt idx="729">
                  <c:v>0.49</c:v>
                </c:pt>
                <c:pt idx="730">
                  <c:v>0.49</c:v>
                </c:pt>
                <c:pt idx="731">
                  <c:v>0.48899999999999999</c:v>
                </c:pt>
                <c:pt idx="732">
                  <c:v>0.48799999999999999</c:v>
                </c:pt>
                <c:pt idx="733">
                  <c:v>0.48699999999999999</c:v>
                </c:pt>
                <c:pt idx="734">
                  <c:v>0.48699999999999999</c:v>
                </c:pt>
                <c:pt idx="735">
                  <c:v>0.48599999999999999</c:v>
                </c:pt>
                <c:pt idx="736">
                  <c:v>0.48499999999999999</c:v>
                </c:pt>
                <c:pt idx="737">
                  <c:v>0.48499999999999999</c:v>
                </c:pt>
                <c:pt idx="738">
                  <c:v>0.48399999999999999</c:v>
                </c:pt>
                <c:pt idx="739">
                  <c:v>0.48299999999999998</c:v>
                </c:pt>
                <c:pt idx="740">
                  <c:v>0.48199999999999998</c:v>
                </c:pt>
                <c:pt idx="741">
                  <c:v>0.48199999999999998</c:v>
                </c:pt>
                <c:pt idx="742">
                  <c:v>0.48099999999999998</c:v>
                </c:pt>
                <c:pt idx="743">
                  <c:v>0.48</c:v>
                </c:pt>
                <c:pt idx="744">
                  <c:v>0.47899999999999998</c:v>
                </c:pt>
                <c:pt idx="745">
                  <c:v>0.47799999999999998</c:v>
                </c:pt>
                <c:pt idx="746">
                  <c:v>0.47799999999999998</c:v>
                </c:pt>
                <c:pt idx="747">
                  <c:v>0.47699999999999998</c:v>
                </c:pt>
                <c:pt idx="748">
                  <c:v>0.47599999999999998</c:v>
                </c:pt>
                <c:pt idx="749">
                  <c:v>0.47499999999999998</c:v>
                </c:pt>
                <c:pt idx="750">
                  <c:v>0.47399999999999998</c:v>
                </c:pt>
                <c:pt idx="751">
                  <c:v>0.47399999999999998</c:v>
                </c:pt>
                <c:pt idx="752">
                  <c:v>0.47299999999999998</c:v>
                </c:pt>
                <c:pt idx="753">
                  <c:v>0.47199999999999998</c:v>
                </c:pt>
                <c:pt idx="754">
                  <c:v>0.47099999999999997</c:v>
                </c:pt>
                <c:pt idx="755">
                  <c:v>0.47</c:v>
                </c:pt>
                <c:pt idx="756">
                  <c:v>0.47</c:v>
                </c:pt>
                <c:pt idx="757">
                  <c:v>0.46899999999999997</c:v>
                </c:pt>
                <c:pt idx="758">
                  <c:v>0.46800000000000003</c:v>
                </c:pt>
                <c:pt idx="759">
                  <c:v>0.46700000000000003</c:v>
                </c:pt>
                <c:pt idx="760">
                  <c:v>0.46600000000000003</c:v>
                </c:pt>
                <c:pt idx="761">
                  <c:v>0.46500000000000002</c:v>
                </c:pt>
                <c:pt idx="762">
                  <c:v>0.46500000000000002</c:v>
                </c:pt>
                <c:pt idx="763">
                  <c:v>0.46300000000000002</c:v>
                </c:pt>
                <c:pt idx="764">
                  <c:v>0.46300000000000002</c:v>
                </c:pt>
                <c:pt idx="765">
                  <c:v>0.46200000000000002</c:v>
                </c:pt>
                <c:pt idx="766">
                  <c:v>0.46100000000000002</c:v>
                </c:pt>
                <c:pt idx="767">
                  <c:v>0.46</c:v>
                </c:pt>
                <c:pt idx="768">
                  <c:v>0.45900000000000002</c:v>
                </c:pt>
                <c:pt idx="769">
                  <c:v>0.45800000000000002</c:v>
                </c:pt>
                <c:pt idx="770">
                  <c:v>0.45800000000000002</c:v>
                </c:pt>
                <c:pt idx="771">
                  <c:v>0.45700000000000002</c:v>
                </c:pt>
                <c:pt idx="772">
                  <c:v>0.45600000000000002</c:v>
                </c:pt>
                <c:pt idx="773">
                  <c:v>0.45500000000000002</c:v>
                </c:pt>
                <c:pt idx="774">
                  <c:v>0.45400000000000001</c:v>
                </c:pt>
                <c:pt idx="775">
                  <c:v>0.45300000000000001</c:v>
                </c:pt>
                <c:pt idx="776">
                  <c:v>0.45200000000000001</c:v>
                </c:pt>
                <c:pt idx="777">
                  <c:v>0.45100000000000001</c:v>
                </c:pt>
                <c:pt idx="778">
                  <c:v>0.45</c:v>
                </c:pt>
                <c:pt idx="779">
                  <c:v>0.44900000000000001</c:v>
                </c:pt>
                <c:pt idx="780">
                  <c:v>0.44900000000000001</c:v>
                </c:pt>
                <c:pt idx="781">
                  <c:v>0.44700000000000001</c:v>
                </c:pt>
                <c:pt idx="782">
                  <c:v>0.44600000000000001</c:v>
                </c:pt>
                <c:pt idx="783">
                  <c:v>0.44600000000000001</c:v>
                </c:pt>
                <c:pt idx="784">
                  <c:v>0.44400000000000001</c:v>
                </c:pt>
                <c:pt idx="785">
                  <c:v>0.44400000000000001</c:v>
                </c:pt>
                <c:pt idx="786">
                  <c:v>0.443</c:v>
                </c:pt>
                <c:pt idx="787">
                  <c:v>0.442</c:v>
                </c:pt>
                <c:pt idx="788">
                  <c:v>0.441</c:v>
                </c:pt>
                <c:pt idx="789">
                  <c:v>0.44</c:v>
                </c:pt>
                <c:pt idx="790">
                  <c:v>0.439</c:v>
                </c:pt>
                <c:pt idx="791">
                  <c:v>0.438</c:v>
                </c:pt>
                <c:pt idx="792">
                  <c:v>0.437</c:v>
                </c:pt>
                <c:pt idx="793">
                  <c:v>0.436</c:v>
                </c:pt>
                <c:pt idx="794">
                  <c:v>0.435</c:v>
                </c:pt>
                <c:pt idx="795">
                  <c:v>0.434</c:v>
                </c:pt>
                <c:pt idx="796">
                  <c:v>0.433</c:v>
                </c:pt>
                <c:pt idx="797">
                  <c:v>0.432</c:v>
                </c:pt>
                <c:pt idx="798">
                  <c:v>0.43099999999999999</c:v>
                </c:pt>
                <c:pt idx="799">
                  <c:v>0.42899999999999999</c:v>
                </c:pt>
                <c:pt idx="800">
                  <c:v>0.42899999999999999</c:v>
                </c:pt>
                <c:pt idx="801">
                  <c:v>0.42799999999999999</c:v>
                </c:pt>
                <c:pt idx="802">
                  <c:v>0.42699999999999999</c:v>
                </c:pt>
                <c:pt idx="803">
                  <c:v>0.42499999999999999</c:v>
                </c:pt>
                <c:pt idx="804">
                  <c:v>0.42399999999999999</c:v>
                </c:pt>
                <c:pt idx="805">
                  <c:v>0.42299999999999999</c:v>
                </c:pt>
                <c:pt idx="806">
                  <c:v>0.42199999999999999</c:v>
                </c:pt>
                <c:pt idx="807">
                  <c:v>0.42099999999999999</c:v>
                </c:pt>
                <c:pt idx="808">
                  <c:v>0.42</c:v>
                </c:pt>
                <c:pt idx="809">
                  <c:v>0.41899999999999998</c:v>
                </c:pt>
                <c:pt idx="810">
                  <c:v>0.41799999999999998</c:v>
                </c:pt>
                <c:pt idx="811">
                  <c:v>0.41699999999999998</c:v>
                </c:pt>
                <c:pt idx="812">
                  <c:v>0.41599999999999998</c:v>
                </c:pt>
                <c:pt idx="813">
                  <c:v>0.41499999999999998</c:v>
                </c:pt>
                <c:pt idx="814">
                  <c:v>0.41399999999999998</c:v>
                </c:pt>
                <c:pt idx="815">
                  <c:v>0.41299999999999998</c:v>
                </c:pt>
                <c:pt idx="816">
                  <c:v>0.41099999999999998</c:v>
                </c:pt>
                <c:pt idx="817">
                  <c:v>0.41</c:v>
                </c:pt>
                <c:pt idx="818">
                  <c:v>0.40899999999999997</c:v>
                </c:pt>
                <c:pt idx="819">
                  <c:v>0.40799999999999997</c:v>
                </c:pt>
                <c:pt idx="820">
                  <c:v>0.40699999999999997</c:v>
                </c:pt>
                <c:pt idx="821">
                  <c:v>0.40600000000000003</c:v>
                </c:pt>
                <c:pt idx="822">
                  <c:v>0.40400000000000003</c:v>
                </c:pt>
                <c:pt idx="823">
                  <c:v>0.40300000000000002</c:v>
                </c:pt>
                <c:pt idx="824">
                  <c:v>0.40200000000000002</c:v>
                </c:pt>
                <c:pt idx="825">
                  <c:v>0.40100000000000002</c:v>
                </c:pt>
                <c:pt idx="826">
                  <c:v>0.4</c:v>
                </c:pt>
                <c:pt idx="827">
                  <c:v>0.39900000000000002</c:v>
                </c:pt>
                <c:pt idx="828">
                  <c:v>0.39800000000000002</c:v>
                </c:pt>
                <c:pt idx="829">
                  <c:v>0.39600000000000002</c:v>
                </c:pt>
                <c:pt idx="830">
                  <c:v>0.39500000000000002</c:v>
                </c:pt>
                <c:pt idx="831">
                  <c:v>0.39400000000000002</c:v>
                </c:pt>
                <c:pt idx="832">
                  <c:v>0.39300000000000002</c:v>
                </c:pt>
                <c:pt idx="833">
                  <c:v>0.39100000000000001</c:v>
                </c:pt>
                <c:pt idx="834">
                  <c:v>0.39</c:v>
                </c:pt>
                <c:pt idx="835">
                  <c:v>0.38900000000000001</c:v>
                </c:pt>
                <c:pt idx="836">
                  <c:v>0.38800000000000001</c:v>
                </c:pt>
                <c:pt idx="837">
                  <c:v>0.38700000000000001</c:v>
                </c:pt>
                <c:pt idx="838">
                  <c:v>0.38600000000000001</c:v>
                </c:pt>
                <c:pt idx="839">
                  <c:v>0.38400000000000001</c:v>
                </c:pt>
                <c:pt idx="840">
                  <c:v>0.38300000000000001</c:v>
                </c:pt>
                <c:pt idx="841">
                  <c:v>0.38200000000000001</c:v>
                </c:pt>
                <c:pt idx="842">
                  <c:v>0.38</c:v>
                </c:pt>
                <c:pt idx="843">
                  <c:v>0.379</c:v>
                </c:pt>
                <c:pt idx="844">
                  <c:v>0.378</c:v>
                </c:pt>
                <c:pt idx="845">
                  <c:v>0.377</c:v>
                </c:pt>
                <c:pt idx="846">
                  <c:v>0.376</c:v>
                </c:pt>
                <c:pt idx="847">
                  <c:v>0.374</c:v>
                </c:pt>
                <c:pt idx="848">
                  <c:v>0.373</c:v>
                </c:pt>
                <c:pt idx="849">
                  <c:v>0.372</c:v>
                </c:pt>
                <c:pt idx="850">
                  <c:v>0.37</c:v>
                </c:pt>
                <c:pt idx="851">
                  <c:v>0.36899999999999999</c:v>
                </c:pt>
                <c:pt idx="852">
                  <c:v>0.36799999999999999</c:v>
                </c:pt>
                <c:pt idx="853">
                  <c:v>0.36599999999999999</c:v>
                </c:pt>
                <c:pt idx="854">
                  <c:v>0.36499999999999999</c:v>
                </c:pt>
                <c:pt idx="855">
                  <c:v>0.36399999999999999</c:v>
                </c:pt>
                <c:pt idx="856">
                  <c:v>0.36199999999999999</c:v>
                </c:pt>
                <c:pt idx="857">
                  <c:v>0.36099999999999999</c:v>
                </c:pt>
                <c:pt idx="858">
                  <c:v>0.36</c:v>
                </c:pt>
                <c:pt idx="859">
                  <c:v>0.35799999999999998</c:v>
                </c:pt>
                <c:pt idx="860">
                  <c:v>0.35699999999999998</c:v>
                </c:pt>
                <c:pt idx="861">
                  <c:v>0.35599999999999998</c:v>
                </c:pt>
                <c:pt idx="862">
                  <c:v>0.35399999999999998</c:v>
                </c:pt>
                <c:pt idx="863">
                  <c:v>0.35299999999999998</c:v>
                </c:pt>
                <c:pt idx="864">
                  <c:v>0.35199999999999998</c:v>
                </c:pt>
                <c:pt idx="865">
                  <c:v>0.35</c:v>
                </c:pt>
                <c:pt idx="866">
                  <c:v>0.34899999999999998</c:v>
                </c:pt>
                <c:pt idx="867">
                  <c:v>0.34699999999999998</c:v>
                </c:pt>
                <c:pt idx="868">
                  <c:v>0.34599999999999997</c:v>
                </c:pt>
                <c:pt idx="869">
                  <c:v>0.34399999999999997</c:v>
                </c:pt>
                <c:pt idx="870">
                  <c:v>0.34300000000000003</c:v>
                </c:pt>
                <c:pt idx="871">
                  <c:v>0.34200000000000003</c:v>
                </c:pt>
                <c:pt idx="872">
                  <c:v>0.34</c:v>
                </c:pt>
                <c:pt idx="873">
                  <c:v>0.33900000000000002</c:v>
                </c:pt>
                <c:pt idx="874">
                  <c:v>0.33700000000000002</c:v>
                </c:pt>
                <c:pt idx="875">
                  <c:v>0.33600000000000002</c:v>
                </c:pt>
                <c:pt idx="876">
                  <c:v>0.33400000000000002</c:v>
                </c:pt>
                <c:pt idx="877">
                  <c:v>0.33300000000000002</c:v>
                </c:pt>
                <c:pt idx="878">
                  <c:v>0.33200000000000002</c:v>
                </c:pt>
                <c:pt idx="879">
                  <c:v>0.33</c:v>
                </c:pt>
                <c:pt idx="880">
                  <c:v>0.32900000000000001</c:v>
                </c:pt>
                <c:pt idx="881">
                  <c:v>0.32700000000000001</c:v>
                </c:pt>
                <c:pt idx="882">
                  <c:v>0.32600000000000001</c:v>
                </c:pt>
                <c:pt idx="883">
                  <c:v>0.32400000000000001</c:v>
                </c:pt>
                <c:pt idx="884">
                  <c:v>0.32300000000000001</c:v>
                </c:pt>
                <c:pt idx="885">
                  <c:v>0.32100000000000001</c:v>
                </c:pt>
                <c:pt idx="886">
                  <c:v>0.32</c:v>
                </c:pt>
                <c:pt idx="887">
                  <c:v>0.318</c:v>
                </c:pt>
                <c:pt idx="888">
                  <c:v>0.316</c:v>
                </c:pt>
                <c:pt idx="889">
                  <c:v>0.315</c:v>
                </c:pt>
                <c:pt idx="890">
                  <c:v>0.314</c:v>
                </c:pt>
                <c:pt idx="891">
                  <c:v>0.312</c:v>
                </c:pt>
                <c:pt idx="892">
                  <c:v>0.311</c:v>
                </c:pt>
                <c:pt idx="893">
                  <c:v>0.309</c:v>
                </c:pt>
                <c:pt idx="894">
                  <c:v>0.307</c:v>
                </c:pt>
                <c:pt idx="895">
                  <c:v>0.30599999999999999</c:v>
                </c:pt>
                <c:pt idx="896">
                  <c:v>0.30399999999999999</c:v>
                </c:pt>
                <c:pt idx="897">
                  <c:v>0.30299999999999999</c:v>
                </c:pt>
                <c:pt idx="898">
                  <c:v>0.30099999999999999</c:v>
                </c:pt>
                <c:pt idx="899">
                  <c:v>0.29899999999999999</c:v>
                </c:pt>
                <c:pt idx="900">
                  <c:v>0.29799999999999999</c:v>
                </c:pt>
                <c:pt idx="901">
                  <c:v>0.29599999999999999</c:v>
                </c:pt>
                <c:pt idx="902">
                  <c:v>0.29399999999999998</c:v>
                </c:pt>
                <c:pt idx="903">
                  <c:v>0.29299999999999998</c:v>
                </c:pt>
                <c:pt idx="904">
                  <c:v>0.29099999999999998</c:v>
                </c:pt>
                <c:pt idx="905">
                  <c:v>0.28999999999999998</c:v>
                </c:pt>
                <c:pt idx="906">
                  <c:v>0.28799999999999998</c:v>
                </c:pt>
                <c:pt idx="907">
                  <c:v>0.28599999999999998</c:v>
                </c:pt>
                <c:pt idx="908">
                  <c:v>0.28499999999999998</c:v>
                </c:pt>
                <c:pt idx="909">
                  <c:v>0.28299999999999997</c:v>
                </c:pt>
                <c:pt idx="910">
                  <c:v>0.28100000000000003</c:v>
                </c:pt>
                <c:pt idx="911">
                  <c:v>0.28000000000000003</c:v>
                </c:pt>
                <c:pt idx="912">
                  <c:v>0.27800000000000002</c:v>
                </c:pt>
                <c:pt idx="913">
                  <c:v>0.27600000000000002</c:v>
                </c:pt>
                <c:pt idx="914">
                  <c:v>0.27500000000000002</c:v>
                </c:pt>
                <c:pt idx="915">
                  <c:v>0.27300000000000002</c:v>
                </c:pt>
                <c:pt idx="916">
                  <c:v>0.27100000000000002</c:v>
                </c:pt>
                <c:pt idx="917">
                  <c:v>0.27</c:v>
                </c:pt>
                <c:pt idx="918">
                  <c:v>0.26800000000000002</c:v>
                </c:pt>
                <c:pt idx="919">
                  <c:v>0.26600000000000001</c:v>
                </c:pt>
                <c:pt idx="920">
                  <c:v>0.26400000000000001</c:v>
                </c:pt>
                <c:pt idx="921">
                  <c:v>0.26300000000000001</c:v>
                </c:pt>
                <c:pt idx="922">
                  <c:v>0.26100000000000001</c:v>
                </c:pt>
                <c:pt idx="923">
                  <c:v>0.25900000000000001</c:v>
                </c:pt>
                <c:pt idx="924">
                  <c:v>0.25700000000000001</c:v>
                </c:pt>
                <c:pt idx="925">
                  <c:v>0.25600000000000001</c:v>
                </c:pt>
                <c:pt idx="926">
                  <c:v>0.254</c:v>
                </c:pt>
                <c:pt idx="927">
                  <c:v>0.252</c:v>
                </c:pt>
                <c:pt idx="928">
                  <c:v>0.25</c:v>
                </c:pt>
                <c:pt idx="929">
                  <c:v>0.248</c:v>
                </c:pt>
                <c:pt idx="930">
                  <c:v>0.247</c:v>
                </c:pt>
                <c:pt idx="931">
                  <c:v>0.245</c:v>
                </c:pt>
                <c:pt idx="932">
                  <c:v>0.24299999999999999</c:v>
                </c:pt>
                <c:pt idx="933">
                  <c:v>0.24099999999999999</c:v>
                </c:pt>
                <c:pt idx="934">
                  <c:v>0.23899999999999999</c:v>
                </c:pt>
                <c:pt idx="935">
                  <c:v>0.23699999999999999</c:v>
                </c:pt>
                <c:pt idx="936">
                  <c:v>0.23599999999999999</c:v>
                </c:pt>
                <c:pt idx="937">
                  <c:v>0.23400000000000001</c:v>
                </c:pt>
                <c:pt idx="938">
                  <c:v>0.23200000000000001</c:v>
                </c:pt>
                <c:pt idx="939">
                  <c:v>0.23</c:v>
                </c:pt>
                <c:pt idx="940">
                  <c:v>0.22800000000000001</c:v>
                </c:pt>
                <c:pt idx="941">
                  <c:v>0.22600000000000001</c:v>
                </c:pt>
                <c:pt idx="942">
                  <c:v>0.224</c:v>
                </c:pt>
                <c:pt idx="943">
                  <c:v>0.222</c:v>
                </c:pt>
                <c:pt idx="944">
                  <c:v>0.221</c:v>
                </c:pt>
                <c:pt idx="945">
                  <c:v>0.219</c:v>
                </c:pt>
                <c:pt idx="946">
                  <c:v>0.217</c:v>
                </c:pt>
                <c:pt idx="947">
                  <c:v>0.215</c:v>
                </c:pt>
                <c:pt idx="948">
                  <c:v>0.21299999999999999</c:v>
                </c:pt>
                <c:pt idx="949">
                  <c:v>0.21099999999999999</c:v>
                </c:pt>
                <c:pt idx="950">
                  <c:v>0.20899999999999999</c:v>
                </c:pt>
                <c:pt idx="951">
                  <c:v>0.20699999999999999</c:v>
                </c:pt>
                <c:pt idx="952">
                  <c:v>0.20499999999999999</c:v>
                </c:pt>
                <c:pt idx="953">
                  <c:v>0.20300000000000001</c:v>
                </c:pt>
                <c:pt idx="954">
                  <c:v>0.20100000000000001</c:v>
                </c:pt>
                <c:pt idx="955">
                  <c:v>0.19900000000000001</c:v>
                </c:pt>
                <c:pt idx="956">
                  <c:v>0.19700000000000001</c:v>
                </c:pt>
                <c:pt idx="957">
                  <c:v>0.19500000000000001</c:v>
                </c:pt>
                <c:pt idx="958">
                  <c:v>0.193</c:v>
                </c:pt>
                <c:pt idx="959">
                  <c:v>0.191</c:v>
                </c:pt>
                <c:pt idx="960">
                  <c:v>0.189</c:v>
                </c:pt>
                <c:pt idx="961">
                  <c:v>0.187</c:v>
                </c:pt>
                <c:pt idx="962">
                  <c:v>0.185</c:v>
                </c:pt>
                <c:pt idx="963">
                  <c:v>0.183</c:v>
                </c:pt>
                <c:pt idx="964">
                  <c:v>0.18099999999999999</c:v>
                </c:pt>
                <c:pt idx="965">
                  <c:v>0.17899999999999999</c:v>
                </c:pt>
                <c:pt idx="966">
                  <c:v>0.17699999999999999</c:v>
                </c:pt>
                <c:pt idx="967">
                  <c:v>0.17499999999999999</c:v>
                </c:pt>
                <c:pt idx="968">
                  <c:v>0.17299999999999999</c:v>
                </c:pt>
                <c:pt idx="969">
                  <c:v>0.17</c:v>
                </c:pt>
                <c:pt idx="970">
                  <c:v>0.16800000000000001</c:v>
                </c:pt>
                <c:pt idx="971">
                  <c:v>0.16600000000000001</c:v>
                </c:pt>
                <c:pt idx="972">
                  <c:v>0.16400000000000001</c:v>
                </c:pt>
                <c:pt idx="973">
                  <c:v>0.16200000000000001</c:v>
                </c:pt>
                <c:pt idx="974">
                  <c:v>0.16</c:v>
                </c:pt>
                <c:pt idx="975">
                  <c:v>0.158</c:v>
                </c:pt>
                <c:pt idx="976">
                  <c:v>0.156</c:v>
                </c:pt>
                <c:pt idx="977">
                  <c:v>0.153</c:v>
                </c:pt>
                <c:pt idx="978">
                  <c:v>0.151</c:v>
                </c:pt>
                <c:pt idx="979">
                  <c:v>0.14899999999999999</c:v>
                </c:pt>
                <c:pt idx="980">
                  <c:v>0.14699999999999999</c:v>
                </c:pt>
                <c:pt idx="981">
                  <c:v>0.14499999999999999</c:v>
                </c:pt>
                <c:pt idx="982">
                  <c:v>0.14199999999999999</c:v>
                </c:pt>
                <c:pt idx="983">
                  <c:v>0.14000000000000001</c:v>
                </c:pt>
                <c:pt idx="984">
                  <c:v>0.13800000000000001</c:v>
                </c:pt>
                <c:pt idx="985">
                  <c:v>0.13600000000000001</c:v>
                </c:pt>
                <c:pt idx="986">
                  <c:v>0.13400000000000001</c:v>
                </c:pt>
                <c:pt idx="987">
                  <c:v>0.13100000000000001</c:v>
                </c:pt>
                <c:pt idx="988">
                  <c:v>0.129</c:v>
                </c:pt>
                <c:pt idx="989">
                  <c:v>0.127</c:v>
                </c:pt>
                <c:pt idx="990">
                  <c:v>0.124</c:v>
                </c:pt>
                <c:pt idx="991">
                  <c:v>0.122</c:v>
                </c:pt>
                <c:pt idx="992">
                  <c:v>0.12</c:v>
                </c:pt>
                <c:pt idx="993">
                  <c:v>0.11799999999999999</c:v>
                </c:pt>
                <c:pt idx="994">
                  <c:v>0.115</c:v>
                </c:pt>
                <c:pt idx="995">
                  <c:v>0.113</c:v>
                </c:pt>
                <c:pt idx="996">
                  <c:v>0.111</c:v>
                </c:pt>
                <c:pt idx="997">
                  <c:v>0.108</c:v>
                </c:pt>
                <c:pt idx="998">
                  <c:v>0.106</c:v>
                </c:pt>
                <c:pt idx="999">
                  <c:v>0.104</c:v>
                </c:pt>
                <c:pt idx="1000">
                  <c:v>0.10100000000000001</c:v>
                </c:pt>
                <c:pt idx="1001">
                  <c:v>9.9000000000000005E-2</c:v>
                </c:pt>
                <c:pt idx="1002">
                  <c:v>9.7000000000000003E-2</c:v>
                </c:pt>
                <c:pt idx="1003">
                  <c:v>9.4E-2</c:v>
                </c:pt>
                <c:pt idx="1004">
                  <c:v>9.1999999999999998E-2</c:v>
                </c:pt>
                <c:pt idx="1005">
                  <c:v>0.09</c:v>
                </c:pt>
                <c:pt idx="1006">
                  <c:v>8.6999999999999994E-2</c:v>
                </c:pt>
                <c:pt idx="1007">
                  <c:v>8.5000000000000006E-2</c:v>
                </c:pt>
                <c:pt idx="1008">
                  <c:v>8.2000000000000003E-2</c:v>
                </c:pt>
                <c:pt idx="1009">
                  <c:v>0.08</c:v>
                </c:pt>
                <c:pt idx="1010">
                  <c:v>7.6999999999999999E-2</c:v>
                </c:pt>
                <c:pt idx="1011">
                  <c:v>7.4999999999999997E-2</c:v>
                </c:pt>
                <c:pt idx="1012">
                  <c:v>7.1999999999999995E-2</c:v>
                </c:pt>
                <c:pt idx="1013">
                  <c:v>7.0000000000000007E-2</c:v>
                </c:pt>
                <c:pt idx="1014">
                  <c:v>6.8000000000000005E-2</c:v>
                </c:pt>
                <c:pt idx="1015">
                  <c:v>6.5000000000000002E-2</c:v>
                </c:pt>
                <c:pt idx="1016">
                  <c:v>6.3E-2</c:v>
                </c:pt>
                <c:pt idx="1017">
                  <c:v>0.06</c:v>
                </c:pt>
                <c:pt idx="1018">
                  <c:v>5.8000000000000003E-2</c:v>
                </c:pt>
                <c:pt idx="1019">
                  <c:v>5.5E-2</c:v>
                </c:pt>
                <c:pt idx="1020">
                  <c:v>5.2999999999999999E-2</c:v>
                </c:pt>
                <c:pt idx="1021">
                  <c:v>0.05</c:v>
                </c:pt>
                <c:pt idx="1022">
                  <c:v>4.7E-2</c:v>
                </c:pt>
                <c:pt idx="1023">
                  <c:v>4.4999999999999998E-2</c:v>
                </c:pt>
                <c:pt idx="1024">
                  <c:v>4.2000000000000003E-2</c:v>
                </c:pt>
                <c:pt idx="1025">
                  <c:v>0.04</c:v>
                </c:pt>
                <c:pt idx="1026">
                  <c:v>3.6999999999999998E-2</c:v>
                </c:pt>
                <c:pt idx="1027">
                  <c:v>3.5000000000000003E-2</c:v>
                </c:pt>
                <c:pt idx="1028">
                  <c:v>3.2000000000000001E-2</c:v>
                </c:pt>
                <c:pt idx="1029">
                  <c:v>2.9000000000000001E-2</c:v>
                </c:pt>
                <c:pt idx="1030">
                  <c:v>2.7E-2</c:v>
                </c:pt>
                <c:pt idx="1031">
                  <c:v>2.4E-2</c:v>
                </c:pt>
                <c:pt idx="1032">
                  <c:v>2.1000000000000001E-2</c:v>
                </c:pt>
                <c:pt idx="1033">
                  <c:v>1.9E-2</c:v>
                </c:pt>
                <c:pt idx="1034">
                  <c:v>1.6E-2</c:v>
                </c:pt>
                <c:pt idx="1035">
                  <c:v>1.2999999999999999E-2</c:v>
                </c:pt>
                <c:pt idx="1036">
                  <c:v>1.0999999999999999E-2</c:v>
                </c:pt>
                <c:pt idx="1037">
                  <c:v>8.0000000000000002E-3</c:v>
                </c:pt>
                <c:pt idx="1038">
                  <c:v>5.0000000000000001E-3</c:v>
                </c:pt>
                <c:pt idx="1039">
                  <c:v>3.0000000000000001E-3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6-4A80-BAF5-BAC5DC62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94304"/>
        <c:axId val="38799936"/>
      </c:lineChart>
      <c:catAx>
        <c:axId val="180509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9936"/>
        <c:crosses val="autoZero"/>
        <c:auto val="1"/>
        <c:lblAlgn val="ctr"/>
        <c:lblOffset val="100"/>
        <c:noMultiLvlLbl val="0"/>
      </c:catAx>
      <c:valAx>
        <c:axId val="387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9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Khangaonkar!$F$19:$F$1218</c:f>
              <c:numCache>
                <c:formatCode>General</c:formatCode>
                <c:ptCount val="1200"/>
                <c:pt idx="0">
                  <c:v>0.20846168908963153</c:v>
                </c:pt>
                <c:pt idx="1">
                  <c:v>0.20963130117877851</c:v>
                </c:pt>
                <c:pt idx="2">
                  <c:v>0.21080536752432175</c:v>
                </c:pt>
                <c:pt idx="3">
                  <c:v>0.21198388952591743</c:v>
                </c:pt>
                <c:pt idx="4">
                  <c:v>0.21316686845701144</c:v>
                </c:pt>
                <c:pt idx="5">
                  <c:v>0.21435430546408216</c:v>
                </c:pt>
                <c:pt idx="6">
                  <c:v>0.21554620156588603</c:v>
                </c:pt>
                <c:pt idx="7">
                  <c:v>0.21674255765270553</c:v>
                </c:pt>
                <c:pt idx="8">
                  <c:v>0.21794337448559875</c:v>
                </c:pt>
                <c:pt idx="9">
                  <c:v>0.21914865269565195</c:v>
                </c:pt>
                <c:pt idx="10">
                  <c:v>0.22035839278323385</c:v>
                </c:pt>
                <c:pt idx="11">
                  <c:v>0.22157259511725283</c:v>
                </c:pt>
                <c:pt idx="12">
                  <c:v>0.22279125993441651</c:v>
                </c:pt>
                <c:pt idx="13">
                  <c:v>0.22401438733849352</c:v>
                </c:pt>
                <c:pt idx="14">
                  <c:v>0.22524197729957871</c:v>
                </c:pt>
                <c:pt idx="15">
                  <c:v>0.22647402965336003</c:v>
                </c:pt>
                <c:pt idx="16">
                  <c:v>0.22771054410038855</c:v>
                </c:pt>
                <c:pt idx="17">
                  <c:v>0.22895152020535148</c:v>
                </c:pt>
                <c:pt idx="18">
                  <c:v>0.23019695739634796</c:v>
                </c:pt>
                <c:pt idx="19">
                  <c:v>0.23144685496416745</c:v>
                </c:pt>
                <c:pt idx="20">
                  <c:v>0.23270121206157107</c:v>
                </c:pt>
                <c:pt idx="21">
                  <c:v>0.23396002770257632</c:v>
                </c:pt>
                <c:pt idx="22">
                  <c:v>0.23522330076174505</c:v>
                </c:pt>
                <c:pt idx="23">
                  <c:v>0.23649102997347318</c:v>
                </c:pt>
                <c:pt idx="24">
                  <c:v>0.23776321393128613</c:v>
                </c:pt>
                <c:pt idx="25">
                  <c:v>0.23903985108713452</c:v>
                </c:pt>
                <c:pt idx="26">
                  <c:v>0.24032093975069554</c:v>
                </c:pt>
                <c:pt idx="27">
                  <c:v>0.24160647808867675</c:v>
                </c:pt>
                <c:pt idx="28">
                  <c:v>0.24289646412412313</c:v>
                </c:pt>
                <c:pt idx="29">
                  <c:v>0.24419089573572786</c:v>
                </c:pt>
                <c:pt idx="30">
                  <c:v>0.2454897706571473</c:v>
                </c:pt>
                <c:pt idx="31">
                  <c:v>0.24679308647631806</c:v>
                </c:pt>
                <c:pt idx="32">
                  <c:v>0.2481008406347793</c:v>
                </c:pt>
                <c:pt idx="33">
                  <c:v>0.24941303042699775</c:v>
                </c:pt>
                <c:pt idx="34">
                  <c:v>0.25072965299969702</c:v>
                </c:pt>
                <c:pt idx="35">
                  <c:v>0.2520507053511909</c:v>
                </c:pt>
                <c:pt idx="36">
                  <c:v>0.25337618433071984</c:v>
                </c:pt>
                <c:pt idx="37">
                  <c:v>0.25470608663779198</c:v>
                </c:pt>
                <c:pt idx="38">
                  <c:v>0.25604040882152834</c:v>
                </c:pt>
                <c:pt idx="39">
                  <c:v>0.25737914728001182</c:v>
                </c:pt>
                <c:pt idx="40">
                  <c:v>0.25872229825964005</c:v>
                </c:pt>
                <c:pt idx="41">
                  <c:v>0.26006985785448361</c:v>
                </c:pt>
                <c:pt idx="42">
                  <c:v>0.26142182200564662</c:v>
                </c:pt>
                <c:pt idx="43">
                  <c:v>0.26277818650063384</c:v>
                </c:pt>
                <c:pt idx="44">
                  <c:v>0.26413894697272072</c:v>
                </c:pt>
                <c:pt idx="45">
                  <c:v>0.26550409890032806</c:v>
                </c:pt>
                <c:pt idx="46">
                  <c:v>0.26687363760640181</c:v>
                </c:pt>
                <c:pt idx="47">
                  <c:v>0.26824755825779711</c:v>
                </c:pt>
                <c:pt idx="48">
                  <c:v>0.26962585586466647</c:v>
                </c:pt>
                <c:pt idx="49">
                  <c:v>0.27100852527985403</c:v>
                </c:pt>
                <c:pt idx="50">
                  <c:v>0.27239556119829267</c:v>
                </c:pt>
                <c:pt idx="51">
                  <c:v>0.27378695815640769</c:v>
                </c:pt>
                <c:pt idx="52">
                  <c:v>0.27518271053152443</c:v>
                </c:pt>
                <c:pt idx="53">
                  <c:v>0.27658281254128109</c:v>
                </c:pt>
                <c:pt idx="54">
                  <c:v>0.27798725824304654</c:v>
                </c:pt>
                <c:pt idx="55">
                  <c:v>0.27939604153334313</c:v>
                </c:pt>
                <c:pt idx="56">
                  <c:v>0.28080915614727464</c:v>
                </c:pt>
                <c:pt idx="57">
                  <c:v>0.28222659565795988</c:v>
                </c:pt>
                <c:pt idx="58">
                  <c:v>0.28364835347597078</c:v>
                </c:pt>
                <c:pt idx="59">
                  <c:v>0.28507442284877577</c:v>
                </c:pt>
                <c:pt idx="60">
                  <c:v>0.28650479686018998</c:v>
                </c:pt>
                <c:pt idx="61">
                  <c:v>0.28793946842982876</c:v>
                </c:pt>
                <c:pt idx="62">
                  <c:v>0.28937843031256821</c:v>
                </c:pt>
                <c:pt idx="63">
                  <c:v>0.29082167509801077</c:v>
                </c:pt>
                <c:pt idx="64">
                  <c:v>0.29226919520995609</c:v>
                </c:pt>
                <c:pt idx="65">
                  <c:v>0.29372098290587867</c:v>
                </c:pt>
                <c:pt idx="66">
                  <c:v>0.29517703027640957</c:v>
                </c:pt>
                <c:pt idx="67">
                  <c:v>0.29663732924482517</c:v>
                </c:pt>
                <c:pt idx="68">
                  <c:v>0.29810187156654194</c:v>
                </c:pt>
                <c:pt idx="69">
                  <c:v>0.29957064882861567</c:v>
                </c:pt>
                <c:pt idx="70">
                  <c:v>0.30104365244924824</c:v>
                </c:pt>
                <c:pt idx="71">
                  <c:v>0.30252087367729963</c:v>
                </c:pt>
                <c:pt idx="72">
                  <c:v>0.30400230359180597</c:v>
                </c:pt>
                <c:pt idx="73">
                  <c:v>0.30548793310150424</c:v>
                </c:pt>
                <c:pt idx="74">
                  <c:v>0.30697775294436264</c:v>
                </c:pt>
                <c:pt idx="75">
                  <c:v>0.3084717536871176</c:v>
                </c:pt>
                <c:pt idx="76">
                  <c:v>0.30996992572481685</c:v>
                </c:pt>
                <c:pt idx="77">
                  <c:v>0.31147225928036892</c:v>
                </c:pt>
                <c:pt idx="78">
                  <c:v>0.31297874440409928</c:v>
                </c:pt>
                <c:pt idx="79">
                  <c:v>0.31448937097331264</c:v>
                </c:pt>
                <c:pt idx="80">
                  <c:v>0.31600412869186228</c:v>
                </c:pt>
                <c:pt idx="81">
                  <c:v>0.31752300708972558</c:v>
                </c:pt>
                <c:pt idx="82">
                  <c:v>0.31904599552258617</c:v>
                </c:pt>
                <c:pt idx="83">
                  <c:v>0.32057308317142308</c:v>
                </c:pt>
                <c:pt idx="84">
                  <c:v>0.32210425904210693</c:v>
                </c:pt>
                <c:pt idx="85">
                  <c:v>0.32363951196500185</c:v>
                </c:pt>
                <c:pt idx="86">
                  <c:v>0.32517883059457581</c:v>
                </c:pt>
                <c:pt idx="87">
                  <c:v>0.32672220340901653</c:v>
                </c:pt>
                <c:pt idx="88">
                  <c:v>0.3282696187098556</c:v>
                </c:pt>
                <c:pt idx="89">
                  <c:v>0.3298210646215986</c:v>
                </c:pt>
                <c:pt idx="90">
                  <c:v>0.33137652909136311</c:v>
                </c:pt>
                <c:pt idx="91">
                  <c:v>0.33293599988852318</c:v>
                </c:pt>
                <c:pt idx="92">
                  <c:v>0.33449946460436236</c:v>
                </c:pt>
                <c:pt idx="93">
                  <c:v>0.33606691065173178</c:v>
                </c:pt>
                <c:pt idx="94">
                  <c:v>0.3376383252647181</c:v>
                </c:pt>
                <c:pt idx="95">
                  <c:v>0.33921369549831693</c:v>
                </c:pt>
                <c:pt idx="96">
                  <c:v>0.34079300822811498</c:v>
                </c:pt>
                <c:pt idx="97">
                  <c:v>0.34237625014997863</c:v>
                </c:pt>
                <c:pt idx="98">
                  <c:v>0.34396340777975115</c:v>
                </c:pt>
                <c:pt idx="99">
                  <c:v>0.34555446745295587</c:v>
                </c:pt>
                <c:pt idx="100">
                  <c:v>0.34714941532451005</c:v>
                </c:pt>
                <c:pt idx="101">
                  <c:v>0.3487482373684424</c:v>
                </c:pt>
                <c:pt idx="102">
                  <c:v>0.35035091937762186</c:v>
                </c:pt>
                <c:pt idx="103">
                  <c:v>0.35195744696349268</c:v>
                </c:pt>
                <c:pt idx="104">
                  <c:v>0.35356780555581679</c:v>
                </c:pt>
                <c:pt idx="105">
                  <c:v>0.35518198040242599</c:v>
                </c:pt>
                <c:pt idx="106">
                  <c:v>0.35679995656898</c:v>
                </c:pt>
                <c:pt idx="107">
                  <c:v>0.35842171893873376</c:v>
                </c:pt>
                <c:pt idx="108">
                  <c:v>0.36004725221231321</c:v>
                </c:pt>
                <c:pt idx="109">
                  <c:v>0.3616765409074974</c:v>
                </c:pt>
                <c:pt idx="110">
                  <c:v>0.36330956935901093</c:v>
                </c:pt>
                <c:pt idx="111">
                  <c:v>0.36494632171832297</c:v>
                </c:pt>
                <c:pt idx="112">
                  <c:v>0.36658678195345556</c:v>
                </c:pt>
                <c:pt idx="113">
                  <c:v>0.3682309338487999</c:v>
                </c:pt>
                <c:pt idx="114">
                  <c:v>0.36987876100494071</c:v>
                </c:pt>
                <c:pt idx="115">
                  <c:v>0.3715302468384894</c:v>
                </c:pt>
                <c:pt idx="116">
                  <c:v>0.37318537458192591</c:v>
                </c:pt>
                <c:pt idx="117">
                  <c:v>0.37484412728344829</c:v>
                </c:pt>
                <c:pt idx="118">
                  <c:v>0.3765064878068316</c:v>
                </c:pt>
                <c:pt idx="119">
                  <c:v>0.3781724388312952</c:v>
                </c:pt>
                <c:pt idx="120">
                  <c:v>0.37984196285137822</c:v>
                </c:pt>
                <c:pt idx="121">
                  <c:v>0.38151504217682508</c:v>
                </c:pt>
                <c:pt idx="122">
                  <c:v>0.38319165893247775</c:v>
                </c:pt>
                <c:pt idx="123">
                  <c:v>0.38487179505817842</c:v>
                </c:pt>
                <c:pt idx="124">
                  <c:v>0.38655543230868089</c:v>
                </c:pt>
                <c:pt idx="125">
                  <c:v>0.38824255225356946</c:v>
                </c:pt>
                <c:pt idx="126">
                  <c:v>0.38993313627718851</c:v>
                </c:pt>
                <c:pt idx="127">
                  <c:v>0.39162716557858018</c:v>
                </c:pt>
                <c:pt idx="128">
                  <c:v>0.39332462117143047</c:v>
                </c:pt>
                <c:pt idx="129">
                  <c:v>0.39502548388402631</c:v>
                </c:pt>
                <c:pt idx="130">
                  <c:v>0.39672973435921932</c:v>
                </c:pt>
                <c:pt idx="131">
                  <c:v>0.39843735305440042</c:v>
                </c:pt>
                <c:pt idx="132">
                  <c:v>0.40014832024148317</c:v>
                </c:pt>
                <c:pt idx="133">
                  <c:v>0.40186261600689605</c:v>
                </c:pt>
                <c:pt idx="134">
                  <c:v>0.40358022025158413</c:v>
                </c:pt>
                <c:pt idx="135">
                  <c:v>0.40530111269102026</c:v>
                </c:pt>
                <c:pt idx="136">
                  <c:v>0.40702527285522544</c:v>
                </c:pt>
                <c:pt idx="137">
                  <c:v>0.40875268008879878</c:v>
                </c:pt>
                <c:pt idx="138">
                  <c:v>0.41048331355095613</c:v>
                </c:pt>
                <c:pt idx="139">
                  <c:v>0.41221715221557909</c:v>
                </c:pt>
                <c:pt idx="140">
                  <c:v>0.41395417487127351</c:v>
                </c:pt>
                <c:pt idx="141">
                  <c:v>0.41569436012143612</c:v>
                </c:pt>
                <c:pt idx="142">
                  <c:v>0.41743768638433287</c:v>
                </c:pt>
                <c:pt idx="143">
                  <c:v>0.41918413189318487</c:v>
                </c:pt>
                <c:pt idx="144">
                  <c:v>0.4209336746962653</c:v>
                </c:pt>
                <c:pt idx="145">
                  <c:v>0.42268629265700586</c:v>
                </c:pt>
                <c:pt idx="146">
                  <c:v>0.42444196345411156</c:v>
                </c:pt>
                <c:pt idx="147">
                  <c:v>0.42620066458168721</c:v>
                </c:pt>
                <c:pt idx="148">
                  <c:v>0.42796237334937276</c:v>
                </c:pt>
                <c:pt idx="149">
                  <c:v>0.42972706688248785</c:v>
                </c:pt>
                <c:pt idx="150">
                  <c:v>0.43149472212218709</c:v>
                </c:pt>
                <c:pt idx="151">
                  <c:v>0.43326531582562511</c:v>
                </c:pt>
                <c:pt idx="152">
                  <c:v>0.43503882456613091</c:v>
                </c:pt>
                <c:pt idx="153">
                  <c:v>0.43681522473339318</c:v>
                </c:pt>
                <c:pt idx="154">
                  <c:v>0.43859449253365401</c:v>
                </c:pt>
                <c:pt idx="155">
                  <c:v>0.44037660398991418</c:v>
                </c:pt>
                <c:pt idx="156">
                  <c:v>0.44216153494214788</c:v>
                </c:pt>
                <c:pt idx="157">
                  <c:v>0.44394926104752686</c:v>
                </c:pt>
                <c:pt idx="158">
                  <c:v>0.44573975778065533</c:v>
                </c:pt>
                <c:pt idx="159">
                  <c:v>0.44753300043381533</c:v>
                </c:pt>
                <c:pt idx="160">
                  <c:v>0.44932896411722084</c:v>
                </c:pt>
                <c:pt idx="161">
                  <c:v>0.45112762375928367</c:v>
                </c:pt>
                <c:pt idx="162">
                  <c:v>0.45292895410688844</c:v>
                </c:pt>
                <c:pt idx="163">
                  <c:v>0.4547329297256778</c:v>
                </c:pt>
                <c:pt idx="164">
                  <c:v>0.45653952500034856</c:v>
                </c:pt>
                <c:pt idx="165">
                  <c:v>0.45834871413495748</c:v>
                </c:pt>
                <c:pt idx="166">
                  <c:v>0.46016047115323744</c:v>
                </c:pt>
                <c:pt idx="167">
                  <c:v>0.46197476989892405</c:v>
                </c:pt>
                <c:pt idx="168">
                  <c:v>0.46379158403609239</c:v>
                </c:pt>
                <c:pt idx="169">
                  <c:v>0.46561088704950415</c:v>
                </c:pt>
                <c:pt idx="170">
                  <c:v>0.46743265224496527</c:v>
                </c:pt>
                <c:pt idx="171">
                  <c:v>0.4692568527496937</c:v>
                </c:pt>
                <c:pt idx="172">
                  <c:v>0.47108346151269764</c:v>
                </c:pt>
                <c:pt idx="173">
                  <c:v>0.47291245130516407</c:v>
                </c:pt>
                <c:pt idx="174">
                  <c:v>0.47474379472085826</c:v>
                </c:pt>
                <c:pt idx="175">
                  <c:v>0.47657746417653296</c:v>
                </c:pt>
                <c:pt idx="176">
                  <c:v>0.47841343191234831</c:v>
                </c:pt>
                <c:pt idx="177">
                  <c:v>0.48025166999230262</c:v>
                </c:pt>
                <c:pt idx="178">
                  <c:v>0.48209215030467306</c:v>
                </c:pt>
                <c:pt idx="179">
                  <c:v>0.4839348445624671</c:v>
                </c:pt>
                <c:pt idx="180">
                  <c:v>0.48577972430388472</c:v>
                </c:pt>
                <c:pt idx="181">
                  <c:v>0.48762676089279033</c:v>
                </c:pt>
                <c:pt idx="182">
                  <c:v>0.48947592551919661</c:v>
                </c:pt>
                <c:pt idx="183">
                  <c:v>0.49132718919975715</c:v>
                </c:pt>
                <c:pt idx="184">
                  <c:v>0.49318052277827124</c:v>
                </c:pt>
                <c:pt idx="185">
                  <c:v>0.49503589692619848</c:v>
                </c:pt>
                <c:pt idx="186">
                  <c:v>0.49689328214318357</c:v>
                </c:pt>
                <c:pt idx="187">
                  <c:v>0.49875264875759273</c:v>
                </c:pt>
                <c:pt idx="188">
                  <c:v>0.50061396692705984</c:v>
                </c:pt>
                <c:pt idx="189">
                  <c:v>0.50247720663904349</c:v>
                </c:pt>
                <c:pt idx="190">
                  <c:v>0.50434233771139481</c:v>
                </c:pt>
                <c:pt idx="191">
                  <c:v>0.50620932979293543</c:v>
                </c:pt>
                <c:pt idx="192">
                  <c:v>0.50807815236404663</c:v>
                </c:pt>
                <c:pt idx="193">
                  <c:v>0.50994877473726885</c:v>
                </c:pt>
                <c:pt idx="194">
                  <c:v>0.51182116605791139</c:v>
                </c:pt>
                <c:pt idx="195">
                  <c:v>0.51369529530467373</c:v>
                </c:pt>
                <c:pt idx="196">
                  <c:v>0.51557113129027643</c:v>
                </c:pt>
                <c:pt idx="197">
                  <c:v>0.51744864266210377</c:v>
                </c:pt>
                <c:pt idx="198">
                  <c:v>0.51932779790285533</c:v>
                </c:pt>
                <c:pt idx="199">
                  <c:v>0.5212085653312104</c:v>
                </c:pt>
                <c:pt idx="200">
                  <c:v>0.523090913102501</c:v>
                </c:pt>
                <c:pt idx="201">
                  <c:v>0.5249748092093971</c:v>
                </c:pt>
                <c:pt idx="202">
                  <c:v>0.52686022148260114</c:v>
                </c:pt>
                <c:pt idx="203">
                  <c:v>0.52874711759155402</c:v>
                </c:pt>
                <c:pt idx="204">
                  <c:v>0.53063546504515169</c:v>
                </c:pt>
                <c:pt idx="205">
                  <c:v>0.53252523119247175</c:v>
                </c:pt>
                <c:pt idx="206">
                  <c:v>0.5344163832235117</c:v>
                </c:pt>
                <c:pt idx="207">
                  <c:v>0.53630888816993605</c:v>
                </c:pt>
                <c:pt idx="208">
                  <c:v>0.53820271290583621</c:v>
                </c:pt>
                <c:pt idx="209">
                  <c:v>0.54009782414849905</c:v>
                </c:pt>
                <c:pt idx="210">
                  <c:v>0.54199418845918768</c:v>
                </c:pt>
                <c:pt idx="211">
                  <c:v>0.54389177224393059</c:v>
                </c:pt>
                <c:pt idx="212">
                  <c:v>0.5457905417543244</c:v>
                </c:pt>
                <c:pt idx="213">
                  <c:v>0.54769046308834424</c:v>
                </c:pt>
                <c:pt idx="214">
                  <c:v>0.54959150219116615</c:v>
                </c:pt>
                <c:pt idx="215">
                  <c:v>0.55149362485599995</c:v>
                </c:pt>
                <c:pt idx="216">
                  <c:v>0.55339679672493258</c:v>
                </c:pt>
                <c:pt idx="217">
                  <c:v>0.55530098328978106</c:v>
                </c:pt>
                <c:pt idx="218">
                  <c:v>0.55720614989295736</c:v>
                </c:pt>
                <c:pt idx="219">
                  <c:v>0.55911226172834227</c:v>
                </c:pt>
                <c:pt idx="220">
                  <c:v>0.56101928384217137</c:v>
                </c:pt>
                <c:pt idx="221">
                  <c:v>0.56292718113392926</c:v>
                </c:pt>
                <c:pt idx="222">
                  <c:v>0.56483591835725688</c:v>
                </c:pt>
                <c:pt idx="223">
                  <c:v>0.56674546012086613</c:v>
                </c:pt>
                <c:pt idx="224">
                  <c:v>0.56865577088946817</c:v>
                </c:pt>
                <c:pt idx="225">
                  <c:v>0.57056681498470918</c:v>
                </c:pt>
                <c:pt idx="226">
                  <c:v>0.57247855658611801</c:v>
                </c:pt>
                <c:pt idx="227">
                  <c:v>0.57439095973206411</c:v>
                </c:pt>
                <c:pt idx="228">
                  <c:v>0.57630398832072505</c:v>
                </c:pt>
                <c:pt idx="229">
                  <c:v>0.57821760611106465</c:v>
                </c:pt>
                <c:pt idx="230">
                  <c:v>0.58013177672382177</c:v>
                </c:pt>
                <c:pt idx="231">
                  <c:v>0.58204646364250867</c:v>
                </c:pt>
                <c:pt idx="232">
                  <c:v>0.5839616302144196</c:v>
                </c:pt>
                <c:pt idx="233">
                  <c:v>0.58587723965164995</c:v>
                </c:pt>
                <c:pt idx="234">
                  <c:v>0.58779325503212532</c:v>
                </c:pt>
                <c:pt idx="235">
                  <c:v>0.58970963930064058</c:v>
                </c:pt>
                <c:pt idx="236">
                  <c:v>0.59162635526990937</c:v>
                </c:pt>
                <c:pt idx="237">
                  <c:v>0.59354336562162302</c:v>
                </c:pt>
                <c:pt idx="238">
                  <c:v>0.59546063290752005</c:v>
                </c:pt>
                <c:pt idx="239">
                  <c:v>0.59737811955046538</c:v>
                </c:pt>
                <c:pt idx="240">
                  <c:v>0.59929578784553972</c:v>
                </c:pt>
                <c:pt idx="241">
                  <c:v>0.60121359996113843</c:v>
                </c:pt>
                <c:pt idx="242">
                  <c:v>0.60313151794008035</c:v>
                </c:pt>
                <c:pt idx="243">
                  <c:v>0.60504950370072763</c:v>
                </c:pt>
                <c:pt idx="244">
                  <c:v>0.60696751903811286</c:v>
                </c:pt>
                <c:pt idx="245">
                  <c:v>0.60888552562507881</c:v>
                </c:pt>
                <c:pt idx="246">
                  <c:v>0.61080348501342618</c:v>
                </c:pt>
                <c:pt idx="247">
                  <c:v>0.61272135863507105</c:v>
                </c:pt>
                <c:pt idx="248">
                  <c:v>0.61463910780321285</c:v>
                </c:pt>
                <c:pt idx="249">
                  <c:v>0.61655669371351141</c:v>
                </c:pt>
                <c:pt idx="250">
                  <c:v>0.61847407744527372</c:v>
                </c:pt>
                <c:pt idx="251">
                  <c:v>0.62039121996264968</c:v>
                </c:pt>
                <c:pt idx="252">
                  <c:v>0.62230808211583866</c:v>
                </c:pt>
                <c:pt idx="253">
                  <c:v>0.62422462464230388</c:v>
                </c:pt>
                <c:pt idx="254">
                  <c:v>0.62614080816799778</c:v>
                </c:pt>
                <c:pt idx="255">
                  <c:v>0.62805659320859497</c:v>
                </c:pt>
                <c:pt idx="256">
                  <c:v>0.62997194017073643</c:v>
                </c:pt>
                <c:pt idx="257">
                  <c:v>0.63188680935328179</c:v>
                </c:pt>
                <c:pt idx="258">
                  <c:v>0.63380116094857086</c:v>
                </c:pt>
                <c:pt idx="259">
                  <c:v>0.63571495504369446</c:v>
                </c:pt>
                <c:pt idx="260">
                  <c:v>0.63762815162177511</c:v>
                </c:pt>
                <c:pt idx="261">
                  <c:v>0.63954071056325568</c:v>
                </c:pt>
                <c:pt idx="262">
                  <c:v>0.64145259164719748</c:v>
                </c:pt>
                <c:pt idx="263">
                  <c:v>0.64336375455258765</c:v>
                </c:pt>
                <c:pt idx="264">
                  <c:v>0.64527415885965544</c:v>
                </c:pt>
                <c:pt idx="265">
                  <c:v>0.64718376405119638</c:v>
                </c:pt>
                <c:pt idx="266">
                  <c:v>0.64909252951390706</c:v>
                </c:pt>
                <c:pt idx="267">
                  <c:v>0.65100041453972668</c:v>
                </c:pt>
                <c:pt idx="268">
                  <c:v>0.65290737832718926</c:v>
                </c:pt>
                <c:pt idx="269">
                  <c:v>0.65481337998278244</c:v>
                </c:pt>
                <c:pt idx="270">
                  <c:v>0.65671837852231718</c:v>
                </c:pt>
                <c:pt idx="271">
                  <c:v>0.65862233287230365</c:v>
                </c:pt>
                <c:pt idx="272">
                  <c:v>0.66052520187133767</c:v>
                </c:pt>
                <c:pt idx="273">
                  <c:v>0.66242694427149407</c:v>
                </c:pt>
                <c:pt idx="274">
                  <c:v>0.66432751873972917</c:v>
                </c:pt>
                <c:pt idx="275">
                  <c:v>0.66622688385929185</c:v>
                </c:pt>
                <c:pt idx="276">
                  <c:v>0.66812499813114135</c:v>
                </c:pt>
                <c:pt idx="277">
                  <c:v>0.67002181997537547</c:v>
                </c:pt>
                <c:pt idx="278">
                  <c:v>0.67191730773266523</c:v>
                </c:pt>
                <c:pt idx="279">
                  <c:v>0.67381141966569791</c:v>
                </c:pt>
                <c:pt idx="280">
                  <c:v>0.67570411396062846</c:v>
                </c:pt>
                <c:pt idx="281">
                  <c:v>0.67759534872853899</c:v>
                </c:pt>
                <c:pt idx="282">
                  <c:v>0.67948508200690527</c:v>
                </c:pt>
                <c:pt idx="283">
                  <c:v>0.68137327176107165</c:v>
                </c:pt>
                <c:pt idx="284">
                  <c:v>0.68325987588573411</c:v>
                </c:pt>
                <c:pt idx="285">
                  <c:v>0.68514485220642984</c:v>
                </c:pt>
                <c:pt idx="286">
                  <c:v>0.68702815848103527</c:v>
                </c:pt>
                <c:pt idx="287">
                  <c:v>0.6889097524012715</c:v>
                </c:pt>
                <c:pt idx="288">
                  <c:v>0.69078959159421705</c:v>
                </c:pt>
                <c:pt idx="289">
                  <c:v>0.69266763362382822</c:v>
                </c:pt>
                <c:pt idx="290">
                  <c:v>0.69454383599246605</c:v>
                </c:pt>
                <c:pt idx="291">
                  <c:v>0.69641815614243185</c:v>
                </c:pt>
                <c:pt idx="292">
                  <c:v>0.69829055145750829</c:v>
                </c:pt>
                <c:pt idx="293">
                  <c:v>0.70016097926450915</c:v>
                </c:pt>
                <c:pt idx="294">
                  <c:v>0.7020293968348349</c:v>
                </c:pt>
                <c:pt idx="295">
                  <c:v>0.70389576138603571</c:v>
                </c:pt>
                <c:pt idx="296">
                  <c:v>0.70576003008338151</c:v>
                </c:pt>
                <c:pt idx="297">
                  <c:v>0.70762216004143885</c:v>
                </c:pt>
                <c:pt idx="298">
                  <c:v>0.70948210832565373</c:v>
                </c:pt>
                <c:pt idx="299">
                  <c:v>0.71133983195394168</c:v>
                </c:pt>
                <c:pt idx="300">
                  <c:v>0.71319528789828512</c:v>
                </c:pt>
                <c:pt idx="301">
                  <c:v>0.71504843308633559</c:v>
                </c:pt>
                <c:pt idx="302">
                  <c:v>0.71689922440302378</c:v>
                </c:pt>
                <c:pt idx="303">
                  <c:v>0.71874761869217485</c:v>
                </c:pt>
                <c:pt idx="304">
                  <c:v>0.72059357275813107</c:v>
                </c:pt>
                <c:pt idx="305">
                  <c:v>0.72243704336737968</c:v>
                </c:pt>
                <c:pt idx="306">
                  <c:v>0.72427798725018733</c:v>
                </c:pt>
                <c:pt idx="307">
                  <c:v>0.72611636110224054</c:v>
                </c:pt>
                <c:pt idx="308">
                  <c:v>0.72795212158629152</c:v>
                </c:pt>
                <c:pt idx="309">
                  <c:v>0.72978522533381085</c:v>
                </c:pt>
                <c:pt idx="310">
                  <c:v>0.73161562894664489</c:v>
                </c:pt>
                <c:pt idx="311">
                  <c:v>0.73344328899867928</c:v>
                </c:pt>
                <c:pt idx="312">
                  <c:v>0.73526816203750844</c:v>
                </c:pt>
                <c:pt idx="313">
                  <c:v>0.73709020458610952</c:v>
                </c:pt>
                <c:pt idx="314">
                  <c:v>0.73890937314452287</c:v>
                </c:pt>
                <c:pt idx="315">
                  <c:v>0.74072562419153709</c:v>
                </c:pt>
                <c:pt idx="316">
                  <c:v>0.74253891418637974</c:v>
                </c:pt>
                <c:pt idx="317">
                  <c:v>0.74434919957041301</c:v>
                </c:pt>
                <c:pt idx="318">
                  <c:v>0.74615643676883403</c:v>
                </c:pt>
                <c:pt idx="319">
                  <c:v>0.74796058219238137</c:v>
                </c:pt>
                <c:pt idx="320">
                  <c:v>0.74976159223904459</c:v>
                </c:pt>
                <c:pt idx="321">
                  <c:v>0.75155942329578063</c:v>
                </c:pt>
                <c:pt idx="322">
                  <c:v>0.75335403174023319</c:v>
                </c:pt>
                <c:pt idx="323">
                  <c:v>0.75514537394245729</c:v>
                </c:pt>
                <c:pt idx="324">
                  <c:v>0.75693340626664907</c:v>
                </c:pt>
                <c:pt idx="325">
                  <c:v>0.75871808507287863</c:v>
                </c:pt>
                <c:pt idx="326">
                  <c:v>0.76049936671882856</c:v>
                </c:pt>
                <c:pt idx="327">
                  <c:v>0.76227720756153527</c:v>
                </c:pt>
                <c:pt idx="328">
                  <c:v>0.76405156395913598</c:v>
                </c:pt>
                <c:pt idx="329">
                  <c:v>0.76582239227261872</c:v>
                </c:pt>
                <c:pt idx="330">
                  <c:v>0.7675896488675763</c:v>
                </c:pt>
                <c:pt idx="331">
                  <c:v>0.76935329011596476</c:v>
                </c:pt>
                <c:pt idx="332">
                  <c:v>0.77111327239786498</c:v>
                </c:pt>
                <c:pt idx="333">
                  <c:v>0.77286955210324793</c:v>
                </c:pt>
                <c:pt idx="334">
                  <c:v>0.77462208563374424</c:v>
                </c:pt>
                <c:pt idx="335">
                  <c:v>0.77637082940441604</c:v>
                </c:pt>
                <c:pt idx="336">
                  <c:v>0.77811573984553317</c:v>
                </c:pt>
                <c:pt idx="337">
                  <c:v>0.77985677340435211</c:v>
                </c:pt>
                <c:pt idx="338">
                  <c:v>0.78159388654689832</c:v>
                </c:pt>
                <c:pt idx="339">
                  <c:v>0.78332703575975127</c:v>
                </c:pt>
                <c:pt idx="340">
                  <c:v>0.78505617755183321</c:v>
                </c:pt>
                <c:pt idx="341">
                  <c:v>0.78678126845619945</c:v>
                </c:pt>
                <c:pt idx="342">
                  <c:v>0.78850226503183318</c:v>
                </c:pt>
                <c:pt idx="343">
                  <c:v>0.79021912386544102</c:v>
                </c:pt>
                <c:pt idx="344">
                  <c:v>0.79193180157325294</c:v>
                </c:pt>
                <c:pt idx="345">
                  <c:v>0.7936402548028233</c:v>
                </c:pt>
                <c:pt idx="346">
                  <c:v>0.79534444023483464</c:v>
                </c:pt>
                <c:pt idx="347">
                  <c:v>0.79704431458490388</c:v>
                </c:pt>
                <c:pt idx="348">
                  <c:v>0.79873983460539089</c:v>
                </c:pt>
                <c:pt idx="349">
                  <c:v>0.80043095708720835</c:v>
                </c:pt>
                <c:pt idx="350">
                  <c:v>0.80211763886163379</c:v>
                </c:pt>
                <c:pt idx="351">
                  <c:v>0.80379983680212419</c:v>
                </c:pt>
                <c:pt idx="352">
                  <c:v>0.80547750782613148</c:v>
                </c:pt>
                <c:pt idx="353">
                  <c:v>0.80715060889691947</c:v>
                </c:pt>
                <c:pt idx="354">
                  <c:v>0.80881909702538357</c:v>
                </c:pt>
                <c:pt idx="355">
                  <c:v>0.81048292927187027</c:v>
                </c:pt>
                <c:pt idx="356">
                  <c:v>0.81214206274799916</c:v>
                </c:pt>
                <c:pt idx="357">
                  <c:v>0.8137964546184856</c:v>
                </c:pt>
                <c:pt idx="358">
                  <c:v>0.81544606210296422</c:v>
                </c:pt>
                <c:pt idx="359">
                  <c:v>0.81709084247781461</c:v>
                </c:pt>
                <c:pt idx="360">
                  <c:v>0.81873075307798582</c:v>
                </c:pt>
                <c:pt idx="361">
                  <c:v>0.82036575129882394</c:v>
                </c:pt>
                <c:pt idx="362">
                  <c:v>0.82199579459789829</c:v>
                </c:pt>
                <c:pt idx="363">
                  <c:v>0.82362084049682982</c:v>
                </c:pt>
                <c:pt idx="364">
                  <c:v>0.82524084658311858</c:v>
                </c:pt>
                <c:pt idx="365">
                  <c:v>0.82685577051197245</c:v>
                </c:pt>
                <c:pt idx="366">
                  <c:v>0.8284655700081357</c:v>
                </c:pt>
                <c:pt idx="367">
                  <c:v>0.83007020286771749</c:v>
                </c:pt>
                <c:pt idx="368">
                  <c:v>0.83166962696002134</c:v>
                </c:pt>
                <c:pt idx="369">
                  <c:v>0.83326380022937252</c:v>
                </c:pt>
                <c:pt idx="370">
                  <c:v>0.83485268069694762</c:v>
                </c:pt>
                <c:pt idx="371">
                  <c:v>0.83643622646260196</c:v>
                </c:pt>
                <c:pt idx="372">
                  <c:v>0.83801439570669733</c:v>
                </c:pt>
                <c:pt idx="373">
                  <c:v>0.83958714669192913</c:v>
                </c:pt>
                <c:pt idx="374">
                  <c:v>0.84115443776515286</c:v>
                </c:pt>
                <c:pt idx="375">
                  <c:v>0.84271622735920926</c:v>
                </c:pt>
                <c:pt idx="376">
                  <c:v>0.84427247399474981</c:v>
                </c:pt>
                <c:pt idx="377">
                  <c:v>0.84582313628205974</c:v>
                </c:pt>
                <c:pt idx="378">
                  <c:v>0.84736817292288114</c:v>
                </c:pt>
                <c:pt idx="379">
                  <c:v>0.84890754271223412</c:v>
                </c:pt>
                <c:pt idx="380">
                  <c:v>0.85044120454023708</c:v>
                </c:pt>
                <c:pt idx="381">
                  <c:v>0.85196911739392522</c:v>
                </c:pt>
                <c:pt idx="382">
                  <c:v>0.85349124035906765</c:v>
                </c:pt>
                <c:pt idx="383">
                  <c:v>0.8550075326219827</c:v>
                </c:pt>
                <c:pt idx="384">
                  <c:v>0.85651795347135162</c:v>
                </c:pt>
                <c:pt idx="385">
                  <c:v>0.85802246230003065</c:v>
                </c:pt>
                <c:pt idx="386">
                  <c:v>0.85952101860686014</c:v>
                </c:pt>
                <c:pt idx="387">
                  <c:v>0.86101358199847267</c:v>
                </c:pt>
                <c:pt idx="388">
                  <c:v>0.86250011219109812</c:v>
                </c:pt>
                <c:pt idx="389">
                  <c:v>0.86398056901236708</c:v>
                </c:pt>
                <c:pt idx="390">
                  <c:v>0.86545491240311101</c:v>
                </c:pt>
                <c:pt idx="391">
                  <c:v>0.86692310241916071</c:v>
                </c:pt>
                <c:pt idx="392">
                  <c:v>0.86838509923314133</c:v>
                </c:pt>
                <c:pt idx="393">
                  <c:v>0.86984086313626507</c:v>
                </c:pt>
                <c:pt idx="394">
                  <c:v>0.87129035454012094</c:v>
                </c:pt>
                <c:pt idx="395">
                  <c:v>0.87273353397846143</c:v>
                </c:pt>
                <c:pt idx="396">
                  <c:v>0.87417036210898558</c:v>
                </c:pt>
                <c:pt idx="397">
                  <c:v>0.87560079971511995</c:v>
                </c:pt>
                <c:pt idx="398">
                  <c:v>0.87702480770779523</c:v>
                </c:pt>
                <c:pt idx="399">
                  <c:v>0.87844234712721936</c:v>
                </c:pt>
                <c:pt idx="400">
                  <c:v>0.87985337914464801</c:v>
                </c:pt>
                <c:pt idx="401">
                  <c:v>0.8812578650641506</c:v>
                </c:pt>
                <c:pt idx="402">
                  <c:v>0.88265576632437248</c:v>
                </c:pt>
                <c:pt idx="403">
                  <c:v>0.88404704450029359</c:v>
                </c:pt>
                <c:pt idx="404">
                  <c:v>0.88543166130498308</c:v>
                </c:pt>
                <c:pt idx="405">
                  <c:v>0.88680957859134923</c:v>
                </c:pt>
                <c:pt idx="406">
                  <c:v>0.8881807583538861</c:v>
                </c:pt>
                <c:pt idx="407">
                  <c:v>0.88954516273041462</c:v>
                </c:pt>
                <c:pt idx="408">
                  <c:v>0.89090275400382046</c:v>
                </c:pt>
                <c:pt idx="409">
                  <c:v>0.89225349460378633</c:v>
                </c:pt>
                <c:pt idx="410">
                  <c:v>0.8935973471085199</c:v>
                </c:pt>
                <c:pt idx="411">
                  <c:v>0.89493427424647731</c:v>
                </c:pt>
                <c:pt idx="412">
                  <c:v>0.89626423889808116</c:v>
                </c:pt>
                <c:pt idx="413">
                  <c:v>0.89758720409743398</c:v>
                </c:pt>
                <c:pt idx="414">
                  <c:v>0.89890313303402614</c:v>
                </c:pt>
                <c:pt idx="415">
                  <c:v>0.90021198905443878</c:v>
                </c:pt>
                <c:pt idx="416">
                  <c:v>0.90151373566404125</c:v>
                </c:pt>
                <c:pt idx="417">
                  <c:v>0.90280833652868331</c:v>
                </c:pt>
                <c:pt idx="418">
                  <c:v>0.90409575547638155</c:v>
                </c:pt>
                <c:pt idx="419">
                  <c:v>0.90537595649899982</c:v>
                </c:pt>
                <c:pt idx="420">
                  <c:v>0.90664890375392504</c:v>
                </c:pt>
                <c:pt idx="421">
                  <c:v>0.90791456156573536</c:v>
                </c:pt>
                <c:pt idx="422">
                  <c:v>0.90917289442786386</c:v>
                </c:pt>
                <c:pt idx="423">
                  <c:v>0.91042386700425504</c:v>
                </c:pt>
                <c:pt idx="424">
                  <c:v>0.91166744413101619</c:v>
                </c:pt>
                <c:pt idx="425">
                  <c:v>0.91290359081806116</c:v>
                </c:pt>
                <c:pt idx="426">
                  <c:v>0.91413227225074867</c:v>
                </c:pt>
                <c:pt idx="427">
                  <c:v>0.91535345379151356</c:v>
                </c:pt>
                <c:pt idx="428">
                  <c:v>0.91656710098149152</c:v>
                </c:pt>
                <c:pt idx="429">
                  <c:v>0.91777317954213733</c:v>
                </c:pt>
                <c:pt idx="430">
                  <c:v>0.91897165537683578</c:v>
                </c:pt>
                <c:pt idx="431">
                  <c:v>0.92016249457250576</c:v>
                </c:pt>
                <c:pt idx="432">
                  <c:v>0.92134566340119728</c:v>
                </c:pt>
                <c:pt idx="433">
                  <c:v>0.92252112832168187</c:v>
                </c:pt>
                <c:pt idx="434">
                  <c:v>0.92368885598103445</c:v>
                </c:pt>
                <c:pt idx="435">
                  <c:v>0.92484881321620882</c:v>
                </c:pt>
                <c:pt idx="436">
                  <c:v>0.92600096705560575</c:v>
                </c:pt>
                <c:pt idx="437">
                  <c:v>0.9271452847206324</c:v>
                </c:pt>
                <c:pt idx="438">
                  <c:v>0.92828173362725519</c:v>
                </c:pt>
                <c:pt idx="439">
                  <c:v>0.92941028138754411</c:v>
                </c:pt>
                <c:pt idx="440">
                  <c:v>0.93053089581120974</c:v>
                </c:pt>
                <c:pt idx="441">
                  <c:v>0.9316435449071313</c:v>
                </c:pt>
                <c:pt idx="442">
                  <c:v>0.93274819688487809</c:v>
                </c:pt>
                <c:pt idx="443">
                  <c:v>0.93384482015622094</c:v>
                </c:pt>
                <c:pt idx="444">
                  <c:v>0.93493338333663678</c:v>
                </c:pt>
                <c:pt idx="445">
                  <c:v>0.93601385524680392</c:v>
                </c:pt>
                <c:pt idx="446">
                  <c:v>0.93708620491408956</c:v>
                </c:pt>
                <c:pt idx="447">
                  <c:v>0.93815040157402785</c:v>
                </c:pt>
                <c:pt idx="448">
                  <c:v>0.93920641467178978</c:v>
                </c:pt>
                <c:pt idx="449">
                  <c:v>0.94025421386364405</c:v>
                </c:pt>
                <c:pt idx="450">
                  <c:v>0.94129376901840944</c:v>
                </c:pt>
                <c:pt idx="451">
                  <c:v>0.94232505021889756</c:v>
                </c:pt>
                <c:pt idx="452">
                  <c:v>0.9433480277633467</c:v>
                </c:pt>
                <c:pt idx="453">
                  <c:v>0.94436267216684677</c:v>
                </c:pt>
                <c:pt idx="454">
                  <c:v>0.94536895416275468</c:v>
                </c:pt>
                <c:pt idx="455">
                  <c:v>0.9463668447041006</c:v>
                </c:pt>
                <c:pt idx="456">
                  <c:v>0.94735631496498374</c:v>
                </c:pt>
                <c:pt idx="457">
                  <c:v>0.94833733634196049</c:v>
                </c:pt>
                <c:pt idx="458">
                  <c:v>0.94930988045542086</c:v>
                </c:pt>
                <c:pt idx="459">
                  <c:v>0.95027391915095638</c:v>
                </c:pt>
                <c:pt idx="460">
                  <c:v>0.95122942450071768</c:v>
                </c:pt>
                <c:pt idx="461">
                  <c:v>0.9521763688047622</c:v>
                </c:pt>
                <c:pt idx="462">
                  <c:v>0.95311472459239233</c:v>
                </c:pt>
                <c:pt idx="463">
                  <c:v>0.95404446462348214</c:v>
                </c:pt>
                <c:pt idx="464">
                  <c:v>0.95496556188979576</c:v>
                </c:pt>
                <c:pt idx="465">
                  <c:v>0.95587798961629344</c:v>
                </c:pt>
                <c:pt idx="466">
                  <c:v>0.956781721262429</c:v>
                </c:pt>
                <c:pt idx="467">
                  <c:v>0.9576767305234356</c:v>
                </c:pt>
                <c:pt idx="468">
                  <c:v>0.95856299133160128</c:v>
                </c:pt>
                <c:pt idx="469">
                  <c:v>0.95944047785753417</c:v>
                </c:pt>
                <c:pt idx="470">
                  <c:v>0.96030916451141646</c:v>
                </c:pt>
                <c:pt idx="471">
                  <c:v>0.9611690259442478</c:v>
                </c:pt>
                <c:pt idx="472">
                  <c:v>0.9620200370490779</c:v>
                </c:pt>
                <c:pt idx="473">
                  <c:v>0.96286217296222776</c:v>
                </c:pt>
                <c:pt idx="474">
                  <c:v>0.96369540906450024</c:v>
                </c:pt>
                <c:pt idx="475">
                  <c:v>0.96451972098237926</c:v>
                </c:pt>
                <c:pt idx="476">
                  <c:v>0.96533508458921735</c:v>
                </c:pt>
                <c:pt idx="477">
                  <c:v>0.96614147600641298</c:v>
                </c:pt>
                <c:pt idx="478">
                  <c:v>0.96693887160457526</c:v>
                </c:pt>
                <c:pt idx="479">
                  <c:v>0.96772724800467769</c:v>
                </c:pt>
                <c:pt idx="480">
                  <c:v>0.96850658207920082</c:v>
                </c:pt>
                <c:pt idx="481">
                  <c:v>0.9692768509532621</c:v>
                </c:pt>
                <c:pt idx="482">
                  <c:v>0.97003803200573524</c:v>
                </c:pt>
                <c:pt idx="483">
                  <c:v>0.97079010287035694</c:v>
                </c:pt>
                <c:pt idx="484">
                  <c:v>0.97153304143682218</c:v>
                </c:pt>
                <c:pt idx="485">
                  <c:v>0.97226682585186741</c:v>
                </c:pt>
                <c:pt idx="486">
                  <c:v>0.97299143452034131</c:v>
                </c:pt>
                <c:pt idx="487">
                  <c:v>0.97370684610626468</c:v>
                </c:pt>
                <c:pt idx="488">
                  <c:v>0.97441303953387648</c:v>
                </c:pt>
                <c:pt idx="489">
                  <c:v>0.97510999398866904</c:v>
                </c:pt>
                <c:pt idx="490">
                  <c:v>0.97579768891841023</c:v>
                </c:pt>
                <c:pt idx="491">
                  <c:v>0.97647610403415364</c:v>
                </c:pt>
                <c:pt idx="492">
                  <c:v>0.97714521931123555</c:v>
                </c:pt>
                <c:pt idx="493">
                  <c:v>0.97780501499026062</c:v>
                </c:pt>
                <c:pt idx="494">
                  <c:v>0.97845547157807389</c:v>
                </c:pt>
                <c:pt idx="495">
                  <c:v>0.97909656984872062</c:v>
                </c:pt>
                <c:pt idx="496">
                  <c:v>0.97972829084439306</c:v>
                </c:pt>
                <c:pt idx="497">
                  <c:v>0.98035061587636552</c:v>
                </c:pt>
                <c:pt idx="498">
                  <c:v>0.98096352652591468</c:v>
                </c:pt>
                <c:pt idx="499">
                  <c:v>0.98156700464522884</c:v>
                </c:pt>
                <c:pt idx="500">
                  <c:v>0.98216103235830332</c:v>
                </c:pt>
                <c:pt idx="501">
                  <c:v>0.98274559206182255</c:v>
                </c:pt>
                <c:pt idx="502">
                  <c:v>0.98332066642602978</c:v>
                </c:pt>
                <c:pt idx="503">
                  <c:v>0.98388623839558331</c:v>
                </c:pt>
                <c:pt idx="504">
                  <c:v>0.98444229119039917</c:v>
                </c:pt>
                <c:pt idx="505">
                  <c:v>0.98498880830648106</c:v>
                </c:pt>
                <c:pt idx="506">
                  <c:v>0.98552577351673687</c:v>
                </c:pt>
                <c:pt idx="507">
                  <c:v>0.98605317087178124</c:v>
                </c:pt>
                <c:pt idx="508">
                  <c:v>0.98657098470072546</c:v>
                </c:pt>
                <c:pt idx="509">
                  <c:v>0.98707919961195334</c:v>
                </c:pt>
                <c:pt idx="510">
                  <c:v>0.98757780049388366</c:v>
                </c:pt>
                <c:pt idx="511">
                  <c:v>0.98806677251571928</c:v>
                </c:pt>
                <c:pt idx="512">
                  <c:v>0.98854610112818209</c:v>
                </c:pt>
                <c:pt idx="513">
                  <c:v>0.98901577206423441</c:v>
                </c:pt>
                <c:pt idx="514">
                  <c:v>0.98947577133978726</c:v>
                </c:pt>
                <c:pt idx="515">
                  <c:v>0.98992608525439352</c:v>
                </c:pt>
                <c:pt idx="516">
                  <c:v>0.99036670039192876</c:v>
                </c:pt>
                <c:pt idx="517">
                  <c:v>0.99079760362125679</c:v>
                </c:pt>
                <c:pt idx="518">
                  <c:v>0.99121878209688219</c:v>
                </c:pt>
                <c:pt idx="519">
                  <c:v>0.99163022325958861</c:v>
                </c:pt>
                <c:pt idx="520">
                  <c:v>0.99203191483706255</c:v>
                </c:pt>
                <c:pt idx="521">
                  <c:v>0.99242384484450363</c:v>
                </c:pt>
                <c:pt idx="522">
                  <c:v>0.99280600158522092</c:v>
                </c:pt>
                <c:pt idx="523">
                  <c:v>0.99317837365121397</c:v>
                </c:pt>
                <c:pt idx="524">
                  <c:v>0.99354094992374098</c:v>
                </c:pt>
                <c:pt idx="525">
                  <c:v>0.99389371957387196</c:v>
                </c:pt>
                <c:pt idx="526">
                  <c:v>0.99423667206302757</c:v>
                </c:pt>
                <c:pt idx="527">
                  <c:v>0.99456979714350424</c:v>
                </c:pt>
                <c:pt idx="528">
                  <c:v>0.99489308485898398</c:v>
                </c:pt>
                <c:pt idx="529">
                  <c:v>0.99520652554503086</c:v>
                </c:pt>
                <c:pt idx="530">
                  <c:v>0.995510109829572</c:v>
                </c:pt>
                <c:pt idx="531">
                  <c:v>0.99580382863336514</c:v>
                </c:pt>
                <c:pt idx="532">
                  <c:v>0.99608767317045088</c:v>
                </c:pt>
                <c:pt idx="533">
                  <c:v>0.99636163494859065</c:v>
                </c:pt>
                <c:pt idx="534">
                  <c:v>0.99662570576969045</c:v>
                </c:pt>
                <c:pt idx="535">
                  <c:v>0.99687987773020936</c:v>
                </c:pt>
                <c:pt idx="536">
                  <c:v>0.99712414322155407</c:v>
                </c:pt>
                <c:pt idx="537">
                  <c:v>0.99735849493045836</c:v>
                </c:pt>
                <c:pt idx="538">
                  <c:v>0.99758292583934816</c:v>
                </c:pt>
                <c:pt idx="539">
                  <c:v>0.99779742922669135</c:v>
                </c:pt>
                <c:pt idx="540">
                  <c:v>0.99800199866733408</c:v>
                </c:pt>
                <c:pt idx="541">
                  <c:v>0.9981966280328205</c:v>
                </c:pt>
                <c:pt idx="542">
                  <c:v>0.99838131149169973</c:v>
                </c:pt>
                <c:pt idx="543">
                  <c:v>0.99855604350981642</c:v>
                </c:pt>
                <c:pt idx="544">
                  <c:v>0.99872081885058728</c:v>
                </c:pt>
                <c:pt idx="545">
                  <c:v>0.9988756325752628</c:v>
                </c:pt>
                <c:pt idx="546">
                  <c:v>0.99902048004317379</c:v>
                </c:pt>
                <c:pt idx="547">
                  <c:v>0.99915535691196333</c:v>
                </c:pt>
                <c:pt idx="548">
                  <c:v>0.99928025913780383</c:v>
                </c:pt>
                <c:pt idx="549">
                  <c:v>0.99939518297559859</c:v>
                </c:pt>
                <c:pt idx="550">
                  <c:v>0.99950012497916974</c:v>
                </c:pt>
                <c:pt idx="551">
                  <c:v>0.99959508200142988</c:v>
                </c:pt>
                <c:pt idx="552">
                  <c:v>0.99968005119453951</c:v>
                </c:pt>
                <c:pt idx="553">
                  <c:v>0.99975503001004951</c:v>
                </c:pt>
                <c:pt idx="554">
                  <c:v>0.99982001619902838</c:v>
                </c:pt>
                <c:pt idx="555">
                  <c:v>0.99987500781217475</c:v>
                </c:pt>
                <c:pt idx="556">
                  <c:v>0.99992000319991492</c:v>
                </c:pt>
                <c:pt idx="557">
                  <c:v>0.99995500101248502</c:v>
                </c:pt>
                <c:pt idx="558">
                  <c:v>0.99998000019999878</c:v>
                </c:pt>
                <c:pt idx="559">
                  <c:v>0.99999500001250008</c:v>
                </c:pt>
                <c:pt idx="560">
                  <c:v>1</c:v>
                </c:pt>
                <c:pt idx="561">
                  <c:v>0.9998750078121732</c:v>
                </c:pt>
                <c:pt idx="562">
                  <c:v>0.99950012497916663</c:v>
                </c:pt>
                <c:pt idx="563">
                  <c:v>0.99887563257525802</c:v>
                </c:pt>
                <c:pt idx="564">
                  <c:v>0.99800199866732775</c:v>
                </c:pt>
                <c:pt idx="565">
                  <c:v>0.99687987773020148</c:v>
                </c:pt>
                <c:pt idx="566">
                  <c:v>0.99551010982956256</c:v>
                </c:pt>
                <c:pt idx="567">
                  <c:v>0.99389371957386097</c:v>
                </c:pt>
                <c:pt idx="568">
                  <c:v>0.99203191483705</c:v>
                </c:pt>
                <c:pt idx="569">
                  <c:v>0.98992608525437942</c:v>
                </c:pt>
                <c:pt idx="570">
                  <c:v>0.98757780049386812</c:v>
                </c:pt>
                <c:pt idx="571">
                  <c:v>0.98498880830646396</c:v>
                </c:pt>
                <c:pt idx="572">
                  <c:v>0.98216103235828467</c:v>
                </c:pt>
                <c:pt idx="573">
                  <c:v>0.97909656984870053</c:v>
                </c:pt>
                <c:pt idx="574">
                  <c:v>0.97579768891838869</c:v>
                </c:pt>
                <c:pt idx="575">
                  <c:v>0.97226682585184443</c:v>
                </c:pt>
                <c:pt idx="576">
                  <c:v>0.96850658207917628</c:v>
                </c:pt>
                <c:pt idx="577">
                  <c:v>0.96451972098235339</c:v>
                </c:pt>
                <c:pt idx="578">
                  <c:v>0.96030916451138915</c:v>
                </c:pt>
                <c:pt idx="579">
                  <c:v>0.9558779896162648</c:v>
                </c:pt>
                <c:pt idx="580">
                  <c:v>0.95122942450068759</c:v>
                </c:pt>
                <c:pt idx="581">
                  <c:v>0.94636684470406918</c:v>
                </c:pt>
                <c:pt idx="582">
                  <c:v>0.9412937690183768</c:v>
                </c:pt>
                <c:pt idx="583">
                  <c:v>0.93601385524676994</c:v>
                </c:pt>
                <c:pt idx="584">
                  <c:v>0.93053089581117443</c:v>
                </c:pt>
                <c:pt idx="585">
                  <c:v>0.92484881321617241</c:v>
                </c:pt>
                <c:pt idx="586">
                  <c:v>0.91897165537679804</c:v>
                </c:pt>
                <c:pt idx="587">
                  <c:v>0.9129035908180223</c:v>
                </c:pt>
                <c:pt idx="588">
                  <c:v>0.90664890375388507</c:v>
                </c:pt>
                <c:pt idx="589">
                  <c:v>0.90021198905439759</c:v>
                </c:pt>
                <c:pt idx="590">
                  <c:v>0.8935973471084776</c:v>
                </c:pt>
                <c:pt idx="591">
                  <c:v>0.88680957859130594</c:v>
                </c:pt>
                <c:pt idx="592">
                  <c:v>0.8798533791446036</c:v>
                </c:pt>
                <c:pt idx="593">
                  <c:v>0.87273353397841591</c:v>
                </c:pt>
                <c:pt idx="594">
                  <c:v>0.8654549124030646</c:v>
                </c:pt>
                <c:pt idx="595">
                  <c:v>0.85802246229998325</c:v>
                </c:pt>
                <c:pt idx="596">
                  <c:v>0.85044120454018879</c:v>
                </c:pt>
                <c:pt idx="597">
                  <c:v>0.84271622735916007</c:v>
                </c:pt>
                <c:pt idx="598">
                  <c:v>0.83485268069689755</c:v>
                </c:pt>
                <c:pt idx="599">
                  <c:v>0.82685577051192161</c:v>
                </c:pt>
                <c:pt idx="600">
                  <c:v>0.81873075307793419</c:v>
                </c:pt>
                <c:pt idx="601">
                  <c:v>0.81048292927181786</c:v>
                </c:pt>
                <c:pt idx="602">
                  <c:v>0.80211763886158061</c:v>
                </c:pt>
                <c:pt idx="603">
                  <c:v>0.79364025480276945</c:v>
                </c:pt>
                <c:pt idx="604">
                  <c:v>0.7850561775517787</c:v>
                </c:pt>
                <c:pt idx="605">
                  <c:v>0.77637082940436086</c:v>
                </c:pt>
                <c:pt idx="606">
                  <c:v>0.76758964886752057</c:v>
                </c:pt>
                <c:pt idx="607">
                  <c:v>0.75871808507282246</c:v>
                </c:pt>
                <c:pt idx="608">
                  <c:v>0.74976159223898786</c:v>
                </c:pt>
                <c:pt idx="609">
                  <c:v>0.7407256241914798</c:v>
                </c:pt>
                <c:pt idx="610">
                  <c:v>0.73161562894658716</c:v>
                </c:pt>
                <c:pt idx="611">
                  <c:v>0.72243704336732162</c:v>
                </c:pt>
                <c:pt idx="612">
                  <c:v>0.71319528789822662</c:v>
                </c:pt>
                <c:pt idx="613">
                  <c:v>0.70389576138597676</c:v>
                </c:pt>
                <c:pt idx="614">
                  <c:v>0.69454383599240688</c:v>
                </c:pt>
                <c:pt idx="615">
                  <c:v>0.68514485220637034</c:v>
                </c:pt>
                <c:pt idx="616">
                  <c:v>0.67570411396056873</c:v>
                </c:pt>
                <c:pt idx="617">
                  <c:v>0.6662268838592319</c:v>
                </c:pt>
                <c:pt idx="618">
                  <c:v>0.65671837852225701</c:v>
                </c:pt>
                <c:pt idx="619">
                  <c:v>0.6471837640511362</c:v>
                </c:pt>
                <c:pt idx="620">
                  <c:v>0.63762815162171482</c:v>
                </c:pt>
                <c:pt idx="621">
                  <c:v>0.62805659320853446</c:v>
                </c:pt>
                <c:pt idx="622">
                  <c:v>0.61847407744521321</c:v>
                </c:pt>
                <c:pt idx="623">
                  <c:v>0.6088855256250183</c:v>
                </c:pt>
                <c:pt idx="624">
                  <c:v>0.59929578784547932</c:v>
                </c:pt>
                <c:pt idx="625">
                  <c:v>0.58970963930058007</c:v>
                </c:pt>
                <c:pt idx="626">
                  <c:v>0.58013177672376148</c:v>
                </c:pt>
                <c:pt idx="627">
                  <c:v>0.5705668149846489</c:v>
                </c:pt>
                <c:pt idx="628">
                  <c:v>0.56101928384211119</c:v>
                </c:pt>
                <c:pt idx="629">
                  <c:v>0.55149362485593989</c:v>
                </c:pt>
                <c:pt idx="630">
                  <c:v>0.54199418845912772</c:v>
                </c:pt>
                <c:pt idx="631">
                  <c:v>0.53252523119241213</c:v>
                </c:pt>
                <c:pt idx="632">
                  <c:v>0.52309091310244171</c:v>
                </c:pt>
                <c:pt idx="633">
                  <c:v>0.51369529530461444</c:v>
                </c:pt>
                <c:pt idx="634">
                  <c:v>0.50434233771133596</c:v>
                </c:pt>
                <c:pt idx="635">
                  <c:v>0.49503589692613986</c:v>
                </c:pt>
                <c:pt idx="636">
                  <c:v>0.48577972430382649</c:v>
                </c:pt>
                <c:pt idx="637">
                  <c:v>0.47657746417647501</c:v>
                </c:pt>
                <c:pt idx="638">
                  <c:v>0.46743265224490776</c:v>
                </c:pt>
                <c:pt idx="639">
                  <c:v>0.45834871413490036</c:v>
                </c:pt>
                <c:pt idx="640">
                  <c:v>0.44932896411716411</c:v>
                </c:pt>
                <c:pt idx="641">
                  <c:v>0.4403766039898584</c:v>
                </c:pt>
                <c:pt idx="642">
                  <c:v>0.43149472212213213</c:v>
                </c:pt>
                <c:pt idx="643">
                  <c:v>0.42268629265695185</c:v>
                </c:pt>
                <c:pt idx="644">
                  <c:v>0.41395417487122044</c:v>
                </c:pt>
                <c:pt idx="645">
                  <c:v>0.40530111269096813</c:v>
                </c:pt>
                <c:pt idx="646">
                  <c:v>0.3967297343591682</c:v>
                </c:pt>
                <c:pt idx="647">
                  <c:v>0.38824255225351928</c:v>
                </c:pt>
                <c:pt idx="648">
                  <c:v>0.37984196285132904</c:v>
                </c:pt>
                <c:pt idx="649">
                  <c:v>0.37153024683844121</c:v>
                </c:pt>
                <c:pt idx="650">
                  <c:v>0.36330956935896358</c:v>
                </c:pt>
                <c:pt idx="651">
                  <c:v>0.35518198040237969</c:v>
                </c:pt>
                <c:pt idx="652">
                  <c:v>0.34714941532446469</c:v>
                </c:pt>
                <c:pt idx="653">
                  <c:v>0.33921369549827257</c:v>
                </c:pt>
                <c:pt idx="654">
                  <c:v>0.3313765290913197</c:v>
                </c:pt>
                <c:pt idx="655">
                  <c:v>0.32363951196495944</c:v>
                </c:pt>
                <c:pt idx="656">
                  <c:v>0.31600412869182093</c:v>
                </c:pt>
                <c:pt idx="657">
                  <c:v>0.30847175368707719</c:v>
                </c:pt>
                <c:pt idx="658">
                  <c:v>0.30104365244920878</c:v>
                </c:pt>
                <c:pt idx="659">
                  <c:v>0.29372098290584009</c:v>
                </c:pt>
                <c:pt idx="660">
                  <c:v>0.28650479686015246</c:v>
                </c:pt>
                <c:pt idx="661">
                  <c:v>0.27939604153330638</c:v>
                </c:pt>
                <c:pt idx="662">
                  <c:v>0.27239556119825692</c:v>
                </c:pt>
                <c:pt idx="663">
                  <c:v>0.26550409890029325</c:v>
                </c:pt>
                <c:pt idx="664">
                  <c:v>0.25872229825960624</c:v>
                </c:pt>
                <c:pt idx="665">
                  <c:v>0.25205070535115798</c:v>
                </c:pt>
                <c:pt idx="666">
                  <c:v>0.2454897706571153</c:v>
                </c:pt>
                <c:pt idx="667">
                  <c:v>0.23903985108710341</c:v>
                </c:pt>
                <c:pt idx="668">
                  <c:v>0.23270121206154082</c:v>
                </c:pt>
                <c:pt idx="669">
                  <c:v>0.22647402965333069</c:v>
                </c:pt>
                <c:pt idx="670">
                  <c:v>0.22035839278320543</c:v>
                </c:pt>
                <c:pt idx="671">
                  <c:v>0.2143543054640546</c:v>
                </c:pt>
                <c:pt idx="672">
                  <c:v>0.20846168908960483</c:v>
                </c:pt>
                <c:pt idx="673">
                  <c:v>0.2026803847628684</c:v>
                </c:pt>
                <c:pt idx="674">
                  <c:v>0.19701015565983332</c:v>
                </c:pt>
                <c:pt idx="675">
                  <c:v>0.19145068942393079</c:v>
                </c:pt>
                <c:pt idx="676">
                  <c:v>0.18600160058688531</c:v>
                </c:pt>
                <c:pt idx="677">
                  <c:v>0.18066243301163126</c:v>
                </c:pt>
                <c:pt idx="678">
                  <c:v>0.17543266235306032</c:v>
                </c:pt>
                <c:pt idx="679">
                  <c:v>0.17031169853245612</c:v>
                </c:pt>
                <c:pt idx="680">
                  <c:v>0.16529888822156608</c:v>
                </c:pt>
                <c:pt idx="681">
                  <c:v>0.1603935173323599</c:v>
                </c:pt>
                <c:pt idx="682">
                  <c:v>0.15559481350863028</c:v>
                </c:pt>
                <c:pt idx="683">
                  <c:v>0.15090194861570067</c:v>
                </c:pt>
                <c:pt idx="684">
                  <c:v>0.14631404122461777</c:v>
                </c:pt>
                <c:pt idx="685">
                  <c:v>0.14183015908732549</c:v>
                </c:pt>
                <c:pt idx="686">
                  <c:v>0.1374493215994356</c:v>
                </c:pt>
                <c:pt idx="687">
                  <c:v>0.13317050224733604</c:v>
                </c:pt>
                <c:pt idx="688">
                  <c:v>0.12899263103650427</c:v>
                </c:pt>
                <c:pt idx="689">
                  <c:v>0.12491459689801966</c:v>
                </c:pt>
                <c:pt idx="690">
                  <c:v>0.12093525007040268</c:v>
                </c:pt>
                <c:pt idx="691">
                  <c:v>0.11705340445403836</c:v>
                </c:pt>
                <c:pt idx="692">
                  <c:v>0.11326783993557661</c:v>
                </c:pt>
                <c:pt idx="693">
                  <c:v>0.10957730467983562</c:v>
                </c:pt>
                <c:pt idx="694">
                  <c:v>0.10598051738686999</c:v>
                </c:pt>
                <c:pt idx="695">
                  <c:v>0.10247616951200039</c:v>
                </c:pt>
                <c:pt idx="696">
                  <c:v>9.906292744673649E-2</c:v>
                </c:pt>
                <c:pt idx="697">
                  <c:v>9.5739434658660499E-2</c:v>
                </c:pt>
                <c:pt idx="698">
                  <c:v>9.2504313788472486E-2</c:v>
                </c:pt>
                <c:pt idx="699">
                  <c:v>8.9356168702531755E-2</c:v>
                </c:pt>
                <c:pt idx="700">
                  <c:v>8.6293586499361488E-2</c:v>
                </c:pt>
                <c:pt idx="701">
                  <c:v>8.3315139468714161E-2</c:v>
                </c:pt>
                <c:pt idx="702">
                  <c:v>8.0419387001924289E-2</c:v>
                </c:pt>
                <c:pt idx="703">
                  <c:v>7.7604877452402882E-2</c:v>
                </c:pt>
                <c:pt idx="704">
                  <c:v>7.487014994525229E-2</c:v>
                </c:pt>
                <c:pt idx="705">
                  <c:v>7.2213736135103471E-2</c:v>
                </c:pt>
                <c:pt idx="706">
                  <c:v>6.963416191139829E-2</c:v>
                </c:pt>
                <c:pt idx="707">
                  <c:v>6.7129949050455981E-2</c:v>
                </c:pt>
                <c:pt idx="708">
                  <c:v>6.4699616813779406E-2</c:v>
                </c:pt>
                <c:pt idx="709">
                  <c:v>6.2341683492166441E-2</c:v>
                </c:pt>
                <c:pt idx="710">
                  <c:v>6.0054667895302505E-2</c:v>
                </c:pt>
                <c:pt idx="711">
                  <c:v>5.7837090786613886E-2</c:v>
                </c:pt>
                <c:pt idx="712">
                  <c:v>5.5687476263265048E-2</c:v>
                </c:pt>
                <c:pt idx="713">
                  <c:v>5.360435308128024E-2</c:v>
                </c:pt>
                <c:pt idx="714">
                  <c:v>5.1586255925865354E-2</c:v>
                </c:pt>
                <c:pt idx="715">
                  <c:v>4.9631726627097632E-2</c:v>
                </c:pt>
                <c:pt idx="716">
                  <c:v>4.7739315321237118E-2</c:v>
                </c:pt>
                <c:pt idx="717">
                  <c:v>4.5907581557999198E-2</c:v>
                </c:pt>
                <c:pt idx="718">
                  <c:v>4.4135095354205803E-2</c:v>
                </c:pt>
                <c:pt idx="719">
                  <c:v>4.2420438194310399E-2</c:v>
                </c:pt>
                <c:pt idx="720">
                  <c:v>4.07622039783632E-2</c:v>
                </c:pt>
                <c:pt idx="721">
                  <c:v>3.9158999918052051E-2</c:v>
                </c:pt>
                <c:pt idx="722">
                  <c:v>3.7609447381518245E-2</c:v>
                </c:pt>
                <c:pt idx="723">
                  <c:v>3.6112182687707668E-2</c:v>
                </c:pt>
                <c:pt idx="724">
                  <c:v>3.4665857851074129E-2</c:v>
                </c:pt>
                <c:pt idx="725">
                  <c:v>3.3269141277504931E-2</c:v>
                </c:pt>
                <c:pt idx="726">
                  <c:v>3.1920718412387292E-2</c:v>
                </c:pt>
                <c:pt idx="727">
                  <c:v>3.0619292341780208E-2</c:v>
                </c:pt>
                <c:pt idx="728">
                  <c:v>2.9363584347697612E-2</c:v>
                </c:pt>
                <c:pt idx="729">
                  <c:v>2.815233441854692E-2</c:v>
                </c:pt>
                <c:pt idx="730">
                  <c:v>2.6984301715801025E-2</c:v>
                </c:pt>
                <c:pt idx="731">
                  <c:v>2.585826499801341E-2</c:v>
                </c:pt>
                <c:pt idx="732">
                  <c:v>2.4773023003312959E-2</c:v>
                </c:pt>
                <c:pt idx="733">
                  <c:v>2.3727394791539153E-2</c:v>
                </c:pt>
                <c:pt idx="734">
                  <c:v>2.272022004719966E-2</c:v>
                </c:pt>
                <c:pt idx="735">
                  <c:v>2.1750359344449396E-2</c:v>
                </c:pt>
                <c:pt idx="736">
                  <c:v>2.0816694375305023E-2</c:v>
                </c:pt>
                <c:pt idx="737">
                  <c:v>1.9918128142320437E-2</c:v>
                </c:pt>
                <c:pt idx="738">
                  <c:v>1.9053585116957313E-2</c:v>
                </c:pt>
                <c:pt idx="739">
                  <c:v>1.822201136489067E-2</c:v>
                </c:pt>
                <c:pt idx="740">
                  <c:v>1.7422374639492956E-2</c:v>
                </c:pt>
                <c:pt idx="741">
                  <c:v>1.6653664444740396E-2</c:v>
                </c:pt>
                <c:pt idx="742">
                  <c:v>1.591489206878376E-2</c:v>
                </c:pt>
                <c:pt idx="743">
                  <c:v>1.5205090589421448E-2</c:v>
                </c:pt>
                <c:pt idx="744">
                  <c:v>1.452331485270658E-2</c:v>
                </c:pt>
                <c:pt idx="745">
                  <c:v>1.3868641425910964E-2</c:v>
                </c:pt>
                <c:pt idx="746">
                  <c:v>1.3240168526058468E-2</c:v>
                </c:pt>
                <c:pt idx="747">
                  <c:v>1.2637015925227925E-2</c:v>
                </c:pt>
                <c:pt idx="748">
                  <c:v>1.2058324833811309E-2</c:v>
                </c:pt>
                <c:pt idx="749">
                  <c:v>1.1503257762897094E-2</c:v>
                </c:pt>
                <c:pt idx="750">
                  <c:v>1.0970998366931399E-2</c:v>
                </c:pt>
                <c:pt idx="751">
                  <c:v>1.0460751267790253E-2</c:v>
                </c:pt>
                <c:pt idx="752">
                  <c:v>9.9717418613764486E-3</c:v>
                </c:pt>
                <c:pt idx="753">
                  <c:v>9.5032161078326006E-3</c:v>
                </c:pt>
                <c:pt idx="754">
                  <c:v>9.0544403064396189E-3</c:v>
                </c:pt>
                <c:pt idx="755">
                  <c:v>8.6247008562459881E-3</c:v>
                </c:pt>
                <c:pt idx="756">
                  <c:v>8.2133040034486505E-3</c:v>
                </c:pt>
                <c:pt idx="757">
                  <c:v>7.8195755765209651E-3</c:v>
                </c:pt>
                <c:pt idx="758">
                  <c:v>7.4428607100567564E-3</c:v>
                </c:pt>
                <c:pt idx="759">
                  <c:v>7.0825235582729421E-3</c:v>
                </c:pt>
                <c:pt idx="760">
                  <c:v>6.737946999085611E-3</c:v>
                </c:pt>
                <c:pt idx="761">
                  <c:v>6.4085323296465824E-3</c:v>
                </c:pt>
                <c:pt idx="762">
                  <c:v>6.0936989541993652E-3</c:v>
                </c:pt>
                <c:pt idx="763">
                  <c:v>5.7928840650845834E-3</c:v>
                </c:pt>
                <c:pt idx="764">
                  <c:v>5.505542317696531E-3</c:v>
                </c:pt>
                <c:pt idx="765">
                  <c:v>5.2311455001631431E-3</c:v>
                </c:pt>
                <c:pt idx="766">
                  <c:v>4.9691821984929989E-3</c:v>
                </c:pt>
                <c:pt idx="767">
                  <c:v>4.7191574579036602E-3</c:v>
                </c:pt>
                <c:pt idx="768">
                  <c:v>4.4805924410168223E-3</c:v>
                </c:pt>
                <c:pt idx="769">
                  <c:v>4.253024083576749E-3</c:v>
                </c:pt>
                <c:pt idx="770">
                  <c:v>4.03600474831977E-3</c:v>
                </c:pt>
                <c:pt idx="771">
                  <c:v>3.829101877594152E-3</c:v>
                </c:pt>
                <c:pt idx="772">
                  <c:v>3.6318976453013898E-3</c:v>
                </c:pt>
                <c:pt idx="773">
                  <c:v>3.4439886087020018E-3</c:v>
                </c:pt>
                <c:pt idx="774">
                  <c:v>3.2649853606015015E-3</c:v>
                </c:pt>
                <c:pt idx="775">
                  <c:v>3.0945121824049334E-3</c:v>
                </c:pt>
                <c:pt idx="776">
                  <c:v>2.9322066985017969E-3</c:v>
                </c:pt>
                <c:pt idx="777">
                  <c:v>2.7777195324168581E-3</c:v>
                </c:pt>
                <c:pt idx="778">
                  <c:v>2.6307139651367772E-3</c:v>
                </c:pt>
                <c:pt idx="779">
                  <c:v>2.4908655959971905E-3</c:v>
                </c:pt>
                <c:pt idx="780">
                  <c:v>2.3578620064904337E-3</c:v>
                </c:pt>
                <c:pt idx="781">
                  <c:v>2.2314024273300298E-3</c:v>
                </c:pt>
                <c:pt idx="782">
                  <c:v>2.1111974090847045E-3</c:v>
                </c:pt>
                <c:pt idx="783">
                  <c:v>1.9969684966719544E-3</c:v>
                </c:pt>
                <c:pt idx="784">
                  <c:v>1.888447907979164E-3</c:v>
                </c:pt>
                <c:pt idx="785">
                  <c:v>1.7853782168586946E-3</c:v>
                </c:pt>
                <c:pt idx="786">
                  <c:v>1.6875120407228196E-3</c:v>
                </c:pt>
                <c:pt idx="787">
                  <c:v>1.5946117329441098E-3</c:v>
                </c:pt>
                <c:pt idx="788">
                  <c:v>1.5064490802476742E-3</c:v>
                </c:pt>
                <c:pt idx="789">
                  <c:v>1.4228050052628265E-3</c:v>
                </c:pt>
                <c:pt idx="790">
                  <c:v>1.3434692743838901E-3</c:v>
                </c:pt>
                <c:pt idx="791">
                  <c:v>1.2682402110724745E-3</c:v>
                </c:pt>
                <c:pt idx="792">
                  <c:v>1.1969244147170372E-3</c:v>
                </c:pt>
                <c:pt idx="793">
                  <c:v>1.129336485149604E-3</c:v>
                </c:pt>
                <c:pt idx="794">
                  <c:v>1.0652987529043668E-3</c:v>
                </c:pt>
                <c:pt idx="795">
                  <c:v>1.0046410152883074E-3</c:v>
                </c:pt>
                <c:pt idx="796">
                  <c:v>9.4720027832024861E-4</c:v>
                </c:pt>
                <c:pt idx="797">
                  <c:v>8.92820504581467E-4</c:v>
                </c:pt>
                <c:pt idx="798">
                  <c:v>8.4135236700859806E-4</c:v>
                </c:pt>
                <c:pt idx="799">
                  <c:v>7.9265300864765262E-4</c:v>
                </c:pt>
                <c:pt idx="800">
                  <c:v>7.4658580837679987E-4</c:v>
                </c:pt>
                <c:pt idx="801">
                  <c:v>7.030201525949504E-4</c:v>
                </c:pt>
                <c:pt idx="802">
                  <c:v>6.6183121286326639E-4</c:v>
                </c:pt>
                <c:pt idx="803">
                  <c:v>6.2289972947729736E-4</c:v>
                </c:pt>
                <c:pt idx="804">
                  <c:v>5.8611180093874312E-4</c:v>
                </c:pt>
                <c:pt idx="805">
                  <c:v>5.5135867928756245E-4</c:v>
                </c:pt>
                <c:pt idx="806">
                  <c:v>5.1853657124756954E-4</c:v>
                </c:pt>
                <c:pt idx="807">
                  <c:v>4.8754644513152083E-4</c:v>
                </c:pt>
                <c:pt idx="808">
                  <c:v>4.5829384344510794E-4</c:v>
                </c:pt>
                <c:pt idx="809">
                  <c:v>4.3068870112323768E-4</c:v>
                </c:pt>
                <c:pt idx="810">
                  <c:v>4.0464516932634719E-4</c:v>
                </c:pt>
                <c:pt idx="811">
                  <c:v>3.8008144471944318E-4</c:v>
                </c:pt>
                <c:pt idx="812">
                  <c:v>3.5691960415186057E-4</c:v>
                </c:pt>
                <c:pt idx="813">
                  <c:v>3.3508544465155385E-4</c:v>
                </c:pt>
                <c:pt idx="814">
                  <c:v>3.1450832864392644E-4</c:v>
                </c:pt>
                <c:pt idx="815">
                  <c:v>2.9512103430181683E-4</c:v>
                </c:pt>
                <c:pt idx="816">
                  <c:v>2.7685961093027643E-4</c:v>
                </c:pt>
                <c:pt idx="817">
                  <c:v>2.5966323928711859E-4</c:v>
                </c:pt>
                <c:pt idx="818">
                  <c:v>2.4347409673797341E-4</c:v>
                </c:pt>
                <c:pt idx="819">
                  <c:v>2.2823722714261245E-4</c:v>
                </c:pt>
                <c:pt idx="820">
                  <c:v>2.1390041536771469E-4</c:v>
                </c:pt>
                <c:pt idx="821">
                  <c:v>2.0041406631990792E-4</c:v>
                </c:pt>
                <c:pt idx="822">
                  <c:v>1.8773108839190866E-4</c:v>
                </c:pt>
                <c:pt idx="823">
                  <c:v>1.7580678121381047E-4</c:v>
                </c:pt>
                <c:pt idx="824">
                  <c:v>1.6459872760108896E-4</c:v>
                </c:pt>
                <c:pt idx="825">
                  <c:v>1.5406668959061376E-4</c:v>
                </c:pt>
                <c:pt idx="826">
                  <c:v>1.4417250845594274E-4</c:v>
                </c:pt>
                <c:pt idx="827">
                  <c:v>1.3488000859334143E-4</c:v>
                </c:pt>
                <c:pt idx="828">
                  <c:v>1.2615490517035876E-4</c:v>
                </c:pt>
                <c:pt idx="829">
                  <c:v>1.1796471542934996E-4</c:v>
                </c:pt>
                <c:pt idx="830">
                  <c:v>1.1027867353907113E-4</c:v>
                </c:pt>
                <c:pt idx="831">
                  <c:v>1.0306764888837498E-4</c:v>
                </c:pt>
                <c:pt idx="832">
                  <c:v>9.6304067717064234E-5</c:v>
                </c:pt>
                <c:pt idx="833">
                  <c:v>8.996183798015311E-5</c:v>
                </c:pt>
                <c:pt idx="834">
                  <c:v>8.4016277343078235E-5</c:v>
                </c:pt>
                <c:pt idx="835">
                  <c:v>7.8444044206815098E-5</c:v>
                </c:pt>
                <c:pt idx="836">
                  <c:v>7.3223071663381325E-5</c:v>
                </c:pt>
                <c:pt idx="837">
                  <c:v>6.8332504283806942E-5</c:v>
                </c:pt>
                <c:pt idx="838">
                  <c:v>6.375263764235173E-5</c:v>
                </c:pt>
                <c:pt idx="839">
                  <c:v>5.9464860482512912E-5</c:v>
                </c:pt>
                <c:pt idx="840">
                  <c:v>5.5451599432196251E-5</c:v>
                </c:pt>
                <c:pt idx="841">
                  <c:v>5.169626617731422E-5</c:v>
                </c:pt>
                <c:pt idx="842">
                  <c:v>4.8183207005008691E-5</c:v>
                </c:pt>
                <c:pt idx="843">
                  <c:v>4.4897654629675453E-5</c:v>
                </c:pt>
                <c:pt idx="844">
                  <c:v>4.1825682216976494E-5</c:v>
                </c:pt>
                <c:pt idx="845">
                  <c:v>3.8954159523070067E-5</c:v>
                </c:pt>
                <c:pt idx="846">
                  <c:v>3.6270711068345294E-5</c:v>
                </c:pt>
                <c:pt idx="847">
                  <c:v>3.3763676267025339E-5</c:v>
                </c:pt>
                <c:pt idx="848">
                  <c:v>3.14220714360896E-5</c:v>
                </c:pt>
                <c:pt idx="849">
                  <c:v>2.9235553609054904E-5</c:v>
                </c:pt>
                <c:pt idx="850">
                  <c:v>2.7194386082245405E-5</c:v>
                </c:pt>
                <c:pt idx="851">
                  <c:v>2.528940562326696E-5</c:v>
                </c:pt>
                <c:pt idx="852">
                  <c:v>2.3511991273477411E-5</c:v>
                </c:pt>
                <c:pt idx="853">
                  <c:v>2.1854034678307421E-5</c:v>
                </c:pt>
                <c:pt idx="854">
                  <c:v>2.0307911881333078E-5</c:v>
                </c:pt>
                <c:pt idx="855">
                  <c:v>1.8866456520030385E-5</c:v>
                </c:pt>
                <c:pt idx="856">
                  <c:v>1.7522934363142893E-5</c:v>
                </c:pt>
                <c:pt idx="857">
                  <c:v>1.6271019131575607E-5</c:v>
                </c:pt>
                <c:pt idx="858">
                  <c:v>1.5104769546677509E-5</c:v>
                </c:pt>
                <c:pt idx="859">
                  <c:v>1.4018607551695773E-5</c:v>
                </c:pt>
                <c:pt idx="860">
                  <c:v>1.300729765407356E-5</c:v>
                </c:pt>
                <c:pt idx="861">
                  <c:v>1.2065927338117248E-5</c:v>
                </c:pt>
                <c:pt idx="862">
                  <c:v>1.118988849937728E-5</c:v>
                </c:pt>
                <c:pt idx="863">
                  <c:v>1.0374859853869422E-5</c:v>
                </c:pt>
                <c:pt idx="864">
                  <c:v>9.6167902770051357E-6</c:v>
                </c:pt>
                <c:pt idx="865">
                  <c:v>8.9118830288055004E-6</c:v>
                </c:pt>
                <c:pt idx="866">
                  <c:v>8.2565808236362287E-6</c:v>
                </c:pt>
                <c:pt idx="867">
                  <c:v>7.6475517043246504E-6</c:v>
                </c:pt>
                <c:pt idx="868">
                  <c:v>7.0816756821022741E-6</c:v>
                </c:pt>
                <c:pt idx="869">
                  <c:v>6.5560321053560913E-6</c:v>
                </c:pt>
                <c:pt idx="870">
                  <c:v>6.0678877216703383E-6</c:v>
                </c:pt>
                <c:pt idx="871">
                  <c:v>5.6146853990968683E-6</c:v>
                </c:pt>
                <c:pt idx="872">
                  <c:v>5.1940334740055979E-6</c:v>
                </c:pt>
                <c:pt idx="873">
                  <c:v>4.8036956942393521E-6</c:v>
                </c:pt>
                <c:pt idx="874">
                  <c:v>4.4415817276261821E-6</c:v>
                </c:pt>
                <c:pt idx="875">
                  <c:v>4.105738207191463E-6</c:v>
                </c:pt>
                <c:pt idx="876">
                  <c:v>3.7943402856581913E-6</c:v>
                </c:pt>
                <c:pt idx="877">
                  <c:v>3.5056836730301414E-6</c:v>
                </c:pt>
                <c:pt idx="878">
                  <c:v>3.2381771322177868E-6</c:v>
                </c:pt>
                <c:pt idx="879">
                  <c:v>2.990335408792277E-6</c:v>
                </c:pt>
                <c:pt idx="880">
                  <c:v>2.7607725720387974E-6</c:v>
                </c:pt>
                <c:pt idx="881">
                  <c:v>2.5481957455281112E-6</c:v>
                </c:pt>
                <c:pt idx="882">
                  <c:v>2.3513992064340539E-6</c:v>
                </c:pt>
                <c:pt idx="883">
                  <c:v>2.1692588337970849E-6</c:v>
                </c:pt>
                <c:pt idx="884">
                  <c:v>2.0007268868689996E-6</c:v>
                </c:pt>
                <c:pt idx="885">
                  <c:v>1.8448270955739553E-6</c:v>
                </c:pt>
                <c:pt idx="886">
                  <c:v>1.7006500459852442E-6</c:v>
                </c:pt>
                <c:pt idx="887">
                  <c:v>1.5673488445481355E-6</c:v>
                </c:pt>
                <c:pt idx="888">
                  <c:v>1.4441350455761917E-6</c:v>
                </c:pt>
                <c:pt idx="889">
                  <c:v>1.3302748273134073E-6</c:v>
                </c:pt>
                <c:pt idx="890">
                  <c:v>1.2250854025879212E-6</c:v>
                </c:pt>
                <c:pt idx="891">
                  <c:v>1.1279316507856924E-6</c:v>
                </c:pt>
                <c:pt idx="892">
                  <c:v>1.0382229585455482E-6</c:v>
                </c:pt>
                <c:pt idx="893">
                  <c:v>9.5541025722106526E-7</c:v>
                </c:pt>
                <c:pt idx="894">
                  <c:v>8.7898324577088825E-7</c:v>
                </c:pt>
                <c:pt idx="895">
                  <c:v>8.0846778832804158E-7</c:v>
                </c:pt>
                <c:pt idx="896">
                  <c:v>7.4342347626168086E-7</c:v>
                </c:pt>
                <c:pt idx="897">
                  <c:v>6.8344134508214392E-7</c:v>
                </c:pt>
                <c:pt idx="898">
                  <c:v>6.281417370530887E-7</c:v>
                </c:pt>
                <c:pt idx="899">
                  <c:v>5.7717230086400458E-7</c:v>
                </c:pt>
                <c:pt idx="900">
                  <c:v>5.3020612018280675E-7</c:v>
                </c:pt>
                <c:pt idx="901">
                  <c:v>4.8693996335295012E-7</c:v>
                </c:pt>
                <c:pt idx="902">
                  <c:v>4.4709264692295524E-7</c:v>
                </c:pt>
                <c:pt idx="903">
                  <c:v>4.1040350609935176E-7</c:v>
                </c:pt>
                <c:pt idx="904">
                  <c:v>3.7663096559768488E-7</c:v>
                </c:pt>
                <c:pt idx="905">
                  <c:v>3.4555120473099091E-7</c:v>
                </c:pt>
                <c:pt idx="906">
                  <c:v>3.1695691092191825E-7</c:v>
                </c:pt>
                <c:pt idx="907">
                  <c:v>2.9065611615411587E-7</c:v>
                </c:pt>
                <c:pt idx="908">
                  <c:v>2.6647111119134886E-7</c:v>
                </c:pt>
                <c:pt idx="909">
                  <c:v>2.4423743268975589E-7</c:v>
                </c:pt>
                <c:pt idx="910">
                  <c:v>2.238029186103558E-7</c:v>
                </c:pt>
                <c:pt idx="911">
                  <c:v>2.0502682760606505E-7</c:v>
                </c:pt>
                <c:pt idx="912">
                  <c:v>1.8777901831066025E-7</c:v>
                </c:pt>
                <c:pt idx="913">
                  <c:v>1.7193918469699892E-7</c:v>
                </c:pt>
                <c:pt idx="914">
                  <c:v>1.5739614389895655E-7</c:v>
                </c:pt>
                <c:pt idx="915">
                  <c:v>1.4404717310651284E-7</c:v>
                </c:pt>
                <c:pt idx="916">
                  <c:v>1.3179739234682645E-7</c:v>
                </c:pt>
                <c:pt idx="917">
                  <c:v>1.2055919015647302E-7</c:v>
                </c:pt>
                <c:pt idx="918">
                  <c:v>1.1025168933183046E-7</c:v>
                </c:pt>
                <c:pt idx="919">
                  <c:v>1.0080025011635749E-7</c:v>
                </c:pt>
                <c:pt idx="920">
                  <c:v>9.2136008345740229E-8</c:v>
                </c:pt>
                <c:pt idx="921">
                  <c:v>8.4195446225000244E-8</c:v>
                </c:pt>
                <c:pt idx="922">
                  <c:v>7.6919993556158396E-8</c:v>
                </c:pt>
                <c:pt idx="923">
                  <c:v>7.0255657371311322E-8</c:v>
                </c:pt>
                <c:pt idx="924">
                  <c:v>6.4152678054463109E-8</c:v>
                </c:pt>
                <c:pt idx="925">
                  <c:v>5.8565210156514665E-8</c:v>
                </c:pt>
                <c:pt idx="926">
                  <c:v>5.3451026221857373E-8</c:v>
                </c:pt>
                <c:pt idx="927">
                  <c:v>4.877124205239657E-8</c:v>
                </c:pt>
                <c:pt idx="928">
                  <c:v>4.4490061935879073E-8</c:v>
                </c:pt>
                <c:pt idx="929">
                  <c:v>4.057454246048625E-8</c:v>
                </c:pt>
                <c:pt idx="930">
                  <c:v>3.6994373627043459E-8</c:v>
                </c:pt>
                <c:pt idx="931">
                  <c:v>3.3721676054250612E-8</c:v>
                </c:pt>
                <c:pt idx="932">
                  <c:v>3.0730813151294943E-8</c:v>
                </c:pt>
                <c:pt idx="933">
                  <c:v>2.799821720637921E-8</c:v>
                </c:pt>
                <c:pt idx="934">
                  <c:v>2.5502228409329435E-8</c:v>
                </c:pt>
                <c:pt idx="935">
                  <c:v>2.3222945891789663E-8</c:v>
                </c:pt>
                <c:pt idx="936">
                  <c:v>2.1142089929821908E-8</c:v>
                </c:pt>
                <c:pt idx="937">
                  <c:v>1.9242874511206038E-8</c:v>
                </c:pt>
                <c:pt idx="938">
                  <c:v>1.750988952362384E-8</c:v>
                </c:pt>
                <c:pt idx="939">
                  <c:v>1.5928991870396601E-8</c:v>
                </c:pt>
                <c:pt idx="940">
                  <c:v>1.4487204867735183E-8</c:v>
                </c:pt>
                <c:pt idx="941">
                  <c:v>1.3172625321734251E-8</c:v>
                </c:pt>
                <c:pt idx="942">
                  <c:v>1.197433772477846E-8</c:v>
                </c:pt>
                <c:pt idx="943">
                  <c:v>1.0882335049790435E-8</c:v>
                </c:pt>
                <c:pt idx="944">
                  <c:v>9.8874456570026117E-9</c:v>
                </c:pt>
                <c:pt idx="945">
                  <c:v>8.9812658618199782E-9</c:v>
                </c:pt>
                <c:pt idx="946">
                  <c:v>8.1560977440085018E-9</c:v>
                </c:pt>
                <c:pt idx="947">
                  <c:v>7.4048918080216363E-9</c:v>
                </c:pt>
                <c:pt idx="948">
                  <c:v>6.7211941318965171E-9</c:v>
                </c:pt>
                <c:pt idx="949">
                  <c:v>6.0990976679307456E-9</c:v>
                </c:pt>
                <c:pt idx="950">
                  <c:v>5.5331973824040675E-9</c:v>
                </c:pt>
                <c:pt idx="951">
                  <c:v>5.0185489440421418E-9</c:v>
                </c:pt>
                <c:pt idx="952">
                  <c:v>4.5506306918374043E-9</c:v>
                </c:pt>
                <c:pt idx="953">
                  <c:v>4.1253086323340018E-9</c:v>
                </c:pt>
                <c:pt idx="954">
                  <c:v>3.7388042346467173E-9</c:v>
                </c:pt>
                <c:pt idx="955">
                  <c:v>3.3876648083965964E-9</c:v>
                </c:pt>
                <c:pt idx="956">
                  <c:v>3.0687362654929154E-9</c:v>
                </c:pt>
                <c:pt idx="957">
                  <c:v>2.7791380813445628E-9</c:v>
                </c:pt>
                <c:pt idx="958">
                  <c:v>2.5162402847163837E-9</c:v>
                </c:pt>
                <c:pt idx="959">
                  <c:v>2.2776423181234448E-9</c:v>
                </c:pt>
                <c:pt idx="960">
                  <c:v>2.061153622440989E-9</c:v>
                </c:pt>
                <c:pt idx="961">
                  <c:v>1.8647758103595225E-9</c:v>
                </c:pt>
                <c:pt idx="962">
                  <c:v>1.6866863034878728E-9</c:v>
                </c:pt>
                <c:pt idx="963">
                  <c:v>1.525223317354002E-9</c:v>
                </c:pt>
                <c:pt idx="964">
                  <c:v>1.3788720873229797E-9</c:v>
                </c:pt>
                <c:pt idx="965">
                  <c:v>1.2462522365892074E-9</c:v>
                </c:pt>
                <c:pt idx="966">
                  <c:v>1.1261061949485389E-9</c:v>
                </c:pt>
                <c:pt idx="967">
                  <c:v>1.01728858405579E-9</c:v>
                </c:pt>
                <c:pt idx="968">
                  <c:v>9.1875649136170764E-10</c:v>
                </c:pt>
                <c:pt idx="969">
                  <c:v>8.2956056093591225E-10</c:v>
                </c:pt>
                <c:pt idx="970">
                  <c:v>7.4883683495186619E-10</c:v>
                </c:pt>
                <c:pt idx="971">
                  <c:v>6.7579928476719943E-10</c:v>
                </c:pt>
                <c:pt idx="972">
                  <c:v>6.0973297530658595E-10</c:v>
                </c:pt>
                <c:pt idx="973">
                  <c:v>5.4998781087189949E-10</c:v>
                </c:pt>
                <c:pt idx="974">
                  <c:v>4.9597281459067538E-10</c:v>
                </c:pt>
                <c:pt idx="975">
                  <c:v>4.4715089749250969E-10</c:v>
                </c:pt>
                <c:pt idx="976">
                  <c:v>4.0303407669586357E-10</c:v>
                </c:pt>
                <c:pt idx="977">
                  <c:v>3.6317910541548235E-10</c:v>
                </c:pt>
                <c:pt idx="978">
                  <c:v>3.2718348048209202E-10</c:v>
                </c:pt>
                <c:pt idx="979">
                  <c:v>2.9468179581936297E-10</c:v>
                </c:pt>
                <c:pt idx="980">
                  <c:v>2.653424128646411E-10</c:v>
                </c:pt>
                <c:pt idx="981">
                  <c:v>2.3886442126538382E-10</c:v>
                </c:pt>
                <c:pt idx="982">
                  <c:v>2.1497486534678828E-10</c:v>
                </c:pt>
                <c:pt idx="983">
                  <c:v>1.9342621384131532E-10</c:v>
                </c:pt>
                <c:pt idx="984">
                  <c:v>1.7399405221014011E-10</c:v>
                </c:pt>
                <c:pt idx="985">
                  <c:v>1.5647497858157616E-10</c:v>
                </c:pt>
                <c:pt idx="986">
                  <c:v>1.4068468589308443E-10</c:v>
                </c:pt>
                <c:pt idx="987">
                  <c:v>1.2645621426152147E-10</c:v>
                </c:pt>
                <c:pt idx="988">
                  <c:v>1.1363835893024479E-10</c:v>
                </c:pt>
                <c:pt idx="989">
                  <c:v>1.0209422036012385E-10</c:v>
                </c:pt>
                <c:pt idx="990">
                  <c:v>9.1699884152490386E-11</c:v>
                </c:pt>
                <c:pt idx="991">
                  <c:v>8.2343219523037133E-11</c:v>
                </c:pt>
                <c:pt idx="992">
                  <c:v>7.3922785993559501E-11</c:v>
                </c:pt>
                <c:pt idx="993">
                  <c:v>6.6346838839629635E-11</c:v>
                </c:pt>
                <c:pt idx="994">
                  <c:v>5.9532424632740711E-11</c:v>
                </c:pt>
                <c:pt idx="995">
                  <c:v>5.3404558950667975E-11</c:v>
                </c:pt>
                <c:pt idx="996">
                  <c:v>4.7895479004849842E-11</c:v>
                </c:pt>
                <c:pt idx="997">
                  <c:v>4.2943964553214474E-11</c:v>
                </c:pt>
                <c:pt idx="998">
                  <c:v>3.8494721035447254E-11</c:v>
                </c:pt>
                <c:pt idx="999">
                  <c:v>3.4497819389217376E-11</c:v>
                </c:pt>
                <c:pt idx="1000">
                  <c:v>3.0908187484131086E-11</c:v>
                </c:pt>
                <c:pt idx="1001">
                  <c:v>2.7685148548562036E-11</c:v>
                </c:pt>
                <c:pt idx="1002">
                  <c:v>2.4792002366264303E-11</c:v>
                </c:pt>
                <c:pt idx="1003">
                  <c:v>2.2195645387694465E-11</c:v>
                </c:pt>
                <c:pt idx="1004">
                  <c:v>1.9866226238017238E-11</c:v>
                </c:pt>
                <c:pt idx="1005">
                  <c:v>1.7776833412328568E-11</c:v>
                </c:pt>
                <c:pt idx="1006">
                  <c:v>1.5903212231028279E-11</c:v>
                </c:pt>
                <c:pt idx="1007">
                  <c:v>1.4223508386639933E-11</c:v>
                </c:pt>
                <c:pt idx="1008">
                  <c:v>1.2718035649684465E-11</c:v>
                </c:pt>
                <c:pt idx="1009">
                  <c:v>1.1369065517271129E-11</c:v>
                </c:pt>
                <c:pt idx="1010">
                  <c:v>1.0160636785558021E-11</c:v>
                </c:pt>
                <c:pt idx="1011">
                  <c:v>9.0783832076791439E-12</c:v>
                </c:pt>
                <c:pt idx="1012">
                  <c:v>8.1093775635684465E-12</c:v>
                </c:pt>
                <c:pt idx="1013">
                  <c:v>7.2419906186234766E-12</c:v>
                </c:pt>
                <c:pt idx="1014">
                  <c:v>6.465763585552193E-12</c:v>
                </c:pt>
                <c:pt idx="1015">
                  <c:v>5.7712928291314155E-12</c:v>
                </c:pt>
                <c:pt idx="1016">
                  <c:v>5.1501256679944712E-12</c:v>
                </c:pt>
                <c:pt idx="1017">
                  <c:v>4.5946662318860008E-12</c:v>
                </c:pt>
                <c:pt idx="1018">
                  <c:v>4.0980904279310994E-12</c:v>
                </c:pt>
                <c:pt idx="1019">
                  <c:v>3.6542691561513495E-12</c:v>
                </c:pt>
                <c:pt idx="1020">
                  <c:v>3.2576989934407966E-12</c:v>
                </c:pt>
                <c:pt idx="1021">
                  <c:v>2.903439637153811E-12</c:v>
                </c:pt>
                <c:pt idx="1022">
                  <c:v>2.5870574649614813E-12</c:v>
                </c:pt>
                <c:pt idx="1023">
                  <c:v>2.3045746272600622E-12</c:v>
                </c:pt>
                <c:pt idx="1024">
                  <c:v>2.0524231426740637E-12</c:v>
                </c:pt>
                <c:pt idx="1025">
                  <c:v>1.8274035165568585E-12</c:v>
                </c:pt>
                <c:pt idx="1026">
                  <c:v>1.6266474472798936E-12</c:v>
                </c:pt>
                <c:pt idx="1027">
                  <c:v>1.4475842259114383E-12</c:v>
                </c:pt>
                <c:pt idx="1028">
                  <c:v>1.2879104719753676E-12</c:v>
                </c:pt>
                <c:pt idx="1029">
                  <c:v>1.1455628816791012E-12</c:v>
                </c:pt>
                <c:pt idx="1030">
                  <c:v>1.0186936956076416E-12</c:v>
                </c:pt>
                <c:pt idx="1031">
                  <c:v>9.0564862067221274E-13</c:v>
                </c:pt>
                <c:pt idx="1032">
                  <c:v>8.0494696632968082E-13</c:v>
                </c:pt>
                <c:pt idx="1033">
                  <c:v>7.1526377798082822E-13</c:v>
                </c:pt>
                <c:pt idx="1034">
                  <c:v>6.3541377122246221E-13</c:v>
                </c:pt>
                <c:pt idx="1035">
                  <c:v>5.6433688946144629E-13</c:v>
                </c:pt>
                <c:pt idx="1036">
                  <c:v>5.0108532447260518E-13</c:v>
                </c:pt>
                <c:pt idx="1037">
                  <c:v>4.4481185495700928E-13</c:v>
                </c:pt>
                <c:pt idx="1038">
                  <c:v>3.9475937217767461E-13</c:v>
                </c:pt>
                <c:pt idx="1039">
                  <c:v>3.5025147444895901E-13</c:v>
                </c:pt>
                <c:pt idx="1040">
                  <c:v>3.1068402375495383E-13</c:v>
                </c:pt>
                <c:pt idx="1041">
                  <c:v>2.7551756818119653E-13</c:v>
                </c:pt>
                <c:pt idx="1042">
                  <c:v>2.442705432633754E-13</c:v>
                </c:pt>
                <c:pt idx="1043">
                  <c:v>2.1651317387807805E-13</c:v>
                </c:pt>
                <c:pt idx="1044">
                  <c:v>1.9186200600710877E-13</c:v>
                </c:pt>
                <c:pt idx="1045">
                  <c:v>1.6997500467434265E-13</c:v>
                </c:pt>
                <c:pt idx="1046">
                  <c:v>1.5054716065151258E-13</c:v>
                </c:pt>
                <c:pt idx="1047">
                  <c:v>1.3330655421927712E-13</c:v>
                </c:pt>
                <c:pt idx="1048">
                  <c:v>1.1801082940965652E-13</c:v>
                </c:pt>
                <c:pt idx="1049">
                  <c:v>1.0444403679699808E-13</c:v>
                </c:pt>
                <c:pt idx="1050">
                  <c:v>9.2413807094373194E-14</c:v>
                </c:pt>
                <c:pt idx="1051">
                  <c:v>8.1748821593312444E-14</c:v>
                </c:pt>
                <c:pt idx="1052">
                  <c:v>7.22965488959533E-14</c:v>
                </c:pt>
                <c:pt idx="1053">
                  <c:v>6.3921220465280438E-14</c:v>
                </c:pt>
                <c:pt idx="1054">
                  <c:v>5.6502020293082363E-14</c:v>
                </c:pt>
                <c:pt idx="1055">
                  <c:v>4.9931466485622069E-14</c:v>
                </c:pt>
                <c:pt idx="1056">
                  <c:v>4.4113964820088299E-14</c:v>
                </c:pt>
                <c:pt idx="1057">
                  <c:v>3.8964516354510172E-14</c:v>
                </c:pt>
                <c:pt idx="1058">
                  <c:v>3.4407563001610947E-14</c:v>
                </c:pt>
                <c:pt idx="1059">
                  <c:v>3.0375956622597446E-14</c:v>
                </c:pt>
                <c:pt idx="1060">
                  <c:v>2.6810038677876513E-14</c:v>
                </c:pt>
                <c:pt idx="1061">
                  <c:v>2.3656818804222421E-14</c:v>
                </c:pt>
                <c:pt idx="1062">
                  <c:v>2.0869241886472049E-14</c:v>
                </c:pt>
                <c:pt idx="1063">
                  <c:v>1.84055342696021E-14</c:v>
                </c:pt>
                <c:pt idx="1064">
                  <c:v>1.6228620725872249E-14</c:v>
                </c:pt>
                <c:pt idx="1065">
                  <c:v>1.4305604662396269E-14</c:v>
                </c:pt>
                <c:pt idx="1066">
                  <c:v>1.2607304836707001E-14</c:v>
                </c:pt>
                <c:pt idx="1067">
                  <c:v>1.1107842550418814E-14</c:v>
                </c:pt>
                <c:pt idx="1068">
                  <c:v>9.7842739218651977E-15</c:v>
                </c:pt>
                <c:pt idx="1069">
                  <c:v>8.6162624047831584E-15</c:v>
                </c:pt>
                <c:pt idx="1070">
                  <c:v>7.5857872281726245E-15</c:v>
                </c:pt>
                <c:pt idx="1071">
                  <c:v>6.6768838882284123E-15</c:v>
                </c:pt>
                <c:pt idx="1072">
                  <c:v>5.8754132319685045E-15</c:v>
                </c:pt>
                <c:pt idx="1073">
                  <c:v>5.1688560386304941E-15</c:v>
                </c:pt>
                <c:pt idx="1074">
                  <c:v>4.5461303333365601E-15</c:v>
                </c:pt>
                <c:pt idx="1075">
                  <c:v>3.9974289618065145E-15</c:v>
                </c:pt>
                <c:pt idx="1076">
                  <c:v>3.5140752184956259E-15</c:v>
                </c:pt>
                <c:pt idx="1077">
                  <c:v>3.0883945565779396E-15</c:v>
                </c:pt>
                <c:pt idx="1078">
                  <c:v>2.7136006195085231E-15</c:v>
                </c:pt>
                <c:pt idx="1079">
                  <c:v>2.3836940230097705E-15</c:v>
                </c:pt>
                <c:pt idx="1080">
                  <c:v>2.0933724855244484E-15</c:v>
                </c:pt>
                <c:pt idx="1081">
                  <c:v>1.8379510565122089E-15</c:v>
                </c:pt>
                <c:pt idx="1082">
                  <c:v>1.6132913272825412E-15</c:v>
                </c:pt>
                <c:pt idx="1083">
                  <c:v>1.4157386300177569E-15</c:v>
                </c:pt>
                <c:pt idx="1084">
                  <c:v>1.2420663387327269E-15</c:v>
                </c:pt>
                <c:pt idx="1085">
                  <c:v>1.0894264824873554E-15</c:v>
                </c:pt>
                <c:pt idx="1086">
                  <c:v>9.553059674141012E-16</c:v>
                </c:pt>
                <c:pt idx="1087">
                  <c:v>8.3748778112837257E-16</c:v>
                </c:pt>
                <c:pt idx="1088">
                  <c:v>7.340166218243264E-16</c:v>
                </c:pt>
                <c:pt idx="1089">
                  <c:v>6.4316845569241353E-16</c:v>
                </c:pt>
                <c:pt idx="1090">
                  <c:v>5.6342356100910973E-16</c:v>
                </c:pt>
                <c:pt idx="1091">
                  <c:v>4.9344266604401589E-16</c:v>
                </c:pt>
                <c:pt idx="1092">
                  <c:v>4.3204583143233731E-16</c:v>
                </c:pt>
                <c:pt idx="1093">
                  <c:v>3.7819376643455835E-16</c:v>
                </c:pt>
                <c:pt idx="1094">
                  <c:v>3.3097130305362642E-16</c:v>
                </c:pt>
                <c:pt idx="1095">
                  <c:v>2.8957278275501598E-16</c:v>
                </c:pt>
                <c:pt idx="1096">
                  <c:v>2.5328913794058303E-16</c:v>
                </c:pt>
                <c:pt idx="1097">
                  <c:v>2.2149647472492711E-16</c:v>
                </c:pt>
                <c:pt idx="1098">
                  <c:v>1.9364598527717198E-16</c:v>
                </c:pt>
                <c:pt idx="1099">
                  <c:v>1.6925503731090868E-16</c:v>
                </c:pt>
                <c:pt idx="1100">
                  <c:v>1.478993054896648E-16</c:v>
                </c:pt>
                <c:pt idx="1101">
                  <c:v>1.2920582479636904E-16</c:v>
                </c:pt>
                <c:pt idx="1102">
                  <c:v>1.1284685949951701E-16</c:v>
                </c:pt>
                <c:pt idx="1103">
                  <c:v>9.8534493421336401E-17</c:v>
                </c:pt>
                <c:pt idx="1104">
                  <c:v>8.6015857939094497E-17</c:v>
                </c:pt>
                <c:pt idx="1105">
                  <c:v>7.5068923677375421E-17</c:v>
                </c:pt>
                <c:pt idx="1106">
                  <c:v>6.5498790308330932E-17</c:v>
                </c:pt>
                <c:pt idx="1107">
                  <c:v>5.7134416385919215E-17</c:v>
                </c:pt>
                <c:pt idx="1108">
                  <c:v>4.9825737803934743E-17</c:v>
                </c:pt>
                <c:pt idx="1109">
                  <c:v>4.3441129379526493E-17</c:v>
                </c:pt>
                <c:pt idx="1110">
                  <c:v>3.7865169307282479E-17</c:v>
                </c:pt>
                <c:pt idx="1111">
                  <c:v>3.2996670878098245E-17</c:v>
                </c:pt>
                <c:pt idx="1112">
                  <c:v>2.8746949978049507E-17</c:v>
                </c:pt>
                <c:pt idx="1113">
                  <c:v>2.5038300534374464E-17</c:v>
                </c:pt>
                <c:pt idx="1114">
                  <c:v>2.180265331084968E-17</c:v>
                </c:pt>
                <c:pt idx="1115">
                  <c:v>1.8980396320087526E-17</c:v>
                </c:pt>
                <c:pt idx="1116">
                  <c:v>1.6519337657141472E-17</c:v>
                </c:pt>
                <c:pt idx="1117">
                  <c:v>1.4373793804284999E-17</c:v>
                </c:pt>
                <c:pt idx="1118">
                  <c:v>1.2503788443819566E-17</c:v>
                </c:pt>
                <c:pt idx="1119">
                  <c:v>1.0874348573527093E-17</c:v>
                </c:pt>
                <c:pt idx="1120">
                  <c:v>9.4548862739141533E-18</c:v>
                </c:pt>
                <c:pt idx="1121">
                  <c:v>8.2186558507942621E-18</c:v>
                </c:pt>
                <c:pt idx="1122">
                  <c:v>7.142277291558194E-18</c:v>
                </c:pt>
                <c:pt idx="1123">
                  <c:v>6.2053180469100475E-18</c:v>
                </c:pt>
                <c:pt idx="1124">
                  <c:v>5.3899260980813109E-18</c:v>
                </c:pt>
                <c:pt idx="1125">
                  <c:v>4.6805081069426295E-18</c:v>
                </c:pt>
                <c:pt idx="1126">
                  <c:v>4.0634471857524969E-18</c:v>
                </c:pt>
                <c:pt idx="1127">
                  <c:v>3.5268554758191925E-18</c:v>
                </c:pt>
                <c:pt idx="1128">
                  <c:v>3.0603573001289917E-18</c:v>
                </c:pt>
                <c:pt idx="1129">
                  <c:v>2.6548991628961671E-18</c:v>
                </c:pt>
                <c:pt idx="1130">
                  <c:v>2.3025833168909405E-18</c:v>
                </c:pt>
                <c:pt idx="1131">
                  <c:v>1.9965220142785636E-18</c:v>
                </c:pt>
                <c:pt idx="1132">
                  <c:v>1.7307099047328647E-18</c:v>
                </c:pt>
                <c:pt idx="1133">
                  <c:v>1.4999123512425004E-18</c:v>
                </c:pt>
                <c:pt idx="1134">
                  <c:v>1.2995677041497236E-18</c:v>
                </c:pt>
                <c:pt idx="1135">
                  <c:v>1.1257018118351136E-18</c:v>
                </c:pt>
                <c:pt idx="1136">
                  <c:v>9.7485325587734694E-19</c:v>
                </c:pt>
                <c:pt idx="1137">
                  <c:v>8.4400798282788923E-19</c:v>
                </c:pt>
                <c:pt idx="1138">
                  <c:v>7.3054216690958223E-19</c:v>
                </c:pt>
                <c:pt idx="1139">
                  <c:v>6.3217228059539259E-19</c:v>
                </c:pt>
                <c:pt idx="1140">
                  <c:v>5.4691147546354689E-19</c:v>
                </c:pt>
                <c:pt idx="1141">
                  <c:v>4.7303148600260014E-19</c:v>
                </c:pt>
                <c:pt idx="1142">
                  <c:v>4.0902936595984836E-19</c:v>
                </c:pt>
                <c:pt idx="1143">
                  <c:v>3.5359845198314738E-19</c:v>
                </c:pt>
                <c:pt idx="1144">
                  <c:v>3.0560302410599413E-19</c:v>
                </c:pt>
                <c:pt idx="1145">
                  <c:v>2.6405619830990747E-19</c:v>
                </c:pt>
                <c:pt idx="1146">
                  <c:v>2.2810064406130715E-19</c:v>
                </c:pt>
                <c:pt idx="1147">
                  <c:v>1.9699177032753295E-19</c:v>
                </c:pt>
                <c:pt idx="1148">
                  <c:v>1.7008306797912018E-19</c:v>
                </c:pt>
                <c:pt idx="1149">
                  <c:v>1.4681333543291051E-19</c:v>
                </c:pt>
                <c:pt idx="1150">
                  <c:v>1.2669554854353668E-19</c:v>
                </c:pt>
                <c:pt idx="1151">
                  <c:v>1.0930716569103282E-19</c:v>
                </c:pt>
                <c:pt idx="1152">
                  <c:v>9.4281685252185313E-20</c:v>
                </c:pt>
                <c:pt idx="1153">
                  <c:v>8.1301295633510706E-20</c:v>
                </c:pt>
                <c:pt idx="1154">
                  <c:v>7.0090478181272063E-20</c:v>
                </c:pt>
                <c:pt idx="1155">
                  <c:v>6.041044091774995E-20</c:v>
                </c:pt>
                <c:pt idx="1156">
                  <c:v>5.2054276490066711E-20</c:v>
                </c:pt>
                <c:pt idx="1157">
                  <c:v>4.4842751228000747E-20</c:v>
                </c:pt>
                <c:pt idx="1158">
                  <c:v>3.8620644027779439E-20</c:v>
                </c:pt>
                <c:pt idx="1159">
                  <c:v>3.3253564118078291E-20</c:v>
                </c:pt>
                <c:pt idx="1160">
                  <c:v>2.8625185805593194E-20</c:v>
                </c:pt>
                <c:pt idx="1161">
                  <c:v>2.4634846201280949E-20</c:v>
                </c:pt>
                <c:pt idx="1162">
                  <c:v>2.11954588358918E-20</c:v>
                </c:pt>
                <c:pt idx="1163">
                  <c:v>1.823170210860218E-20</c:v>
                </c:pt>
                <c:pt idx="1164">
                  <c:v>1.5678446784087251E-20</c:v>
                </c:pt>
                <c:pt idx="1165">
                  <c:v>1.3479391356616721E-20</c:v>
                </c:pt>
                <c:pt idx="1166">
                  <c:v>1.1585878118285651E-20</c:v>
                </c:pt>
                <c:pt idx="1167">
                  <c:v>9.9558662756215126E-21</c:v>
                </c:pt>
                <c:pt idx="1168">
                  <c:v>8.5530415187567351E-21</c:v>
                </c:pt>
                <c:pt idx="1169">
                  <c:v>7.3460441163965038E-21</c:v>
                </c:pt>
                <c:pt idx="1170">
                  <c:v>6.3077999372429233E-21</c:v>
                </c:pt>
                <c:pt idx="1171">
                  <c:v>5.4149408275081093E-21</c:v>
                </c:pt>
                <c:pt idx="1172">
                  <c:v>4.6473025424470514E-21</c:v>
                </c:pt>
                <c:pt idx="1173">
                  <c:v>3.9874899705236661E-21</c:v>
                </c:pt>
                <c:pt idx="1174">
                  <c:v>3.4205007308231487E-21</c:v>
                </c:pt>
                <c:pt idx="1175">
                  <c:v>2.9333993929274577E-21</c:v>
                </c:pt>
                <c:pt idx="1176">
                  <c:v>2.5150355858090708E-21</c:v>
                </c:pt>
                <c:pt idx="1177">
                  <c:v>2.1558001477009535E-21</c:v>
                </c:pt>
                <c:pt idx="1178">
                  <c:v>1.8474142392641416E-21</c:v>
                </c:pt>
                <c:pt idx="1179">
                  <c:v>1.5827470124618559E-21</c:v>
                </c:pt>
                <c:pt idx="1180">
                  <c:v>1.3556580102498567E-21</c:v>
                </c:pt>
                <c:pt idx="1181">
                  <c:v>1.160860978763274E-21</c:v>
                </c:pt>
                <c:pt idx="1182">
                  <c:v>9.9380621394540105E-22</c:v>
                </c:pt>
                <c:pt idx="1183">
                  <c:v>8.5057894709512971E-22</c:v>
                </c:pt>
                <c:pt idx="1184">
                  <c:v>7.2781160608832647E-22</c:v>
                </c:pt>
                <c:pt idx="1185">
                  <c:v>6.2260807757354122E-22</c:v>
                </c:pt>
                <c:pt idx="1186">
                  <c:v>5.3247834594299165E-22</c:v>
                </c:pt>
                <c:pt idx="1187">
                  <c:v>4.5528210229034681E-22</c:v>
                </c:pt>
                <c:pt idx="1188">
                  <c:v>3.8918010520742172E-22</c:v>
                </c:pt>
                <c:pt idx="1189">
                  <c:v>3.3259223890353349E-22</c:v>
                </c:pt>
                <c:pt idx="1190">
                  <c:v>2.8416135603101003E-22</c:v>
                </c:pt>
                <c:pt idx="1191">
                  <c:v>2.4272211562004234E-22</c:v>
                </c:pt>
                <c:pt idx="1192">
                  <c:v>2.0727413314848718E-22</c:v>
                </c:pt>
                <c:pt idx="1193">
                  <c:v>1.7695885215747633E-22</c:v>
                </c:pt>
                <c:pt idx="1194">
                  <c:v>1.5103962685068578E-22</c:v>
                </c:pt>
                <c:pt idx="1195">
                  <c:v>1.2888457441803577E-22</c:v>
                </c:pt>
                <c:pt idx="1196">
                  <c:v>1.0995181582388718E-22</c:v>
                </c:pt>
                <c:pt idx="1197">
                  <c:v>9.3776775730194142E-23</c:v>
                </c:pt>
                <c:pt idx="1198">
                  <c:v>7.9961257159308298E-23</c:v>
                </c:pt>
                <c:pt idx="1199">
                  <c:v>6.8164045371063915E-23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2-4853-A755-75160590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18255"/>
        <c:axId val="42125455"/>
      </c:lineChart>
      <c:catAx>
        <c:axId val="4211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455"/>
        <c:crosses val="autoZero"/>
        <c:auto val="1"/>
        <c:lblAlgn val="ctr"/>
        <c:lblOffset val="100"/>
        <c:noMultiLvlLbl val="0"/>
      </c:catAx>
      <c:valAx>
        <c:axId val="421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596901</xdr:colOff>
      <xdr:row>6</xdr:row>
      <xdr:rowOff>98425</xdr:rowOff>
    </xdr:from>
    <xdr:to>
      <xdr:col>10</xdr:col>
      <xdr:colOff>723901</xdr:colOff>
      <xdr:row>11</xdr:row>
      <xdr:rowOff>100200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DC08D8-8054-F006-994A-2321C65D6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9051" y="1241425"/>
          <a:ext cx="4879975" cy="954275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20</xdr:row>
      <xdr:rowOff>161925</xdr:rowOff>
    </xdr:from>
    <xdr:to>
      <xdr:col>18</xdr:col>
      <xdr:colOff>28783</xdr:colOff>
      <xdr:row>59</xdr:row>
      <xdr:rowOff>79740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258FBE-D69B-37CC-91F0-84F4D09CF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8200" y="3971925"/>
          <a:ext cx="4038808" cy="734731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13</xdr:row>
      <xdr:rowOff>38100</xdr:rowOff>
    </xdr:from>
    <xdr:to>
      <xdr:col>18</xdr:col>
      <xdr:colOff>559083</xdr:colOff>
      <xdr:row>18</xdr:row>
      <xdr:rowOff>127052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8CE253D-354A-ED87-C8F1-870CC8132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15225" y="2514600"/>
          <a:ext cx="5512083" cy="1041452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57</xdr:row>
      <xdr:rowOff>152400</xdr:rowOff>
    </xdr:from>
    <xdr:to>
      <xdr:col>24</xdr:col>
      <xdr:colOff>597268</xdr:colOff>
      <xdr:row>88</xdr:row>
      <xdr:rowOff>19337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E859B1-EAAC-1782-D4FF-B9083815D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53575" y="11010900"/>
          <a:ext cx="7169518" cy="5772437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91</xdr:row>
      <xdr:rowOff>85725</xdr:rowOff>
    </xdr:from>
    <xdr:to>
      <xdr:col>22</xdr:col>
      <xdr:colOff>111493</xdr:colOff>
      <xdr:row>107</xdr:row>
      <xdr:rowOff>155730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465D4E-23D4-9283-E686-C153E0D5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17421225"/>
          <a:ext cx="7169518" cy="311800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</xdr:row>
      <xdr:rowOff>61912</xdr:rowOff>
    </xdr:from>
    <xdr:to>
      <xdr:col>8</xdr:col>
      <xdr:colOff>428625</xdr:colOff>
      <xdr:row>43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3A6755-F0BB-6C1F-3C25-3410BBC9F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542925</xdr:colOff>
      <xdr:row>12</xdr:row>
      <xdr:rowOff>0</xdr:rowOff>
    </xdr:from>
    <xdr:to>
      <xdr:col>19</xdr:col>
      <xdr:colOff>57763</xdr:colOff>
      <xdr:row>23</xdr:row>
      <xdr:rowOff>28871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0A165-32D4-D70E-28AA-F0652BE44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2286000"/>
          <a:ext cx="4391638" cy="2124371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400050</xdr:colOff>
      <xdr:row>33</xdr:row>
      <xdr:rowOff>95250</xdr:rowOff>
    </xdr:from>
    <xdr:to>
      <xdr:col>19</xdr:col>
      <xdr:colOff>381848</xdr:colOff>
      <xdr:row>38</xdr:row>
      <xdr:rowOff>152541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A3A325-252D-E39F-0516-CDA54EC00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6381750"/>
          <a:ext cx="6077798" cy="1009791"/>
        </a:xfrm>
        <a:prstGeom prst="rect">
          <a:avLst/>
        </a:prstGeom>
      </xdr:spPr>
    </xdr:pic>
    <xdr:clientData/>
  </xdr:twoCellAnchor>
  <xdr:twoCellAnchor>
    <xdr:from>
      <xdr:col>21</xdr:col>
      <xdr:colOff>257175</xdr:colOff>
      <xdr:row>18</xdr:row>
      <xdr:rowOff>71437</xdr:rowOff>
    </xdr:from>
    <xdr:to>
      <xdr:col>28</xdr:col>
      <xdr:colOff>561975</xdr:colOff>
      <xdr:row>32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03AEA-961C-DDC2-D2A3-52ABCE1AE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29/2024JC021036" TargetMode="External"/><Relationship Id="rId1" Type="http://schemas.openxmlformats.org/officeDocument/2006/relationships/hyperlink" Target="https://doi.org/10.1029/2019jc015766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3389/fmars.2021.787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220"/>
  <sheetViews>
    <sheetView tabSelected="1" workbookViewId="0">
      <selection activeCell="W29" sqref="W29"/>
    </sheetView>
  </sheetViews>
  <sheetFormatPr defaultRowHeight="15" x14ac:dyDescent="0.25"/>
  <cols>
    <col min="2" max="2" width="11.140625" style="6" customWidth="1"/>
    <col min="3" max="5" width="9.140625" style="6"/>
    <col min="6" max="6" width="12.5703125" customWidth="1"/>
    <col min="7" max="7" width="13" customWidth="1"/>
    <col min="11" max="11" width="11.85546875" bestFit="1" customWidth="1"/>
    <col min="12" max="12" width="11.85546875" customWidth="1"/>
    <col min="14" max="14" width="14.140625" customWidth="1"/>
    <col min="15" max="15" width="11.85546875" bestFit="1" customWidth="1"/>
  </cols>
  <sheetData>
    <row r="2" spans="1:8" x14ac:dyDescent="0.25">
      <c r="A2" t="s">
        <v>3</v>
      </c>
    </row>
    <row r="3" spans="1:8" x14ac:dyDescent="0.25">
      <c r="A3" s="2" t="s">
        <v>4</v>
      </c>
    </row>
    <row r="4" spans="1:8" x14ac:dyDescent="0.25">
      <c r="A4" t="s">
        <v>7</v>
      </c>
    </row>
    <row r="5" spans="1:8" x14ac:dyDescent="0.25">
      <c r="A5" s="2" t="s">
        <v>8</v>
      </c>
    </row>
    <row r="13" spans="1:8" x14ac:dyDescent="0.25">
      <c r="B13" s="6" t="s">
        <v>20</v>
      </c>
      <c r="F13" t="s">
        <v>0</v>
      </c>
    </row>
    <row r="14" spans="1:8" x14ac:dyDescent="0.25">
      <c r="B14" s="6" t="s">
        <v>28</v>
      </c>
      <c r="C14" s="6">
        <v>0</v>
      </c>
      <c r="H14" t="s">
        <v>5</v>
      </c>
    </row>
    <row r="15" spans="1:8" x14ac:dyDescent="0.25">
      <c r="B15" s="6" t="s">
        <v>29</v>
      </c>
      <c r="C15" s="6">
        <v>30</v>
      </c>
      <c r="F15" t="s">
        <v>1</v>
      </c>
      <c r="G15">
        <v>14</v>
      </c>
      <c r="H15" t="s">
        <v>6</v>
      </c>
    </row>
    <row r="16" spans="1:8" x14ac:dyDescent="0.25">
      <c r="F16" t="s">
        <v>2</v>
      </c>
      <c r="G16">
        <v>26</v>
      </c>
      <c r="H16" t="s">
        <v>6</v>
      </c>
    </row>
    <row r="17" spans="2:19" x14ac:dyDescent="0.25">
      <c r="F17" t="s">
        <v>30</v>
      </c>
      <c r="G17">
        <f>O_max_dia-O_range_dia</f>
        <v>12</v>
      </c>
    </row>
    <row r="18" spans="2:19" x14ac:dyDescent="0.25">
      <c r="S18" s="5" t="s">
        <v>25</v>
      </c>
    </row>
    <row r="20" spans="2:19" x14ac:dyDescent="0.25">
      <c r="B20" s="7" t="s">
        <v>11</v>
      </c>
      <c r="C20" s="7" t="s">
        <v>27</v>
      </c>
      <c r="D20" s="7" t="s">
        <v>23</v>
      </c>
      <c r="E20" s="7" t="s">
        <v>24</v>
      </c>
      <c r="F20" s="7" t="s">
        <v>31</v>
      </c>
      <c r="G20" s="7" t="s">
        <v>13</v>
      </c>
      <c r="O20" s="3"/>
    </row>
    <row r="21" spans="2:19" x14ac:dyDescent="0.25">
      <c r="B21" s="6">
        <v>1</v>
      </c>
      <c r="C21" s="6">
        <v>0</v>
      </c>
      <c r="D21" s="6">
        <f>ROUND(EXP(0.07*(C21-20)),3)</f>
        <v>0.247</v>
      </c>
      <c r="E21" s="6">
        <f>ROUND((O_max_dia-C21)/O_range_dia * D21, 3)</f>
        <v>0.45900000000000002</v>
      </c>
      <c r="F21">
        <f>IF(C21&lt;=delt,D21,E21)</f>
        <v>0.247</v>
      </c>
      <c r="G21">
        <f>IF(C21&gt;=O_max_dia, 0, F21)</f>
        <v>0.247</v>
      </c>
      <c r="M21" s="1"/>
    </row>
    <row r="22" spans="2:19" x14ac:dyDescent="0.25">
      <c r="B22" s="6">
        <f>B21+1</f>
        <v>2</v>
      </c>
      <c r="C22" s="6">
        <f>C21+(env_max-env_min)/1200</f>
        <v>2.5000000000000001E-2</v>
      </c>
      <c r="D22" s="6">
        <f t="shared" ref="D22:D85" si="0">ROUND(EXP(0.07*(C22-20)),3)</f>
        <v>0.247</v>
      </c>
      <c r="E22" s="6">
        <f>ROUND((O_max_dia-C22)/O_range_dia * D22, 3)</f>
        <v>0.45800000000000002</v>
      </c>
      <c r="F22">
        <f>IF(C22&lt;=delt,D22,E22)</f>
        <v>0.247</v>
      </c>
      <c r="G22">
        <f>IF(C22&gt;=O_max_dia, 0, F22)</f>
        <v>0.247</v>
      </c>
      <c r="M22" s="1"/>
    </row>
    <row r="23" spans="2:19" x14ac:dyDescent="0.25">
      <c r="B23" s="6">
        <f t="shared" ref="B23:B86" si="1">B22+1</f>
        <v>3</v>
      </c>
      <c r="C23" s="6">
        <f>C22+(env_max-env_min)/1200</f>
        <v>0.05</v>
      </c>
      <c r="D23" s="6">
        <f t="shared" si="0"/>
        <v>0.247</v>
      </c>
      <c r="E23" s="6">
        <f>ROUND((O_max_dia-C23)/O_range_dia * D23, 3)</f>
        <v>0.45800000000000002</v>
      </c>
      <c r="F23">
        <f>IF(C23&lt;=delt,D23,E23)</f>
        <v>0.247</v>
      </c>
      <c r="G23">
        <f>IF(C23&gt;=O_max_dia, 0, F23)</f>
        <v>0.247</v>
      </c>
      <c r="M23" s="1"/>
    </row>
    <row r="24" spans="2:19" x14ac:dyDescent="0.25">
      <c r="B24" s="6">
        <f t="shared" si="1"/>
        <v>4</v>
      </c>
      <c r="C24" s="6">
        <f>C23+(env_max-env_min)/1200</f>
        <v>7.5000000000000011E-2</v>
      </c>
      <c r="D24" s="6">
        <f t="shared" si="0"/>
        <v>0.248</v>
      </c>
      <c r="E24" s="6">
        <f>ROUND((O_max_dia-C24)/O_range_dia * D24, 3)</f>
        <v>0.45900000000000002</v>
      </c>
      <c r="F24">
        <f>IF(C24&lt;=delt,D24,E24)</f>
        <v>0.248</v>
      </c>
      <c r="G24">
        <f>IF(C24&gt;=O_max_dia, 0, F24)</f>
        <v>0.248</v>
      </c>
      <c r="M24" s="1"/>
    </row>
    <row r="25" spans="2:19" x14ac:dyDescent="0.25">
      <c r="B25" s="6">
        <f t="shared" si="1"/>
        <v>5</v>
      </c>
      <c r="C25" s="6">
        <f>C24+(env_max-env_min)/1200</f>
        <v>0.1</v>
      </c>
      <c r="D25" s="6">
        <f t="shared" si="0"/>
        <v>0.248</v>
      </c>
      <c r="E25" s="6">
        <f>ROUND((O_max_dia-C25)/O_range_dia * D25, 3)</f>
        <v>0.45900000000000002</v>
      </c>
      <c r="F25">
        <f>IF(C25&lt;=delt,D25,E25)</f>
        <v>0.248</v>
      </c>
      <c r="G25">
        <f>IF(C25&gt;=O_max_dia, 0, F25)</f>
        <v>0.248</v>
      </c>
      <c r="M25" s="1"/>
    </row>
    <row r="26" spans="2:19" x14ac:dyDescent="0.25">
      <c r="B26" s="6">
        <f t="shared" si="1"/>
        <v>6</v>
      </c>
      <c r="C26" s="6">
        <f>C25+(env_max-env_min)/1200</f>
        <v>0.125</v>
      </c>
      <c r="D26" s="6">
        <f t="shared" si="0"/>
        <v>0.249</v>
      </c>
      <c r="E26" s="6">
        <f>ROUND((O_max_dia-C26)/O_range_dia * D26, 3)</f>
        <v>0.46</v>
      </c>
      <c r="F26">
        <f>IF(C26&lt;=delt,D26,E26)</f>
        <v>0.249</v>
      </c>
      <c r="G26">
        <f>IF(C26&gt;=O_max_dia, 0, F26)</f>
        <v>0.249</v>
      </c>
      <c r="M26" s="1"/>
    </row>
    <row r="27" spans="2:19" x14ac:dyDescent="0.25">
      <c r="B27" s="6">
        <f t="shared" si="1"/>
        <v>7</v>
      </c>
      <c r="C27" s="6">
        <f>C26+(env_max-env_min)/1200</f>
        <v>0.15</v>
      </c>
      <c r="D27" s="6">
        <f t="shared" si="0"/>
        <v>0.249</v>
      </c>
      <c r="E27" s="6">
        <f>ROUND((O_max_dia-C27)/O_range_dia * D27, 3)</f>
        <v>0.46</v>
      </c>
      <c r="F27">
        <f>IF(C27&lt;=delt,D27,E27)</f>
        <v>0.249</v>
      </c>
      <c r="G27">
        <f>IF(C27&gt;=O_max_dia, 0, F27)</f>
        <v>0.249</v>
      </c>
      <c r="M27" s="1"/>
    </row>
    <row r="28" spans="2:19" x14ac:dyDescent="0.25">
      <c r="B28" s="6">
        <f t="shared" si="1"/>
        <v>8</v>
      </c>
      <c r="C28" s="6">
        <f>C27+(env_max-env_min)/1200</f>
        <v>0.17499999999999999</v>
      </c>
      <c r="D28" s="6">
        <f t="shared" si="0"/>
        <v>0.25</v>
      </c>
      <c r="E28" s="6">
        <f>ROUND((O_max_dia-C28)/O_range_dia * D28, 3)</f>
        <v>0.46100000000000002</v>
      </c>
      <c r="F28">
        <f>IF(C28&lt;=delt,D28,E28)</f>
        <v>0.25</v>
      </c>
      <c r="G28">
        <f>IF(C28&gt;=O_max_dia, 0, F28)</f>
        <v>0.25</v>
      </c>
      <c r="M28" s="1"/>
    </row>
    <row r="29" spans="2:19" x14ac:dyDescent="0.25">
      <c r="B29" s="6">
        <f t="shared" si="1"/>
        <v>9</v>
      </c>
      <c r="C29" s="6">
        <f>C28+(env_max-env_min)/1200</f>
        <v>0.19999999999999998</v>
      </c>
      <c r="D29" s="6">
        <f t="shared" si="0"/>
        <v>0.25</v>
      </c>
      <c r="E29" s="6">
        <f>ROUND((O_max_dia-C29)/O_range_dia * D29, 3)</f>
        <v>0.46100000000000002</v>
      </c>
      <c r="F29">
        <f>IF(C29&lt;=delt,D29,E29)</f>
        <v>0.25</v>
      </c>
      <c r="G29">
        <f>IF(C29&gt;=O_max_dia, 0, F29)</f>
        <v>0.25</v>
      </c>
      <c r="M29" s="1"/>
    </row>
    <row r="30" spans="2:19" x14ac:dyDescent="0.25">
      <c r="B30" s="6">
        <f t="shared" si="1"/>
        <v>10</v>
      </c>
      <c r="C30" s="6">
        <f>C29+(env_max-env_min)/1200</f>
        <v>0.22499999999999998</v>
      </c>
      <c r="D30" s="6">
        <f t="shared" si="0"/>
        <v>0.251</v>
      </c>
      <c r="E30" s="6">
        <f>ROUND((O_max_dia-C30)/O_range_dia * D30, 3)</f>
        <v>0.46200000000000002</v>
      </c>
      <c r="F30">
        <f>IF(C30&lt;=delt,D30,E30)</f>
        <v>0.251</v>
      </c>
      <c r="G30">
        <f>IF(C30&gt;=O_max_dia, 0, F30)</f>
        <v>0.251</v>
      </c>
      <c r="M30" s="1"/>
    </row>
    <row r="31" spans="2:19" x14ac:dyDescent="0.25">
      <c r="B31" s="6">
        <f t="shared" si="1"/>
        <v>11</v>
      </c>
      <c r="C31" s="6">
        <f>C30+(env_max-env_min)/1200</f>
        <v>0.24999999999999997</v>
      </c>
      <c r="D31" s="6">
        <f t="shared" si="0"/>
        <v>0.251</v>
      </c>
      <c r="E31" s="6">
        <f>ROUND((O_max_dia-C31)/O_range_dia * D31, 3)</f>
        <v>0.46200000000000002</v>
      </c>
      <c r="F31">
        <f>IF(C31&lt;=delt,D31,E31)</f>
        <v>0.251</v>
      </c>
      <c r="G31">
        <f>IF(C31&gt;=O_max_dia, 0, F31)</f>
        <v>0.251</v>
      </c>
      <c r="M31" s="1"/>
    </row>
    <row r="32" spans="2:19" x14ac:dyDescent="0.25">
      <c r="B32" s="6">
        <f t="shared" si="1"/>
        <v>12</v>
      </c>
      <c r="C32" s="6">
        <f>C31+(env_max-env_min)/1200</f>
        <v>0.27499999999999997</v>
      </c>
      <c r="D32" s="6">
        <f t="shared" si="0"/>
        <v>0.251</v>
      </c>
      <c r="E32" s="6">
        <f>ROUND((O_max_dia-C32)/O_range_dia * D32, 3)</f>
        <v>0.46100000000000002</v>
      </c>
      <c r="F32">
        <f>IF(C32&lt;=delt,D32,E32)</f>
        <v>0.251</v>
      </c>
      <c r="G32">
        <f>IF(C32&gt;=O_max_dia, 0, F32)</f>
        <v>0.251</v>
      </c>
      <c r="M32" s="1"/>
    </row>
    <row r="33" spans="2:13" x14ac:dyDescent="0.25">
      <c r="B33" s="6">
        <f t="shared" si="1"/>
        <v>13</v>
      </c>
      <c r="C33" s="6">
        <f>C32+(env_max-env_min)/1200</f>
        <v>0.3</v>
      </c>
      <c r="D33" s="6">
        <f t="shared" si="0"/>
        <v>0.252</v>
      </c>
      <c r="E33" s="6">
        <f>ROUND((O_max_dia-C33)/O_range_dia * D33, 3)</f>
        <v>0.46300000000000002</v>
      </c>
      <c r="F33">
        <f>IF(C33&lt;=delt,D33,E33)</f>
        <v>0.252</v>
      </c>
      <c r="G33">
        <f>IF(C33&gt;=O_max_dia, 0, F33)</f>
        <v>0.252</v>
      </c>
      <c r="M33" s="1"/>
    </row>
    <row r="34" spans="2:13" x14ac:dyDescent="0.25">
      <c r="B34" s="6">
        <f t="shared" si="1"/>
        <v>14</v>
      </c>
      <c r="C34" s="6">
        <f>C33+(env_max-env_min)/1200</f>
        <v>0.32500000000000001</v>
      </c>
      <c r="D34" s="6">
        <f t="shared" si="0"/>
        <v>0.252</v>
      </c>
      <c r="E34" s="6">
        <f>ROUND((O_max_dia-C34)/O_range_dia * D34, 3)</f>
        <v>0.46200000000000002</v>
      </c>
      <c r="F34">
        <f>IF(C34&lt;=delt,D34,E34)</f>
        <v>0.252</v>
      </c>
      <c r="G34">
        <f>IF(C34&gt;=O_max_dia, 0, F34)</f>
        <v>0.252</v>
      </c>
      <c r="M34" s="1"/>
    </row>
    <row r="35" spans="2:13" x14ac:dyDescent="0.25">
      <c r="B35" s="6">
        <f t="shared" si="1"/>
        <v>15</v>
      </c>
      <c r="C35" s="6">
        <f>C34+(env_max-env_min)/1200</f>
        <v>0.35000000000000003</v>
      </c>
      <c r="D35" s="6">
        <f t="shared" si="0"/>
        <v>0.253</v>
      </c>
      <c r="E35" s="6">
        <f>ROUND((O_max_dia-C35)/O_range_dia * D35, 3)</f>
        <v>0.46400000000000002</v>
      </c>
      <c r="F35">
        <f>IF(C35&lt;=delt,D35,E35)</f>
        <v>0.253</v>
      </c>
      <c r="G35">
        <f>IF(C35&gt;=O_max_dia, 0, F35)</f>
        <v>0.253</v>
      </c>
      <c r="M35" s="1"/>
    </row>
    <row r="36" spans="2:13" x14ac:dyDescent="0.25">
      <c r="B36" s="6">
        <f t="shared" si="1"/>
        <v>16</v>
      </c>
      <c r="C36" s="6">
        <f>C35+(env_max-env_min)/1200</f>
        <v>0.37500000000000006</v>
      </c>
      <c r="D36" s="6">
        <f t="shared" si="0"/>
        <v>0.253</v>
      </c>
      <c r="E36" s="6">
        <f>ROUND((O_max_dia-C36)/O_range_dia * D36, 3)</f>
        <v>0.46300000000000002</v>
      </c>
      <c r="F36">
        <f>IF(C36&lt;=delt,D36,E36)</f>
        <v>0.253</v>
      </c>
      <c r="G36">
        <f>IF(C36&gt;=O_max_dia, 0, F36)</f>
        <v>0.253</v>
      </c>
      <c r="M36" s="1"/>
    </row>
    <row r="37" spans="2:13" x14ac:dyDescent="0.25">
      <c r="B37" s="6">
        <f t="shared" si="1"/>
        <v>17</v>
      </c>
      <c r="C37" s="6">
        <f>C36+(env_max-env_min)/1200</f>
        <v>0.40000000000000008</v>
      </c>
      <c r="D37" s="6">
        <f t="shared" si="0"/>
        <v>0.254</v>
      </c>
      <c r="E37" s="6">
        <f>ROUND((O_max_dia-C37)/O_range_dia * D37, 3)</f>
        <v>0.46400000000000002</v>
      </c>
      <c r="F37">
        <f>IF(C37&lt;=delt,D37,E37)</f>
        <v>0.254</v>
      </c>
      <c r="G37">
        <f>IF(C37&gt;=O_max_dia, 0, F37)</f>
        <v>0.254</v>
      </c>
      <c r="M37" s="1"/>
    </row>
    <row r="38" spans="2:13" x14ac:dyDescent="0.25">
      <c r="B38" s="6">
        <f t="shared" si="1"/>
        <v>18</v>
      </c>
      <c r="C38" s="6">
        <f>C37+(env_max-env_min)/1200</f>
        <v>0.4250000000000001</v>
      </c>
      <c r="D38" s="6">
        <f t="shared" si="0"/>
        <v>0.254</v>
      </c>
      <c r="E38" s="6">
        <f>ROUND((O_max_dia-C38)/O_range_dia * D38, 3)</f>
        <v>0.46400000000000002</v>
      </c>
      <c r="F38">
        <f>IF(C38&lt;=delt,D38,E38)</f>
        <v>0.254</v>
      </c>
      <c r="G38">
        <f>IF(C38&gt;=O_max_dia, 0, F38)</f>
        <v>0.254</v>
      </c>
      <c r="M38" s="1"/>
    </row>
    <row r="39" spans="2:13" x14ac:dyDescent="0.25">
      <c r="B39" s="6">
        <f t="shared" si="1"/>
        <v>19</v>
      </c>
      <c r="C39" s="6">
        <f>C38+(env_max-env_min)/1200</f>
        <v>0.45000000000000012</v>
      </c>
      <c r="D39" s="6">
        <f t="shared" si="0"/>
        <v>0.254</v>
      </c>
      <c r="E39" s="6">
        <f>ROUND((O_max_dia-C39)/O_range_dia * D39, 3)</f>
        <v>0.46400000000000002</v>
      </c>
      <c r="F39">
        <f>IF(C39&lt;=delt,D39,E39)</f>
        <v>0.254</v>
      </c>
      <c r="G39">
        <f>IF(C39&gt;=O_max_dia, 0, F39)</f>
        <v>0.254</v>
      </c>
      <c r="M39" s="1"/>
    </row>
    <row r="40" spans="2:13" x14ac:dyDescent="0.25">
      <c r="B40" s="6">
        <f t="shared" si="1"/>
        <v>20</v>
      </c>
      <c r="C40" s="6">
        <f>C39+(env_max-env_min)/1200</f>
        <v>0.47500000000000014</v>
      </c>
      <c r="D40" s="6">
        <f t="shared" si="0"/>
        <v>0.255</v>
      </c>
      <c r="E40" s="6">
        <f>ROUND((O_max_dia-C40)/O_range_dia * D40, 3)</f>
        <v>0.46500000000000002</v>
      </c>
      <c r="F40">
        <f>IF(C40&lt;=delt,D40,E40)</f>
        <v>0.255</v>
      </c>
      <c r="G40">
        <f>IF(C40&gt;=O_max_dia, 0, F40)</f>
        <v>0.255</v>
      </c>
      <c r="M40" s="1"/>
    </row>
    <row r="41" spans="2:13" x14ac:dyDescent="0.25">
      <c r="B41" s="6">
        <f t="shared" si="1"/>
        <v>21</v>
      </c>
      <c r="C41" s="6">
        <f>C40+(env_max-env_min)/1200</f>
        <v>0.50000000000000011</v>
      </c>
      <c r="D41" s="6">
        <f t="shared" si="0"/>
        <v>0.255</v>
      </c>
      <c r="E41" s="6">
        <f>ROUND((O_max_dia-C41)/O_range_dia * D41, 3)</f>
        <v>0.46400000000000002</v>
      </c>
      <c r="F41">
        <f>IF(C41&lt;=delt,D41,E41)</f>
        <v>0.255</v>
      </c>
      <c r="G41">
        <f>IF(C41&gt;=O_max_dia, 0, F41)</f>
        <v>0.255</v>
      </c>
      <c r="M41" s="1"/>
    </row>
    <row r="42" spans="2:13" x14ac:dyDescent="0.25">
      <c r="B42" s="6">
        <f t="shared" si="1"/>
        <v>22</v>
      </c>
      <c r="C42" s="6">
        <f>C41+(env_max-env_min)/1200</f>
        <v>0.52500000000000013</v>
      </c>
      <c r="D42" s="6">
        <f t="shared" si="0"/>
        <v>0.25600000000000001</v>
      </c>
      <c r="E42" s="6">
        <f>ROUND((O_max_dia-C42)/O_range_dia * D42, 3)</f>
        <v>0.46600000000000003</v>
      </c>
      <c r="F42">
        <f>IF(C42&lt;=delt,D42,E42)</f>
        <v>0.25600000000000001</v>
      </c>
      <c r="G42">
        <f>IF(C42&gt;=O_max_dia, 0, F42)</f>
        <v>0.25600000000000001</v>
      </c>
      <c r="M42" s="1"/>
    </row>
    <row r="43" spans="2:13" x14ac:dyDescent="0.25">
      <c r="B43" s="6">
        <f t="shared" si="1"/>
        <v>23</v>
      </c>
      <c r="C43" s="6">
        <f>C42+(env_max-env_min)/1200</f>
        <v>0.55000000000000016</v>
      </c>
      <c r="D43" s="6">
        <f t="shared" si="0"/>
        <v>0.25600000000000001</v>
      </c>
      <c r="E43" s="6">
        <f>ROUND((O_max_dia-C43)/O_range_dia * D43, 3)</f>
        <v>0.46500000000000002</v>
      </c>
      <c r="F43">
        <f>IF(C43&lt;=delt,D43,E43)</f>
        <v>0.25600000000000001</v>
      </c>
      <c r="G43">
        <f>IF(C43&gt;=O_max_dia, 0, F43)</f>
        <v>0.25600000000000001</v>
      </c>
      <c r="M43" s="1"/>
    </row>
    <row r="44" spans="2:13" x14ac:dyDescent="0.25">
      <c r="B44" s="6">
        <f t="shared" si="1"/>
        <v>24</v>
      </c>
      <c r="C44" s="6">
        <f>C43+(env_max-env_min)/1200</f>
        <v>0.57500000000000018</v>
      </c>
      <c r="D44" s="6">
        <f t="shared" si="0"/>
        <v>0.25700000000000001</v>
      </c>
      <c r="E44" s="6">
        <f>ROUND((O_max_dia-C44)/O_range_dia * D44, 3)</f>
        <v>0.46700000000000003</v>
      </c>
      <c r="F44">
        <f>IF(C44&lt;=delt,D44,E44)</f>
        <v>0.25700000000000001</v>
      </c>
      <c r="G44">
        <f>IF(C44&gt;=O_max_dia, 0, F44)</f>
        <v>0.25700000000000001</v>
      </c>
      <c r="M44" s="1"/>
    </row>
    <row r="45" spans="2:13" x14ac:dyDescent="0.25">
      <c r="B45" s="6">
        <f t="shared" si="1"/>
        <v>25</v>
      </c>
      <c r="C45" s="6">
        <f>C44+(env_max-env_min)/1200</f>
        <v>0.6000000000000002</v>
      </c>
      <c r="D45" s="6">
        <f t="shared" si="0"/>
        <v>0.25700000000000001</v>
      </c>
      <c r="E45" s="6">
        <f>ROUND((O_max_dia-C45)/O_range_dia * D45, 3)</f>
        <v>0.46600000000000003</v>
      </c>
      <c r="F45">
        <f>IF(C45&lt;=delt,D45,E45)</f>
        <v>0.25700000000000001</v>
      </c>
      <c r="G45">
        <f>IF(C45&gt;=O_max_dia, 0, F45)</f>
        <v>0.25700000000000001</v>
      </c>
      <c r="M45" s="1"/>
    </row>
    <row r="46" spans="2:13" x14ac:dyDescent="0.25">
      <c r="B46" s="6">
        <f t="shared" si="1"/>
        <v>26</v>
      </c>
      <c r="C46" s="6">
        <f>C45+(env_max-env_min)/1200</f>
        <v>0.62500000000000022</v>
      </c>
      <c r="D46" s="6">
        <f t="shared" si="0"/>
        <v>0.25800000000000001</v>
      </c>
      <c r="E46" s="6">
        <f>ROUND((O_max_dia-C46)/O_range_dia * D46, 3)</f>
        <v>0.46800000000000003</v>
      </c>
      <c r="F46">
        <f>IF(C46&lt;=delt,D46,E46)</f>
        <v>0.25800000000000001</v>
      </c>
      <c r="G46">
        <f>IF(C46&gt;=O_max_dia, 0, F46)</f>
        <v>0.25800000000000001</v>
      </c>
      <c r="M46" s="1"/>
    </row>
    <row r="47" spans="2:13" x14ac:dyDescent="0.25">
      <c r="B47" s="6">
        <f t="shared" si="1"/>
        <v>27</v>
      </c>
      <c r="C47" s="6">
        <f>C46+(env_max-env_min)/1200</f>
        <v>0.65000000000000024</v>
      </c>
      <c r="D47" s="6">
        <f t="shared" si="0"/>
        <v>0.25800000000000001</v>
      </c>
      <c r="E47" s="6">
        <f>ROUND((O_max_dia-C47)/O_range_dia * D47, 3)</f>
        <v>0.46700000000000003</v>
      </c>
      <c r="F47">
        <f>IF(C47&lt;=delt,D47,E47)</f>
        <v>0.25800000000000001</v>
      </c>
      <c r="G47">
        <f>IF(C47&gt;=O_max_dia, 0, F47)</f>
        <v>0.25800000000000001</v>
      </c>
      <c r="M47" s="1"/>
    </row>
    <row r="48" spans="2:13" x14ac:dyDescent="0.25">
      <c r="B48" s="6">
        <f t="shared" si="1"/>
        <v>28</v>
      </c>
      <c r="C48" s="6">
        <f>C47+(env_max-env_min)/1200</f>
        <v>0.67500000000000027</v>
      </c>
      <c r="D48" s="6">
        <f t="shared" si="0"/>
        <v>0.25900000000000001</v>
      </c>
      <c r="E48" s="6">
        <f>ROUND((O_max_dia-C48)/O_range_dia * D48, 3)</f>
        <v>0.46899999999999997</v>
      </c>
      <c r="F48">
        <f>IF(C48&lt;=delt,D48,E48)</f>
        <v>0.25900000000000001</v>
      </c>
      <c r="G48">
        <f>IF(C48&gt;=O_max_dia, 0, F48)</f>
        <v>0.25900000000000001</v>
      </c>
      <c r="M48" s="1"/>
    </row>
    <row r="49" spans="2:18" x14ac:dyDescent="0.25">
      <c r="B49" s="6">
        <f t="shared" si="1"/>
        <v>29</v>
      </c>
      <c r="C49" s="6">
        <f>C48+(env_max-env_min)/1200</f>
        <v>0.70000000000000029</v>
      </c>
      <c r="D49" s="6">
        <f t="shared" si="0"/>
        <v>0.25900000000000001</v>
      </c>
      <c r="E49" s="6">
        <f>ROUND((O_max_dia-C49)/O_range_dia * D49, 3)</f>
        <v>0.46800000000000003</v>
      </c>
      <c r="F49">
        <f>IF(C49&lt;=delt,D49,E49)</f>
        <v>0.25900000000000001</v>
      </c>
      <c r="G49">
        <f>IF(C49&gt;=O_max_dia, 0, F49)</f>
        <v>0.25900000000000001</v>
      </c>
      <c r="M49" s="1"/>
      <c r="R49" t="s">
        <v>9</v>
      </c>
    </row>
    <row r="50" spans="2:18" x14ac:dyDescent="0.25">
      <c r="B50" s="6">
        <f t="shared" si="1"/>
        <v>30</v>
      </c>
      <c r="C50" s="6">
        <f>C49+(env_max-env_min)/1200</f>
        <v>0.72500000000000031</v>
      </c>
      <c r="D50" s="6">
        <f t="shared" si="0"/>
        <v>0.25900000000000001</v>
      </c>
      <c r="E50" s="6">
        <f>ROUND((O_max_dia-C50)/O_range_dia * D50, 3)</f>
        <v>0.46800000000000003</v>
      </c>
      <c r="F50">
        <f>IF(C50&lt;=delt,D50,E50)</f>
        <v>0.25900000000000001</v>
      </c>
      <c r="G50">
        <f>IF(C50&gt;=O_max_dia, 0, F50)</f>
        <v>0.25900000000000001</v>
      </c>
      <c r="M50" s="1"/>
    </row>
    <row r="51" spans="2:18" x14ac:dyDescent="0.25">
      <c r="B51" s="6">
        <f t="shared" si="1"/>
        <v>31</v>
      </c>
      <c r="C51" s="6">
        <f>C50+(env_max-env_min)/1200</f>
        <v>0.75000000000000033</v>
      </c>
      <c r="D51" s="6">
        <f t="shared" si="0"/>
        <v>0.26</v>
      </c>
      <c r="E51" s="6">
        <f>ROUND((O_max_dia-C51)/O_range_dia * D51, 3)</f>
        <v>0.46899999999999997</v>
      </c>
      <c r="F51">
        <f>IF(C51&lt;=delt,D51,E51)</f>
        <v>0.26</v>
      </c>
      <c r="G51">
        <f>IF(C51&gt;=O_max_dia, 0, F51)</f>
        <v>0.26</v>
      </c>
      <c r="M51" s="1"/>
    </row>
    <row r="52" spans="2:18" x14ac:dyDescent="0.25">
      <c r="B52" s="6">
        <f t="shared" si="1"/>
        <v>32</v>
      </c>
      <c r="C52" s="6">
        <f>C51+(env_max-env_min)/1200</f>
        <v>0.77500000000000036</v>
      </c>
      <c r="D52" s="6">
        <f t="shared" si="0"/>
        <v>0.26</v>
      </c>
      <c r="E52" s="6">
        <f>ROUND((O_max_dia-C52)/O_range_dia * D52, 3)</f>
        <v>0.46800000000000003</v>
      </c>
      <c r="F52">
        <f>IF(C52&lt;=delt,D52,E52)</f>
        <v>0.26</v>
      </c>
      <c r="G52">
        <f>IF(C52&gt;=O_max_dia, 0, F52)</f>
        <v>0.26</v>
      </c>
      <c r="M52" s="1"/>
    </row>
    <row r="53" spans="2:18" x14ac:dyDescent="0.25">
      <c r="B53" s="6">
        <f t="shared" si="1"/>
        <v>33</v>
      </c>
      <c r="C53" s="6">
        <f>C52+(env_max-env_min)/1200</f>
        <v>0.80000000000000038</v>
      </c>
      <c r="D53" s="6">
        <f t="shared" si="0"/>
        <v>0.26100000000000001</v>
      </c>
      <c r="E53" s="6">
        <f>ROUND((O_max_dia-C53)/O_range_dia * D53, 3)</f>
        <v>0.47</v>
      </c>
      <c r="F53">
        <f>IF(C53&lt;=delt,D53,E53)</f>
        <v>0.26100000000000001</v>
      </c>
      <c r="G53">
        <f>IF(C53&gt;=O_max_dia, 0, F53)</f>
        <v>0.26100000000000001</v>
      </c>
      <c r="M53" s="1"/>
    </row>
    <row r="54" spans="2:18" x14ac:dyDescent="0.25">
      <c r="B54" s="6">
        <f t="shared" si="1"/>
        <v>34</v>
      </c>
      <c r="C54" s="6">
        <f>C53+(env_max-env_min)/1200</f>
        <v>0.8250000000000004</v>
      </c>
      <c r="D54" s="6">
        <f t="shared" si="0"/>
        <v>0.26100000000000001</v>
      </c>
      <c r="E54" s="6">
        <f>ROUND((O_max_dia-C54)/O_range_dia * D54, 3)</f>
        <v>0.46899999999999997</v>
      </c>
      <c r="F54">
        <f>IF(C54&lt;=delt,D54,E54)</f>
        <v>0.26100000000000001</v>
      </c>
      <c r="G54">
        <f>IF(C54&gt;=O_max_dia, 0, F54)</f>
        <v>0.26100000000000001</v>
      </c>
      <c r="M54" s="1"/>
    </row>
    <row r="55" spans="2:18" x14ac:dyDescent="0.25">
      <c r="B55" s="6">
        <f t="shared" si="1"/>
        <v>35</v>
      </c>
      <c r="C55" s="6">
        <f>C54+(env_max-env_min)/1200</f>
        <v>0.85000000000000042</v>
      </c>
      <c r="D55" s="6">
        <f t="shared" si="0"/>
        <v>0.26200000000000001</v>
      </c>
      <c r="E55" s="6">
        <f>ROUND((O_max_dia-C55)/O_range_dia * D55, 3)</f>
        <v>0.47099999999999997</v>
      </c>
      <c r="F55">
        <f>IF(C55&lt;=delt,D55,E55)</f>
        <v>0.26200000000000001</v>
      </c>
      <c r="G55">
        <f>IF(C55&gt;=O_max_dia, 0, F55)</f>
        <v>0.26200000000000001</v>
      </c>
      <c r="M55" s="1"/>
    </row>
    <row r="56" spans="2:18" x14ac:dyDescent="0.25">
      <c r="B56" s="6">
        <f t="shared" si="1"/>
        <v>36</v>
      </c>
      <c r="C56" s="6">
        <f>C55+(env_max-env_min)/1200</f>
        <v>0.87500000000000044</v>
      </c>
      <c r="D56" s="6">
        <f t="shared" si="0"/>
        <v>0.26200000000000001</v>
      </c>
      <c r="E56" s="6">
        <f>ROUND((O_max_dia-C56)/O_range_dia * D56, 3)</f>
        <v>0.47</v>
      </c>
      <c r="F56">
        <f>IF(C56&lt;=delt,D56,E56)</f>
        <v>0.26200000000000001</v>
      </c>
      <c r="G56">
        <f>IF(C56&gt;=O_max_dia, 0, F56)</f>
        <v>0.26200000000000001</v>
      </c>
      <c r="M56" s="1"/>
    </row>
    <row r="57" spans="2:18" x14ac:dyDescent="0.25">
      <c r="B57" s="6">
        <f t="shared" si="1"/>
        <v>37</v>
      </c>
      <c r="C57" s="6">
        <f>C56+(env_max-env_min)/1200</f>
        <v>0.90000000000000047</v>
      </c>
      <c r="D57" s="6">
        <f t="shared" si="0"/>
        <v>0.26300000000000001</v>
      </c>
      <c r="E57" s="6">
        <f>ROUND((O_max_dia-C57)/O_range_dia * D57, 3)</f>
        <v>0.47199999999999998</v>
      </c>
      <c r="F57">
        <f>IF(C57&lt;=delt,D57,E57)</f>
        <v>0.26300000000000001</v>
      </c>
      <c r="G57">
        <f>IF(C57&gt;=O_max_dia, 0, F57)</f>
        <v>0.26300000000000001</v>
      </c>
      <c r="M57" s="1"/>
    </row>
    <row r="58" spans="2:18" x14ac:dyDescent="0.25">
      <c r="B58" s="6">
        <f t="shared" si="1"/>
        <v>38</v>
      </c>
      <c r="C58" s="6">
        <f>C57+(env_max-env_min)/1200</f>
        <v>0.92500000000000049</v>
      </c>
      <c r="D58" s="6">
        <f t="shared" si="0"/>
        <v>0.26300000000000001</v>
      </c>
      <c r="E58" s="6">
        <f>ROUND((O_max_dia-C58)/O_range_dia * D58, 3)</f>
        <v>0.47099999999999997</v>
      </c>
      <c r="F58">
        <f>IF(C58&lt;=delt,D58,E58)</f>
        <v>0.26300000000000001</v>
      </c>
      <c r="G58">
        <f>IF(C58&gt;=O_max_dia, 0, F58)</f>
        <v>0.26300000000000001</v>
      </c>
      <c r="M58" s="1"/>
    </row>
    <row r="59" spans="2:18" x14ac:dyDescent="0.25">
      <c r="B59" s="6">
        <f t="shared" si="1"/>
        <v>39</v>
      </c>
      <c r="C59" s="6">
        <f>C58+(env_max-env_min)/1200</f>
        <v>0.95000000000000051</v>
      </c>
      <c r="D59" s="6">
        <f t="shared" si="0"/>
        <v>0.26400000000000001</v>
      </c>
      <c r="E59" s="6">
        <f>ROUND((O_max_dia-C59)/O_range_dia * D59, 3)</f>
        <v>0.47199999999999998</v>
      </c>
      <c r="F59">
        <f>IF(C59&lt;=delt,D59,E59)</f>
        <v>0.26400000000000001</v>
      </c>
      <c r="G59">
        <f>IF(C59&gt;=O_max_dia, 0, F59)</f>
        <v>0.26400000000000001</v>
      </c>
      <c r="M59" s="1"/>
    </row>
    <row r="60" spans="2:18" x14ac:dyDescent="0.25">
      <c r="B60" s="6">
        <f t="shared" si="1"/>
        <v>40</v>
      </c>
      <c r="C60" s="6">
        <f>C59+(env_max-env_min)/1200</f>
        <v>0.97500000000000053</v>
      </c>
      <c r="D60" s="6">
        <f t="shared" si="0"/>
        <v>0.26400000000000001</v>
      </c>
      <c r="E60" s="6">
        <f>ROUND((O_max_dia-C60)/O_range_dia * D60, 3)</f>
        <v>0.47199999999999998</v>
      </c>
      <c r="F60">
        <f>IF(C60&lt;=delt,D60,E60)</f>
        <v>0.26400000000000001</v>
      </c>
      <c r="G60">
        <f>IF(C60&gt;=O_max_dia, 0, F60)</f>
        <v>0.26400000000000001</v>
      </c>
      <c r="M60" s="1"/>
    </row>
    <row r="61" spans="2:18" x14ac:dyDescent="0.25">
      <c r="B61" s="6">
        <f t="shared" si="1"/>
        <v>41</v>
      </c>
      <c r="C61" s="6">
        <f>C60+(env_max-env_min)/1200</f>
        <v>1.0000000000000004</v>
      </c>
      <c r="D61" s="6">
        <f t="shared" si="0"/>
        <v>0.26400000000000001</v>
      </c>
      <c r="E61" s="6">
        <f>ROUND((O_max_dia-C61)/O_range_dia * D61, 3)</f>
        <v>0.47099999999999997</v>
      </c>
      <c r="F61">
        <f>IF(C61&lt;=delt,D61,E61)</f>
        <v>0.26400000000000001</v>
      </c>
      <c r="G61">
        <f>IF(C61&gt;=O_max_dia, 0, F61)</f>
        <v>0.26400000000000001</v>
      </c>
      <c r="M61" s="1"/>
    </row>
    <row r="62" spans="2:18" x14ac:dyDescent="0.25">
      <c r="B62" s="6">
        <f t="shared" si="1"/>
        <v>42</v>
      </c>
      <c r="C62" s="6">
        <f>C61+(env_max-env_min)/1200</f>
        <v>1.0250000000000004</v>
      </c>
      <c r="D62" s="6">
        <f t="shared" si="0"/>
        <v>0.26500000000000001</v>
      </c>
      <c r="E62" s="6">
        <f>ROUND((O_max_dia-C62)/O_range_dia * D62, 3)</f>
        <v>0.47299999999999998</v>
      </c>
      <c r="F62">
        <f>IF(C62&lt;=delt,D62,E62)</f>
        <v>0.26500000000000001</v>
      </c>
      <c r="G62">
        <f>IF(C62&gt;=O_max_dia, 0, F62)</f>
        <v>0.26500000000000001</v>
      </c>
      <c r="M62" s="1"/>
    </row>
    <row r="63" spans="2:18" x14ac:dyDescent="0.25">
      <c r="B63" s="6">
        <f t="shared" si="1"/>
        <v>43</v>
      </c>
      <c r="C63" s="6">
        <f>C62+(env_max-env_min)/1200</f>
        <v>1.0500000000000003</v>
      </c>
      <c r="D63" s="6">
        <f t="shared" si="0"/>
        <v>0.26500000000000001</v>
      </c>
      <c r="E63" s="6">
        <f>ROUND((O_max_dia-C63)/O_range_dia * D63, 3)</f>
        <v>0.47199999999999998</v>
      </c>
      <c r="F63">
        <f>IF(C63&lt;=delt,D63,E63)</f>
        <v>0.26500000000000001</v>
      </c>
      <c r="G63">
        <f>IF(C63&gt;=O_max_dia, 0, F63)</f>
        <v>0.26500000000000001</v>
      </c>
      <c r="M63" s="1"/>
    </row>
    <row r="64" spans="2:18" x14ac:dyDescent="0.25">
      <c r="B64" s="6">
        <f t="shared" si="1"/>
        <v>44</v>
      </c>
      <c r="C64" s="6">
        <f>C63+(env_max-env_min)/1200</f>
        <v>1.0750000000000002</v>
      </c>
      <c r="D64" s="6">
        <f t="shared" si="0"/>
        <v>0.26600000000000001</v>
      </c>
      <c r="E64" s="6">
        <f>ROUND((O_max_dia-C64)/O_range_dia * D64, 3)</f>
        <v>0.47399999999999998</v>
      </c>
      <c r="F64">
        <f>IF(C64&lt;=delt,D64,E64)</f>
        <v>0.26600000000000001</v>
      </c>
      <c r="G64">
        <f>IF(C64&gt;=O_max_dia, 0, F64)</f>
        <v>0.26600000000000001</v>
      </c>
      <c r="M64" s="1"/>
    </row>
    <row r="65" spans="2:13" x14ac:dyDescent="0.25">
      <c r="B65" s="6">
        <f t="shared" si="1"/>
        <v>45</v>
      </c>
      <c r="C65" s="6">
        <f>C64+(env_max-env_min)/1200</f>
        <v>1.1000000000000001</v>
      </c>
      <c r="D65" s="6">
        <f t="shared" si="0"/>
        <v>0.26600000000000001</v>
      </c>
      <c r="E65" s="6">
        <f>ROUND((O_max_dia-C65)/O_range_dia * D65, 3)</f>
        <v>0.47299999999999998</v>
      </c>
      <c r="F65">
        <f>IF(C65&lt;=delt,D65,E65)</f>
        <v>0.26600000000000001</v>
      </c>
      <c r="G65">
        <f>IF(C65&gt;=O_max_dia, 0, F65)</f>
        <v>0.26600000000000001</v>
      </c>
      <c r="M65" s="1"/>
    </row>
    <row r="66" spans="2:13" x14ac:dyDescent="0.25">
      <c r="B66" s="6">
        <f t="shared" si="1"/>
        <v>46</v>
      </c>
      <c r="C66" s="6">
        <f>C65+(env_max-env_min)/1200</f>
        <v>1.125</v>
      </c>
      <c r="D66" s="6">
        <f t="shared" si="0"/>
        <v>0.26700000000000002</v>
      </c>
      <c r="E66" s="6">
        <f>ROUND((O_max_dia-C66)/O_range_dia * D66, 3)</f>
        <v>0.47399999999999998</v>
      </c>
      <c r="F66">
        <f>IF(C66&lt;=delt,D66,E66)</f>
        <v>0.26700000000000002</v>
      </c>
      <c r="G66">
        <f>IF(C66&gt;=O_max_dia, 0, F66)</f>
        <v>0.26700000000000002</v>
      </c>
      <c r="M66" s="1"/>
    </row>
    <row r="67" spans="2:13" x14ac:dyDescent="0.25">
      <c r="B67" s="6">
        <f t="shared" si="1"/>
        <v>47</v>
      </c>
      <c r="C67" s="6">
        <f>C66+(env_max-env_min)/1200</f>
        <v>1.1499999999999999</v>
      </c>
      <c r="D67" s="6">
        <f t="shared" si="0"/>
        <v>0.26700000000000002</v>
      </c>
      <c r="E67" s="6">
        <f>ROUND((O_max_dia-C67)/O_range_dia * D67, 3)</f>
        <v>0.47399999999999998</v>
      </c>
      <c r="F67">
        <f>IF(C67&lt;=delt,D67,E67)</f>
        <v>0.26700000000000002</v>
      </c>
      <c r="G67">
        <f>IF(C67&gt;=O_max_dia, 0, F67)</f>
        <v>0.26700000000000002</v>
      </c>
      <c r="M67" s="1"/>
    </row>
    <row r="68" spans="2:13" x14ac:dyDescent="0.25">
      <c r="B68" s="6">
        <f t="shared" si="1"/>
        <v>48</v>
      </c>
      <c r="C68" s="6">
        <f>C67+(env_max-env_min)/1200</f>
        <v>1.1749999999999998</v>
      </c>
      <c r="D68" s="6">
        <f t="shared" si="0"/>
        <v>0.26800000000000002</v>
      </c>
      <c r="E68" s="6">
        <f>ROUND((O_max_dia-C68)/O_range_dia * D68, 3)</f>
        <v>0.47499999999999998</v>
      </c>
      <c r="F68">
        <f>IF(C68&lt;=delt,D68,E68)</f>
        <v>0.26800000000000002</v>
      </c>
      <c r="G68">
        <f>IF(C68&gt;=O_max_dia, 0, F68)</f>
        <v>0.26800000000000002</v>
      </c>
      <c r="M68" s="1"/>
    </row>
    <row r="69" spans="2:13" x14ac:dyDescent="0.25">
      <c r="B69" s="6">
        <f t="shared" si="1"/>
        <v>49</v>
      </c>
      <c r="C69" s="6">
        <f>C68+(env_max-env_min)/1200</f>
        <v>1.1999999999999997</v>
      </c>
      <c r="D69" s="6">
        <f t="shared" si="0"/>
        <v>0.26800000000000002</v>
      </c>
      <c r="E69" s="6">
        <f>ROUND((O_max_dia-C69)/O_range_dia * D69, 3)</f>
        <v>0.47499999999999998</v>
      </c>
      <c r="F69">
        <f>IF(C69&lt;=delt,D69,E69)</f>
        <v>0.26800000000000002</v>
      </c>
      <c r="G69">
        <f>IF(C69&gt;=O_max_dia, 0, F69)</f>
        <v>0.26800000000000002</v>
      </c>
      <c r="M69" s="1"/>
    </row>
    <row r="70" spans="2:13" x14ac:dyDescent="0.25">
      <c r="B70" s="6">
        <f t="shared" si="1"/>
        <v>50</v>
      </c>
      <c r="C70" s="6">
        <f>C69+(env_max-env_min)/1200</f>
        <v>1.2249999999999996</v>
      </c>
      <c r="D70" s="6">
        <f t="shared" si="0"/>
        <v>0.26900000000000002</v>
      </c>
      <c r="E70" s="6">
        <f>ROUND((O_max_dia-C70)/O_range_dia * D70, 3)</f>
        <v>0.47599999999999998</v>
      </c>
      <c r="F70">
        <f>IF(C70&lt;=delt,D70,E70)</f>
        <v>0.26900000000000002</v>
      </c>
      <c r="G70">
        <f>IF(C70&gt;=O_max_dia, 0, F70)</f>
        <v>0.26900000000000002</v>
      </c>
      <c r="M70" s="1"/>
    </row>
    <row r="71" spans="2:13" x14ac:dyDescent="0.25">
      <c r="B71" s="6">
        <f t="shared" si="1"/>
        <v>51</v>
      </c>
      <c r="C71" s="6">
        <f>C70+(env_max-env_min)/1200</f>
        <v>1.2499999999999996</v>
      </c>
      <c r="D71" s="6">
        <f t="shared" si="0"/>
        <v>0.26900000000000002</v>
      </c>
      <c r="E71" s="6">
        <f>ROUND((O_max_dia-C71)/O_range_dia * D71, 3)</f>
        <v>0.47599999999999998</v>
      </c>
      <c r="F71">
        <f>IF(C71&lt;=delt,D71,E71)</f>
        <v>0.26900000000000002</v>
      </c>
      <c r="G71">
        <f>IF(C71&gt;=O_max_dia, 0, F71)</f>
        <v>0.26900000000000002</v>
      </c>
      <c r="M71" s="1"/>
    </row>
    <row r="72" spans="2:13" x14ac:dyDescent="0.25">
      <c r="B72" s="6">
        <f t="shared" si="1"/>
        <v>52</v>
      </c>
      <c r="C72" s="6">
        <f>C71+(env_max-env_min)/1200</f>
        <v>1.2749999999999995</v>
      </c>
      <c r="D72" s="6">
        <f t="shared" si="0"/>
        <v>0.27</v>
      </c>
      <c r="E72" s="6">
        <f>ROUND((O_max_dia-C72)/O_range_dia * D72, 3)</f>
        <v>0.47699999999999998</v>
      </c>
      <c r="F72">
        <f>IF(C72&lt;=delt,D72,E72)</f>
        <v>0.27</v>
      </c>
      <c r="G72">
        <f>IF(C72&gt;=O_max_dia, 0, F72)</f>
        <v>0.27</v>
      </c>
      <c r="M72" s="1"/>
    </row>
    <row r="73" spans="2:13" x14ac:dyDescent="0.25">
      <c r="B73" s="6">
        <f t="shared" si="1"/>
        <v>53</v>
      </c>
      <c r="C73" s="6">
        <f>C72+(env_max-env_min)/1200</f>
        <v>1.2999999999999994</v>
      </c>
      <c r="D73" s="6">
        <f t="shared" si="0"/>
        <v>0.27</v>
      </c>
      <c r="E73" s="6">
        <f>ROUND((O_max_dia-C73)/O_range_dia * D73, 3)</f>
        <v>0.47599999999999998</v>
      </c>
      <c r="F73">
        <f>IF(C73&lt;=delt,D73,E73)</f>
        <v>0.27</v>
      </c>
      <c r="G73">
        <f>IF(C73&gt;=O_max_dia, 0, F73)</f>
        <v>0.27</v>
      </c>
      <c r="M73" s="1"/>
    </row>
    <row r="74" spans="2:13" x14ac:dyDescent="0.25">
      <c r="B74" s="6">
        <f t="shared" si="1"/>
        <v>54</v>
      </c>
      <c r="C74" s="6">
        <f>C73+(env_max-env_min)/1200</f>
        <v>1.3249999999999993</v>
      </c>
      <c r="D74" s="6">
        <f t="shared" si="0"/>
        <v>0.27100000000000002</v>
      </c>
      <c r="E74" s="6">
        <f>ROUND((O_max_dia-C74)/O_range_dia * D74, 3)</f>
        <v>0.47799999999999998</v>
      </c>
      <c r="F74">
        <f>IF(C74&lt;=delt,D74,E74)</f>
        <v>0.27100000000000002</v>
      </c>
      <c r="G74">
        <f>IF(C74&gt;=O_max_dia, 0, F74)</f>
        <v>0.27100000000000002</v>
      </c>
      <c r="M74" s="1"/>
    </row>
    <row r="75" spans="2:13" x14ac:dyDescent="0.25">
      <c r="B75" s="6">
        <f t="shared" si="1"/>
        <v>55</v>
      </c>
      <c r="C75" s="6">
        <f>C74+(env_max-env_min)/1200</f>
        <v>1.3499999999999992</v>
      </c>
      <c r="D75" s="6">
        <f t="shared" si="0"/>
        <v>0.27100000000000002</v>
      </c>
      <c r="E75" s="6">
        <f>ROUND((O_max_dia-C75)/O_range_dia * D75, 3)</f>
        <v>0.47699999999999998</v>
      </c>
      <c r="F75">
        <f>IF(C75&lt;=delt,D75,E75)</f>
        <v>0.27100000000000002</v>
      </c>
      <c r="G75">
        <f>IF(C75&gt;=O_max_dia, 0, F75)</f>
        <v>0.27100000000000002</v>
      </c>
      <c r="M75" s="1"/>
    </row>
    <row r="76" spans="2:13" x14ac:dyDescent="0.25">
      <c r="B76" s="6">
        <f t="shared" si="1"/>
        <v>56</v>
      </c>
      <c r="C76" s="6">
        <f>C75+(env_max-env_min)/1200</f>
        <v>1.3749999999999991</v>
      </c>
      <c r="D76" s="6">
        <f t="shared" si="0"/>
        <v>0.27200000000000002</v>
      </c>
      <c r="E76" s="6">
        <f>ROUND((O_max_dia-C76)/O_range_dia * D76, 3)</f>
        <v>0.47799999999999998</v>
      </c>
      <c r="F76">
        <f>IF(C76&lt;=delt,D76,E76)</f>
        <v>0.27200000000000002</v>
      </c>
      <c r="G76">
        <f>IF(C76&gt;=O_max_dia, 0, F76)</f>
        <v>0.27200000000000002</v>
      </c>
      <c r="M76" s="1"/>
    </row>
    <row r="77" spans="2:13" x14ac:dyDescent="0.25">
      <c r="B77" s="6">
        <f t="shared" si="1"/>
        <v>57</v>
      </c>
      <c r="C77" s="6">
        <f>C76+(env_max-env_min)/1200</f>
        <v>1.399999999999999</v>
      </c>
      <c r="D77" s="6">
        <f t="shared" si="0"/>
        <v>0.27200000000000002</v>
      </c>
      <c r="E77" s="6">
        <f>ROUND((O_max_dia-C77)/O_range_dia * D77, 3)</f>
        <v>0.47799999999999998</v>
      </c>
      <c r="F77">
        <f>IF(C77&lt;=delt,D77,E77)</f>
        <v>0.27200000000000002</v>
      </c>
      <c r="G77">
        <f>IF(C77&gt;=O_max_dia, 0, F77)</f>
        <v>0.27200000000000002</v>
      </c>
      <c r="M77" s="1"/>
    </row>
    <row r="78" spans="2:13" x14ac:dyDescent="0.25">
      <c r="B78" s="6">
        <f t="shared" si="1"/>
        <v>58</v>
      </c>
      <c r="C78" s="6">
        <f>C77+(env_max-env_min)/1200</f>
        <v>1.4249999999999989</v>
      </c>
      <c r="D78" s="6">
        <f t="shared" si="0"/>
        <v>0.27200000000000002</v>
      </c>
      <c r="E78" s="6">
        <f>ROUND((O_max_dia-C78)/O_range_dia * D78, 3)</f>
        <v>0.47699999999999998</v>
      </c>
      <c r="F78">
        <f>IF(C78&lt;=delt,D78,E78)</f>
        <v>0.27200000000000002</v>
      </c>
      <c r="G78">
        <f>IF(C78&gt;=O_max_dia, 0, F78)</f>
        <v>0.27200000000000002</v>
      </c>
      <c r="M78" s="1"/>
    </row>
    <row r="79" spans="2:13" x14ac:dyDescent="0.25">
      <c r="B79" s="6">
        <f t="shared" si="1"/>
        <v>59</v>
      </c>
      <c r="C79" s="6">
        <f>C78+(env_max-env_min)/1200</f>
        <v>1.4499999999999988</v>
      </c>
      <c r="D79" s="6">
        <f t="shared" si="0"/>
        <v>0.27300000000000002</v>
      </c>
      <c r="E79" s="6">
        <f>ROUND((O_max_dia-C79)/O_range_dia * D79, 3)</f>
        <v>0.47899999999999998</v>
      </c>
      <c r="F79">
        <f>IF(C79&lt;=delt,D79,E79)</f>
        <v>0.27300000000000002</v>
      </c>
      <c r="G79">
        <f>IF(C79&gt;=O_max_dia, 0, F79)</f>
        <v>0.27300000000000002</v>
      </c>
      <c r="M79" s="1"/>
    </row>
    <row r="80" spans="2:13" x14ac:dyDescent="0.25">
      <c r="B80" s="6">
        <f t="shared" si="1"/>
        <v>60</v>
      </c>
      <c r="C80" s="6">
        <f>C79+(env_max-env_min)/1200</f>
        <v>1.4749999999999988</v>
      </c>
      <c r="D80" s="6">
        <f t="shared" si="0"/>
        <v>0.27300000000000002</v>
      </c>
      <c r="E80" s="6">
        <f>ROUND((O_max_dia-C80)/O_range_dia * D80, 3)</f>
        <v>0.47799999999999998</v>
      </c>
      <c r="F80">
        <f>IF(C80&lt;=delt,D80,E80)</f>
        <v>0.27300000000000002</v>
      </c>
      <c r="G80">
        <f>IF(C80&gt;=O_max_dia, 0, F80)</f>
        <v>0.27300000000000002</v>
      </c>
      <c r="M80" s="1"/>
    </row>
    <row r="81" spans="2:18" x14ac:dyDescent="0.25">
      <c r="B81" s="6">
        <f t="shared" si="1"/>
        <v>61</v>
      </c>
      <c r="C81" s="6">
        <f>C80+(env_max-env_min)/1200</f>
        <v>1.4999999999999987</v>
      </c>
      <c r="D81" s="6">
        <f t="shared" si="0"/>
        <v>0.27400000000000002</v>
      </c>
      <c r="E81" s="6">
        <f>ROUND((O_max_dia-C81)/O_range_dia * D81, 3)</f>
        <v>0.48</v>
      </c>
      <c r="F81">
        <f>IF(C81&lt;=delt,D81,E81)</f>
        <v>0.27400000000000002</v>
      </c>
      <c r="G81">
        <f>IF(C81&gt;=O_max_dia, 0, F81)</f>
        <v>0.27400000000000002</v>
      </c>
      <c r="M81" s="1"/>
    </row>
    <row r="82" spans="2:18" x14ac:dyDescent="0.25">
      <c r="B82" s="6">
        <f t="shared" si="1"/>
        <v>62</v>
      </c>
      <c r="C82" s="6">
        <f>C81+(env_max-env_min)/1200</f>
        <v>1.5249999999999986</v>
      </c>
      <c r="D82" s="6">
        <f t="shared" si="0"/>
        <v>0.27400000000000002</v>
      </c>
      <c r="E82" s="6">
        <f>ROUND((O_max_dia-C82)/O_range_dia * D82, 3)</f>
        <v>0.47899999999999998</v>
      </c>
      <c r="F82">
        <f>IF(C82&lt;=delt,D82,E82)</f>
        <v>0.27400000000000002</v>
      </c>
      <c r="G82">
        <f>IF(C82&gt;=O_max_dia, 0, F82)</f>
        <v>0.27400000000000002</v>
      </c>
      <c r="M82" s="1"/>
      <c r="R82" t="s">
        <v>10</v>
      </c>
    </row>
    <row r="83" spans="2:18" x14ac:dyDescent="0.25">
      <c r="B83" s="6">
        <f t="shared" si="1"/>
        <v>63</v>
      </c>
      <c r="C83" s="6">
        <f>C82+(env_max-env_min)/1200</f>
        <v>1.5499999999999985</v>
      </c>
      <c r="D83" s="6">
        <f t="shared" si="0"/>
        <v>0.27500000000000002</v>
      </c>
      <c r="E83" s="6">
        <f>ROUND((O_max_dia-C83)/O_range_dia * D83, 3)</f>
        <v>0.48</v>
      </c>
      <c r="F83">
        <f>IF(C83&lt;=delt,D83,E83)</f>
        <v>0.27500000000000002</v>
      </c>
      <c r="G83">
        <f>IF(C83&gt;=O_max_dia, 0, F83)</f>
        <v>0.27500000000000002</v>
      </c>
      <c r="M83" s="1"/>
    </row>
    <row r="84" spans="2:18" x14ac:dyDescent="0.25">
      <c r="B84" s="6">
        <f t="shared" si="1"/>
        <v>64</v>
      </c>
      <c r="C84" s="6">
        <f>C83+(env_max-env_min)/1200</f>
        <v>1.5749999999999984</v>
      </c>
      <c r="D84" s="6">
        <f t="shared" si="0"/>
        <v>0.27500000000000002</v>
      </c>
      <c r="E84" s="6">
        <f>ROUND((O_max_dia-C84)/O_range_dia * D84, 3)</f>
        <v>0.48</v>
      </c>
      <c r="F84">
        <f>IF(C84&lt;=delt,D84,E84)</f>
        <v>0.27500000000000002</v>
      </c>
      <c r="G84">
        <f>IF(C84&gt;=O_max_dia, 0, F84)</f>
        <v>0.27500000000000002</v>
      </c>
      <c r="M84" s="1"/>
    </row>
    <row r="85" spans="2:18" x14ac:dyDescent="0.25">
      <c r="B85" s="6">
        <f t="shared" si="1"/>
        <v>65</v>
      </c>
      <c r="C85" s="6">
        <f>C84+(env_max-env_min)/1200</f>
        <v>1.5999999999999983</v>
      </c>
      <c r="D85" s="6">
        <f t="shared" si="0"/>
        <v>0.27600000000000002</v>
      </c>
      <c r="E85" s="6">
        <f>ROUND((O_max_dia-C85)/O_range_dia * D85, 3)</f>
        <v>0.48099999999999998</v>
      </c>
      <c r="F85">
        <f>IF(C85&lt;=delt,D85,E85)</f>
        <v>0.27600000000000002</v>
      </c>
      <c r="G85">
        <f>IF(C85&gt;=O_max_dia, 0, F85)</f>
        <v>0.27600000000000002</v>
      </c>
      <c r="M85" s="1"/>
    </row>
    <row r="86" spans="2:18" x14ac:dyDescent="0.25">
      <c r="B86" s="6">
        <f t="shared" si="1"/>
        <v>66</v>
      </c>
      <c r="C86" s="6">
        <f>C85+(env_max-env_min)/1200</f>
        <v>1.6249999999999982</v>
      </c>
      <c r="D86" s="6">
        <f t="shared" ref="D86:D149" si="2">ROUND(EXP(0.07*(C86-20)),3)</f>
        <v>0.27600000000000002</v>
      </c>
      <c r="E86" s="6">
        <f>ROUND((O_max_dia-C86)/O_range_dia * D86, 3)</f>
        <v>0.48099999999999998</v>
      </c>
      <c r="F86">
        <f>IF(C86&lt;=delt,D86,E86)</f>
        <v>0.27600000000000002</v>
      </c>
      <c r="G86">
        <f>IF(C86&gt;=O_max_dia, 0, F86)</f>
        <v>0.27600000000000002</v>
      </c>
      <c r="M86" s="1"/>
    </row>
    <row r="87" spans="2:18" x14ac:dyDescent="0.25">
      <c r="B87" s="6">
        <f t="shared" ref="B87:B150" si="3">B86+1</f>
        <v>67</v>
      </c>
      <c r="C87" s="6">
        <f>C86+(env_max-env_min)/1200</f>
        <v>1.6499999999999981</v>
      </c>
      <c r="D87" s="6">
        <f t="shared" si="2"/>
        <v>0.27700000000000002</v>
      </c>
      <c r="E87" s="6">
        <f>ROUND((O_max_dia-C87)/O_range_dia * D87, 3)</f>
        <v>0.48199999999999998</v>
      </c>
      <c r="F87">
        <f>IF(C87&lt;=delt,D87,E87)</f>
        <v>0.27700000000000002</v>
      </c>
      <c r="G87">
        <f>IF(C87&gt;=O_max_dia, 0, F87)</f>
        <v>0.27700000000000002</v>
      </c>
      <c r="M87" s="1"/>
    </row>
    <row r="88" spans="2:18" x14ac:dyDescent="0.25">
      <c r="B88" s="6">
        <f t="shared" si="3"/>
        <v>68</v>
      </c>
      <c r="C88" s="6">
        <f>C87+(env_max-env_min)/1200</f>
        <v>1.674999999999998</v>
      </c>
      <c r="D88" s="6">
        <f t="shared" si="2"/>
        <v>0.27700000000000002</v>
      </c>
      <c r="E88" s="6">
        <f>ROUND((O_max_dia-C88)/O_range_dia * D88, 3)</f>
        <v>0.48099999999999998</v>
      </c>
      <c r="F88">
        <f>IF(C88&lt;=delt,D88,E88)</f>
        <v>0.27700000000000002</v>
      </c>
      <c r="G88">
        <f>IF(C88&gt;=O_max_dia, 0, F88)</f>
        <v>0.27700000000000002</v>
      </c>
      <c r="M88" s="1"/>
    </row>
    <row r="89" spans="2:18" x14ac:dyDescent="0.25">
      <c r="B89" s="6">
        <f t="shared" si="3"/>
        <v>69</v>
      </c>
      <c r="C89" s="6">
        <f>C88+(env_max-env_min)/1200</f>
        <v>1.699999999999998</v>
      </c>
      <c r="D89" s="6">
        <f t="shared" si="2"/>
        <v>0.27800000000000002</v>
      </c>
      <c r="E89" s="6">
        <f>ROUND((O_max_dia-C89)/O_range_dia * D89, 3)</f>
        <v>0.48299999999999998</v>
      </c>
      <c r="F89">
        <f>IF(C89&lt;=delt,D89,E89)</f>
        <v>0.27800000000000002</v>
      </c>
      <c r="G89">
        <f>IF(C89&gt;=O_max_dia, 0, F89)</f>
        <v>0.27800000000000002</v>
      </c>
      <c r="M89" s="1"/>
    </row>
    <row r="90" spans="2:18" x14ac:dyDescent="0.25">
      <c r="B90" s="6">
        <f t="shared" si="3"/>
        <v>70</v>
      </c>
      <c r="C90" s="6">
        <f>C89+(env_max-env_min)/1200</f>
        <v>1.7249999999999979</v>
      </c>
      <c r="D90" s="6">
        <f t="shared" si="2"/>
        <v>0.27800000000000002</v>
      </c>
      <c r="E90" s="6">
        <f>ROUND((O_max_dia-C90)/O_range_dia * D90, 3)</f>
        <v>0.48199999999999998</v>
      </c>
      <c r="F90">
        <f>IF(C90&lt;=delt,D90,E90)</f>
        <v>0.27800000000000002</v>
      </c>
      <c r="G90">
        <f>IF(C90&gt;=O_max_dia, 0, F90)</f>
        <v>0.27800000000000002</v>
      </c>
      <c r="M90" s="1"/>
    </row>
    <row r="91" spans="2:18" x14ac:dyDescent="0.25">
      <c r="B91" s="6">
        <f t="shared" si="3"/>
        <v>71</v>
      </c>
      <c r="C91" s="6">
        <f>C90+(env_max-env_min)/1200</f>
        <v>1.7499999999999978</v>
      </c>
      <c r="D91" s="6">
        <f t="shared" si="2"/>
        <v>0.27900000000000003</v>
      </c>
      <c r="E91" s="6">
        <f>ROUND((O_max_dia-C91)/O_range_dia * D91, 3)</f>
        <v>0.48299999999999998</v>
      </c>
      <c r="F91">
        <f>IF(C91&lt;=delt,D91,E91)</f>
        <v>0.27900000000000003</v>
      </c>
      <c r="G91">
        <f>IF(C91&gt;=O_max_dia, 0, F91)</f>
        <v>0.27900000000000003</v>
      </c>
      <c r="M91" s="1"/>
    </row>
    <row r="92" spans="2:18" x14ac:dyDescent="0.25">
      <c r="B92" s="6">
        <f t="shared" si="3"/>
        <v>72</v>
      </c>
      <c r="C92" s="6">
        <f>C91+(env_max-env_min)/1200</f>
        <v>1.7749999999999977</v>
      </c>
      <c r="D92" s="6">
        <f t="shared" si="2"/>
        <v>0.27900000000000003</v>
      </c>
      <c r="E92" s="6">
        <f>ROUND((O_max_dia-C92)/O_range_dia * D92, 3)</f>
        <v>0.48299999999999998</v>
      </c>
      <c r="F92">
        <f>IF(C92&lt;=delt,D92,E92)</f>
        <v>0.27900000000000003</v>
      </c>
      <c r="G92">
        <f>IF(C92&gt;=O_max_dia, 0, F92)</f>
        <v>0.27900000000000003</v>
      </c>
      <c r="M92" s="1"/>
    </row>
    <row r="93" spans="2:18" x14ac:dyDescent="0.25">
      <c r="B93" s="6">
        <f t="shared" si="3"/>
        <v>73</v>
      </c>
      <c r="C93" s="6">
        <f>C92+(env_max-env_min)/1200</f>
        <v>1.7999999999999976</v>
      </c>
      <c r="D93" s="6">
        <f t="shared" si="2"/>
        <v>0.28000000000000003</v>
      </c>
      <c r="E93" s="6">
        <f>ROUND((O_max_dia-C93)/O_range_dia * D93, 3)</f>
        <v>0.48399999999999999</v>
      </c>
      <c r="F93">
        <f>IF(C93&lt;=delt,D93,E93)</f>
        <v>0.28000000000000003</v>
      </c>
      <c r="G93">
        <f>IF(C93&gt;=O_max_dia, 0, F93)</f>
        <v>0.28000000000000003</v>
      </c>
      <c r="M93" s="1"/>
    </row>
    <row r="94" spans="2:18" x14ac:dyDescent="0.25">
      <c r="B94" s="6">
        <f t="shared" si="3"/>
        <v>74</v>
      </c>
      <c r="C94" s="6">
        <f>C93+(env_max-env_min)/1200</f>
        <v>1.8249999999999975</v>
      </c>
      <c r="D94" s="6">
        <f t="shared" si="2"/>
        <v>0.28000000000000003</v>
      </c>
      <c r="E94" s="6">
        <f>ROUND((O_max_dia-C94)/O_range_dia * D94, 3)</f>
        <v>0.48399999999999999</v>
      </c>
      <c r="F94">
        <f>IF(C94&lt;=delt,D94,E94)</f>
        <v>0.28000000000000003</v>
      </c>
      <c r="G94">
        <f>IF(C94&gt;=O_max_dia, 0, F94)</f>
        <v>0.28000000000000003</v>
      </c>
      <c r="M94" s="1"/>
    </row>
    <row r="95" spans="2:18" x14ac:dyDescent="0.25">
      <c r="B95" s="6">
        <f t="shared" si="3"/>
        <v>75</v>
      </c>
      <c r="C95" s="6">
        <f>C94+(env_max-env_min)/1200</f>
        <v>1.8499999999999974</v>
      </c>
      <c r="D95" s="6">
        <f t="shared" si="2"/>
        <v>0.28100000000000003</v>
      </c>
      <c r="E95" s="6">
        <f>ROUND((O_max_dia-C95)/O_range_dia * D95, 3)</f>
        <v>0.48499999999999999</v>
      </c>
      <c r="F95">
        <f>IF(C95&lt;=delt,D95,E95)</f>
        <v>0.28100000000000003</v>
      </c>
      <c r="G95">
        <f>IF(C95&gt;=O_max_dia, 0, F95)</f>
        <v>0.28100000000000003</v>
      </c>
      <c r="M95" s="1"/>
    </row>
    <row r="96" spans="2:18" x14ac:dyDescent="0.25">
      <c r="B96" s="6">
        <f t="shared" si="3"/>
        <v>76</v>
      </c>
      <c r="C96" s="6">
        <f>C95+(env_max-env_min)/1200</f>
        <v>1.8749999999999973</v>
      </c>
      <c r="D96" s="6">
        <f t="shared" si="2"/>
        <v>0.28100000000000003</v>
      </c>
      <c r="E96" s="6">
        <f>ROUND((O_max_dia-C96)/O_range_dia * D96, 3)</f>
        <v>0.48399999999999999</v>
      </c>
      <c r="F96">
        <f>IF(C96&lt;=delt,D96,E96)</f>
        <v>0.28100000000000003</v>
      </c>
      <c r="G96">
        <f>IF(C96&gt;=O_max_dia, 0, F96)</f>
        <v>0.28100000000000003</v>
      </c>
      <c r="M96" s="1"/>
    </row>
    <row r="97" spans="2:13" x14ac:dyDescent="0.25">
      <c r="B97" s="6">
        <f t="shared" si="3"/>
        <v>77</v>
      </c>
      <c r="C97" s="6">
        <f>C96+(env_max-env_min)/1200</f>
        <v>1.8999999999999972</v>
      </c>
      <c r="D97" s="6">
        <f t="shared" si="2"/>
        <v>0.28199999999999997</v>
      </c>
      <c r="E97" s="6">
        <f>ROUND((O_max_dia-C97)/O_range_dia * D97, 3)</f>
        <v>0.48499999999999999</v>
      </c>
      <c r="F97">
        <f>IF(C97&lt;=delt,D97,E97)</f>
        <v>0.28199999999999997</v>
      </c>
      <c r="G97">
        <f>IF(C97&gt;=O_max_dia, 0, F97)</f>
        <v>0.28199999999999997</v>
      </c>
      <c r="M97" s="1"/>
    </row>
    <row r="98" spans="2:13" x14ac:dyDescent="0.25">
      <c r="B98" s="6">
        <f t="shared" si="3"/>
        <v>78</v>
      </c>
      <c r="C98" s="6">
        <f>C97+(env_max-env_min)/1200</f>
        <v>1.9249999999999972</v>
      </c>
      <c r="D98" s="6">
        <f t="shared" si="2"/>
        <v>0.28199999999999997</v>
      </c>
      <c r="E98" s="6">
        <f>ROUND((O_max_dia-C98)/O_range_dia * D98, 3)</f>
        <v>0.48499999999999999</v>
      </c>
      <c r="F98">
        <f>IF(C98&lt;=delt,D98,E98)</f>
        <v>0.28199999999999997</v>
      </c>
      <c r="G98">
        <f>IF(C98&gt;=O_max_dia, 0, F98)</f>
        <v>0.28199999999999997</v>
      </c>
      <c r="M98" s="1"/>
    </row>
    <row r="99" spans="2:13" x14ac:dyDescent="0.25">
      <c r="B99" s="6">
        <f t="shared" si="3"/>
        <v>79</v>
      </c>
      <c r="C99" s="6">
        <f>C98+(env_max-env_min)/1200</f>
        <v>1.9499999999999971</v>
      </c>
      <c r="D99" s="6">
        <f t="shared" si="2"/>
        <v>0.28299999999999997</v>
      </c>
      <c r="E99" s="6">
        <f>ROUND((O_max_dia-C99)/O_range_dia * D99, 3)</f>
        <v>0.48599999999999999</v>
      </c>
      <c r="F99">
        <f>IF(C99&lt;=delt,D99,E99)</f>
        <v>0.28299999999999997</v>
      </c>
      <c r="G99">
        <f>IF(C99&gt;=O_max_dia, 0, F99)</f>
        <v>0.28299999999999997</v>
      </c>
      <c r="M99" s="1"/>
    </row>
    <row r="100" spans="2:13" x14ac:dyDescent="0.25">
      <c r="B100" s="6">
        <f t="shared" si="3"/>
        <v>80</v>
      </c>
      <c r="C100" s="6">
        <f>C99+(env_max-env_min)/1200</f>
        <v>1.974999999999997</v>
      </c>
      <c r="D100" s="6">
        <f t="shared" si="2"/>
        <v>0.28299999999999997</v>
      </c>
      <c r="E100" s="6">
        <f>ROUND((O_max_dia-C100)/O_range_dia * D100, 3)</f>
        <v>0.48599999999999999</v>
      </c>
      <c r="F100">
        <f>IF(C100&lt;=delt,D100,E100)</f>
        <v>0.28299999999999997</v>
      </c>
      <c r="G100">
        <f>IF(C100&gt;=O_max_dia, 0, F100)</f>
        <v>0.28299999999999997</v>
      </c>
      <c r="M100" s="1"/>
    </row>
    <row r="101" spans="2:13" x14ac:dyDescent="0.25">
      <c r="B101" s="6">
        <f t="shared" si="3"/>
        <v>81</v>
      </c>
      <c r="C101" s="6">
        <f>C100+(env_max-env_min)/1200</f>
        <v>1.9999999999999969</v>
      </c>
      <c r="D101" s="6">
        <f t="shared" si="2"/>
        <v>0.28399999999999997</v>
      </c>
      <c r="E101" s="6">
        <f>ROUND((O_max_dia-C101)/O_range_dia * D101, 3)</f>
        <v>0.48699999999999999</v>
      </c>
      <c r="F101">
        <f>IF(C101&lt;=delt,D101,E101)</f>
        <v>0.28399999999999997</v>
      </c>
      <c r="G101">
        <f>IF(C101&gt;=O_max_dia, 0, F101)</f>
        <v>0.28399999999999997</v>
      </c>
      <c r="M101" s="1"/>
    </row>
    <row r="102" spans="2:13" x14ac:dyDescent="0.25">
      <c r="B102" s="6">
        <f t="shared" si="3"/>
        <v>82</v>
      </c>
      <c r="C102" s="6">
        <f>C101+(env_max-env_min)/1200</f>
        <v>2.0249999999999968</v>
      </c>
      <c r="D102" s="6">
        <f t="shared" si="2"/>
        <v>0.28399999999999997</v>
      </c>
      <c r="E102" s="6">
        <f>ROUND((O_max_dia-C102)/O_range_dia * D102, 3)</f>
        <v>0.48599999999999999</v>
      </c>
      <c r="F102">
        <f>IF(C102&lt;=delt,D102,E102)</f>
        <v>0.28399999999999997</v>
      </c>
      <c r="G102">
        <f>IF(C102&gt;=O_max_dia, 0, F102)</f>
        <v>0.28399999999999997</v>
      </c>
      <c r="M102" s="1"/>
    </row>
    <row r="103" spans="2:13" x14ac:dyDescent="0.25">
      <c r="B103" s="6">
        <f t="shared" si="3"/>
        <v>83</v>
      </c>
      <c r="C103" s="6">
        <f>C102+(env_max-env_min)/1200</f>
        <v>2.0499999999999967</v>
      </c>
      <c r="D103" s="6">
        <f t="shared" si="2"/>
        <v>0.28499999999999998</v>
      </c>
      <c r="E103" s="6">
        <f>ROUND((O_max_dia-C103)/O_range_dia * D103, 3)</f>
        <v>0.48799999999999999</v>
      </c>
      <c r="F103">
        <f>IF(C103&lt;=delt,D103,E103)</f>
        <v>0.28499999999999998</v>
      </c>
      <c r="G103">
        <f>IF(C103&gt;=O_max_dia, 0, F103)</f>
        <v>0.28499999999999998</v>
      </c>
      <c r="M103" s="1"/>
    </row>
    <row r="104" spans="2:13" x14ac:dyDescent="0.25">
      <c r="B104" s="6">
        <f t="shared" si="3"/>
        <v>84</v>
      </c>
      <c r="C104" s="6">
        <f>C103+(env_max-env_min)/1200</f>
        <v>2.0749999999999966</v>
      </c>
      <c r="D104" s="6">
        <f t="shared" si="2"/>
        <v>0.28499999999999998</v>
      </c>
      <c r="E104" s="6">
        <f>ROUND((O_max_dia-C104)/O_range_dia * D104, 3)</f>
        <v>0.48699999999999999</v>
      </c>
      <c r="F104">
        <f>IF(C104&lt;=delt,D104,E104)</f>
        <v>0.28499999999999998</v>
      </c>
      <c r="G104">
        <f>IF(C104&gt;=O_max_dia, 0, F104)</f>
        <v>0.28499999999999998</v>
      </c>
      <c r="M104" s="1"/>
    </row>
    <row r="105" spans="2:13" x14ac:dyDescent="0.25">
      <c r="B105" s="6">
        <f t="shared" si="3"/>
        <v>85</v>
      </c>
      <c r="C105" s="6">
        <f>C104+(env_max-env_min)/1200</f>
        <v>2.0999999999999965</v>
      </c>
      <c r="D105" s="6">
        <f t="shared" si="2"/>
        <v>0.28599999999999998</v>
      </c>
      <c r="E105" s="6">
        <f>ROUND((O_max_dia-C105)/O_range_dia * D105, 3)</f>
        <v>0.48799999999999999</v>
      </c>
      <c r="F105">
        <f>IF(C105&lt;=delt,D105,E105)</f>
        <v>0.28599999999999998</v>
      </c>
      <c r="G105">
        <f>IF(C105&gt;=O_max_dia, 0, F105)</f>
        <v>0.28599999999999998</v>
      </c>
      <c r="M105" s="1"/>
    </row>
    <row r="106" spans="2:13" x14ac:dyDescent="0.25">
      <c r="B106" s="6">
        <f t="shared" si="3"/>
        <v>86</v>
      </c>
      <c r="C106" s="6">
        <f>C105+(env_max-env_min)/1200</f>
        <v>2.1249999999999964</v>
      </c>
      <c r="D106" s="6">
        <f t="shared" si="2"/>
        <v>0.28599999999999998</v>
      </c>
      <c r="E106" s="6">
        <f>ROUND((O_max_dia-C106)/O_range_dia * D106, 3)</f>
        <v>0.48799999999999999</v>
      </c>
      <c r="F106">
        <f>IF(C106&lt;=delt,D106,E106)</f>
        <v>0.28599999999999998</v>
      </c>
      <c r="G106">
        <f>IF(C106&gt;=O_max_dia, 0, F106)</f>
        <v>0.28599999999999998</v>
      </c>
      <c r="M106" s="1"/>
    </row>
    <row r="107" spans="2:13" x14ac:dyDescent="0.25">
      <c r="B107" s="6">
        <f t="shared" si="3"/>
        <v>87</v>
      </c>
      <c r="C107" s="6">
        <f>C106+(env_max-env_min)/1200</f>
        <v>2.1499999999999964</v>
      </c>
      <c r="D107" s="6">
        <f t="shared" si="2"/>
        <v>0.28699999999999998</v>
      </c>
      <c r="E107" s="6">
        <f>ROUND((O_max_dia-C107)/O_range_dia * D107, 3)</f>
        <v>0.48899999999999999</v>
      </c>
      <c r="F107">
        <f>IF(C107&lt;=delt,D107,E107)</f>
        <v>0.28699999999999998</v>
      </c>
      <c r="G107">
        <f>IF(C107&gt;=O_max_dia, 0, F107)</f>
        <v>0.28699999999999998</v>
      </c>
      <c r="M107" s="1"/>
    </row>
    <row r="108" spans="2:13" x14ac:dyDescent="0.25">
      <c r="B108" s="6">
        <f t="shared" si="3"/>
        <v>88</v>
      </c>
      <c r="C108" s="6">
        <f>C107+(env_max-env_min)/1200</f>
        <v>2.1749999999999963</v>
      </c>
      <c r="D108" s="6">
        <f t="shared" si="2"/>
        <v>0.28699999999999998</v>
      </c>
      <c r="E108" s="6">
        <f>ROUND((O_max_dia-C108)/O_range_dia * D108, 3)</f>
        <v>0.48799999999999999</v>
      </c>
      <c r="F108">
        <f>IF(C108&lt;=delt,D108,E108)</f>
        <v>0.28699999999999998</v>
      </c>
      <c r="G108">
        <f>IF(C108&gt;=O_max_dia, 0, F108)</f>
        <v>0.28699999999999998</v>
      </c>
      <c r="M108" s="1"/>
    </row>
    <row r="109" spans="2:13" x14ac:dyDescent="0.25">
      <c r="B109" s="6">
        <f t="shared" si="3"/>
        <v>89</v>
      </c>
      <c r="C109" s="6">
        <f>C108+(env_max-env_min)/1200</f>
        <v>2.1999999999999962</v>
      </c>
      <c r="D109" s="6">
        <f t="shared" si="2"/>
        <v>0.28799999999999998</v>
      </c>
      <c r="E109" s="6">
        <f>ROUND((O_max_dia-C109)/O_range_dia * D109, 3)</f>
        <v>0.49</v>
      </c>
      <c r="F109">
        <f>IF(C109&lt;=delt,D109,E109)</f>
        <v>0.28799999999999998</v>
      </c>
      <c r="G109">
        <f>IF(C109&gt;=O_max_dia, 0, F109)</f>
        <v>0.28799999999999998</v>
      </c>
      <c r="M109" s="1"/>
    </row>
    <row r="110" spans="2:13" x14ac:dyDescent="0.25">
      <c r="B110" s="6">
        <f t="shared" si="3"/>
        <v>90</v>
      </c>
      <c r="C110" s="6">
        <f>C109+(env_max-env_min)/1200</f>
        <v>2.2249999999999961</v>
      </c>
      <c r="D110" s="6">
        <f t="shared" si="2"/>
        <v>0.28799999999999998</v>
      </c>
      <c r="E110" s="6">
        <f>ROUND((O_max_dia-C110)/O_range_dia * D110, 3)</f>
        <v>0.48899999999999999</v>
      </c>
      <c r="F110">
        <f>IF(C110&lt;=delt,D110,E110)</f>
        <v>0.28799999999999998</v>
      </c>
      <c r="G110">
        <f>IF(C110&gt;=O_max_dia, 0, F110)</f>
        <v>0.28799999999999998</v>
      </c>
      <c r="M110" s="1"/>
    </row>
    <row r="111" spans="2:13" x14ac:dyDescent="0.25">
      <c r="B111" s="6">
        <f t="shared" si="3"/>
        <v>91</v>
      </c>
      <c r="C111" s="6">
        <f>C110+(env_max-env_min)/1200</f>
        <v>2.249999999999996</v>
      </c>
      <c r="D111" s="6">
        <f t="shared" si="2"/>
        <v>0.28899999999999998</v>
      </c>
      <c r="E111" s="6">
        <f>ROUND((O_max_dia-C111)/O_range_dia * D111, 3)</f>
        <v>0.49</v>
      </c>
      <c r="F111">
        <f>IF(C111&lt;=delt,D111,E111)</f>
        <v>0.28899999999999998</v>
      </c>
      <c r="G111">
        <f>IF(C111&gt;=O_max_dia, 0, F111)</f>
        <v>0.28899999999999998</v>
      </c>
      <c r="M111" s="1"/>
    </row>
    <row r="112" spans="2:13" x14ac:dyDescent="0.25">
      <c r="B112" s="6">
        <f t="shared" si="3"/>
        <v>92</v>
      </c>
      <c r="C112" s="6">
        <f>C111+(env_max-env_min)/1200</f>
        <v>2.2749999999999959</v>
      </c>
      <c r="D112" s="6">
        <f t="shared" si="2"/>
        <v>0.28899999999999998</v>
      </c>
      <c r="E112" s="6">
        <f>ROUND((O_max_dia-C112)/O_range_dia * D112, 3)</f>
        <v>0.49</v>
      </c>
      <c r="F112">
        <f>IF(C112&lt;=delt,D112,E112)</f>
        <v>0.28899999999999998</v>
      </c>
      <c r="G112">
        <f>IF(C112&gt;=O_max_dia, 0, F112)</f>
        <v>0.28899999999999998</v>
      </c>
      <c r="M112" s="1"/>
    </row>
    <row r="113" spans="2:13" x14ac:dyDescent="0.25">
      <c r="B113" s="6">
        <f t="shared" si="3"/>
        <v>93</v>
      </c>
      <c r="C113" s="6">
        <f>C112+(env_max-env_min)/1200</f>
        <v>2.2999999999999958</v>
      </c>
      <c r="D113" s="6">
        <f t="shared" si="2"/>
        <v>0.28999999999999998</v>
      </c>
      <c r="E113" s="6">
        <f>ROUND((O_max_dia-C113)/O_range_dia * D113, 3)</f>
        <v>0.49099999999999999</v>
      </c>
      <c r="F113">
        <f>IF(C113&lt;=delt,D113,E113)</f>
        <v>0.28999999999999998</v>
      </c>
      <c r="G113">
        <f>IF(C113&gt;=O_max_dia, 0, F113)</f>
        <v>0.28999999999999998</v>
      </c>
      <c r="M113" s="1"/>
    </row>
    <row r="114" spans="2:13" x14ac:dyDescent="0.25">
      <c r="B114" s="6">
        <f t="shared" si="3"/>
        <v>94</v>
      </c>
      <c r="C114" s="6">
        <f>C113+(env_max-env_min)/1200</f>
        <v>2.3249999999999957</v>
      </c>
      <c r="D114" s="6">
        <f t="shared" si="2"/>
        <v>0.28999999999999998</v>
      </c>
      <c r="E114" s="6">
        <f>ROUND((O_max_dia-C114)/O_range_dia * D114, 3)</f>
        <v>0.49</v>
      </c>
      <c r="F114">
        <f>IF(C114&lt;=delt,D114,E114)</f>
        <v>0.28999999999999998</v>
      </c>
      <c r="G114">
        <f>IF(C114&gt;=O_max_dia, 0, F114)</f>
        <v>0.28999999999999998</v>
      </c>
      <c r="M114" s="1"/>
    </row>
    <row r="115" spans="2:13" x14ac:dyDescent="0.25">
      <c r="B115" s="6">
        <f t="shared" si="3"/>
        <v>95</v>
      </c>
      <c r="C115" s="6">
        <f>C114+(env_max-env_min)/1200</f>
        <v>2.3499999999999956</v>
      </c>
      <c r="D115" s="6">
        <f t="shared" si="2"/>
        <v>0.29099999999999998</v>
      </c>
      <c r="E115" s="6">
        <f>ROUND((O_max_dia-C115)/O_range_dia * D115, 3)</f>
        <v>0.49199999999999999</v>
      </c>
      <c r="F115">
        <f>IF(C115&lt;=delt,D115,E115)</f>
        <v>0.29099999999999998</v>
      </c>
      <c r="G115">
        <f>IF(C115&gt;=O_max_dia, 0, F115)</f>
        <v>0.29099999999999998</v>
      </c>
      <c r="M115" s="1"/>
    </row>
    <row r="116" spans="2:13" x14ac:dyDescent="0.25">
      <c r="B116" s="6">
        <f t="shared" si="3"/>
        <v>96</v>
      </c>
      <c r="C116" s="6">
        <f>C115+(env_max-env_min)/1200</f>
        <v>2.3749999999999956</v>
      </c>
      <c r="D116" s="6">
        <f t="shared" si="2"/>
        <v>0.29099999999999998</v>
      </c>
      <c r="E116" s="6">
        <f>ROUND((O_max_dia-C116)/O_range_dia * D116, 3)</f>
        <v>0.49099999999999999</v>
      </c>
      <c r="F116">
        <f>IF(C116&lt;=delt,D116,E116)</f>
        <v>0.29099999999999998</v>
      </c>
      <c r="G116">
        <f>IF(C116&gt;=O_max_dia, 0, F116)</f>
        <v>0.29099999999999998</v>
      </c>
      <c r="M116" s="1"/>
    </row>
    <row r="117" spans="2:13" x14ac:dyDescent="0.25">
      <c r="B117" s="6">
        <f t="shared" si="3"/>
        <v>97</v>
      </c>
      <c r="C117" s="6">
        <f>C116+(env_max-env_min)/1200</f>
        <v>2.3999999999999955</v>
      </c>
      <c r="D117" s="6">
        <f t="shared" si="2"/>
        <v>0.29199999999999998</v>
      </c>
      <c r="E117" s="6">
        <f>ROUND((O_max_dia-C117)/O_range_dia * D117, 3)</f>
        <v>0.49199999999999999</v>
      </c>
      <c r="F117">
        <f>IF(C117&lt;=delt,D117,E117)</f>
        <v>0.29199999999999998</v>
      </c>
      <c r="G117">
        <f>IF(C117&gt;=O_max_dia, 0, F117)</f>
        <v>0.29199999999999998</v>
      </c>
      <c r="M117" s="1"/>
    </row>
    <row r="118" spans="2:13" x14ac:dyDescent="0.25">
      <c r="B118" s="6">
        <f t="shared" si="3"/>
        <v>98</v>
      </c>
      <c r="C118" s="6">
        <f>C117+(env_max-env_min)/1200</f>
        <v>2.4249999999999954</v>
      </c>
      <c r="D118" s="6">
        <f t="shared" si="2"/>
        <v>0.29199999999999998</v>
      </c>
      <c r="E118" s="6">
        <f>ROUND((O_max_dia-C118)/O_range_dia * D118, 3)</f>
        <v>0.49199999999999999</v>
      </c>
      <c r="F118">
        <f>IF(C118&lt;=delt,D118,E118)</f>
        <v>0.29199999999999998</v>
      </c>
      <c r="G118">
        <f>IF(C118&gt;=O_max_dia, 0, F118)</f>
        <v>0.29199999999999998</v>
      </c>
      <c r="M118" s="1"/>
    </row>
    <row r="119" spans="2:13" x14ac:dyDescent="0.25">
      <c r="B119" s="6">
        <f t="shared" si="3"/>
        <v>99</v>
      </c>
      <c r="C119" s="6">
        <f>C118+(env_max-env_min)/1200</f>
        <v>2.4499999999999953</v>
      </c>
      <c r="D119" s="6">
        <f t="shared" si="2"/>
        <v>0.29299999999999998</v>
      </c>
      <c r="E119" s="6">
        <f>ROUND((O_max_dia-C119)/O_range_dia * D119, 3)</f>
        <v>0.49299999999999999</v>
      </c>
      <c r="F119">
        <f>IF(C119&lt;=delt,D119,E119)</f>
        <v>0.29299999999999998</v>
      </c>
      <c r="G119">
        <f>IF(C119&gt;=O_max_dia, 0, F119)</f>
        <v>0.29299999999999998</v>
      </c>
      <c r="M119" s="1"/>
    </row>
    <row r="120" spans="2:13" x14ac:dyDescent="0.25">
      <c r="B120" s="6">
        <f t="shared" si="3"/>
        <v>100</v>
      </c>
      <c r="C120" s="6">
        <f>C119+(env_max-env_min)/1200</f>
        <v>2.4749999999999952</v>
      </c>
      <c r="D120" s="6">
        <f t="shared" si="2"/>
        <v>0.29299999999999998</v>
      </c>
      <c r="E120" s="6">
        <f>ROUND((O_max_dia-C120)/O_range_dia * D120, 3)</f>
        <v>0.49199999999999999</v>
      </c>
      <c r="F120">
        <f>IF(C120&lt;=delt,D120,E120)</f>
        <v>0.29299999999999998</v>
      </c>
      <c r="G120">
        <f>IF(C120&gt;=O_max_dia, 0, F120)</f>
        <v>0.29299999999999998</v>
      </c>
      <c r="M120" s="1"/>
    </row>
    <row r="121" spans="2:13" x14ac:dyDescent="0.25">
      <c r="B121" s="6">
        <f t="shared" si="3"/>
        <v>101</v>
      </c>
      <c r="C121" s="6">
        <f>C120+(env_max-env_min)/1200</f>
        <v>2.4999999999999951</v>
      </c>
      <c r="D121" s="6">
        <f t="shared" si="2"/>
        <v>0.29399999999999998</v>
      </c>
      <c r="E121" s="6">
        <f>ROUND((O_max_dia-C121)/O_range_dia * D121, 3)</f>
        <v>0.49399999999999999</v>
      </c>
      <c r="F121">
        <f>IF(C121&lt;=delt,D121,E121)</f>
        <v>0.29399999999999998</v>
      </c>
      <c r="G121">
        <f>IF(C121&gt;=O_max_dia, 0, F121)</f>
        <v>0.29399999999999998</v>
      </c>
      <c r="M121" s="1"/>
    </row>
    <row r="122" spans="2:13" x14ac:dyDescent="0.25">
      <c r="B122" s="6">
        <f t="shared" si="3"/>
        <v>102</v>
      </c>
      <c r="C122" s="6">
        <f>C121+(env_max-env_min)/1200</f>
        <v>2.524999999999995</v>
      </c>
      <c r="D122" s="6">
        <f t="shared" si="2"/>
        <v>0.29399999999999998</v>
      </c>
      <c r="E122" s="6">
        <f>ROUND((O_max_dia-C122)/O_range_dia * D122, 3)</f>
        <v>0.49299999999999999</v>
      </c>
      <c r="F122">
        <f>IF(C122&lt;=delt,D122,E122)</f>
        <v>0.29399999999999998</v>
      </c>
      <c r="G122">
        <f>IF(C122&gt;=O_max_dia, 0, F122)</f>
        <v>0.29399999999999998</v>
      </c>
      <c r="M122" s="1"/>
    </row>
    <row r="123" spans="2:13" x14ac:dyDescent="0.25">
      <c r="B123" s="6">
        <f t="shared" si="3"/>
        <v>103</v>
      </c>
      <c r="C123" s="6">
        <f>C122+(env_max-env_min)/1200</f>
        <v>2.5499999999999949</v>
      </c>
      <c r="D123" s="6">
        <f t="shared" si="2"/>
        <v>0.29499999999999998</v>
      </c>
      <c r="E123" s="6">
        <f>ROUND((O_max_dia-C123)/O_range_dia * D123, 3)</f>
        <v>0.49399999999999999</v>
      </c>
      <c r="F123">
        <f>IF(C123&lt;=delt,D123,E123)</f>
        <v>0.29499999999999998</v>
      </c>
      <c r="G123">
        <f>IF(C123&gt;=O_max_dia, 0, F123)</f>
        <v>0.29499999999999998</v>
      </c>
      <c r="M123" s="1"/>
    </row>
    <row r="124" spans="2:13" x14ac:dyDescent="0.25">
      <c r="B124" s="6">
        <f t="shared" si="3"/>
        <v>104</v>
      </c>
      <c r="C124" s="6">
        <f>C123+(env_max-env_min)/1200</f>
        <v>2.5749999999999948</v>
      </c>
      <c r="D124" s="6">
        <f t="shared" si="2"/>
        <v>0.29499999999999998</v>
      </c>
      <c r="E124" s="6">
        <f>ROUND((O_max_dia-C124)/O_range_dia * D124, 3)</f>
        <v>0.49399999999999999</v>
      </c>
      <c r="F124">
        <f>IF(C124&lt;=delt,D124,E124)</f>
        <v>0.29499999999999998</v>
      </c>
      <c r="G124">
        <f>IF(C124&gt;=O_max_dia, 0, F124)</f>
        <v>0.29499999999999998</v>
      </c>
      <c r="M124" s="1"/>
    </row>
    <row r="125" spans="2:13" x14ac:dyDescent="0.25">
      <c r="B125" s="6">
        <f t="shared" si="3"/>
        <v>105</v>
      </c>
      <c r="C125" s="6">
        <f>C124+(env_max-env_min)/1200</f>
        <v>2.5999999999999948</v>
      </c>
      <c r="D125" s="6">
        <f t="shared" si="2"/>
        <v>0.29599999999999999</v>
      </c>
      <c r="E125" s="6">
        <f>ROUND((O_max_dia-C125)/O_range_dia * D125, 3)</f>
        <v>0.495</v>
      </c>
      <c r="F125">
        <f>IF(C125&lt;=delt,D125,E125)</f>
        <v>0.29599999999999999</v>
      </c>
      <c r="G125">
        <f>IF(C125&gt;=O_max_dia, 0, F125)</f>
        <v>0.29599999999999999</v>
      </c>
      <c r="M125" s="1"/>
    </row>
    <row r="126" spans="2:13" x14ac:dyDescent="0.25">
      <c r="B126" s="6">
        <f t="shared" si="3"/>
        <v>106</v>
      </c>
      <c r="C126" s="6">
        <f>C125+(env_max-env_min)/1200</f>
        <v>2.6249999999999947</v>
      </c>
      <c r="D126" s="6">
        <f t="shared" si="2"/>
        <v>0.29599999999999999</v>
      </c>
      <c r="E126" s="6">
        <f>ROUND((O_max_dia-C126)/O_range_dia * D126, 3)</f>
        <v>0.49399999999999999</v>
      </c>
      <c r="F126">
        <f>IF(C126&lt;=delt,D126,E126)</f>
        <v>0.29599999999999999</v>
      </c>
      <c r="G126">
        <f>IF(C126&gt;=O_max_dia, 0, F126)</f>
        <v>0.29599999999999999</v>
      </c>
      <c r="M126" s="1"/>
    </row>
    <row r="127" spans="2:13" x14ac:dyDescent="0.25">
      <c r="B127" s="6">
        <f t="shared" si="3"/>
        <v>107</v>
      </c>
      <c r="C127" s="6">
        <f>C126+(env_max-env_min)/1200</f>
        <v>2.6499999999999946</v>
      </c>
      <c r="D127" s="6">
        <f t="shared" si="2"/>
        <v>0.29699999999999999</v>
      </c>
      <c r="E127" s="6">
        <f>ROUND((O_max_dia-C127)/O_range_dia * D127, 3)</f>
        <v>0.495</v>
      </c>
      <c r="F127">
        <f>IF(C127&lt;=delt,D127,E127)</f>
        <v>0.29699999999999999</v>
      </c>
      <c r="G127">
        <f>IF(C127&gt;=O_max_dia, 0, F127)</f>
        <v>0.29699999999999999</v>
      </c>
      <c r="M127" s="1"/>
    </row>
    <row r="128" spans="2:13" x14ac:dyDescent="0.25">
      <c r="B128" s="6">
        <f t="shared" si="3"/>
        <v>108</v>
      </c>
      <c r="C128" s="6">
        <f>C127+(env_max-env_min)/1200</f>
        <v>2.6749999999999945</v>
      </c>
      <c r="D128" s="6">
        <f t="shared" si="2"/>
        <v>0.29699999999999999</v>
      </c>
      <c r="E128" s="6">
        <f>ROUND((O_max_dia-C128)/O_range_dia * D128, 3)</f>
        <v>0.495</v>
      </c>
      <c r="F128">
        <f>IF(C128&lt;=delt,D128,E128)</f>
        <v>0.29699999999999999</v>
      </c>
      <c r="G128">
        <f>IF(C128&gt;=O_max_dia, 0, F128)</f>
        <v>0.29699999999999999</v>
      </c>
      <c r="M128" s="1"/>
    </row>
    <row r="129" spans="2:13" x14ac:dyDescent="0.25">
      <c r="B129" s="6">
        <f t="shared" si="3"/>
        <v>109</v>
      </c>
      <c r="C129" s="6">
        <f>C128+(env_max-env_min)/1200</f>
        <v>2.6999999999999944</v>
      </c>
      <c r="D129" s="6">
        <f t="shared" si="2"/>
        <v>0.29799999999999999</v>
      </c>
      <c r="E129" s="6">
        <f>ROUND((O_max_dia-C129)/O_range_dia * D129, 3)</f>
        <v>0.496</v>
      </c>
      <c r="F129">
        <f>IF(C129&lt;=delt,D129,E129)</f>
        <v>0.29799999999999999</v>
      </c>
      <c r="G129">
        <f>IF(C129&gt;=O_max_dia, 0, F129)</f>
        <v>0.29799999999999999</v>
      </c>
      <c r="M129" s="1"/>
    </row>
    <row r="130" spans="2:13" x14ac:dyDescent="0.25">
      <c r="B130" s="6">
        <f t="shared" si="3"/>
        <v>110</v>
      </c>
      <c r="C130" s="6">
        <f>C129+(env_max-env_min)/1200</f>
        <v>2.7249999999999943</v>
      </c>
      <c r="D130" s="6">
        <f t="shared" si="2"/>
        <v>0.29799999999999999</v>
      </c>
      <c r="E130" s="6">
        <f>ROUND((O_max_dia-C130)/O_range_dia * D130, 3)</f>
        <v>0.495</v>
      </c>
      <c r="F130">
        <f>IF(C130&lt;=delt,D130,E130)</f>
        <v>0.29799999999999999</v>
      </c>
      <c r="G130">
        <f>IF(C130&gt;=O_max_dia, 0, F130)</f>
        <v>0.29799999999999999</v>
      </c>
      <c r="M130" s="1"/>
    </row>
    <row r="131" spans="2:13" x14ac:dyDescent="0.25">
      <c r="B131" s="6">
        <f t="shared" si="3"/>
        <v>111</v>
      </c>
      <c r="C131" s="6">
        <f>C130+(env_max-env_min)/1200</f>
        <v>2.7499999999999942</v>
      </c>
      <c r="D131" s="6">
        <f t="shared" si="2"/>
        <v>0.29899999999999999</v>
      </c>
      <c r="E131" s="6">
        <f>ROUND((O_max_dia-C131)/O_range_dia * D131, 3)</f>
        <v>0.497</v>
      </c>
      <c r="F131">
        <f>IF(C131&lt;=delt,D131,E131)</f>
        <v>0.29899999999999999</v>
      </c>
      <c r="G131">
        <f>IF(C131&gt;=O_max_dia, 0, F131)</f>
        <v>0.29899999999999999</v>
      </c>
      <c r="M131" s="1"/>
    </row>
    <row r="132" spans="2:13" x14ac:dyDescent="0.25">
      <c r="B132" s="6">
        <f t="shared" si="3"/>
        <v>112</v>
      </c>
      <c r="C132" s="6">
        <f>C131+(env_max-env_min)/1200</f>
        <v>2.7749999999999941</v>
      </c>
      <c r="D132" s="6">
        <f t="shared" si="2"/>
        <v>0.29899999999999999</v>
      </c>
      <c r="E132" s="6">
        <f>ROUND((O_max_dia-C132)/O_range_dia * D132, 3)</f>
        <v>0.496</v>
      </c>
      <c r="F132">
        <f>IF(C132&lt;=delt,D132,E132)</f>
        <v>0.29899999999999999</v>
      </c>
      <c r="G132">
        <f>IF(C132&gt;=O_max_dia, 0, F132)</f>
        <v>0.29899999999999999</v>
      </c>
      <c r="M132" s="1"/>
    </row>
    <row r="133" spans="2:13" x14ac:dyDescent="0.25">
      <c r="B133" s="6">
        <f t="shared" si="3"/>
        <v>113</v>
      </c>
      <c r="C133" s="6">
        <f>C132+(env_max-env_min)/1200</f>
        <v>2.799999999999994</v>
      </c>
      <c r="D133" s="6">
        <f t="shared" si="2"/>
        <v>0.3</v>
      </c>
      <c r="E133" s="6">
        <f>ROUND((O_max_dia-C133)/O_range_dia * D133, 3)</f>
        <v>0.497</v>
      </c>
      <c r="F133">
        <f>IF(C133&lt;=delt,D133,E133)</f>
        <v>0.3</v>
      </c>
      <c r="G133">
        <f>IF(C133&gt;=O_max_dia, 0, F133)</f>
        <v>0.3</v>
      </c>
      <c r="M133" s="1"/>
    </row>
    <row r="134" spans="2:13" x14ac:dyDescent="0.25">
      <c r="B134" s="6">
        <f t="shared" si="3"/>
        <v>114</v>
      </c>
      <c r="C134" s="6">
        <f>C133+(env_max-env_min)/1200</f>
        <v>2.824999999999994</v>
      </c>
      <c r="D134" s="6">
        <f t="shared" si="2"/>
        <v>0.30099999999999999</v>
      </c>
      <c r="E134" s="6">
        <f>ROUND((O_max_dia-C134)/O_range_dia * D134, 3)</f>
        <v>0.498</v>
      </c>
      <c r="F134">
        <f>IF(C134&lt;=delt,D134,E134)</f>
        <v>0.30099999999999999</v>
      </c>
      <c r="G134">
        <f>IF(C134&gt;=O_max_dia, 0, F134)</f>
        <v>0.30099999999999999</v>
      </c>
      <c r="M134" s="1"/>
    </row>
    <row r="135" spans="2:13" x14ac:dyDescent="0.25">
      <c r="B135" s="6">
        <f t="shared" si="3"/>
        <v>115</v>
      </c>
      <c r="C135" s="6">
        <f>C134+(env_max-env_min)/1200</f>
        <v>2.8499999999999939</v>
      </c>
      <c r="D135" s="6">
        <f t="shared" si="2"/>
        <v>0.30099999999999999</v>
      </c>
      <c r="E135" s="6">
        <f>ROUND((O_max_dia-C135)/O_range_dia * D135, 3)</f>
        <v>0.498</v>
      </c>
      <c r="F135">
        <f>IF(C135&lt;=delt,D135,E135)</f>
        <v>0.30099999999999999</v>
      </c>
      <c r="G135">
        <f>IF(C135&gt;=O_max_dia, 0, F135)</f>
        <v>0.30099999999999999</v>
      </c>
      <c r="M135" s="1"/>
    </row>
    <row r="136" spans="2:13" x14ac:dyDescent="0.25">
      <c r="B136" s="6">
        <f t="shared" si="3"/>
        <v>116</v>
      </c>
      <c r="C136" s="6">
        <f>C135+(env_max-env_min)/1200</f>
        <v>2.8749999999999938</v>
      </c>
      <c r="D136" s="6">
        <f t="shared" si="2"/>
        <v>0.30199999999999999</v>
      </c>
      <c r="E136" s="6">
        <f>ROUND((O_max_dia-C136)/O_range_dia * D136, 3)</f>
        <v>0.499</v>
      </c>
      <c r="F136">
        <f>IF(C136&lt;=delt,D136,E136)</f>
        <v>0.30199999999999999</v>
      </c>
      <c r="G136">
        <f>IF(C136&gt;=O_max_dia, 0, F136)</f>
        <v>0.30199999999999999</v>
      </c>
      <c r="M136" s="1"/>
    </row>
    <row r="137" spans="2:13" x14ac:dyDescent="0.25">
      <c r="B137" s="6">
        <f t="shared" si="3"/>
        <v>117</v>
      </c>
      <c r="C137" s="6">
        <f>C136+(env_max-env_min)/1200</f>
        <v>2.8999999999999937</v>
      </c>
      <c r="D137" s="6">
        <f t="shared" si="2"/>
        <v>0.30199999999999999</v>
      </c>
      <c r="E137" s="6">
        <f>ROUND((O_max_dia-C137)/O_range_dia * D137, 3)</f>
        <v>0.498</v>
      </c>
      <c r="F137">
        <f>IF(C137&lt;=delt,D137,E137)</f>
        <v>0.30199999999999999</v>
      </c>
      <c r="G137">
        <f>IF(C137&gt;=O_max_dia, 0, F137)</f>
        <v>0.30199999999999999</v>
      </c>
      <c r="M137" s="1"/>
    </row>
    <row r="138" spans="2:13" x14ac:dyDescent="0.25">
      <c r="B138" s="6">
        <f t="shared" si="3"/>
        <v>118</v>
      </c>
      <c r="C138" s="6">
        <f>C137+(env_max-env_min)/1200</f>
        <v>2.9249999999999936</v>
      </c>
      <c r="D138" s="6">
        <f t="shared" si="2"/>
        <v>0.30299999999999999</v>
      </c>
      <c r="E138" s="6">
        <f>ROUND((O_max_dia-C138)/O_range_dia * D138, 3)</f>
        <v>0.499</v>
      </c>
      <c r="F138">
        <f>IF(C138&lt;=delt,D138,E138)</f>
        <v>0.30299999999999999</v>
      </c>
      <c r="G138">
        <f>IF(C138&gt;=O_max_dia, 0, F138)</f>
        <v>0.30299999999999999</v>
      </c>
      <c r="M138" s="1"/>
    </row>
    <row r="139" spans="2:13" x14ac:dyDescent="0.25">
      <c r="B139" s="6">
        <f t="shared" si="3"/>
        <v>119</v>
      </c>
      <c r="C139" s="6">
        <f>C138+(env_max-env_min)/1200</f>
        <v>2.9499999999999935</v>
      </c>
      <c r="D139" s="6">
        <f t="shared" si="2"/>
        <v>0.30299999999999999</v>
      </c>
      <c r="E139" s="6">
        <f>ROUND((O_max_dia-C139)/O_range_dia * D139, 3)</f>
        <v>0.499</v>
      </c>
      <c r="F139">
        <f>IF(C139&lt;=delt,D139,E139)</f>
        <v>0.30299999999999999</v>
      </c>
      <c r="G139">
        <f>IF(C139&gt;=O_max_dia, 0, F139)</f>
        <v>0.30299999999999999</v>
      </c>
      <c r="M139" s="1"/>
    </row>
    <row r="140" spans="2:13" x14ac:dyDescent="0.25">
      <c r="B140" s="6">
        <f t="shared" si="3"/>
        <v>120</v>
      </c>
      <c r="C140" s="6">
        <f>C139+(env_max-env_min)/1200</f>
        <v>2.9749999999999934</v>
      </c>
      <c r="D140" s="6">
        <f t="shared" si="2"/>
        <v>0.30399999999999999</v>
      </c>
      <c r="E140" s="6">
        <f>ROUND((O_max_dia-C140)/O_range_dia * D140, 3)</f>
        <v>0.5</v>
      </c>
      <c r="F140">
        <f>IF(C140&lt;=delt,D140,E140)</f>
        <v>0.30399999999999999</v>
      </c>
      <c r="G140">
        <f>IF(C140&gt;=O_max_dia, 0, F140)</f>
        <v>0.30399999999999999</v>
      </c>
      <c r="M140" s="1"/>
    </row>
    <row r="141" spans="2:13" x14ac:dyDescent="0.25">
      <c r="B141" s="6">
        <f t="shared" si="3"/>
        <v>121</v>
      </c>
      <c r="C141" s="6">
        <f>C140+(env_max-env_min)/1200</f>
        <v>2.9999999999999933</v>
      </c>
      <c r="D141" s="6">
        <f t="shared" si="2"/>
        <v>0.30399999999999999</v>
      </c>
      <c r="E141" s="6">
        <f>ROUND((O_max_dia-C141)/O_range_dia * D141, 3)</f>
        <v>0.499</v>
      </c>
      <c r="F141">
        <f>IF(C141&lt;=delt,D141,E141)</f>
        <v>0.30399999999999999</v>
      </c>
      <c r="G141">
        <f>IF(C141&gt;=O_max_dia, 0, F141)</f>
        <v>0.30399999999999999</v>
      </c>
      <c r="M141" s="1"/>
    </row>
    <row r="142" spans="2:13" x14ac:dyDescent="0.25">
      <c r="B142" s="6">
        <f t="shared" si="3"/>
        <v>122</v>
      </c>
      <c r="C142" s="6">
        <f>C141+(env_max-env_min)/1200</f>
        <v>3.0249999999999932</v>
      </c>
      <c r="D142" s="6">
        <f t="shared" si="2"/>
        <v>0.30499999999999999</v>
      </c>
      <c r="E142" s="6">
        <f>ROUND((O_max_dia-C142)/O_range_dia * D142, 3)</f>
        <v>0.501</v>
      </c>
      <c r="F142">
        <f>IF(C142&lt;=delt,D142,E142)</f>
        <v>0.30499999999999999</v>
      </c>
      <c r="G142">
        <f>IF(C142&gt;=O_max_dia, 0, F142)</f>
        <v>0.30499999999999999</v>
      </c>
      <c r="M142" s="1"/>
    </row>
    <row r="143" spans="2:13" x14ac:dyDescent="0.25">
      <c r="B143" s="6">
        <f t="shared" si="3"/>
        <v>123</v>
      </c>
      <c r="C143" s="6">
        <f>C142+(env_max-env_min)/1200</f>
        <v>3.0499999999999932</v>
      </c>
      <c r="D143" s="6">
        <f t="shared" si="2"/>
        <v>0.30499999999999999</v>
      </c>
      <c r="E143" s="6">
        <f>ROUND((O_max_dia-C143)/O_range_dia * D143, 3)</f>
        <v>0.5</v>
      </c>
      <c r="F143">
        <f>IF(C143&lt;=delt,D143,E143)</f>
        <v>0.30499999999999999</v>
      </c>
      <c r="G143">
        <f>IF(C143&gt;=O_max_dia, 0, F143)</f>
        <v>0.30499999999999999</v>
      </c>
      <c r="M143" s="1"/>
    </row>
    <row r="144" spans="2:13" x14ac:dyDescent="0.25">
      <c r="B144" s="6">
        <f t="shared" si="3"/>
        <v>124</v>
      </c>
      <c r="C144" s="6">
        <f>C143+(env_max-env_min)/1200</f>
        <v>3.0749999999999931</v>
      </c>
      <c r="D144" s="6">
        <f t="shared" si="2"/>
        <v>0.30599999999999999</v>
      </c>
      <c r="E144" s="6">
        <f>ROUND((O_max_dia-C144)/O_range_dia * D144, 3)</f>
        <v>0.501</v>
      </c>
      <c r="F144">
        <f>IF(C144&lt;=delt,D144,E144)</f>
        <v>0.30599999999999999</v>
      </c>
      <c r="G144">
        <f>IF(C144&gt;=O_max_dia, 0, F144)</f>
        <v>0.30599999999999999</v>
      </c>
      <c r="M144" s="1"/>
    </row>
    <row r="145" spans="2:13" x14ac:dyDescent="0.25">
      <c r="B145" s="6">
        <f t="shared" si="3"/>
        <v>125</v>
      </c>
      <c r="C145" s="6">
        <f>C144+(env_max-env_min)/1200</f>
        <v>3.099999999999993</v>
      </c>
      <c r="D145" s="6">
        <f t="shared" si="2"/>
        <v>0.30599999999999999</v>
      </c>
      <c r="E145" s="6">
        <f>ROUND((O_max_dia-C145)/O_range_dia * D145, 3)</f>
        <v>0.501</v>
      </c>
      <c r="F145">
        <f>IF(C145&lt;=delt,D145,E145)</f>
        <v>0.30599999999999999</v>
      </c>
      <c r="G145">
        <f>IF(C145&gt;=O_max_dia, 0, F145)</f>
        <v>0.30599999999999999</v>
      </c>
      <c r="M145" s="1"/>
    </row>
    <row r="146" spans="2:13" x14ac:dyDescent="0.25">
      <c r="B146" s="6">
        <f t="shared" si="3"/>
        <v>126</v>
      </c>
      <c r="C146" s="6">
        <f>C145+(env_max-env_min)/1200</f>
        <v>3.1249999999999929</v>
      </c>
      <c r="D146" s="6">
        <f t="shared" si="2"/>
        <v>0.307</v>
      </c>
      <c r="E146" s="6">
        <f>ROUND((O_max_dia-C146)/O_range_dia * D146, 3)</f>
        <v>0.502</v>
      </c>
      <c r="F146">
        <f>IF(C146&lt;=delt,D146,E146)</f>
        <v>0.307</v>
      </c>
      <c r="G146">
        <f>IF(C146&gt;=O_max_dia, 0, F146)</f>
        <v>0.307</v>
      </c>
      <c r="M146" s="1"/>
    </row>
    <row r="147" spans="2:13" x14ac:dyDescent="0.25">
      <c r="B147" s="6">
        <f t="shared" si="3"/>
        <v>127</v>
      </c>
      <c r="C147" s="6">
        <f>C146+(env_max-env_min)/1200</f>
        <v>3.1499999999999928</v>
      </c>
      <c r="D147" s="6">
        <f t="shared" si="2"/>
        <v>0.307</v>
      </c>
      <c r="E147" s="6">
        <f>ROUND((O_max_dia-C147)/O_range_dia * D147, 3)</f>
        <v>0.501</v>
      </c>
      <c r="F147">
        <f>IF(C147&lt;=delt,D147,E147)</f>
        <v>0.307</v>
      </c>
      <c r="G147">
        <f>IF(C147&gt;=O_max_dia, 0, F147)</f>
        <v>0.307</v>
      </c>
      <c r="M147" s="1"/>
    </row>
    <row r="148" spans="2:13" x14ac:dyDescent="0.25">
      <c r="B148" s="6">
        <f t="shared" si="3"/>
        <v>128</v>
      </c>
      <c r="C148" s="6">
        <f>C147+(env_max-env_min)/1200</f>
        <v>3.1749999999999927</v>
      </c>
      <c r="D148" s="6">
        <f t="shared" si="2"/>
        <v>0.308</v>
      </c>
      <c r="E148" s="6">
        <f>ROUND((O_max_dia-C148)/O_range_dia * D148, 3)</f>
        <v>0.502</v>
      </c>
      <c r="F148">
        <f>IF(C148&lt;=delt,D148,E148)</f>
        <v>0.308</v>
      </c>
      <c r="G148">
        <f>IF(C148&gt;=O_max_dia, 0, F148)</f>
        <v>0.308</v>
      </c>
      <c r="M148" s="1"/>
    </row>
    <row r="149" spans="2:13" x14ac:dyDescent="0.25">
      <c r="B149" s="6">
        <f t="shared" si="3"/>
        <v>129</v>
      </c>
      <c r="C149" s="6">
        <f>C148+(env_max-env_min)/1200</f>
        <v>3.1999999999999926</v>
      </c>
      <c r="D149" s="6">
        <f t="shared" si="2"/>
        <v>0.309</v>
      </c>
      <c r="E149" s="6">
        <f>ROUND((O_max_dia-C149)/O_range_dia * D149, 3)</f>
        <v>0.503</v>
      </c>
      <c r="F149">
        <f>IF(C149&lt;=delt,D149,E149)</f>
        <v>0.309</v>
      </c>
      <c r="G149">
        <f>IF(C149&gt;=O_max_dia, 0, F149)</f>
        <v>0.309</v>
      </c>
      <c r="M149" s="1"/>
    </row>
    <row r="150" spans="2:13" x14ac:dyDescent="0.25">
      <c r="B150" s="6">
        <f t="shared" si="3"/>
        <v>130</v>
      </c>
      <c r="C150" s="6">
        <f>C149+(env_max-env_min)/1200</f>
        <v>3.2249999999999925</v>
      </c>
      <c r="D150" s="6">
        <f t="shared" ref="D150:D213" si="4">ROUND(EXP(0.07*(C150-20)),3)</f>
        <v>0.309</v>
      </c>
      <c r="E150" s="6">
        <f>ROUND((O_max_dia-C150)/O_range_dia * D150, 3)</f>
        <v>0.503</v>
      </c>
      <c r="F150">
        <f>IF(C150&lt;=delt,D150,E150)</f>
        <v>0.309</v>
      </c>
      <c r="G150">
        <f>IF(C150&gt;=O_max_dia, 0, F150)</f>
        <v>0.309</v>
      </c>
      <c r="M150" s="1"/>
    </row>
    <row r="151" spans="2:13" x14ac:dyDescent="0.25">
      <c r="B151" s="6">
        <f t="shared" ref="B151:B214" si="5">B150+1</f>
        <v>131</v>
      </c>
      <c r="C151" s="6">
        <f>C150+(env_max-env_min)/1200</f>
        <v>3.2499999999999925</v>
      </c>
      <c r="D151" s="6">
        <f t="shared" si="4"/>
        <v>0.31</v>
      </c>
      <c r="E151" s="6">
        <f>ROUND((O_max_dia-C151)/O_range_dia * D151, 3)</f>
        <v>0.504</v>
      </c>
      <c r="F151">
        <f>IF(C151&lt;=delt,D151,E151)</f>
        <v>0.31</v>
      </c>
      <c r="G151">
        <f>IF(C151&gt;=O_max_dia, 0, F151)</f>
        <v>0.31</v>
      </c>
      <c r="M151" s="1"/>
    </row>
    <row r="152" spans="2:13" x14ac:dyDescent="0.25">
      <c r="B152" s="6">
        <f t="shared" si="5"/>
        <v>132</v>
      </c>
      <c r="C152" s="6">
        <f>C151+(env_max-env_min)/1200</f>
        <v>3.2749999999999924</v>
      </c>
      <c r="D152" s="6">
        <f t="shared" si="4"/>
        <v>0.31</v>
      </c>
      <c r="E152" s="6">
        <f>ROUND((O_max_dia-C152)/O_range_dia * D152, 3)</f>
        <v>0.503</v>
      </c>
      <c r="F152">
        <f>IF(C152&lt;=delt,D152,E152)</f>
        <v>0.31</v>
      </c>
      <c r="G152">
        <f>IF(C152&gt;=O_max_dia, 0, F152)</f>
        <v>0.31</v>
      </c>
      <c r="M152" s="1"/>
    </row>
    <row r="153" spans="2:13" x14ac:dyDescent="0.25">
      <c r="B153" s="6">
        <f t="shared" si="5"/>
        <v>133</v>
      </c>
      <c r="C153" s="6">
        <f>C152+(env_max-env_min)/1200</f>
        <v>3.2999999999999923</v>
      </c>
      <c r="D153" s="6">
        <f t="shared" si="4"/>
        <v>0.311</v>
      </c>
      <c r="E153" s="6">
        <f>ROUND((O_max_dia-C153)/O_range_dia * D153, 3)</f>
        <v>0.504</v>
      </c>
      <c r="F153">
        <f>IF(C153&lt;=delt,D153,E153)</f>
        <v>0.311</v>
      </c>
      <c r="G153">
        <f>IF(C153&gt;=O_max_dia, 0, F153)</f>
        <v>0.311</v>
      </c>
      <c r="M153" s="1"/>
    </row>
    <row r="154" spans="2:13" x14ac:dyDescent="0.25">
      <c r="B154" s="6">
        <f t="shared" si="5"/>
        <v>134</v>
      </c>
      <c r="C154" s="6">
        <f>C153+(env_max-env_min)/1200</f>
        <v>3.3249999999999922</v>
      </c>
      <c r="D154" s="6">
        <f t="shared" si="4"/>
        <v>0.311</v>
      </c>
      <c r="E154" s="6">
        <f>ROUND((O_max_dia-C154)/O_range_dia * D154, 3)</f>
        <v>0.504</v>
      </c>
      <c r="F154">
        <f>IF(C154&lt;=delt,D154,E154)</f>
        <v>0.311</v>
      </c>
      <c r="G154">
        <f>IF(C154&gt;=O_max_dia, 0, F154)</f>
        <v>0.311</v>
      </c>
      <c r="M154" s="1"/>
    </row>
    <row r="155" spans="2:13" x14ac:dyDescent="0.25">
      <c r="B155" s="6">
        <f t="shared" si="5"/>
        <v>135</v>
      </c>
      <c r="C155" s="6">
        <f>C154+(env_max-env_min)/1200</f>
        <v>3.3499999999999921</v>
      </c>
      <c r="D155" s="6">
        <f t="shared" si="4"/>
        <v>0.312</v>
      </c>
      <c r="E155" s="6">
        <f>ROUND((O_max_dia-C155)/O_range_dia * D155, 3)</f>
        <v>0.505</v>
      </c>
      <c r="F155">
        <f>IF(C155&lt;=delt,D155,E155)</f>
        <v>0.312</v>
      </c>
      <c r="G155">
        <f>IF(C155&gt;=O_max_dia, 0, F155)</f>
        <v>0.312</v>
      </c>
      <c r="M155" s="1"/>
    </row>
    <row r="156" spans="2:13" x14ac:dyDescent="0.25">
      <c r="B156" s="6">
        <f t="shared" si="5"/>
        <v>136</v>
      </c>
      <c r="C156" s="6">
        <f>C155+(env_max-env_min)/1200</f>
        <v>3.374999999999992</v>
      </c>
      <c r="D156" s="6">
        <f t="shared" si="4"/>
        <v>0.312</v>
      </c>
      <c r="E156" s="6">
        <f>ROUND((O_max_dia-C156)/O_range_dia * D156, 3)</f>
        <v>0.504</v>
      </c>
      <c r="F156">
        <f>IF(C156&lt;=delt,D156,E156)</f>
        <v>0.312</v>
      </c>
      <c r="G156">
        <f>IF(C156&gt;=O_max_dia, 0, F156)</f>
        <v>0.312</v>
      </c>
      <c r="M156" s="1"/>
    </row>
    <row r="157" spans="2:13" x14ac:dyDescent="0.25">
      <c r="B157" s="6">
        <f t="shared" si="5"/>
        <v>137</v>
      </c>
      <c r="C157" s="6">
        <f>C156+(env_max-env_min)/1200</f>
        <v>3.3999999999999919</v>
      </c>
      <c r="D157" s="6">
        <f t="shared" si="4"/>
        <v>0.313</v>
      </c>
      <c r="E157" s="6">
        <f>ROUND((O_max_dia-C157)/O_range_dia * D157, 3)</f>
        <v>0.505</v>
      </c>
      <c r="F157">
        <f>IF(C157&lt;=delt,D157,E157)</f>
        <v>0.313</v>
      </c>
      <c r="G157">
        <f>IF(C157&gt;=O_max_dia, 0, F157)</f>
        <v>0.313</v>
      </c>
      <c r="M157" s="1"/>
    </row>
    <row r="158" spans="2:13" x14ac:dyDescent="0.25">
      <c r="B158" s="6">
        <f t="shared" si="5"/>
        <v>138</v>
      </c>
      <c r="C158" s="6">
        <f>C157+(env_max-env_min)/1200</f>
        <v>3.4249999999999918</v>
      </c>
      <c r="D158" s="6">
        <f t="shared" si="4"/>
        <v>0.313</v>
      </c>
      <c r="E158" s="6">
        <f>ROUND((O_max_dia-C158)/O_range_dia * D158, 3)</f>
        <v>0.505</v>
      </c>
      <c r="F158">
        <f>IF(C158&lt;=delt,D158,E158)</f>
        <v>0.313</v>
      </c>
      <c r="G158">
        <f>IF(C158&gt;=O_max_dia, 0, F158)</f>
        <v>0.313</v>
      </c>
      <c r="M158" s="1"/>
    </row>
    <row r="159" spans="2:13" x14ac:dyDescent="0.25">
      <c r="B159" s="6">
        <f t="shared" si="5"/>
        <v>139</v>
      </c>
      <c r="C159" s="6">
        <f>C158+(env_max-env_min)/1200</f>
        <v>3.4499999999999917</v>
      </c>
      <c r="D159" s="6">
        <f t="shared" si="4"/>
        <v>0.314</v>
      </c>
      <c r="E159" s="6">
        <f>ROUND((O_max_dia-C159)/O_range_dia * D159, 3)</f>
        <v>0.50600000000000001</v>
      </c>
      <c r="F159">
        <f>IF(C159&lt;=delt,D159,E159)</f>
        <v>0.314</v>
      </c>
      <c r="G159">
        <f>IF(C159&gt;=O_max_dia, 0, F159)</f>
        <v>0.314</v>
      </c>
      <c r="M159" s="1"/>
    </row>
    <row r="160" spans="2:13" x14ac:dyDescent="0.25">
      <c r="B160" s="6">
        <f t="shared" si="5"/>
        <v>140</v>
      </c>
      <c r="C160" s="6">
        <f>C159+(env_max-env_min)/1200</f>
        <v>3.4749999999999917</v>
      </c>
      <c r="D160" s="6">
        <f t="shared" si="4"/>
        <v>0.315</v>
      </c>
      <c r="E160" s="6">
        <f>ROUND((O_max_dia-C160)/O_range_dia * D160, 3)</f>
        <v>0.50700000000000001</v>
      </c>
      <c r="F160">
        <f>IF(C160&lt;=delt,D160,E160)</f>
        <v>0.315</v>
      </c>
      <c r="G160">
        <f>IF(C160&gt;=O_max_dia, 0, F160)</f>
        <v>0.315</v>
      </c>
      <c r="M160" s="1"/>
    </row>
    <row r="161" spans="2:13" x14ac:dyDescent="0.25">
      <c r="B161" s="6">
        <f t="shared" si="5"/>
        <v>141</v>
      </c>
      <c r="C161" s="6">
        <f>C160+(env_max-env_min)/1200</f>
        <v>3.4999999999999916</v>
      </c>
      <c r="D161" s="6">
        <f t="shared" si="4"/>
        <v>0.315</v>
      </c>
      <c r="E161" s="6">
        <f>ROUND((O_max_dia-C161)/O_range_dia * D161, 3)</f>
        <v>0.50600000000000001</v>
      </c>
      <c r="F161">
        <f>IF(C161&lt;=delt,D161,E161)</f>
        <v>0.315</v>
      </c>
      <c r="G161">
        <f>IF(C161&gt;=O_max_dia, 0, F161)</f>
        <v>0.315</v>
      </c>
      <c r="M161" s="1"/>
    </row>
    <row r="162" spans="2:13" x14ac:dyDescent="0.25">
      <c r="B162" s="6">
        <f t="shared" si="5"/>
        <v>142</v>
      </c>
      <c r="C162" s="6">
        <f>C161+(env_max-env_min)/1200</f>
        <v>3.5249999999999915</v>
      </c>
      <c r="D162" s="6">
        <f t="shared" si="4"/>
        <v>0.316</v>
      </c>
      <c r="E162" s="6">
        <f>ROUND((O_max_dia-C162)/O_range_dia * D162, 3)</f>
        <v>0.50700000000000001</v>
      </c>
      <c r="F162">
        <f>IF(C162&lt;=delt,D162,E162)</f>
        <v>0.316</v>
      </c>
      <c r="G162">
        <f>IF(C162&gt;=O_max_dia, 0, F162)</f>
        <v>0.316</v>
      </c>
      <c r="M162" s="1"/>
    </row>
    <row r="163" spans="2:13" x14ac:dyDescent="0.25">
      <c r="B163" s="6">
        <f t="shared" si="5"/>
        <v>143</v>
      </c>
      <c r="C163" s="6">
        <f>C162+(env_max-env_min)/1200</f>
        <v>3.5499999999999914</v>
      </c>
      <c r="D163" s="6">
        <f t="shared" si="4"/>
        <v>0.316</v>
      </c>
      <c r="E163" s="6">
        <f>ROUND((O_max_dia-C163)/O_range_dia * D163, 3)</f>
        <v>0.50700000000000001</v>
      </c>
      <c r="F163">
        <f>IF(C163&lt;=delt,D163,E163)</f>
        <v>0.316</v>
      </c>
      <c r="G163">
        <f>IF(C163&gt;=O_max_dia, 0, F163)</f>
        <v>0.316</v>
      </c>
      <c r="M163" s="1"/>
    </row>
    <row r="164" spans="2:13" x14ac:dyDescent="0.25">
      <c r="B164" s="6">
        <f t="shared" si="5"/>
        <v>144</v>
      </c>
      <c r="C164" s="6">
        <f>C163+(env_max-env_min)/1200</f>
        <v>3.5749999999999913</v>
      </c>
      <c r="D164" s="6">
        <f t="shared" si="4"/>
        <v>0.317</v>
      </c>
      <c r="E164" s="6">
        <f>ROUND((O_max_dia-C164)/O_range_dia * D164, 3)</f>
        <v>0.50800000000000001</v>
      </c>
      <c r="F164">
        <f>IF(C164&lt;=delt,D164,E164)</f>
        <v>0.317</v>
      </c>
      <c r="G164">
        <f>IF(C164&gt;=O_max_dia, 0, F164)</f>
        <v>0.317</v>
      </c>
      <c r="M164" s="1"/>
    </row>
    <row r="165" spans="2:13" x14ac:dyDescent="0.25">
      <c r="B165" s="6">
        <f t="shared" si="5"/>
        <v>145</v>
      </c>
      <c r="C165" s="6">
        <f>C164+(env_max-env_min)/1200</f>
        <v>3.5999999999999912</v>
      </c>
      <c r="D165" s="6">
        <f t="shared" si="4"/>
        <v>0.317</v>
      </c>
      <c r="E165" s="6">
        <f>ROUND((O_max_dia-C165)/O_range_dia * D165, 3)</f>
        <v>0.50700000000000001</v>
      </c>
      <c r="F165">
        <f>IF(C165&lt;=delt,D165,E165)</f>
        <v>0.317</v>
      </c>
      <c r="G165">
        <f>IF(C165&gt;=O_max_dia, 0, F165)</f>
        <v>0.317</v>
      </c>
      <c r="M165" s="1"/>
    </row>
    <row r="166" spans="2:13" x14ac:dyDescent="0.25">
      <c r="B166" s="6">
        <f t="shared" si="5"/>
        <v>146</v>
      </c>
      <c r="C166" s="6">
        <f>C165+(env_max-env_min)/1200</f>
        <v>3.6249999999999911</v>
      </c>
      <c r="D166" s="6">
        <f t="shared" si="4"/>
        <v>0.318</v>
      </c>
      <c r="E166" s="6">
        <f>ROUND((O_max_dia-C166)/O_range_dia * D166, 3)</f>
        <v>0.50800000000000001</v>
      </c>
      <c r="F166">
        <f>IF(C166&lt;=delt,D166,E166)</f>
        <v>0.318</v>
      </c>
      <c r="G166">
        <f>IF(C166&gt;=O_max_dia, 0, F166)</f>
        <v>0.318</v>
      </c>
      <c r="M166" s="1"/>
    </row>
    <row r="167" spans="2:13" x14ac:dyDescent="0.25">
      <c r="B167" s="6">
        <f t="shared" si="5"/>
        <v>147</v>
      </c>
      <c r="C167" s="6">
        <f>C166+(env_max-env_min)/1200</f>
        <v>3.649999999999991</v>
      </c>
      <c r="D167" s="6">
        <f t="shared" si="4"/>
        <v>0.318</v>
      </c>
      <c r="E167" s="6">
        <f>ROUND((O_max_dia-C167)/O_range_dia * D167, 3)</f>
        <v>0.50800000000000001</v>
      </c>
      <c r="F167">
        <f>IF(C167&lt;=delt,D167,E167)</f>
        <v>0.318</v>
      </c>
      <c r="G167">
        <f>IF(C167&gt;=O_max_dia, 0, F167)</f>
        <v>0.318</v>
      </c>
      <c r="M167" s="1"/>
    </row>
    <row r="168" spans="2:13" x14ac:dyDescent="0.25">
      <c r="B168" s="6">
        <f t="shared" si="5"/>
        <v>148</v>
      </c>
      <c r="C168" s="6">
        <f>C167+(env_max-env_min)/1200</f>
        <v>3.6749999999999909</v>
      </c>
      <c r="D168" s="6">
        <f t="shared" si="4"/>
        <v>0.31900000000000001</v>
      </c>
      <c r="E168" s="6">
        <f>ROUND((O_max_dia-C168)/O_range_dia * D168, 3)</f>
        <v>0.50900000000000001</v>
      </c>
      <c r="F168">
        <f>IF(C168&lt;=delt,D168,E168)</f>
        <v>0.31900000000000001</v>
      </c>
      <c r="G168">
        <f>IF(C168&gt;=O_max_dia, 0, F168)</f>
        <v>0.31900000000000001</v>
      </c>
      <c r="M168" s="1"/>
    </row>
    <row r="169" spans="2:13" x14ac:dyDescent="0.25">
      <c r="B169" s="6">
        <f t="shared" si="5"/>
        <v>149</v>
      </c>
      <c r="C169" s="6">
        <f>C168+(env_max-env_min)/1200</f>
        <v>3.6999999999999909</v>
      </c>
      <c r="D169" s="6">
        <f t="shared" si="4"/>
        <v>0.31900000000000001</v>
      </c>
      <c r="E169" s="6">
        <f>ROUND((O_max_dia-C169)/O_range_dia * D169, 3)</f>
        <v>0.50800000000000001</v>
      </c>
      <c r="F169">
        <f>IF(C169&lt;=delt,D169,E169)</f>
        <v>0.31900000000000001</v>
      </c>
      <c r="G169">
        <f>IF(C169&gt;=O_max_dia, 0, F169)</f>
        <v>0.31900000000000001</v>
      </c>
      <c r="M169" s="1"/>
    </row>
    <row r="170" spans="2:13" x14ac:dyDescent="0.25">
      <c r="B170" s="6">
        <f t="shared" si="5"/>
        <v>150</v>
      </c>
      <c r="C170" s="6">
        <f>C169+(env_max-env_min)/1200</f>
        <v>3.7249999999999908</v>
      </c>
      <c r="D170" s="6">
        <f t="shared" si="4"/>
        <v>0.32</v>
      </c>
      <c r="E170" s="6">
        <f>ROUND((O_max_dia-C170)/O_range_dia * D170, 3)</f>
        <v>0.50900000000000001</v>
      </c>
      <c r="F170">
        <f>IF(C170&lt;=delt,D170,E170)</f>
        <v>0.32</v>
      </c>
      <c r="G170">
        <f>IF(C170&gt;=O_max_dia, 0, F170)</f>
        <v>0.32</v>
      </c>
      <c r="M170" s="1"/>
    </row>
    <row r="171" spans="2:13" x14ac:dyDescent="0.25">
      <c r="B171" s="6">
        <f t="shared" si="5"/>
        <v>151</v>
      </c>
      <c r="C171" s="6">
        <f>C170+(env_max-env_min)/1200</f>
        <v>3.7499999999999907</v>
      </c>
      <c r="D171" s="6">
        <f t="shared" si="4"/>
        <v>0.32100000000000001</v>
      </c>
      <c r="E171" s="6">
        <f>ROUND((O_max_dia-C171)/O_range_dia * D171, 3)</f>
        <v>0.51</v>
      </c>
      <c r="F171">
        <f>IF(C171&lt;=delt,D171,E171)</f>
        <v>0.32100000000000001</v>
      </c>
      <c r="G171">
        <f>IF(C171&gt;=O_max_dia, 0, F171)</f>
        <v>0.32100000000000001</v>
      </c>
      <c r="M171" s="1"/>
    </row>
    <row r="172" spans="2:13" x14ac:dyDescent="0.25">
      <c r="B172" s="6">
        <f t="shared" si="5"/>
        <v>152</v>
      </c>
      <c r="C172" s="6">
        <f>C171+(env_max-env_min)/1200</f>
        <v>3.7749999999999906</v>
      </c>
      <c r="D172" s="6">
        <f t="shared" si="4"/>
        <v>0.32100000000000001</v>
      </c>
      <c r="E172" s="6">
        <f>ROUND((O_max_dia-C172)/O_range_dia * D172, 3)</f>
        <v>0.51</v>
      </c>
      <c r="F172">
        <f>IF(C172&lt;=delt,D172,E172)</f>
        <v>0.32100000000000001</v>
      </c>
      <c r="G172">
        <f>IF(C172&gt;=O_max_dia, 0, F172)</f>
        <v>0.32100000000000001</v>
      </c>
      <c r="M172" s="1"/>
    </row>
    <row r="173" spans="2:13" x14ac:dyDescent="0.25">
      <c r="B173" s="6">
        <f t="shared" si="5"/>
        <v>153</v>
      </c>
      <c r="C173" s="6">
        <f>C172+(env_max-env_min)/1200</f>
        <v>3.7999999999999905</v>
      </c>
      <c r="D173" s="6">
        <f t="shared" si="4"/>
        <v>0.32200000000000001</v>
      </c>
      <c r="E173" s="6">
        <f>ROUND((O_max_dia-C173)/O_range_dia * D173, 3)</f>
        <v>0.51100000000000001</v>
      </c>
      <c r="F173">
        <f>IF(C173&lt;=delt,D173,E173)</f>
        <v>0.32200000000000001</v>
      </c>
      <c r="G173">
        <f>IF(C173&gt;=O_max_dia, 0, F173)</f>
        <v>0.32200000000000001</v>
      </c>
      <c r="M173" s="1"/>
    </row>
    <row r="174" spans="2:13" x14ac:dyDescent="0.25">
      <c r="B174" s="6">
        <f t="shared" si="5"/>
        <v>154</v>
      </c>
      <c r="C174" s="6">
        <f>C173+(env_max-env_min)/1200</f>
        <v>3.8249999999999904</v>
      </c>
      <c r="D174" s="6">
        <f t="shared" si="4"/>
        <v>0.32200000000000001</v>
      </c>
      <c r="E174" s="6">
        <f>ROUND((O_max_dia-C174)/O_range_dia * D174, 3)</f>
        <v>0.51</v>
      </c>
      <c r="F174">
        <f>IF(C174&lt;=delt,D174,E174)</f>
        <v>0.32200000000000001</v>
      </c>
      <c r="G174">
        <f>IF(C174&gt;=O_max_dia, 0, F174)</f>
        <v>0.32200000000000001</v>
      </c>
      <c r="M174" s="1"/>
    </row>
    <row r="175" spans="2:13" x14ac:dyDescent="0.25">
      <c r="B175" s="6">
        <f t="shared" si="5"/>
        <v>155</v>
      </c>
      <c r="C175" s="6">
        <f>C174+(env_max-env_min)/1200</f>
        <v>3.8499999999999903</v>
      </c>
      <c r="D175" s="6">
        <f t="shared" si="4"/>
        <v>0.32300000000000001</v>
      </c>
      <c r="E175" s="6">
        <f>ROUND((O_max_dia-C175)/O_range_dia * D175, 3)</f>
        <v>0.51100000000000001</v>
      </c>
      <c r="F175">
        <f>IF(C175&lt;=delt,D175,E175)</f>
        <v>0.32300000000000001</v>
      </c>
      <c r="G175">
        <f>IF(C175&gt;=O_max_dia, 0, F175)</f>
        <v>0.32300000000000001</v>
      </c>
      <c r="M175" s="1"/>
    </row>
    <row r="176" spans="2:13" x14ac:dyDescent="0.25">
      <c r="B176" s="6">
        <f t="shared" si="5"/>
        <v>156</v>
      </c>
      <c r="C176" s="6">
        <f>C175+(env_max-env_min)/1200</f>
        <v>3.8749999999999902</v>
      </c>
      <c r="D176" s="6">
        <f t="shared" si="4"/>
        <v>0.32300000000000001</v>
      </c>
      <c r="E176" s="6">
        <f>ROUND((O_max_dia-C176)/O_range_dia * D176, 3)</f>
        <v>0.51</v>
      </c>
      <c r="F176">
        <f>IF(C176&lt;=delt,D176,E176)</f>
        <v>0.32300000000000001</v>
      </c>
      <c r="G176">
        <f>IF(C176&gt;=O_max_dia, 0, F176)</f>
        <v>0.32300000000000001</v>
      </c>
      <c r="M176" s="1"/>
    </row>
    <row r="177" spans="2:13" x14ac:dyDescent="0.25">
      <c r="B177" s="6">
        <f t="shared" si="5"/>
        <v>157</v>
      </c>
      <c r="C177" s="6">
        <f>C176+(env_max-env_min)/1200</f>
        <v>3.8999999999999901</v>
      </c>
      <c r="D177" s="6">
        <f t="shared" si="4"/>
        <v>0.32400000000000001</v>
      </c>
      <c r="E177" s="6">
        <f>ROUND((O_max_dia-C177)/O_range_dia * D177, 3)</f>
        <v>0.51100000000000001</v>
      </c>
      <c r="F177">
        <f>IF(C177&lt;=delt,D177,E177)</f>
        <v>0.32400000000000001</v>
      </c>
      <c r="G177">
        <f>IF(C177&gt;=O_max_dia, 0, F177)</f>
        <v>0.32400000000000001</v>
      </c>
      <c r="M177" s="1"/>
    </row>
    <row r="178" spans="2:13" x14ac:dyDescent="0.25">
      <c r="B178" s="6">
        <f t="shared" si="5"/>
        <v>158</v>
      </c>
      <c r="C178" s="6">
        <f>C177+(env_max-env_min)/1200</f>
        <v>3.9249999999999901</v>
      </c>
      <c r="D178" s="6">
        <f t="shared" si="4"/>
        <v>0.32500000000000001</v>
      </c>
      <c r="E178" s="6">
        <f>ROUND((O_max_dia-C178)/O_range_dia * D178, 3)</f>
        <v>0.51200000000000001</v>
      </c>
      <c r="F178">
        <f>IF(C178&lt;=delt,D178,E178)</f>
        <v>0.32500000000000001</v>
      </c>
      <c r="G178">
        <f>IF(C178&gt;=O_max_dia, 0, F178)</f>
        <v>0.32500000000000001</v>
      </c>
      <c r="M178" s="1"/>
    </row>
    <row r="179" spans="2:13" x14ac:dyDescent="0.25">
      <c r="B179" s="6">
        <f t="shared" si="5"/>
        <v>159</v>
      </c>
      <c r="C179" s="6">
        <f>C178+(env_max-env_min)/1200</f>
        <v>3.94999999999999</v>
      </c>
      <c r="D179" s="6">
        <f t="shared" si="4"/>
        <v>0.32500000000000001</v>
      </c>
      <c r="E179" s="6">
        <f>ROUND((O_max_dia-C179)/O_range_dia * D179, 3)</f>
        <v>0.51200000000000001</v>
      </c>
      <c r="F179">
        <f>IF(C179&lt;=delt,D179,E179)</f>
        <v>0.32500000000000001</v>
      </c>
      <c r="G179">
        <f>IF(C179&gt;=O_max_dia, 0, F179)</f>
        <v>0.32500000000000001</v>
      </c>
      <c r="M179" s="1"/>
    </row>
    <row r="180" spans="2:13" x14ac:dyDescent="0.25">
      <c r="B180" s="6">
        <f t="shared" si="5"/>
        <v>160</v>
      </c>
      <c r="C180" s="6">
        <f>C179+(env_max-env_min)/1200</f>
        <v>3.9749999999999899</v>
      </c>
      <c r="D180" s="6">
        <f t="shared" si="4"/>
        <v>0.32600000000000001</v>
      </c>
      <c r="E180" s="6">
        <f>ROUND((O_max_dia-C180)/O_range_dia * D180, 3)</f>
        <v>0.51300000000000001</v>
      </c>
      <c r="F180">
        <f>IF(C180&lt;=delt,D180,E180)</f>
        <v>0.32600000000000001</v>
      </c>
      <c r="G180">
        <f>IF(C180&gt;=O_max_dia, 0, F180)</f>
        <v>0.32600000000000001</v>
      </c>
      <c r="M180" s="1"/>
    </row>
    <row r="181" spans="2:13" x14ac:dyDescent="0.25">
      <c r="B181" s="6">
        <f t="shared" si="5"/>
        <v>161</v>
      </c>
      <c r="C181" s="6">
        <f>C180+(env_max-env_min)/1200</f>
        <v>3.9999999999999898</v>
      </c>
      <c r="D181" s="6">
        <f t="shared" si="4"/>
        <v>0.32600000000000001</v>
      </c>
      <c r="E181" s="6">
        <f>ROUND((O_max_dia-C181)/O_range_dia * D181, 3)</f>
        <v>0.51200000000000001</v>
      </c>
      <c r="F181">
        <f>IF(C181&lt;=delt,D181,E181)</f>
        <v>0.32600000000000001</v>
      </c>
      <c r="G181">
        <f>IF(C181&gt;=O_max_dia, 0, F181)</f>
        <v>0.32600000000000001</v>
      </c>
      <c r="M181" s="1"/>
    </row>
    <row r="182" spans="2:13" x14ac:dyDescent="0.25">
      <c r="B182" s="6">
        <f t="shared" si="5"/>
        <v>162</v>
      </c>
      <c r="C182" s="6">
        <f>C181+(env_max-env_min)/1200</f>
        <v>4.0249999999999897</v>
      </c>
      <c r="D182" s="6">
        <f t="shared" si="4"/>
        <v>0.32700000000000001</v>
      </c>
      <c r="E182" s="6">
        <f>ROUND((O_max_dia-C182)/O_range_dia * D182, 3)</f>
        <v>0.51300000000000001</v>
      </c>
      <c r="F182">
        <f>IF(C182&lt;=delt,D182,E182)</f>
        <v>0.32700000000000001</v>
      </c>
      <c r="G182">
        <f>IF(C182&gt;=O_max_dia, 0, F182)</f>
        <v>0.32700000000000001</v>
      </c>
      <c r="M182" s="1"/>
    </row>
    <row r="183" spans="2:13" x14ac:dyDescent="0.25">
      <c r="B183" s="6">
        <f t="shared" si="5"/>
        <v>163</v>
      </c>
      <c r="C183" s="6">
        <f>C182+(env_max-env_min)/1200</f>
        <v>4.0499999999999901</v>
      </c>
      <c r="D183" s="6">
        <f t="shared" si="4"/>
        <v>0.32700000000000001</v>
      </c>
      <c r="E183" s="6">
        <f>ROUND((O_max_dia-C183)/O_range_dia * D183, 3)</f>
        <v>0.51300000000000001</v>
      </c>
      <c r="F183">
        <f>IF(C183&lt;=delt,D183,E183)</f>
        <v>0.32700000000000001</v>
      </c>
      <c r="G183">
        <f>IF(C183&gt;=O_max_dia, 0, F183)</f>
        <v>0.32700000000000001</v>
      </c>
      <c r="M183" s="1"/>
    </row>
    <row r="184" spans="2:13" x14ac:dyDescent="0.25">
      <c r="B184" s="6">
        <f t="shared" si="5"/>
        <v>164</v>
      </c>
      <c r="C184" s="6">
        <f>C183+(env_max-env_min)/1200</f>
        <v>4.0749999999999904</v>
      </c>
      <c r="D184" s="6">
        <f t="shared" si="4"/>
        <v>0.32800000000000001</v>
      </c>
      <c r="E184" s="6">
        <f>ROUND((O_max_dia-C184)/O_range_dia * D184, 3)</f>
        <v>0.51400000000000001</v>
      </c>
      <c r="F184">
        <f>IF(C184&lt;=delt,D184,E184)</f>
        <v>0.32800000000000001</v>
      </c>
      <c r="G184">
        <f>IF(C184&gt;=O_max_dia, 0, F184)</f>
        <v>0.32800000000000001</v>
      </c>
      <c r="M184" s="1"/>
    </row>
    <row r="185" spans="2:13" x14ac:dyDescent="0.25">
      <c r="B185" s="6">
        <f t="shared" si="5"/>
        <v>165</v>
      </c>
      <c r="C185" s="6">
        <f>C184+(env_max-env_min)/1200</f>
        <v>4.0999999999999908</v>
      </c>
      <c r="D185" s="6">
        <f t="shared" si="4"/>
        <v>0.32900000000000001</v>
      </c>
      <c r="E185" s="6">
        <f>ROUND((O_max_dia-C185)/O_range_dia * D185, 3)</f>
        <v>0.51500000000000001</v>
      </c>
      <c r="F185">
        <f>IF(C185&lt;=delt,D185,E185)</f>
        <v>0.32900000000000001</v>
      </c>
      <c r="G185">
        <f>IF(C185&gt;=O_max_dia, 0, F185)</f>
        <v>0.32900000000000001</v>
      </c>
      <c r="M185" s="1"/>
    </row>
    <row r="186" spans="2:13" x14ac:dyDescent="0.25">
      <c r="B186" s="6">
        <f t="shared" si="5"/>
        <v>166</v>
      </c>
      <c r="C186" s="6">
        <f>C185+(env_max-env_min)/1200</f>
        <v>4.1249999999999911</v>
      </c>
      <c r="D186" s="6">
        <f t="shared" si="4"/>
        <v>0.32900000000000001</v>
      </c>
      <c r="E186" s="6">
        <f>ROUND((O_max_dia-C186)/O_range_dia * D186, 3)</f>
        <v>0.51400000000000001</v>
      </c>
      <c r="F186">
        <f>IF(C186&lt;=delt,D186,E186)</f>
        <v>0.32900000000000001</v>
      </c>
      <c r="G186">
        <f>IF(C186&gt;=O_max_dia, 0, F186)</f>
        <v>0.32900000000000001</v>
      </c>
      <c r="M186" s="1"/>
    </row>
    <row r="187" spans="2:13" x14ac:dyDescent="0.25">
      <c r="B187" s="6">
        <f t="shared" si="5"/>
        <v>167</v>
      </c>
      <c r="C187" s="6">
        <f>C186+(env_max-env_min)/1200</f>
        <v>4.1499999999999915</v>
      </c>
      <c r="D187" s="6">
        <f t="shared" si="4"/>
        <v>0.33</v>
      </c>
      <c r="E187" s="6">
        <f>ROUND((O_max_dia-C187)/O_range_dia * D187, 3)</f>
        <v>0.51500000000000001</v>
      </c>
      <c r="F187">
        <f>IF(C187&lt;=delt,D187,E187)</f>
        <v>0.33</v>
      </c>
      <c r="G187">
        <f>IF(C187&gt;=O_max_dia, 0, F187)</f>
        <v>0.33</v>
      </c>
      <c r="M187" s="1"/>
    </row>
    <row r="188" spans="2:13" x14ac:dyDescent="0.25">
      <c r="B188" s="6">
        <f t="shared" si="5"/>
        <v>168</v>
      </c>
      <c r="C188" s="6">
        <f>C187+(env_max-env_min)/1200</f>
        <v>4.1749999999999918</v>
      </c>
      <c r="D188" s="6">
        <f t="shared" si="4"/>
        <v>0.33</v>
      </c>
      <c r="E188" s="6">
        <f>ROUND((O_max_dia-C188)/O_range_dia * D188, 3)</f>
        <v>0.51400000000000001</v>
      </c>
      <c r="F188">
        <f>IF(C188&lt;=delt,D188,E188)</f>
        <v>0.33</v>
      </c>
      <c r="G188">
        <f>IF(C188&gt;=O_max_dia, 0, F188)</f>
        <v>0.33</v>
      </c>
      <c r="M188" s="1"/>
    </row>
    <row r="189" spans="2:13" x14ac:dyDescent="0.25">
      <c r="B189" s="6">
        <f t="shared" si="5"/>
        <v>169</v>
      </c>
      <c r="C189" s="6">
        <f>C188+(env_max-env_min)/1200</f>
        <v>4.1999999999999922</v>
      </c>
      <c r="D189" s="6">
        <f t="shared" si="4"/>
        <v>0.33100000000000002</v>
      </c>
      <c r="E189" s="6">
        <f>ROUND((O_max_dia-C189)/O_range_dia * D189, 3)</f>
        <v>0.51500000000000001</v>
      </c>
      <c r="F189">
        <f>IF(C189&lt;=delt,D189,E189)</f>
        <v>0.33100000000000002</v>
      </c>
      <c r="G189">
        <f>IF(C189&gt;=O_max_dia, 0, F189)</f>
        <v>0.33100000000000002</v>
      </c>
      <c r="M189" s="1"/>
    </row>
    <row r="190" spans="2:13" x14ac:dyDescent="0.25">
      <c r="B190" s="6">
        <f t="shared" si="5"/>
        <v>170</v>
      </c>
      <c r="C190" s="6">
        <f>C189+(env_max-env_min)/1200</f>
        <v>4.2249999999999925</v>
      </c>
      <c r="D190" s="6">
        <f t="shared" si="4"/>
        <v>0.33100000000000002</v>
      </c>
      <c r="E190" s="6">
        <f>ROUND((O_max_dia-C190)/O_range_dia * D190, 3)</f>
        <v>0.51500000000000001</v>
      </c>
      <c r="F190">
        <f>IF(C190&lt;=delt,D190,E190)</f>
        <v>0.33100000000000002</v>
      </c>
      <c r="G190">
        <f>IF(C190&gt;=O_max_dia, 0, F190)</f>
        <v>0.33100000000000002</v>
      </c>
      <c r="M190" s="1"/>
    </row>
    <row r="191" spans="2:13" x14ac:dyDescent="0.25">
      <c r="B191" s="6">
        <f t="shared" si="5"/>
        <v>171</v>
      </c>
      <c r="C191" s="6">
        <f>C190+(env_max-env_min)/1200</f>
        <v>4.2499999999999929</v>
      </c>
      <c r="D191" s="6">
        <f t="shared" si="4"/>
        <v>0.33200000000000002</v>
      </c>
      <c r="E191" s="6">
        <f>ROUND((O_max_dia-C191)/O_range_dia * D191, 3)</f>
        <v>0.51600000000000001</v>
      </c>
      <c r="F191">
        <f>IF(C191&lt;=delt,D191,E191)</f>
        <v>0.33200000000000002</v>
      </c>
      <c r="G191">
        <f>IF(C191&gt;=O_max_dia, 0, F191)</f>
        <v>0.33200000000000002</v>
      </c>
      <c r="M191" s="1"/>
    </row>
    <row r="192" spans="2:13" x14ac:dyDescent="0.25">
      <c r="B192" s="6">
        <f t="shared" si="5"/>
        <v>172</v>
      </c>
      <c r="C192" s="6">
        <f>C191+(env_max-env_min)/1200</f>
        <v>4.2749999999999932</v>
      </c>
      <c r="D192" s="6">
        <f t="shared" si="4"/>
        <v>0.33300000000000002</v>
      </c>
      <c r="E192" s="6">
        <f>ROUND((O_max_dia-C192)/O_range_dia * D192, 3)</f>
        <v>0.51700000000000002</v>
      </c>
      <c r="F192">
        <f>IF(C192&lt;=delt,D192,E192)</f>
        <v>0.33300000000000002</v>
      </c>
      <c r="G192">
        <f>IF(C192&gt;=O_max_dia, 0, F192)</f>
        <v>0.33300000000000002</v>
      </c>
      <c r="M192" s="1"/>
    </row>
    <row r="193" spans="2:13" x14ac:dyDescent="0.25">
      <c r="B193" s="6">
        <f t="shared" si="5"/>
        <v>173</v>
      </c>
      <c r="C193" s="6">
        <f>C192+(env_max-env_min)/1200</f>
        <v>4.2999999999999936</v>
      </c>
      <c r="D193" s="6">
        <f t="shared" si="4"/>
        <v>0.33300000000000002</v>
      </c>
      <c r="E193" s="6">
        <f>ROUND((O_max_dia-C193)/O_range_dia * D193, 3)</f>
        <v>0.51600000000000001</v>
      </c>
      <c r="F193">
        <f>IF(C193&lt;=delt,D193,E193)</f>
        <v>0.33300000000000002</v>
      </c>
      <c r="G193">
        <f>IF(C193&gt;=O_max_dia, 0, F193)</f>
        <v>0.33300000000000002</v>
      </c>
      <c r="M193" s="1"/>
    </row>
    <row r="194" spans="2:13" x14ac:dyDescent="0.25">
      <c r="B194" s="6">
        <f t="shared" si="5"/>
        <v>174</v>
      </c>
      <c r="C194" s="6">
        <f>C193+(env_max-env_min)/1200</f>
        <v>4.324999999999994</v>
      </c>
      <c r="D194" s="6">
        <f t="shared" si="4"/>
        <v>0.33400000000000002</v>
      </c>
      <c r="E194" s="6">
        <f>ROUND((O_max_dia-C194)/O_range_dia * D194, 3)</f>
        <v>0.51700000000000002</v>
      </c>
      <c r="F194">
        <f>IF(C194&lt;=delt,D194,E194)</f>
        <v>0.33400000000000002</v>
      </c>
      <c r="G194">
        <f>IF(C194&gt;=O_max_dia, 0, F194)</f>
        <v>0.33400000000000002</v>
      </c>
      <c r="M194" s="1"/>
    </row>
    <row r="195" spans="2:13" x14ac:dyDescent="0.25">
      <c r="B195" s="6">
        <f t="shared" si="5"/>
        <v>175</v>
      </c>
      <c r="C195" s="6">
        <f>C194+(env_max-env_min)/1200</f>
        <v>4.3499999999999943</v>
      </c>
      <c r="D195" s="6">
        <f t="shared" si="4"/>
        <v>0.33400000000000002</v>
      </c>
      <c r="E195" s="6">
        <f>ROUND((O_max_dia-C195)/O_range_dia * D195, 3)</f>
        <v>0.51700000000000002</v>
      </c>
      <c r="F195">
        <f>IF(C195&lt;=delt,D195,E195)</f>
        <v>0.33400000000000002</v>
      </c>
      <c r="G195">
        <f>IF(C195&gt;=O_max_dia, 0, F195)</f>
        <v>0.33400000000000002</v>
      </c>
      <c r="M195" s="1"/>
    </row>
    <row r="196" spans="2:13" x14ac:dyDescent="0.25">
      <c r="B196" s="6">
        <f t="shared" si="5"/>
        <v>176</v>
      </c>
      <c r="C196" s="6">
        <f>C195+(env_max-env_min)/1200</f>
        <v>4.3749999999999947</v>
      </c>
      <c r="D196" s="6">
        <f t="shared" si="4"/>
        <v>0.33500000000000002</v>
      </c>
      <c r="E196" s="6">
        <f>ROUND((O_max_dia-C196)/O_range_dia * D196, 3)</f>
        <v>0.51700000000000002</v>
      </c>
      <c r="F196">
        <f>IF(C196&lt;=delt,D196,E196)</f>
        <v>0.33500000000000002</v>
      </c>
      <c r="G196">
        <f>IF(C196&gt;=O_max_dia, 0, F196)</f>
        <v>0.33500000000000002</v>
      </c>
      <c r="M196" s="1"/>
    </row>
    <row r="197" spans="2:13" x14ac:dyDescent="0.25">
      <c r="B197" s="6">
        <f t="shared" si="5"/>
        <v>177</v>
      </c>
      <c r="C197" s="6">
        <f>C196+(env_max-env_min)/1200</f>
        <v>4.399999999999995</v>
      </c>
      <c r="D197" s="6">
        <f t="shared" si="4"/>
        <v>0.33600000000000002</v>
      </c>
      <c r="E197" s="6">
        <f>ROUND((O_max_dia-C197)/O_range_dia * D197, 3)</f>
        <v>0.51800000000000002</v>
      </c>
      <c r="F197">
        <f>IF(C197&lt;=delt,D197,E197)</f>
        <v>0.33600000000000002</v>
      </c>
      <c r="G197">
        <f>IF(C197&gt;=O_max_dia, 0, F197)</f>
        <v>0.33600000000000002</v>
      </c>
      <c r="M197" s="1"/>
    </row>
    <row r="198" spans="2:13" x14ac:dyDescent="0.25">
      <c r="B198" s="6">
        <f t="shared" si="5"/>
        <v>178</v>
      </c>
      <c r="C198" s="6">
        <f>C197+(env_max-env_min)/1200</f>
        <v>4.4249999999999954</v>
      </c>
      <c r="D198" s="6">
        <f t="shared" si="4"/>
        <v>0.33600000000000002</v>
      </c>
      <c r="E198" s="6">
        <f>ROUND((O_max_dia-C198)/O_range_dia * D198, 3)</f>
        <v>0.51800000000000002</v>
      </c>
      <c r="F198">
        <f>IF(C198&lt;=delt,D198,E198)</f>
        <v>0.33600000000000002</v>
      </c>
      <c r="G198">
        <f>IF(C198&gt;=O_max_dia, 0, F198)</f>
        <v>0.33600000000000002</v>
      </c>
      <c r="M198" s="1"/>
    </row>
    <row r="199" spans="2:13" x14ac:dyDescent="0.25">
      <c r="B199" s="6">
        <f t="shared" si="5"/>
        <v>179</v>
      </c>
      <c r="C199" s="6">
        <f>C198+(env_max-env_min)/1200</f>
        <v>4.4499999999999957</v>
      </c>
      <c r="D199" s="6">
        <f t="shared" si="4"/>
        <v>0.33700000000000002</v>
      </c>
      <c r="E199" s="6">
        <f>ROUND((O_max_dia-C199)/O_range_dia * D199, 3)</f>
        <v>0.51900000000000002</v>
      </c>
      <c r="F199">
        <f>IF(C199&lt;=delt,D199,E199)</f>
        <v>0.33700000000000002</v>
      </c>
      <c r="G199">
        <f>IF(C199&gt;=O_max_dia, 0, F199)</f>
        <v>0.33700000000000002</v>
      </c>
      <c r="M199" s="1"/>
    </row>
    <row r="200" spans="2:13" x14ac:dyDescent="0.25">
      <c r="B200" s="6">
        <f t="shared" si="5"/>
        <v>180</v>
      </c>
      <c r="C200" s="6">
        <f>C199+(env_max-env_min)/1200</f>
        <v>4.4749999999999961</v>
      </c>
      <c r="D200" s="6">
        <f t="shared" si="4"/>
        <v>0.33700000000000002</v>
      </c>
      <c r="E200" s="6">
        <f>ROUND((O_max_dia-C200)/O_range_dia * D200, 3)</f>
        <v>0.51800000000000002</v>
      </c>
      <c r="F200">
        <f>IF(C200&lt;=delt,D200,E200)</f>
        <v>0.33700000000000002</v>
      </c>
      <c r="G200">
        <f>IF(C200&gt;=O_max_dia, 0, F200)</f>
        <v>0.33700000000000002</v>
      </c>
      <c r="M200" s="1"/>
    </row>
    <row r="201" spans="2:13" x14ac:dyDescent="0.25">
      <c r="B201" s="6">
        <f t="shared" si="5"/>
        <v>181</v>
      </c>
      <c r="C201" s="6">
        <f>C200+(env_max-env_min)/1200</f>
        <v>4.4999999999999964</v>
      </c>
      <c r="D201" s="6">
        <f t="shared" si="4"/>
        <v>0.33800000000000002</v>
      </c>
      <c r="E201" s="6">
        <f>ROUND((O_max_dia-C201)/O_range_dia * D201, 3)</f>
        <v>0.51900000000000002</v>
      </c>
      <c r="F201">
        <f>IF(C201&lt;=delt,D201,E201)</f>
        <v>0.33800000000000002</v>
      </c>
      <c r="G201">
        <f>IF(C201&gt;=O_max_dia, 0, F201)</f>
        <v>0.33800000000000002</v>
      </c>
      <c r="M201" s="1"/>
    </row>
    <row r="202" spans="2:13" x14ac:dyDescent="0.25">
      <c r="B202" s="6">
        <f t="shared" si="5"/>
        <v>182</v>
      </c>
      <c r="C202" s="6">
        <f>C201+(env_max-env_min)/1200</f>
        <v>4.5249999999999968</v>
      </c>
      <c r="D202" s="6">
        <f t="shared" si="4"/>
        <v>0.33800000000000002</v>
      </c>
      <c r="E202" s="6">
        <f>ROUND((O_max_dia-C202)/O_range_dia * D202, 3)</f>
        <v>0.51800000000000002</v>
      </c>
      <c r="F202">
        <f>IF(C202&lt;=delt,D202,E202)</f>
        <v>0.33800000000000002</v>
      </c>
      <c r="G202">
        <f>IF(C202&gt;=O_max_dia, 0, F202)</f>
        <v>0.33800000000000002</v>
      </c>
      <c r="M202" s="1"/>
    </row>
    <row r="203" spans="2:13" x14ac:dyDescent="0.25">
      <c r="B203" s="6">
        <f t="shared" si="5"/>
        <v>183</v>
      </c>
      <c r="C203" s="6">
        <f>C202+(env_max-env_min)/1200</f>
        <v>4.5499999999999972</v>
      </c>
      <c r="D203" s="6">
        <f t="shared" si="4"/>
        <v>0.33900000000000002</v>
      </c>
      <c r="E203" s="6">
        <f>ROUND((O_max_dia-C203)/O_range_dia * D203, 3)</f>
        <v>0.51900000000000002</v>
      </c>
      <c r="F203">
        <f>IF(C203&lt;=delt,D203,E203)</f>
        <v>0.33900000000000002</v>
      </c>
      <c r="G203">
        <f>IF(C203&gt;=O_max_dia, 0, F203)</f>
        <v>0.33900000000000002</v>
      </c>
      <c r="M203" s="1"/>
    </row>
    <row r="204" spans="2:13" x14ac:dyDescent="0.25">
      <c r="B204" s="6">
        <f t="shared" si="5"/>
        <v>184</v>
      </c>
      <c r="C204" s="6">
        <f>C203+(env_max-env_min)/1200</f>
        <v>4.5749999999999975</v>
      </c>
      <c r="D204" s="6">
        <f t="shared" si="4"/>
        <v>0.34</v>
      </c>
      <c r="E204" s="6">
        <f>ROUND((O_max_dia-C204)/O_range_dia * D204, 3)</f>
        <v>0.52</v>
      </c>
      <c r="F204">
        <f>IF(C204&lt;=delt,D204,E204)</f>
        <v>0.34</v>
      </c>
      <c r="G204">
        <f>IF(C204&gt;=O_max_dia, 0, F204)</f>
        <v>0.34</v>
      </c>
      <c r="M204" s="1"/>
    </row>
    <row r="205" spans="2:13" x14ac:dyDescent="0.25">
      <c r="B205" s="6">
        <f t="shared" si="5"/>
        <v>185</v>
      </c>
      <c r="C205" s="6">
        <f>C204+(env_max-env_min)/1200</f>
        <v>4.5999999999999979</v>
      </c>
      <c r="D205" s="6">
        <f t="shared" si="4"/>
        <v>0.34</v>
      </c>
      <c r="E205" s="6">
        <f>ROUND((O_max_dia-C205)/O_range_dia * D205, 3)</f>
        <v>0.52</v>
      </c>
      <c r="F205">
        <f>IF(C205&lt;=delt,D205,E205)</f>
        <v>0.34</v>
      </c>
      <c r="G205">
        <f>IF(C205&gt;=O_max_dia, 0, F205)</f>
        <v>0.34</v>
      </c>
      <c r="M205" s="1"/>
    </row>
    <row r="206" spans="2:13" x14ac:dyDescent="0.25">
      <c r="B206" s="6">
        <f t="shared" si="5"/>
        <v>186</v>
      </c>
      <c r="C206" s="6">
        <f>C205+(env_max-env_min)/1200</f>
        <v>4.6249999999999982</v>
      </c>
      <c r="D206" s="6">
        <f t="shared" si="4"/>
        <v>0.34100000000000003</v>
      </c>
      <c r="E206" s="6">
        <f>ROUND((O_max_dia-C206)/O_range_dia * D206, 3)</f>
        <v>0.52100000000000002</v>
      </c>
      <c r="F206">
        <f>IF(C206&lt;=delt,D206,E206)</f>
        <v>0.34100000000000003</v>
      </c>
      <c r="G206">
        <f>IF(C206&gt;=O_max_dia, 0, F206)</f>
        <v>0.34100000000000003</v>
      </c>
      <c r="M206" s="1"/>
    </row>
    <row r="207" spans="2:13" x14ac:dyDescent="0.25">
      <c r="B207" s="6">
        <f t="shared" si="5"/>
        <v>187</v>
      </c>
      <c r="C207" s="6">
        <f>C206+(env_max-env_min)/1200</f>
        <v>4.6499999999999986</v>
      </c>
      <c r="D207" s="6">
        <f t="shared" si="4"/>
        <v>0.34100000000000003</v>
      </c>
      <c r="E207" s="6">
        <f>ROUND((O_max_dia-C207)/O_range_dia * D207, 3)</f>
        <v>0.52</v>
      </c>
      <c r="F207">
        <f>IF(C207&lt;=delt,D207,E207)</f>
        <v>0.34100000000000003</v>
      </c>
      <c r="G207">
        <f>IF(C207&gt;=O_max_dia, 0, F207)</f>
        <v>0.34100000000000003</v>
      </c>
      <c r="M207" s="1"/>
    </row>
    <row r="208" spans="2:13" x14ac:dyDescent="0.25">
      <c r="B208" s="6">
        <f t="shared" si="5"/>
        <v>188</v>
      </c>
      <c r="C208" s="6">
        <f>C207+(env_max-env_min)/1200</f>
        <v>4.6749999999999989</v>
      </c>
      <c r="D208" s="6">
        <f t="shared" si="4"/>
        <v>0.34200000000000003</v>
      </c>
      <c r="E208" s="6">
        <f>ROUND((O_max_dia-C208)/O_range_dia * D208, 3)</f>
        <v>0.52100000000000002</v>
      </c>
      <c r="F208">
        <f>IF(C208&lt;=delt,D208,E208)</f>
        <v>0.34200000000000003</v>
      </c>
      <c r="G208">
        <f>IF(C208&gt;=O_max_dia, 0, F208)</f>
        <v>0.34200000000000003</v>
      </c>
      <c r="M208" s="1"/>
    </row>
    <row r="209" spans="2:13" x14ac:dyDescent="0.25">
      <c r="B209" s="6">
        <f t="shared" si="5"/>
        <v>189</v>
      </c>
      <c r="C209" s="6">
        <f>C208+(env_max-env_min)/1200</f>
        <v>4.6999999999999993</v>
      </c>
      <c r="D209" s="6">
        <f t="shared" si="4"/>
        <v>0.34300000000000003</v>
      </c>
      <c r="E209" s="6">
        <f>ROUND((O_max_dia-C209)/O_range_dia * D209, 3)</f>
        <v>0.52200000000000002</v>
      </c>
      <c r="F209">
        <f>IF(C209&lt;=delt,D209,E209)</f>
        <v>0.34300000000000003</v>
      </c>
      <c r="G209">
        <f>IF(C209&gt;=O_max_dia, 0, F209)</f>
        <v>0.34300000000000003</v>
      </c>
      <c r="M209" s="1"/>
    </row>
    <row r="210" spans="2:13" x14ac:dyDescent="0.25">
      <c r="B210" s="6">
        <f t="shared" si="5"/>
        <v>190</v>
      </c>
      <c r="C210" s="6">
        <f>C209+(env_max-env_min)/1200</f>
        <v>4.7249999999999996</v>
      </c>
      <c r="D210" s="6">
        <f t="shared" si="4"/>
        <v>0.34300000000000003</v>
      </c>
      <c r="E210" s="6">
        <f>ROUND((O_max_dia-C210)/O_range_dia * D210, 3)</f>
        <v>0.52100000000000002</v>
      </c>
      <c r="F210">
        <f>IF(C210&lt;=delt,D210,E210)</f>
        <v>0.34300000000000003</v>
      </c>
      <c r="G210">
        <f>IF(C210&gt;=O_max_dia, 0, F210)</f>
        <v>0.34300000000000003</v>
      </c>
      <c r="M210" s="1"/>
    </row>
    <row r="211" spans="2:13" x14ac:dyDescent="0.25">
      <c r="B211" s="6">
        <f t="shared" si="5"/>
        <v>191</v>
      </c>
      <c r="C211" s="6">
        <f>C210+(env_max-env_min)/1200</f>
        <v>4.75</v>
      </c>
      <c r="D211" s="6">
        <f t="shared" si="4"/>
        <v>0.34399999999999997</v>
      </c>
      <c r="E211" s="6">
        <f>ROUND((O_max_dia-C211)/O_range_dia * D211, 3)</f>
        <v>0.52200000000000002</v>
      </c>
      <c r="F211">
        <f>IF(C211&lt;=delt,D211,E211)</f>
        <v>0.34399999999999997</v>
      </c>
      <c r="G211">
        <f>IF(C211&gt;=O_max_dia, 0, F211)</f>
        <v>0.34399999999999997</v>
      </c>
      <c r="M211" s="1"/>
    </row>
    <row r="212" spans="2:13" x14ac:dyDescent="0.25">
      <c r="B212" s="6">
        <f t="shared" si="5"/>
        <v>192</v>
      </c>
      <c r="C212" s="6">
        <f>C211+(env_max-env_min)/1200</f>
        <v>4.7750000000000004</v>
      </c>
      <c r="D212" s="6">
        <f t="shared" si="4"/>
        <v>0.34399999999999997</v>
      </c>
      <c r="E212" s="6">
        <f>ROUND((O_max_dia-C212)/O_range_dia * D212, 3)</f>
        <v>0.52200000000000002</v>
      </c>
      <c r="F212">
        <f>IF(C212&lt;=delt,D212,E212)</f>
        <v>0.34399999999999997</v>
      </c>
      <c r="G212">
        <f>IF(C212&gt;=O_max_dia, 0, F212)</f>
        <v>0.34399999999999997</v>
      </c>
      <c r="M212" s="1"/>
    </row>
    <row r="213" spans="2:13" x14ac:dyDescent="0.25">
      <c r="B213" s="6">
        <f t="shared" si="5"/>
        <v>193</v>
      </c>
      <c r="C213" s="6">
        <f>C212+(env_max-env_min)/1200</f>
        <v>4.8000000000000007</v>
      </c>
      <c r="D213" s="6">
        <f t="shared" si="4"/>
        <v>0.34499999999999997</v>
      </c>
      <c r="E213" s="6">
        <f>ROUND((O_max_dia-C213)/O_range_dia * D213, 3)</f>
        <v>0.52200000000000002</v>
      </c>
      <c r="F213">
        <f>IF(C213&lt;=delt,D213,E213)</f>
        <v>0.34499999999999997</v>
      </c>
      <c r="G213">
        <f>IF(C213&gt;=O_max_dia, 0, F213)</f>
        <v>0.34499999999999997</v>
      </c>
      <c r="M213" s="1"/>
    </row>
    <row r="214" spans="2:13" x14ac:dyDescent="0.25">
      <c r="B214" s="6">
        <f t="shared" si="5"/>
        <v>194</v>
      </c>
      <c r="C214" s="6">
        <f>C213+(env_max-env_min)/1200</f>
        <v>4.8250000000000011</v>
      </c>
      <c r="D214" s="6">
        <f t="shared" ref="D214:D277" si="6">ROUND(EXP(0.07*(C214-20)),3)</f>
        <v>0.34599999999999997</v>
      </c>
      <c r="E214" s="6">
        <f>ROUND((O_max_dia-C214)/O_range_dia * D214, 3)</f>
        <v>0.52300000000000002</v>
      </c>
      <c r="F214">
        <f>IF(C214&lt;=delt,D214,E214)</f>
        <v>0.34599999999999997</v>
      </c>
      <c r="G214">
        <f>IF(C214&gt;=O_max_dia, 0, F214)</f>
        <v>0.34599999999999997</v>
      </c>
      <c r="M214" s="1"/>
    </row>
    <row r="215" spans="2:13" x14ac:dyDescent="0.25">
      <c r="B215" s="6">
        <f t="shared" ref="B215:B278" si="7">B214+1</f>
        <v>195</v>
      </c>
      <c r="C215" s="6">
        <f>C214+(env_max-env_min)/1200</f>
        <v>4.8500000000000014</v>
      </c>
      <c r="D215" s="6">
        <f t="shared" si="6"/>
        <v>0.34599999999999997</v>
      </c>
      <c r="E215" s="6">
        <f>ROUND((O_max_dia-C215)/O_range_dia * D215, 3)</f>
        <v>0.52300000000000002</v>
      </c>
      <c r="F215">
        <f>IF(C215&lt;=delt,D215,E215)</f>
        <v>0.34599999999999997</v>
      </c>
      <c r="G215">
        <f>IF(C215&gt;=O_max_dia, 0, F215)</f>
        <v>0.34599999999999997</v>
      </c>
      <c r="M215" s="1"/>
    </row>
    <row r="216" spans="2:13" x14ac:dyDescent="0.25">
      <c r="B216" s="6">
        <f t="shared" si="7"/>
        <v>196</v>
      </c>
      <c r="C216" s="6">
        <f>C215+(env_max-env_min)/1200</f>
        <v>4.8750000000000018</v>
      </c>
      <c r="D216" s="6">
        <f t="shared" si="6"/>
        <v>0.34699999999999998</v>
      </c>
      <c r="E216" s="6">
        <f>ROUND((O_max_dia-C216)/O_range_dia * D216, 3)</f>
        <v>0.52400000000000002</v>
      </c>
      <c r="F216">
        <f>IF(C216&lt;=delt,D216,E216)</f>
        <v>0.34699999999999998</v>
      </c>
      <c r="G216">
        <f>IF(C216&gt;=O_max_dia, 0, F216)</f>
        <v>0.34699999999999998</v>
      </c>
      <c r="M216" s="1"/>
    </row>
    <row r="217" spans="2:13" x14ac:dyDescent="0.25">
      <c r="B217" s="6">
        <f t="shared" si="7"/>
        <v>197</v>
      </c>
      <c r="C217" s="6">
        <f>C216+(env_max-env_min)/1200</f>
        <v>4.9000000000000021</v>
      </c>
      <c r="D217" s="6">
        <f t="shared" si="6"/>
        <v>0.34699999999999998</v>
      </c>
      <c r="E217" s="6">
        <f>ROUND((O_max_dia-C217)/O_range_dia * D217, 3)</f>
        <v>0.52300000000000002</v>
      </c>
      <c r="F217">
        <f>IF(C217&lt;=delt,D217,E217)</f>
        <v>0.34699999999999998</v>
      </c>
      <c r="G217">
        <f>IF(C217&gt;=O_max_dia, 0, F217)</f>
        <v>0.34699999999999998</v>
      </c>
      <c r="M217" s="1"/>
    </row>
    <row r="218" spans="2:13" x14ac:dyDescent="0.25">
      <c r="B218" s="6">
        <f t="shared" si="7"/>
        <v>198</v>
      </c>
      <c r="C218" s="6">
        <f>C217+(env_max-env_min)/1200</f>
        <v>4.9250000000000025</v>
      </c>
      <c r="D218" s="6">
        <f t="shared" si="6"/>
        <v>0.34799999999999998</v>
      </c>
      <c r="E218" s="6">
        <f>ROUND((O_max_dia-C218)/O_range_dia * D218, 3)</f>
        <v>0.52400000000000002</v>
      </c>
      <c r="F218">
        <f>IF(C218&lt;=delt,D218,E218)</f>
        <v>0.34799999999999998</v>
      </c>
      <c r="G218">
        <f>IF(C218&gt;=O_max_dia, 0, F218)</f>
        <v>0.34799999999999998</v>
      </c>
      <c r="M218" s="1"/>
    </row>
    <row r="219" spans="2:13" x14ac:dyDescent="0.25">
      <c r="B219" s="6">
        <f t="shared" si="7"/>
        <v>199</v>
      </c>
      <c r="C219" s="6">
        <f>C218+(env_max-env_min)/1200</f>
        <v>4.9500000000000028</v>
      </c>
      <c r="D219" s="6">
        <f t="shared" si="6"/>
        <v>0.34899999999999998</v>
      </c>
      <c r="E219" s="6">
        <f>ROUND((O_max_dia-C219)/O_range_dia * D219, 3)</f>
        <v>0.52500000000000002</v>
      </c>
      <c r="F219">
        <f>IF(C219&lt;=delt,D219,E219)</f>
        <v>0.34899999999999998</v>
      </c>
      <c r="G219">
        <f>IF(C219&gt;=O_max_dia, 0, F219)</f>
        <v>0.34899999999999998</v>
      </c>
      <c r="M219" s="1"/>
    </row>
    <row r="220" spans="2:13" x14ac:dyDescent="0.25">
      <c r="B220" s="6">
        <f t="shared" si="7"/>
        <v>200</v>
      </c>
      <c r="C220" s="6">
        <f>C219+(env_max-env_min)/1200</f>
        <v>4.9750000000000032</v>
      </c>
      <c r="D220" s="6">
        <f t="shared" si="6"/>
        <v>0.34899999999999998</v>
      </c>
      <c r="E220" s="6">
        <f>ROUND((O_max_dia-C220)/O_range_dia * D220, 3)</f>
        <v>0.52400000000000002</v>
      </c>
      <c r="F220">
        <f>IF(C220&lt;=delt,D220,E220)</f>
        <v>0.34899999999999998</v>
      </c>
      <c r="G220">
        <f>IF(C220&gt;=O_max_dia, 0, F220)</f>
        <v>0.34899999999999998</v>
      </c>
      <c r="M220" s="1"/>
    </row>
    <row r="221" spans="2:13" x14ac:dyDescent="0.25">
      <c r="B221" s="6">
        <f t="shared" si="7"/>
        <v>201</v>
      </c>
      <c r="C221" s="6">
        <f>C220+(env_max-env_min)/1200</f>
        <v>5.0000000000000036</v>
      </c>
      <c r="D221" s="6">
        <f t="shared" si="6"/>
        <v>0.35</v>
      </c>
      <c r="E221" s="6">
        <f>ROUND((O_max_dia-C221)/O_range_dia * D221, 3)</f>
        <v>0.52500000000000002</v>
      </c>
      <c r="F221">
        <f>IF(C221&lt;=delt,D221,E221)</f>
        <v>0.35</v>
      </c>
      <c r="G221">
        <f>IF(C221&gt;=O_max_dia, 0, F221)</f>
        <v>0.35</v>
      </c>
      <c r="M221" s="1"/>
    </row>
    <row r="222" spans="2:13" x14ac:dyDescent="0.25">
      <c r="B222" s="6">
        <f t="shared" si="7"/>
        <v>202</v>
      </c>
      <c r="C222" s="6">
        <f>C221+(env_max-env_min)/1200</f>
        <v>5.0250000000000039</v>
      </c>
      <c r="D222" s="6">
        <f t="shared" si="6"/>
        <v>0.35099999999999998</v>
      </c>
      <c r="E222" s="6">
        <f>ROUND((O_max_dia-C222)/O_range_dia * D222, 3)</f>
        <v>0.52600000000000002</v>
      </c>
      <c r="F222">
        <f>IF(C222&lt;=delt,D222,E222)</f>
        <v>0.35099999999999998</v>
      </c>
      <c r="G222">
        <f>IF(C222&gt;=O_max_dia, 0, F222)</f>
        <v>0.35099999999999998</v>
      </c>
      <c r="M222" s="1"/>
    </row>
    <row r="223" spans="2:13" x14ac:dyDescent="0.25">
      <c r="B223" s="6">
        <f t="shared" si="7"/>
        <v>203</v>
      </c>
      <c r="C223" s="6">
        <f>C222+(env_max-env_min)/1200</f>
        <v>5.0500000000000043</v>
      </c>
      <c r="D223" s="6">
        <f t="shared" si="6"/>
        <v>0.35099999999999998</v>
      </c>
      <c r="E223" s="6">
        <f>ROUND((O_max_dia-C223)/O_range_dia * D223, 3)</f>
        <v>0.52500000000000002</v>
      </c>
      <c r="F223">
        <f>IF(C223&lt;=delt,D223,E223)</f>
        <v>0.35099999999999998</v>
      </c>
      <c r="G223">
        <f>IF(C223&gt;=O_max_dia, 0, F223)</f>
        <v>0.35099999999999998</v>
      </c>
      <c r="M223" s="1"/>
    </row>
    <row r="224" spans="2:13" x14ac:dyDescent="0.25">
      <c r="B224" s="6">
        <f t="shared" si="7"/>
        <v>204</v>
      </c>
      <c r="C224" s="6">
        <f>C223+(env_max-env_min)/1200</f>
        <v>5.0750000000000046</v>
      </c>
      <c r="D224" s="6">
        <f t="shared" si="6"/>
        <v>0.35199999999999998</v>
      </c>
      <c r="E224" s="6">
        <f>ROUND((O_max_dia-C224)/O_range_dia * D224, 3)</f>
        <v>0.52600000000000002</v>
      </c>
      <c r="F224">
        <f>IF(C224&lt;=delt,D224,E224)</f>
        <v>0.35199999999999998</v>
      </c>
      <c r="G224">
        <f>IF(C224&gt;=O_max_dia, 0, F224)</f>
        <v>0.35199999999999998</v>
      </c>
      <c r="M224" s="1"/>
    </row>
    <row r="225" spans="2:13" x14ac:dyDescent="0.25">
      <c r="B225" s="6">
        <f t="shared" si="7"/>
        <v>205</v>
      </c>
      <c r="C225" s="6">
        <f>C224+(env_max-env_min)/1200</f>
        <v>5.100000000000005</v>
      </c>
      <c r="D225" s="6">
        <f t="shared" si="6"/>
        <v>0.35199999999999998</v>
      </c>
      <c r="E225" s="6">
        <f>ROUND((O_max_dia-C225)/O_range_dia * D225, 3)</f>
        <v>0.52500000000000002</v>
      </c>
      <c r="F225">
        <f>IF(C225&lt;=delt,D225,E225)</f>
        <v>0.35199999999999998</v>
      </c>
      <c r="G225">
        <f>IF(C225&gt;=O_max_dia, 0, F225)</f>
        <v>0.35199999999999998</v>
      </c>
      <c r="M225" s="1"/>
    </row>
    <row r="226" spans="2:13" x14ac:dyDescent="0.25">
      <c r="B226" s="6">
        <f t="shared" si="7"/>
        <v>206</v>
      </c>
      <c r="C226" s="6">
        <f>C225+(env_max-env_min)/1200</f>
        <v>5.1250000000000053</v>
      </c>
      <c r="D226" s="6">
        <f t="shared" si="6"/>
        <v>0.35299999999999998</v>
      </c>
      <c r="E226" s="6">
        <f>ROUND((O_max_dia-C226)/O_range_dia * D226, 3)</f>
        <v>0.52600000000000002</v>
      </c>
      <c r="F226">
        <f>IF(C226&lt;=delt,D226,E226)</f>
        <v>0.35299999999999998</v>
      </c>
      <c r="G226">
        <f>IF(C226&gt;=O_max_dia, 0, F226)</f>
        <v>0.35299999999999998</v>
      </c>
      <c r="M226" s="1"/>
    </row>
    <row r="227" spans="2:13" x14ac:dyDescent="0.25">
      <c r="B227" s="6">
        <f t="shared" si="7"/>
        <v>207</v>
      </c>
      <c r="C227" s="6">
        <f>C226+(env_max-env_min)/1200</f>
        <v>5.1500000000000057</v>
      </c>
      <c r="D227" s="6">
        <f t="shared" si="6"/>
        <v>0.35399999999999998</v>
      </c>
      <c r="E227" s="6">
        <f>ROUND((O_max_dia-C227)/O_range_dia * D227, 3)</f>
        <v>0.52700000000000002</v>
      </c>
      <c r="F227">
        <f>IF(C227&lt;=delt,D227,E227)</f>
        <v>0.35399999999999998</v>
      </c>
      <c r="G227">
        <f>IF(C227&gt;=O_max_dia, 0, F227)</f>
        <v>0.35399999999999998</v>
      </c>
      <c r="M227" s="1"/>
    </row>
    <row r="228" spans="2:13" x14ac:dyDescent="0.25">
      <c r="B228" s="6">
        <f t="shared" si="7"/>
        <v>208</v>
      </c>
      <c r="C228" s="6">
        <f>C227+(env_max-env_min)/1200</f>
        <v>5.175000000000006</v>
      </c>
      <c r="D228" s="6">
        <f t="shared" si="6"/>
        <v>0.35399999999999998</v>
      </c>
      <c r="E228" s="6">
        <f>ROUND((O_max_dia-C228)/O_range_dia * D228, 3)</f>
        <v>0.52700000000000002</v>
      </c>
      <c r="F228">
        <f>IF(C228&lt;=delt,D228,E228)</f>
        <v>0.35399999999999998</v>
      </c>
      <c r="G228">
        <f>IF(C228&gt;=O_max_dia, 0, F228)</f>
        <v>0.35399999999999998</v>
      </c>
      <c r="M228" s="1"/>
    </row>
    <row r="229" spans="2:13" x14ac:dyDescent="0.25">
      <c r="B229" s="6">
        <f t="shared" si="7"/>
        <v>209</v>
      </c>
      <c r="C229" s="6">
        <f>C228+(env_max-env_min)/1200</f>
        <v>5.2000000000000064</v>
      </c>
      <c r="D229" s="6">
        <f t="shared" si="6"/>
        <v>0.35499999999999998</v>
      </c>
      <c r="E229" s="6">
        <f>ROUND((O_max_dia-C229)/O_range_dia * D229, 3)</f>
        <v>0.52700000000000002</v>
      </c>
      <c r="F229">
        <f>IF(C229&lt;=delt,D229,E229)</f>
        <v>0.35499999999999998</v>
      </c>
      <c r="G229">
        <f>IF(C229&gt;=O_max_dia, 0, F229)</f>
        <v>0.35499999999999998</v>
      </c>
      <c r="M229" s="1"/>
    </row>
    <row r="230" spans="2:13" x14ac:dyDescent="0.25">
      <c r="B230" s="6">
        <f t="shared" si="7"/>
        <v>210</v>
      </c>
      <c r="C230" s="6">
        <f>C229+(env_max-env_min)/1200</f>
        <v>5.2250000000000068</v>
      </c>
      <c r="D230" s="6">
        <f t="shared" si="6"/>
        <v>0.35499999999999998</v>
      </c>
      <c r="E230" s="6">
        <f>ROUND((O_max_dia-C230)/O_range_dia * D230, 3)</f>
        <v>0.52700000000000002</v>
      </c>
      <c r="F230">
        <f>IF(C230&lt;=delt,D230,E230)</f>
        <v>0.35499999999999998</v>
      </c>
      <c r="G230">
        <f>IF(C230&gt;=O_max_dia, 0, F230)</f>
        <v>0.35499999999999998</v>
      </c>
      <c r="M230" s="1"/>
    </row>
    <row r="231" spans="2:13" x14ac:dyDescent="0.25">
      <c r="B231" s="6">
        <f t="shared" si="7"/>
        <v>211</v>
      </c>
      <c r="C231" s="6">
        <f>C230+(env_max-env_min)/1200</f>
        <v>5.2500000000000071</v>
      </c>
      <c r="D231" s="6">
        <f t="shared" si="6"/>
        <v>0.35599999999999998</v>
      </c>
      <c r="E231" s="6">
        <f>ROUND((O_max_dia-C231)/O_range_dia * D231, 3)</f>
        <v>0.52800000000000002</v>
      </c>
      <c r="F231">
        <f>IF(C231&lt;=delt,D231,E231)</f>
        <v>0.35599999999999998</v>
      </c>
      <c r="G231">
        <f>IF(C231&gt;=O_max_dia, 0, F231)</f>
        <v>0.35599999999999998</v>
      </c>
      <c r="M231" s="1"/>
    </row>
    <row r="232" spans="2:13" x14ac:dyDescent="0.25">
      <c r="B232" s="6">
        <f t="shared" si="7"/>
        <v>212</v>
      </c>
      <c r="C232" s="6">
        <f>C231+(env_max-env_min)/1200</f>
        <v>5.2750000000000075</v>
      </c>
      <c r="D232" s="6">
        <f t="shared" si="6"/>
        <v>0.35699999999999998</v>
      </c>
      <c r="E232" s="6">
        <f>ROUND((O_max_dia-C232)/O_range_dia * D232, 3)</f>
        <v>0.52800000000000002</v>
      </c>
      <c r="F232">
        <f>IF(C232&lt;=delt,D232,E232)</f>
        <v>0.35699999999999998</v>
      </c>
      <c r="G232">
        <f>IF(C232&gt;=O_max_dia, 0, F232)</f>
        <v>0.35699999999999998</v>
      </c>
      <c r="M232" s="1"/>
    </row>
    <row r="233" spans="2:13" x14ac:dyDescent="0.25">
      <c r="B233" s="6">
        <f t="shared" si="7"/>
        <v>213</v>
      </c>
      <c r="C233" s="6">
        <f>C232+(env_max-env_min)/1200</f>
        <v>5.3000000000000078</v>
      </c>
      <c r="D233" s="6">
        <f t="shared" si="6"/>
        <v>0.35699999999999998</v>
      </c>
      <c r="E233" s="6">
        <f>ROUND((O_max_dia-C233)/O_range_dia * D233, 3)</f>
        <v>0.52800000000000002</v>
      </c>
      <c r="F233">
        <f>IF(C233&lt;=delt,D233,E233)</f>
        <v>0.35699999999999998</v>
      </c>
      <c r="G233">
        <f>IF(C233&gt;=O_max_dia, 0, F233)</f>
        <v>0.35699999999999998</v>
      </c>
      <c r="M233" s="1"/>
    </row>
    <row r="234" spans="2:13" x14ac:dyDescent="0.25">
      <c r="B234" s="6">
        <f t="shared" si="7"/>
        <v>214</v>
      </c>
      <c r="C234" s="6">
        <f>C233+(env_max-env_min)/1200</f>
        <v>5.3250000000000082</v>
      </c>
      <c r="D234" s="6">
        <f t="shared" si="6"/>
        <v>0.35799999999999998</v>
      </c>
      <c r="E234" s="6">
        <f>ROUND((O_max_dia-C234)/O_range_dia * D234, 3)</f>
        <v>0.52900000000000003</v>
      </c>
      <c r="F234">
        <f>IF(C234&lt;=delt,D234,E234)</f>
        <v>0.35799999999999998</v>
      </c>
      <c r="G234">
        <f>IF(C234&gt;=O_max_dia, 0, F234)</f>
        <v>0.35799999999999998</v>
      </c>
      <c r="M234" s="1"/>
    </row>
    <row r="235" spans="2:13" x14ac:dyDescent="0.25">
      <c r="B235" s="6">
        <f t="shared" si="7"/>
        <v>215</v>
      </c>
      <c r="C235" s="6">
        <f>C234+(env_max-env_min)/1200</f>
        <v>5.3500000000000085</v>
      </c>
      <c r="D235" s="6">
        <f t="shared" si="6"/>
        <v>0.35899999999999999</v>
      </c>
      <c r="E235" s="6">
        <f>ROUND((O_max_dia-C235)/O_range_dia * D235, 3)</f>
        <v>0.53</v>
      </c>
      <c r="F235">
        <f>IF(C235&lt;=delt,D235,E235)</f>
        <v>0.35899999999999999</v>
      </c>
      <c r="G235">
        <f>IF(C235&gt;=O_max_dia, 0, F235)</f>
        <v>0.35899999999999999</v>
      </c>
      <c r="M235" s="1"/>
    </row>
    <row r="236" spans="2:13" x14ac:dyDescent="0.25">
      <c r="B236" s="6">
        <f t="shared" si="7"/>
        <v>216</v>
      </c>
      <c r="C236" s="6">
        <f>C235+(env_max-env_min)/1200</f>
        <v>5.3750000000000089</v>
      </c>
      <c r="D236" s="6">
        <f t="shared" si="6"/>
        <v>0.35899999999999999</v>
      </c>
      <c r="E236" s="6">
        <f>ROUND((O_max_dia-C236)/O_range_dia * D236, 3)</f>
        <v>0.52900000000000003</v>
      </c>
      <c r="F236">
        <f>IF(C236&lt;=delt,D236,E236)</f>
        <v>0.35899999999999999</v>
      </c>
      <c r="G236">
        <f>IF(C236&gt;=O_max_dia, 0, F236)</f>
        <v>0.35899999999999999</v>
      </c>
      <c r="M236" s="1"/>
    </row>
    <row r="237" spans="2:13" x14ac:dyDescent="0.25">
      <c r="B237" s="6">
        <f t="shared" si="7"/>
        <v>217</v>
      </c>
      <c r="C237" s="6">
        <f>C236+(env_max-env_min)/1200</f>
        <v>5.4000000000000092</v>
      </c>
      <c r="D237" s="6">
        <f t="shared" si="6"/>
        <v>0.36</v>
      </c>
      <c r="E237" s="6">
        <f>ROUND((O_max_dia-C237)/O_range_dia * D237, 3)</f>
        <v>0.53</v>
      </c>
      <c r="F237">
        <f>IF(C237&lt;=delt,D237,E237)</f>
        <v>0.36</v>
      </c>
      <c r="G237">
        <f>IF(C237&gt;=O_max_dia, 0, F237)</f>
        <v>0.36</v>
      </c>
      <c r="M237" s="1"/>
    </row>
    <row r="238" spans="2:13" x14ac:dyDescent="0.25">
      <c r="B238" s="6">
        <f t="shared" si="7"/>
        <v>218</v>
      </c>
      <c r="C238" s="6">
        <f>C237+(env_max-env_min)/1200</f>
        <v>5.4250000000000096</v>
      </c>
      <c r="D238" s="6">
        <f t="shared" si="6"/>
        <v>0.36099999999999999</v>
      </c>
      <c r="E238" s="6">
        <f>ROUND((O_max_dia-C238)/O_range_dia * D238, 3)</f>
        <v>0.53100000000000003</v>
      </c>
      <c r="F238">
        <f>IF(C238&lt;=delt,D238,E238)</f>
        <v>0.36099999999999999</v>
      </c>
      <c r="G238">
        <f>IF(C238&gt;=O_max_dia, 0, F238)</f>
        <v>0.36099999999999999</v>
      </c>
      <c r="M238" s="1"/>
    </row>
    <row r="239" spans="2:13" x14ac:dyDescent="0.25">
      <c r="B239" s="6">
        <f t="shared" si="7"/>
        <v>219</v>
      </c>
      <c r="C239" s="6">
        <f>C238+(env_max-env_min)/1200</f>
        <v>5.4500000000000099</v>
      </c>
      <c r="D239" s="6">
        <f t="shared" si="6"/>
        <v>0.36099999999999999</v>
      </c>
      <c r="E239" s="6">
        <f>ROUND((O_max_dia-C239)/O_range_dia * D239, 3)</f>
        <v>0.53</v>
      </c>
      <c r="F239">
        <f>IF(C239&lt;=delt,D239,E239)</f>
        <v>0.36099999999999999</v>
      </c>
      <c r="G239">
        <f>IF(C239&gt;=O_max_dia, 0, F239)</f>
        <v>0.36099999999999999</v>
      </c>
      <c r="M239" s="1"/>
    </row>
    <row r="240" spans="2:13" x14ac:dyDescent="0.25">
      <c r="B240" s="6">
        <f t="shared" si="7"/>
        <v>220</v>
      </c>
      <c r="C240" s="6">
        <f>C239+(env_max-env_min)/1200</f>
        <v>5.4750000000000103</v>
      </c>
      <c r="D240" s="6">
        <f t="shared" si="6"/>
        <v>0.36199999999999999</v>
      </c>
      <c r="E240" s="6">
        <f>ROUND((O_max_dia-C240)/O_range_dia * D240, 3)</f>
        <v>0.53100000000000003</v>
      </c>
      <c r="F240">
        <f>IF(C240&lt;=delt,D240,E240)</f>
        <v>0.36199999999999999</v>
      </c>
      <c r="G240">
        <f>IF(C240&gt;=O_max_dia, 0, F240)</f>
        <v>0.36199999999999999</v>
      </c>
      <c r="M240" s="1"/>
    </row>
    <row r="241" spans="2:13" x14ac:dyDescent="0.25">
      <c r="B241" s="6">
        <f t="shared" si="7"/>
        <v>221</v>
      </c>
      <c r="C241" s="6">
        <f>C240+(env_max-env_min)/1200</f>
        <v>5.5000000000000107</v>
      </c>
      <c r="D241" s="6">
        <f t="shared" si="6"/>
        <v>0.36199999999999999</v>
      </c>
      <c r="E241" s="6">
        <f>ROUND((O_max_dia-C241)/O_range_dia * D241, 3)</f>
        <v>0.53</v>
      </c>
      <c r="F241">
        <f>IF(C241&lt;=delt,D241,E241)</f>
        <v>0.36199999999999999</v>
      </c>
      <c r="G241">
        <f>IF(C241&gt;=O_max_dia, 0, F241)</f>
        <v>0.36199999999999999</v>
      </c>
      <c r="M241" s="1"/>
    </row>
    <row r="242" spans="2:13" x14ac:dyDescent="0.25">
      <c r="B242" s="6">
        <f t="shared" si="7"/>
        <v>222</v>
      </c>
      <c r="C242" s="6">
        <f>C241+(env_max-env_min)/1200</f>
        <v>5.525000000000011</v>
      </c>
      <c r="D242" s="6">
        <f t="shared" si="6"/>
        <v>0.36299999999999999</v>
      </c>
      <c r="E242" s="6">
        <f>ROUND((O_max_dia-C242)/O_range_dia * D242, 3)</f>
        <v>0.53100000000000003</v>
      </c>
      <c r="F242">
        <f>IF(C242&lt;=delt,D242,E242)</f>
        <v>0.36299999999999999</v>
      </c>
      <c r="G242">
        <f>IF(C242&gt;=O_max_dia, 0, F242)</f>
        <v>0.36299999999999999</v>
      </c>
      <c r="M242" s="1"/>
    </row>
    <row r="243" spans="2:13" x14ac:dyDescent="0.25">
      <c r="B243" s="6">
        <f t="shared" si="7"/>
        <v>223</v>
      </c>
      <c r="C243" s="6">
        <f>C242+(env_max-env_min)/1200</f>
        <v>5.5500000000000114</v>
      </c>
      <c r="D243" s="6">
        <f t="shared" si="6"/>
        <v>0.36399999999999999</v>
      </c>
      <c r="E243" s="6">
        <f>ROUND((O_max_dia-C243)/O_range_dia * D243, 3)</f>
        <v>0.53200000000000003</v>
      </c>
      <c r="F243">
        <f>IF(C243&lt;=delt,D243,E243)</f>
        <v>0.36399999999999999</v>
      </c>
      <c r="G243">
        <f>IF(C243&gt;=O_max_dia, 0, F243)</f>
        <v>0.36399999999999999</v>
      </c>
      <c r="M243" s="1"/>
    </row>
    <row r="244" spans="2:13" x14ac:dyDescent="0.25">
      <c r="B244" s="6">
        <f t="shared" si="7"/>
        <v>224</v>
      </c>
      <c r="C244" s="6">
        <f>C243+(env_max-env_min)/1200</f>
        <v>5.5750000000000117</v>
      </c>
      <c r="D244" s="6">
        <f t="shared" si="6"/>
        <v>0.36399999999999999</v>
      </c>
      <c r="E244" s="6">
        <f>ROUND((O_max_dia-C244)/O_range_dia * D244, 3)</f>
        <v>0.53100000000000003</v>
      </c>
      <c r="F244">
        <f>IF(C244&lt;=delt,D244,E244)</f>
        <v>0.36399999999999999</v>
      </c>
      <c r="G244">
        <f>IF(C244&gt;=O_max_dia, 0, F244)</f>
        <v>0.36399999999999999</v>
      </c>
      <c r="M244" s="1"/>
    </row>
    <row r="245" spans="2:13" x14ac:dyDescent="0.25">
      <c r="B245" s="6">
        <f t="shared" si="7"/>
        <v>225</v>
      </c>
      <c r="C245" s="6">
        <f>C244+(env_max-env_min)/1200</f>
        <v>5.6000000000000121</v>
      </c>
      <c r="D245" s="6">
        <f t="shared" si="6"/>
        <v>0.36499999999999999</v>
      </c>
      <c r="E245" s="6">
        <f>ROUND((O_max_dia-C245)/O_range_dia * D245, 3)</f>
        <v>0.53200000000000003</v>
      </c>
      <c r="F245">
        <f>IF(C245&lt;=delt,D245,E245)</f>
        <v>0.36499999999999999</v>
      </c>
      <c r="G245">
        <f>IF(C245&gt;=O_max_dia, 0, F245)</f>
        <v>0.36499999999999999</v>
      </c>
      <c r="M245" s="1"/>
    </row>
    <row r="246" spans="2:13" x14ac:dyDescent="0.25">
      <c r="B246" s="6">
        <f t="shared" si="7"/>
        <v>226</v>
      </c>
      <c r="C246" s="6">
        <f>C245+(env_max-env_min)/1200</f>
        <v>5.6250000000000124</v>
      </c>
      <c r="D246" s="6">
        <f t="shared" si="6"/>
        <v>0.36599999999999999</v>
      </c>
      <c r="E246" s="6">
        <f>ROUND((O_max_dia-C246)/O_range_dia * D246, 3)</f>
        <v>0.53300000000000003</v>
      </c>
      <c r="F246">
        <f>IF(C246&lt;=delt,D246,E246)</f>
        <v>0.36599999999999999</v>
      </c>
      <c r="G246">
        <f>IF(C246&gt;=O_max_dia, 0, F246)</f>
        <v>0.36599999999999999</v>
      </c>
      <c r="M246" s="1"/>
    </row>
    <row r="247" spans="2:13" x14ac:dyDescent="0.25">
      <c r="B247" s="6">
        <f t="shared" si="7"/>
        <v>227</v>
      </c>
      <c r="C247" s="6">
        <f>C246+(env_max-env_min)/1200</f>
        <v>5.6500000000000128</v>
      </c>
      <c r="D247" s="6">
        <f t="shared" si="6"/>
        <v>0.36599999999999999</v>
      </c>
      <c r="E247" s="6">
        <f>ROUND((O_max_dia-C247)/O_range_dia * D247, 3)</f>
        <v>0.53200000000000003</v>
      </c>
      <c r="F247">
        <f>IF(C247&lt;=delt,D247,E247)</f>
        <v>0.36599999999999999</v>
      </c>
      <c r="G247">
        <f>IF(C247&gt;=O_max_dia, 0, F247)</f>
        <v>0.36599999999999999</v>
      </c>
      <c r="M247" s="1"/>
    </row>
    <row r="248" spans="2:13" x14ac:dyDescent="0.25">
      <c r="B248" s="6">
        <f t="shared" si="7"/>
        <v>228</v>
      </c>
      <c r="C248" s="6">
        <f>C247+(env_max-env_min)/1200</f>
        <v>5.6750000000000131</v>
      </c>
      <c r="D248" s="6">
        <f t="shared" si="6"/>
        <v>0.36699999999999999</v>
      </c>
      <c r="E248" s="6">
        <f>ROUND((O_max_dia-C248)/O_range_dia * D248, 3)</f>
        <v>0.53300000000000003</v>
      </c>
      <c r="F248">
        <f>IF(C248&lt;=delt,D248,E248)</f>
        <v>0.36699999999999999</v>
      </c>
      <c r="G248">
        <f>IF(C248&gt;=O_max_dia, 0, F248)</f>
        <v>0.36699999999999999</v>
      </c>
      <c r="M248" s="1"/>
    </row>
    <row r="249" spans="2:13" x14ac:dyDescent="0.25">
      <c r="B249" s="6">
        <f t="shared" si="7"/>
        <v>229</v>
      </c>
      <c r="C249" s="6">
        <f>C248+(env_max-env_min)/1200</f>
        <v>5.7000000000000135</v>
      </c>
      <c r="D249" s="6">
        <f t="shared" si="6"/>
        <v>0.36799999999999999</v>
      </c>
      <c r="E249" s="6">
        <f>ROUND((O_max_dia-C249)/O_range_dia * D249, 3)</f>
        <v>0.53400000000000003</v>
      </c>
      <c r="F249">
        <f>IF(C249&lt;=delt,D249,E249)</f>
        <v>0.36799999999999999</v>
      </c>
      <c r="G249">
        <f>IF(C249&gt;=O_max_dia, 0, F249)</f>
        <v>0.36799999999999999</v>
      </c>
      <c r="M249" s="1"/>
    </row>
    <row r="250" spans="2:13" x14ac:dyDescent="0.25">
      <c r="B250" s="6">
        <f t="shared" si="7"/>
        <v>230</v>
      </c>
      <c r="C250" s="6">
        <f>C249+(env_max-env_min)/1200</f>
        <v>5.7250000000000139</v>
      </c>
      <c r="D250" s="6">
        <f t="shared" si="6"/>
        <v>0.36799999999999999</v>
      </c>
      <c r="E250" s="6">
        <f>ROUND((O_max_dia-C250)/O_range_dia * D250, 3)</f>
        <v>0.53300000000000003</v>
      </c>
      <c r="F250">
        <f>IF(C250&lt;=delt,D250,E250)</f>
        <v>0.36799999999999999</v>
      </c>
      <c r="G250">
        <f>IF(C250&gt;=O_max_dia, 0, F250)</f>
        <v>0.36799999999999999</v>
      </c>
      <c r="M250" s="1"/>
    </row>
    <row r="251" spans="2:13" x14ac:dyDescent="0.25">
      <c r="B251" s="6">
        <f t="shared" si="7"/>
        <v>231</v>
      </c>
      <c r="C251" s="6">
        <f>C250+(env_max-env_min)/1200</f>
        <v>5.7500000000000142</v>
      </c>
      <c r="D251" s="6">
        <f t="shared" si="6"/>
        <v>0.36899999999999999</v>
      </c>
      <c r="E251" s="6">
        <f>ROUND((O_max_dia-C251)/O_range_dia * D251, 3)</f>
        <v>0.53400000000000003</v>
      </c>
      <c r="F251">
        <f>IF(C251&lt;=delt,D251,E251)</f>
        <v>0.36899999999999999</v>
      </c>
      <c r="G251">
        <f>IF(C251&gt;=O_max_dia, 0, F251)</f>
        <v>0.36899999999999999</v>
      </c>
      <c r="M251" s="1"/>
    </row>
    <row r="252" spans="2:13" x14ac:dyDescent="0.25">
      <c r="B252" s="6">
        <f t="shared" si="7"/>
        <v>232</v>
      </c>
      <c r="C252" s="6">
        <f>C251+(env_max-env_min)/1200</f>
        <v>5.7750000000000146</v>
      </c>
      <c r="D252" s="6">
        <f t="shared" si="6"/>
        <v>0.36899999999999999</v>
      </c>
      <c r="E252" s="6">
        <f>ROUND((O_max_dia-C252)/O_range_dia * D252, 3)</f>
        <v>0.53300000000000003</v>
      </c>
      <c r="F252">
        <f>IF(C252&lt;=delt,D252,E252)</f>
        <v>0.36899999999999999</v>
      </c>
      <c r="G252">
        <f>IF(C252&gt;=O_max_dia, 0, F252)</f>
        <v>0.36899999999999999</v>
      </c>
      <c r="M252" s="1"/>
    </row>
    <row r="253" spans="2:13" x14ac:dyDescent="0.25">
      <c r="B253" s="6">
        <f t="shared" si="7"/>
        <v>233</v>
      </c>
      <c r="C253" s="6">
        <f>C252+(env_max-env_min)/1200</f>
        <v>5.8000000000000149</v>
      </c>
      <c r="D253" s="6">
        <f t="shared" si="6"/>
        <v>0.37</v>
      </c>
      <c r="E253" s="6">
        <f>ROUND((O_max_dia-C253)/O_range_dia * D253, 3)</f>
        <v>0.53400000000000003</v>
      </c>
      <c r="F253">
        <f>IF(C253&lt;=delt,D253,E253)</f>
        <v>0.37</v>
      </c>
      <c r="G253">
        <f>IF(C253&gt;=O_max_dia, 0, F253)</f>
        <v>0.37</v>
      </c>
      <c r="M253" s="1"/>
    </row>
    <row r="254" spans="2:13" x14ac:dyDescent="0.25">
      <c r="B254" s="6">
        <f t="shared" si="7"/>
        <v>234</v>
      </c>
      <c r="C254" s="6">
        <f>C253+(env_max-env_min)/1200</f>
        <v>5.8250000000000153</v>
      </c>
      <c r="D254" s="6">
        <f t="shared" si="6"/>
        <v>0.371</v>
      </c>
      <c r="E254" s="6">
        <f>ROUND((O_max_dia-C254)/O_range_dia * D254, 3)</f>
        <v>0.53500000000000003</v>
      </c>
      <c r="F254">
        <f>IF(C254&lt;=delt,D254,E254)</f>
        <v>0.371</v>
      </c>
      <c r="G254">
        <f>IF(C254&gt;=O_max_dia, 0, F254)</f>
        <v>0.371</v>
      </c>
      <c r="M254" s="1"/>
    </row>
    <row r="255" spans="2:13" x14ac:dyDescent="0.25">
      <c r="B255" s="6">
        <f t="shared" si="7"/>
        <v>235</v>
      </c>
      <c r="C255" s="6">
        <f>C254+(env_max-env_min)/1200</f>
        <v>5.8500000000000156</v>
      </c>
      <c r="D255" s="6">
        <f t="shared" si="6"/>
        <v>0.371</v>
      </c>
      <c r="E255" s="6">
        <f>ROUND((O_max_dia-C255)/O_range_dia * D255, 3)</f>
        <v>0.53400000000000003</v>
      </c>
      <c r="F255">
        <f>IF(C255&lt;=delt,D255,E255)</f>
        <v>0.371</v>
      </c>
      <c r="G255">
        <f>IF(C255&gt;=O_max_dia, 0, F255)</f>
        <v>0.371</v>
      </c>
      <c r="M255" s="1"/>
    </row>
    <row r="256" spans="2:13" x14ac:dyDescent="0.25">
      <c r="B256" s="6">
        <f t="shared" si="7"/>
        <v>236</v>
      </c>
      <c r="C256" s="6">
        <f>C255+(env_max-env_min)/1200</f>
        <v>5.875000000000016</v>
      </c>
      <c r="D256" s="6">
        <f t="shared" si="6"/>
        <v>0.372</v>
      </c>
      <c r="E256" s="6">
        <f>ROUND((O_max_dia-C256)/O_range_dia * D256, 3)</f>
        <v>0.53500000000000003</v>
      </c>
      <c r="F256">
        <f>IF(C256&lt;=delt,D256,E256)</f>
        <v>0.372</v>
      </c>
      <c r="G256">
        <f>IF(C256&gt;=O_max_dia, 0, F256)</f>
        <v>0.372</v>
      </c>
      <c r="M256" s="1"/>
    </row>
    <row r="257" spans="2:13" x14ac:dyDescent="0.25">
      <c r="B257" s="6">
        <f t="shared" si="7"/>
        <v>237</v>
      </c>
      <c r="C257" s="6">
        <f>C256+(env_max-env_min)/1200</f>
        <v>5.9000000000000163</v>
      </c>
      <c r="D257" s="6">
        <f t="shared" si="6"/>
        <v>0.373</v>
      </c>
      <c r="E257" s="6">
        <f>ROUND((O_max_dia-C257)/O_range_dia * D257, 3)</f>
        <v>0.53600000000000003</v>
      </c>
      <c r="F257">
        <f>IF(C257&lt;=delt,D257,E257)</f>
        <v>0.373</v>
      </c>
      <c r="G257">
        <f>IF(C257&gt;=O_max_dia, 0, F257)</f>
        <v>0.373</v>
      </c>
      <c r="M257" s="1"/>
    </row>
    <row r="258" spans="2:13" x14ac:dyDescent="0.25">
      <c r="B258" s="6">
        <f t="shared" si="7"/>
        <v>238</v>
      </c>
      <c r="C258" s="6">
        <f>C257+(env_max-env_min)/1200</f>
        <v>5.9250000000000167</v>
      </c>
      <c r="D258" s="6">
        <f t="shared" si="6"/>
        <v>0.373</v>
      </c>
      <c r="E258" s="6">
        <f>ROUND((O_max_dia-C258)/O_range_dia * D258, 3)</f>
        <v>0.53500000000000003</v>
      </c>
      <c r="F258">
        <f>IF(C258&lt;=delt,D258,E258)</f>
        <v>0.373</v>
      </c>
      <c r="G258">
        <f>IF(C258&gt;=O_max_dia, 0, F258)</f>
        <v>0.373</v>
      </c>
      <c r="M258" s="1"/>
    </row>
    <row r="259" spans="2:13" x14ac:dyDescent="0.25">
      <c r="B259" s="6">
        <f t="shared" si="7"/>
        <v>239</v>
      </c>
      <c r="C259" s="6">
        <f>C258+(env_max-env_min)/1200</f>
        <v>5.9500000000000171</v>
      </c>
      <c r="D259" s="6">
        <f t="shared" si="6"/>
        <v>0.374</v>
      </c>
      <c r="E259" s="6">
        <f>ROUND((O_max_dia-C259)/O_range_dia * D259, 3)</f>
        <v>0.53600000000000003</v>
      </c>
      <c r="F259">
        <f>IF(C259&lt;=delt,D259,E259)</f>
        <v>0.374</v>
      </c>
      <c r="G259">
        <f>IF(C259&gt;=O_max_dia, 0, F259)</f>
        <v>0.374</v>
      </c>
      <c r="M259" s="1"/>
    </row>
    <row r="260" spans="2:13" x14ac:dyDescent="0.25">
      <c r="B260" s="6">
        <f t="shared" si="7"/>
        <v>240</v>
      </c>
      <c r="C260" s="6">
        <f>C259+(env_max-env_min)/1200</f>
        <v>5.9750000000000174</v>
      </c>
      <c r="D260" s="6">
        <f t="shared" si="6"/>
        <v>0.375</v>
      </c>
      <c r="E260" s="6">
        <f>ROUND((O_max_dia-C260)/O_range_dia * D260, 3)</f>
        <v>0.53600000000000003</v>
      </c>
      <c r="F260">
        <f>IF(C260&lt;=delt,D260,E260)</f>
        <v>0.375</v>
      </c>
      <c r="G260">
        <f>IF(C260&gt;=O_max_dia, 0, F260)</f>
        <v>0.375</v>
      </c>
      <c r="M260" s="1"/>
    </row>
    <row r="261" spans="2:13" x14ac:dyDescent="0.25">
      <c r="B261" s="6">
        <f t="shared" si="7"/>
        <v>241</v>
      </c>
      <c r="C261" s="6">
        <f>C260+(env_max-env_min)/1200</f>
        <v>6.0000000000000178</v>
      </c>
      <c r="D261" s="6">
        <f t="shared" si="6"/>
        <v>0.375</v>
      </c>
      <c r="E261" s="6">
        <f>ROUND((O_max_dia-C261)/O_range_dia * D261, 3)</f>
        <v>0.53600000000000003</v>
      </c>
      <c r="F261">
        <f>IF(C261&lt;=delt,D261,E261)</f>
        <v>0.375</v>
      </c>
      <c r="G261">
        <f>IF(C261&gt;=O_max_dia, 0, F261)</f>
        <v>0.375</v>
      </c>
      <c r="M261" s="1"/>
    </row>
    <row r="262" spans="2:13" x14ac:dyDescent="0.25">
      <c r="B262" s="6">
        <f t="shared" si="7"/>
        <v>242</v>
      </c>
      <c r="C262" s="6">
        <f>C261+(env_max-env_min)/1200</f>
        <v>6.0250000000000181</v>
      </c>
      <c r="D262" s="6">
        <f t="shared" si="6"/>
        <v>0.376</v>
      </c>
      <c r="E262" s="6">
        <f>ROUND((O_max_dia-C262)/O_range_dia * D262, 3)</f>
        <v>0.53600000000000003</v>
      </c>
      <c r="F262">
        <f>IF(C262&lt;=delt,D262,E262)</f>
        <v>0.376</v>
      </c>
      <c r="G262">
        <f>IF(C262&gt;=O_max_dia, 0, F262)</f>
        <v>0.376</v>
      </c>
      <c r="M262" s="1"/>
    </row>
    <row r="263" spans="2:13" x14ac:dyDescent="0.25">
      <c r="B263" s="6">
        <f t="shared" si="7"/>
        <v>243</v>
      </c>
      <c r="C263" s="6">
        <f>C262+(env_max-env_min)/1200</f>
        <v>6.0500000000000185</v>
      </c>
      <c r="D263" s="6">
        <f t="shared" si="6"/>
        <v>0.377</v>
      </c>
      <c r="E263" s="6">
        <f>ROUND((O_max_dia-C263)/O_range_dia * D263, 3)</f>
        <v>0.53700000000000003</v>
      </c>
      <c r="F263">
        <f>IF(C263&lt;=delt,D263,E263)</f>
        <v>0.377</v>
      </c>
      <c r="G263">
        <f>IF(C263&gt;=O_max_dia, 0, F263)</f>
        <v>0.377</v>
      </c>
      <c r="M263" s="1"/>
    </row>
    <row r="264" spans="2:13" x14ac:dyDescent="0.25">
      <c r="B264" s="6">
        <f t="shared" si="7"/>
        <v>244</v>
      </c>
      <c r="C264" s="6">
        <f>C263+(env_max-env_min)/1200</f>
        <v>6.0750000000000188</v>
      </c>
      <c r="D264" s="6">
        <f t="shared" si="6"/>
        <v>0.377</v>
      </c>
      <c r="E264" s="6">
        <f>ROUND((O_max_dia-C264)/O_range_dia * D264, 3)</f>
        <v>0.53700000000000003</v>
      </c>
      <c r="F264">
        <f>IF(C264&lt;=delt,D264,E264)</f>
        <v>0.377</v>
      </c>
      <c r="G264">
        <f>IF(C264&gt;=O_max_dia, 0, F264)</f>
        <v>0.377</v>
      </c>
      <c r="M264" s="1"/>
    </row>
    <row r="265" spans="2:13" x14ac:dyDescent="0.25">
      <c r="B265" s="6">
        <f t="shared" si="7"/>
        <v>245</v>
      </c>
      <c r="C265" s="6">
        <f>C264+(env_max-env_min)/1200</f>
        <v>6.1000000000000192</v>
      </c>
      <c r="D265" s="6">
        <f t="shared" si="6"/>
        <v>0.378</v>
      </c>
      <c r="E265" s="6">
        <f>ROUND((O_max_dia-C265)/O_range_dia * D265, 3)</f>
        <v>0.53700000000000003</v>
      </c>
      <c r="F265">
        <f>IF(C265&lt;=delt,D265,E265)</f>
        <v>0.378</v>
      </c>
      <c r="G265">
        <f>IF(C265&gt;=O_max_dia, 0, F265)</f>
        <v>0.378</v>
      </c>
      <c r="M265" s="1"/>
    </row>
    <row r="266" spans="2:13" x14ac:dyDescent="0.25">
      <c r="B266" s="6">
        <f t="shared" si="7"/>
        <v>246</v>
      </c>
      <c r="C266" s="6">
        <f>C265+(env_max-env_min)/1200</f>
        <v>6.1250000000000195</v>
      </c>
      <c r="D266" s="6">
        <f t="shared" si="6"/>
        <v>0.379</v>
      </c>
      <c r="E266" s="6">
        <f>ROUND((O_max_dia-C266)/O_range_dia * D266, 3)</f>
        <v>0.53800000000000003</v>
      </c>
      <c r="F266">
        <f>IF(C266&lt;=delt,D266,E266)</f>
        <v>0.379</v>
      </c>
      <c r="G266">
        <f>IF(C266&gt;=O_max_dia, 0, F266)</f>
        <v>0.379</v>
      </c>
      <c r="M266" s="1"/>
    </row>
    <row r="267" spans="2:13" x14ac:dyDescent="0.25">
      <c r="B267" s="6">
        <f t="shared" si="7"/>
        <v>247</v>
      </c>
      <c r="C267" s="6">
        <f>C266+(env_max-env_min)/1200</f>
        <v>6.1500000000000199</v>
      </c>
      <c r="D267" s="6">
        <f t="shared" si="6"/>
        <v>0.379</v>
      </c>
      <c r="E267" s="6">
        <f>ROUND((O_max_dia-C267)/O_range_dia * D267, 3)</f>
        <v>0.53700000000000003</v>
      </c>
      <c r="F267">
        <f>IF(C267&lt;=delt,D267,E267)</f>
        <v>0.379</v>
      </c>
      <c r="G267">
        <f>IF(C267&gt;=O_max_dia, 0, F267)</f>
        <v>0.379</v>
      </c>
      <c r="M267" s="1"/>
    </row>
    <row r="268" spans="2:13" x14ac:dyDescent="0.25">
      <c r="B268" s="6">
        <f t="shared" si="7"/>
        <v>248</v>
      </c>
      <c r="C268" s="6">
        <f>C267+(env_max-env_min)/1200</f>
        <v>6.1750000000000203</v>
      </c>
      <c r="D268" s="6">
        <f t="shared" si="6"/>
        <v>0.38</v>
      </c>
      <c r="E268" s="6">
        <f>ROUND((O_max_dia-C268)/O_range_dia * D268, 3)</f>
        <v>0.53800000000000003</v>
      </c>
      <c r="F268">
        <f>IF(C268&lt;=delt,D268,E268)</f>
        <v>0.38</v>
      </c>
      <c r="G268">
        <f>IF(C268&gt;=O_max_dia, 0, F268)</f>
        <v>0.38</v>
      </c>
      <c r="M268" s="1"/>
    </row>
    <row r="269" spans="2:13" x14ac:dyDescent="0.25">
      <c r="B269" s="6">
        <f t="shared" si="7"/>
        <v>249</v>
      </c>
      <c r="C269" s="6">
        <f>C268+(env_max-env_min)/1200</f>
        <v>6.2000000000000206</v>
      </c>
      <c r="D269" s="6">
        <f t="shared" si="6"/>
        <v>0.38100000000000001</v>
      </c>
      <c r="E269" s="6">
        <f>ROUND((O_max_dia-C269)/O_range_dia * D269, 3)</f>
        <v>0.53900000000000003</v>
      </c>
      <c r="F269">
        <f>IF(C269&lt;=delt,D269,E269)</f>
        <v>0.38100000000000001</v>
      </c>
      <c r="G269">
        <f>IF(C269&gt;=O_max_dia, 0, F269)</f>
        <v>0.38100000000000001</v>
      </c>
      <c r="M269" s="1"/>
    </row>
    <row r="270" spans="2:13" x14ac:dyDescent="0.25">
      <c r="B270" s="6">
        <f t="shared" si="7"/>
        <v>250</v>
      </c>
      <c r="C270" s="6">
        <f>C269+(env_max-env_min)/1200</f>
        <v>6.225000000000021</v>
      </c>
      <c r="D270" s="6">
        <f t="shared" si="6"/>
        <v>0.38100000000000001</v>
      </c>
      <c r="E270" s="6">
        <f>ROUND((O_max_dia-C270)/O_range_dia * D270, 3)</f>
        <v>0.53800000000000003</v>
      </c>
      <c r="F270">
        <f>IF(C270&lt;=delt,D270,E270)</f>
        <v>0.38100000000000001</v>
      </c>
      <c r="G270">
        <f>IF(C270&gt;=O_max_dia, 0, F270)</f>
        <v>0.38100000000000001</v>
      </c>
      <c r="M270" s="1"/>
    </row>
    <row r="271" spans="2:13" x14ac:dyDescent="0.25">
      <c r="B271" s="6">
        <f t="shared" si="7"/>
        <v>251</v>
      </c>
      <c r="C271" s="6">
        <f>C270+(env_max-env_min)/1200</f>
        <v>6.2500000000000213</v>
      </c>
      <c r="D271" s="6">
        <f t="shared" si="6"/>
        <v>0.38200000000000001</v>
      </c>
      <c r="E271" s="6">
        <f>ROUND((O_max_dia-C271)/O_range_dia * D271, 3)</f>
        <v>0.53900000000000003</v>
      </c>
      <c r="F271">
        <f>IF(C271&lt;=delt,D271,E271)</f>
        <v>0.38200000000000001</v>
      </c>
      <c r="G271">
        <f>IF(C271&gt;=O_max_dia, 0, F271)</f>
        <v>0.38200000000000001</v>
      </c>
      <c r="M271" s="1"/>
    </row>
    <row r="272" spans="2:13" x14ac:dyDescent="0.25">
      <c r="B272" s="6">
        <f t="shared" si="7"/>
        <v>252</v>
      </c>
      <c r="C272" s="6">
        <f>C271+(env_max-env_min)/1200</f>
        <v>6.2750000000000217</v>
      </c>
      <c r="D272" s="6">
        <f t="shared" si="6"/>
        <v>0.38300000000000001</v>
      </c>
      <c r="E272" s="6">
        <f>ROUND((O_max_dia-C272)/O_range_dia * D272, 3)</f>
        <v>0.54</v>
      </c>
      <c r="F272">
        <f>IF(C272&lt;=delt,D272,E272)</f>
        <v>0.38300000000000001</v>
      </c>
      <c r="G272">
        <f>IF(C272&gt;=O_max_dia, 0, F272)</f>
        <v>0.38300000000000001</v>
      </c>
      <c r="M272" s="1"/>
    </row>
    <row r="273" spans="2:13" x14ac:dyDescent="0.25">
      <c r="B273" s="6">
        <f t="shared" si="7"/>
        <v>253</v>
      </c>
      <c r="C273" s="6">
        <f>C272+(env_max-env_min)/1200</f>
        <v>6.300000000000022</v>
      </c>
      <c r="D273" s="6">
        <f t="shared" si="6"/>
        <v>0.38300000000000001</v>
      </c>
      <c r="E273" s="6">
        <f>ROUND((O_max_dia-C273)/O_range_dia * D273, 3)</f>
        <v>0.53900000000000003</v>
      </c>
      <c r="F273">
        <f>IF(C273&lt;=delt,D273,E273)</f>
        <v>0.38300000000000001</v>
      </c>
      <c r="G273">
        <f>IF(C273&gt;=O_max_dia, 0, F273)</f>
        <v>0.38300000000000001</v>
      </c>
      <c r="M273" s="1"/>
    </row>
    <row r="274" spans="2:13" x14ac:dyDescent="0.25">
      <c r="B274" s="6">
        <f t="shared" si="7"/>
        <v>254</v>
      </c>
      <c r="C274" s="6">
        <f>C273+(env_max-env_min)/1200</f>
        <v>6.3250000000000224</v>
      </c>
      <c r="D274" s="6">
        <f t="shared" si="6"/>
        <v>0.38400000000000001</v>
      </c>
      <c r="E274" s="6">
        <f>ROUND((O_max_dia-C274)/O_range_dia * D274, 3)</f>
        <v>0.54</v>
      </c>
      <c r="F274">
        <f>IF(C274&lt;=delt,D274,E274)</f>
        <v>0.38400000000000001</v>
      </c>
      <c r="G274">
        <f>IF(C274&gt;=O_max_dia, 0, F274)</f>
        <v>0.38400000000000001</v>
      </c>
      <c r="M274" s="1"/>
    </row>
    <row r="275" spans="2:13" x14ac:dyDescent="0.25">
      <c r="B275" s="6">
        <f t="shared" si="7"/>
        <v>255</v>
      </c>
      <c r="C275" s="6">
        <f>C274+(env_max-env_min)/1200</f>
        <v>6.3500000000000227</v>
      </c>
      <c r="D275" s="6">
        <f t="shared" si="6"/>
        <v>0.38500000000000001</v>
      </c>
      <c r="E275" s="6">
        <f>ROUND((O_max_dia-C275)/O_range_dia * D275, 3)</f>
        <v>0.54</v>
      </c>
      <c r="F275">
        <f>IF(C275&lt;=delt,D275,E275)</f>
        <v>0.38500000000000001</v>
      </c>
      <c r="G275">
        <f>IF(C275&gt;=O_max_dia, 0, F275)</f>
        <v>0.38500000000000001</v>
      </c>
      <c r="M275" s="1"/>
    </row>
    <row r="276" spans="2:13" x14ac:dyDescent="0.25">
      <c r="B276" s="6">
        <f t="shared" si="7"/>
        <v>256</v>
      </c>
      <c r="C276" s="6">
        <f>C275+(env_max-env_min)/1200</f>
        <v>6.3750000000000231</v>
      </c>
      <c r="D276" s="6">
        <f t="shared" si="6"/>
        <v>0.38500000000000001</v>
      </c>
      <c r="E276" s="6">
        <f>ROUND((O_max_dia-C276)/O_range_dia * D276, 3)</f>
        <v>0.54</v>
      </c>
      <c r="F276">
        <f>IF(C276&lt;=delt,D276,E276)</f>
        <v>0.38500000000000001</v>
      </c>
      <c r="G276">
        <f>IF(C276&gt;=O_max_dia, 0, F276)</f>
        <v>0.38500000000000001</v>
      </c>
      <c r="M276" s="1"/>
    </row>
    <row r="277" spans="2:13" x14ac:dyDescent="0.25">
      <c r="B277" s="6">
        <f t="shared" si="7"/>
        <v>257</v>
      </c>
      <c r="C277" s="6">
        <f>C276+(env_max-env_min)/1200</f>
        <v>6.4000000000000234</v>
      </c>
      <c r="D277" s="6">
        <f t="shared" si="6"/>
        <v>0.38600000000000001</v>
      </c>
      <c r="E277" s="6">
        <f>ROUND((O_max_dia-C277)/O_range_dia * D277, 3)</f>
        <v>0.54</v>
      </c>
      <c r="F277">
        <f>IF(C277&lt;=delt,D277,E277)</f>
        <v>0.38600000000000001</v>
      </c>
      <c r="G277">
        <f>IF(C277&gt;=O_max_dia, 0, F277)</f>
        <v>0.38600000000000001</v>
      </c>
      <c r="M277" s="1"/>
    </row>
    <row r="278" spans="2:13" x14ac:dyDescent="0.25">
      <c r="B278" s="6">
        <f t="shared" si="7"/>
        <v>258</v>
      </c>
      <c r="C278" s="6">
        <f>C277+(env_max-env_min)/1200</f>
        <v>6.4250000000000238</v>
      </c>
      <c r="D278" s="6">
        <f t="shared" ref="D278:D341" si="8">ROUND(EXP(0.07*(C278-20)),3)</f>
        <v>0.38700000000000001</v>
      </c>
      <c r="E278" s="6">
        <f>ROUND((O_max_dia-C278)/O_range_dia * D278, 3)</f>
        <v>0.54100000000000004</v>
      </c>
      <c r="F278">
        <f>IF(C278&lt;=delt,D278,E278)</f>
        <v>0.38700000000000001</v>
      </c>
      <c r="G278">
        <f>IF(C278&gt;=O_max_dia, 0, F278)</f>
        <v>0.38700000000000001</v>
      </c>
      <c r="M278" s="1"/>
    </row>
    <row r="279" spans="2:13" x14ac:dyDescent="0.25">
      <c r="B279" s="6">
        <f t="shared" ref="B279:B342" si="9">B278+1</f>
        <v>259</v>
      </c>
      <c r="C279" s="6">
        <f>C278+(env_max-env_min)/1200</f>
        <v>6.4500000000000242</v>
      </c>
      <c r="D279" s="6">
        <f t="shared" si="8"/>
        <v>0.38700000000000001</v>
      </c>
      <c r="E279" s="6">
        <f>ROUND((O_max_dia-C279)/O_range_dia * D279, 3)</f>
        <v>0.54</v>
      </c>
      <c r="F279">
        <f>IF(C279&lt;=delt,D279,E279)</f>
        <v>0.38700000000000001</v>
      </c>
      <c r="G279">
        <f>IF(C279&gt;=O_max_dia, 0, F279)</f>
        <v>0.38700000000000001</v>
      </c>
      <c r="M279" s="1"/>
    </row>
    <row r="280" spans="2:13" x14ac:dyDescent="0.25">
      <c r="B280" s="6">
        <f t="shared" si="9"/>
        <v>260</v>
      </c>
      <c r="C280" s="6">
        <f>C279+(env_max-env_min)/1200</f>
        <v>6.4750000000000245</v>
      </c>
      <c r="D280" s="6">
        <f t="shared" si="8"/>
        <v>0.38800000000000001</v>
      </c>
      <c r="E280" s="6">
        <f>ROUND((O_max_dia-C280)/O_range_dia * D280, 3)</f>
        <v>0.54100000000000004</v>
      </c>
      <c r="F280">
        <f>IF(C280&lt;=delt,D280,E280)</f>
        <v>0.38800000000000001</v>
      </c>
      <c r="G280">
        <f>IF(C280&gt;=O_max_dia, 0, F280)</f>
        <v>0.38800000000000001</v>
      </c>
      <c r="M280" s="1"/>
    </row>
    <row r="281" spans="2:13" x14ac:dyDescent="0.25">
      <c r="B281" s="6">
        <f t="shared" si="9"/>
        <v>261</v>
      </c>
      <c r="C281" s="6">
        <f>C280+(env_max-env_min)/1200</f>
        <v>6.5000000000000249</v>
      </c>
      <c r="D281" s="6">
        <f t="shared" si="8"/>
        <v>0.38900000000000001</v>
      </c>
      <c r="E281" s="6">
        <f>ROUND((O_max_dia-C281)/O_range_dia * D281, 3)</f>
        <v>0.54200000000000004</v>
      </c>
      <c r="F281">
        <f>IF(C281&lt;=delt,D281,E281)</f>
        <v>0.38900000000000001</v>
      </c>
      <c r="G281">
        <f>IF(C281&gt;=O_max_dia, 0, F281)</f>
        <v>0.38900000000000001</v>
      </c>
      <c r="M281" s="1"/>
    </row>
    <row r="282" spans="2:13" x14ac:dyDescent="0.25">
      <c r="B282" s="6">
        <f t="shared" si="9"/>
        <v>262</v>
      </c>
      <c r="C282" s="6">
        <f>C281+(env_max-env_min)/1200</f>
        <v>6.5250000000000252</v>
      </c>
      <c r="D282" s="6">
        <f t="shared" si="8"/>
        <v>0.38900000000000001</v>
      </c>
      <c r="E282" s="6">
        <f>ROUND((O_max_dia-C282)/O_range_dia * D282, 3)</f>
        <v>0.54100000000000004</v>
      </c>
      <c r="F282">
        <f>IF(C282&lt;=delt,D282,E282)</f>
        <v>0.38900000000000001</v>
      </c>
      <c r="G282">
        <f>IF(C282&gt;=O_max_dia, 0, F282)</f>
        <v>0.38900000000000001</v>
      </c>
      <c r="M282" s="1"/>
    </row>
    <row r="283" spans="2:13" x14ac:dyDescent="0.25">
      <c r="B283" s="6">
        <f t="shared" si="9"/>
        <v>263</v>
      </c>
      <c r="C283" s="6">
        <f>C282+(env_max-env_min)/1200</f>
        <v>6.5500000000000256</v>
      </c>
      <c r="D283" s="6">
        <f t="shared" si="8"/>
        <v>0.39</v>
      </c>
      <c r="E283" s="6">
        <f>ROUND((O_max_dia-C283)/O_range_dia * D283, 3)</f>
        <v>0.54200000000000004</v>
      </c>
      <c r="F283">
        <f>IF(C283&lt;=delt,D283,E283)</f>
        <v>0.39</v>
      </c>
      <c r="G283">
        <f>IF(C283&gt;=O_max_dia, 0, F283)</f>
        <v>0.39</v>
      </c>
      <c r="M283" s="1"/>
    </row>
    <row r="284" spans="2:13" x14ac:dyDescent="0.25">
      <c r="B284" s="6">
        <f t="shared" si="9"/>
        <v>264</v>
      </c>
      <c r="C284" s="6">
        <f>C283+(env_max-env_min)/1200</f>
        <v>6.5750000000000259</v>
      </c>
      <c r="D284" s="6">
        <f t="shared" si="8"/>
        <v>0.39100000000000001</v>
      </c>
      <c r="E284" s="6">
        <f>ROUND((O_max_dia-C284)/O_range_dia * D284, 3)</f>
        <v>0.54300000000000004</v>
      </c>
      <c r="F284">
        <f>IF(C284&lt;=delt,D284,E284)</f>
        <v>0.39100000000000001</v>
      </c>
      <c r="G284">
        <f>IF(C284&gt;=O_max_dia, 0, F284)</f>
        <v>0.39100000000000001</v>
      </c>
      <c r="M284" s="1"/>
    </row>
    <row r="285" spans="2:13" x14ac:dyDescent="0.25">
      <c r="B285" s="6">
        <f t="shared" si="9"/>
        <v>265</v>
      </c>
      <c r="C285" s="6">
        <f>C284+(env_max-env_min)/1200</f>
        <v>6.6000000000000263</v>
      </c>
      <c r="D285" s="6">
        <f t="shared" si="8"/>
        <v>0.39100000000000001</v>
      </c>
      <c r="E285" s="6">
        <f>ROUND((O_max_dia-C285)/O_range_dia * D285, 3)</f>
        <v>0.54200000000000004</v>
      </c>
      <c r="F285">
        <f>IF(C285&lt;=delt,D285,E285)</f>
        <v>0.39100000000000001</v>
      </c>
      <c r="G285">
        <f>IF(C285&gt;=O_max_dia, 0, F285)</f>
        <v>0.39100000000000001</v>
      </c>
      <c r="M285" s="1"/>
    </row>
    <row r="286" spans="2:13" x14ac:dyDescent="0.25">
      <c r="B286" s="6">
        <f t="shared" si="9"/>
        <v>266</v>
      </c>
      <c r="C286" s="6">
        <f>C285+(env_max-env_min)/1200</f>
        <v>6.6250000000000266</v>
      </c>
      <c r="D286" s="6">
        <f t="shared" si="8"/>
        <v>0.39200000000000002</v>
      </c>
      <c r="E286" s="6">
        <f>ROUND((O_max_dia-C286)/O_range_dia * D286, 3)</f>
        <v>0.54200000000000004</v>
      </c>
      <c r="F286">
        <f>IF(C286&lt;=delt,D286,E286)</f>
        <v>0.39200000000000002</v>
      </c>
      <c r="G286">
        <f>IF(C286&gt;=O_max_dia, 0, F286)</f>
        <v>0.39200000000000002</v>
      </c>
      <c r="M286" s="1"/>
    </row>
    <row r="287" spans="2:13" x14ac:dyDescent="0.25">
      <c r="B287" s="6">
        <f t="shared" si="9"/>
        <v>267</v>
      </c>
      <c r="C287" s="6">
        <f>C286+(env_max-env_min)/1200</f>
        <v>6.650000000000027</v>
      </c>
      <c r="D287" s="6">
        <f t="shared" si="8"/>
        <v>0.39300000000000002</v>
      </c>
      <c r="E287" s="6">
        <f>ROUND((O_max_dia-C287)/O_range_dia * D287, 3)</f>
        <v>0.54300000000000004</v>
      </c>
      <c r="F287">
        <f>IF(C287&lt;=delt,D287,E287)</f>
        <v>0.39300000000000002</v>
      </c>
      <c r="G287">
        <f>IF(C287&gt;=O_max_dia, 0, F287)</f>
        <v>0.39300000000000002</v>
      </c>
      <c r="M287" s="1"/>
    </row>
    <row r="288" spans="2:13" x14ac:dyDescent="0.25">
      <c r="B288" s="6">
        <f t="shared" si="9"/>
        <v>268</v>
      </c>
      <c r="C288" s="6">
        <f>C287+(env_max-env_min)/1200</f>
        <v>6.6750000000000274</v>
      </c>
      <c r="D288" s="6">
        <f t="shared" si="8"/>
        <v>0.39300000000000002</v>
      </c>
      <c r="E288" s="6">
        <f>ROUND((O_max_dia-C288)/O_range_dia * D288, 3)</f>
        <v>0.54200000000000004</v>
      </c>
      <c r="F288">
        <f>IF(C288&lt;=delt,D288,E288)</f>
        <v>0.39300000000000002</v>
      </c>
      <c r="G288">
        <f>IF(C288&gt;=O_max_dia, 0, F288)</f>
        <v>0.39300000000000002</v>
      </c>
      <c r="M288" s="1"/>
    </row>
    <row r="289" spans="2:13" x14ac:dyDescent="0.25">
      <c r="B289" s="6">
        <f t="shared" si="9"/>
        <v>269</v>
      </c>
      <c r="C289" s="6">
        <f>C288+(env_max-env_min)/1200</f>
        <v>6.7000000000000277</v>
      </c>
      <c r="D289" s="6">
        <f t="shared" si="8"/>
        <v>0.39400000000000002</v>
      </c>
      <c r="E289" s="6">
        <f>ROUND((O_max_dia-C289)/O_range_dia * D289, 3)</f>
        <v>0.54300000000000004</v>
      </c>
      <c r="F289">
        <f>IF(C289&lt;=delt,D289,E289)</f>
        <v>0.39400000000000002</v>
      </c>
      <c r="G289">
        <f>IF(C289&gt;=O_max_dia, 0, F289)</f>
        <v>0.39400000000000002</v>
      </c>
      <c r="M289" s="1"/>
    </row>
    <row r="290" spans="2:13" x14ac:dyDescent="0.25">
      <c r="B290" s="6">
        <f t="shared" si="9"/>
        <v>270</v>
      </c>
      <c r="C290" s="6">
        <f>C289+(env_max-env_min)/1200</f>
        <v>6.7250000000000281</v>
      </c>
      <c r="D290" s="6">
        <f t="shared" si="8"/>
        <v>0.39500000000000002</v>
      </c>
      <c r="E290" s="6">
        <f>ROUND((O_max_dia-C290)/O_range_dia * D290, 3)</f>
        <v>0.54400000000000004</v>
      </c>
      <c r="F290">
        <f>IF(C290&lt;=delt,D290,E290)</f>
        <v>0.39500000000000002</v>
      </c>
      <c r="G290">
        <f>IF(C290&gt;=O_max_dia, 0, F290)</f>
        <v>0.39500000000000002</v>
      </c>
      <c r="M290" s="1"/>
    </row>
    <row r="291" spans="2:13" x14ac:dyDescent="0.25">
      <c r="B291" s="6">
        <f t="shared" si="9"/>
        <v>271</v>
      </c>
      <c r="C291" s="6">
        <f>C290+(env_max-env_min)/1200</f>
        <v>6.7500000000000284</v>
      </c>
      <c r="D291" s="6">
        <f t="shared" si="8"/>
        <v>0.39600000000000002</v>
      </c>
      <c r="E291" s="6">
        <f>ROUND((O_max_dia-C291)/O_range_dia * D291, 3)</f>
        <v>0.54400000000000004</v>
      </c>
      <c r="F291">
        <f>IF(C291&lt;=delt,D291,E291)</f>
        <v>0.39600000000000002</v>
      </c>
      <c r="G291">
        <f>IF(C291&gt;=O_max_dia, 0, F291)</f>
        <v>0.39600000000000002</v>
      </c>
      <c r="M291" s="1"/>
    </row>
    <row r="292" spans="2:13" x14ac:dyDescent="0.25">
      <c r="B292" s="6">
        <f t="shared" si="9"/>
        <v>272</v>
      </c>
      <c r="C292" s="6">
        <f>C291+(env_max-env_min)/1200</f>
        <v>6.7750000000000288</v>
      </c>
      <c r="D292" s="6">
        <f t="shared" si="8"/>
        <v>0.39600000000000002</v>
      </c>
      <c r="E292" s="6">
        <f>ROUND((O_max_dia-C292)/O_range_dia * D292, 3)</f>
        <v>0.54400000000000004</v>
      </c>
      <c r="F292">
        <f>IF(C292&lt;=delt,D292,E292)</f>
        <v>0.39600000000000002</v>
      </c>
      <c r="G292">
        <f>IF(C292&gt;=O_max_dia, 0, F292)</f>
        <v>0.39600000000000002</v>
      </c>
      <c r="M292" s="1"/>
    </row>
    <row r="293" spans="2:13" x14ac:dyDescent="0.25">
      <c r="B293" s="6">
        <f t="shared" si="9"/>
        <v>273</v>
      </c>
      <c r="C293" s="6">
        <f>C292+(env_max-env_min)/1200</f>
        <v>6.8000000000000291</v>
      </c>
      <c r="D293" s="6">
        <f t="shared" si="8"/>
        <v>0.39700000000000002</v>
      </c>
      <c r="E293" s="6">
        <f>ROUND((O_max_dia-C293)/O_range_dia * D293, 3)</f>
        <v>0.54400000000000004</v>
      </c>
      <c r="F293">
        <f>IF(C293&lt;=delt,D293,E293)</f>
        <v>0.39700000000000002</v>
      </c>
      <c r="G293">
        <f>IF(C293&gt;=O_max_dia, 0, F293)</f>
        <v>0.39700000000000002</v>
      </c>
      <c r="M293" s="1"/>
    </row>
    <row r="294" spans="2:13" x14ac:dyDescent="0.25">
      <c r="B294" s="6">
        <f t="shared" si="9"/>
        <v>274</v>
      </c>
      <c r="C294" s="6">
        <f>C293+(env_max-env_min)/1200</f>
        <v>6.8250000000000295</v>
      </c>
      <c r="D294" s="6">
        <f t="shared" si="8"/>
        <v>0.39800000000000002</v>
      </c>
      <c r="E294" s="6">
        <f>ROUND((O_max_dia-C294)/O_range_dia * D294, 3)</f>
        <v>0.54500000000000004</v>
      </c>
      <c r="F294">
        <f>IF(C294&lt;=delt,D294,E294)</f>
        <v>0.39800000000000002</v>
      </c>
      <c r="G294">
        <f>IF(C294&gt;=O_max_dia, 0, F294)</f>
        <v>0.39800000000000002</v>
      </c>
      <c r="M294" s="1"/>
    </row>
    <row r="295" spans="2:13" x14ac:dyDescent="0.25">
      <c r="B295" s="6">
        <f t="shared" si="9"/>
        <v>275</v>
      </c>
      <c r="C295" s="6">
        <f>C294+(env_max-env_min)/1200</f>
        <v>6.8500000000000298</v>
      </c>
      <c r="D295" s="6">
        <f t="shared" si="8"/>
        <v>0.39800000000000002</v>
      </c>
      <c r="E295" s="6">
        <f>ROUND((O_max_dia-C295)/O_range_dia * D295, 3)</f>
        <v>0.54400000000000004</v>
      </c>
      <c r="F295">
        <f>IF(C295&lt;=delt,D295,E295)</f>
        <v>0.39800000000000002</v>
      </c>
      <c r="G295">
        <f>IF(C295&gt;=O_max_dia, 0, F295)</f>
        <v>0.39800000000000002</v>
      </c>
      <c r="M295" s="1"/>
    </row>
    <row r="296" spans="2:13" x14ac:dyDescent="0.25">
      <c r="B296" s="6">
        <f t="shared" si="9"/>
        <v>276</v>
      </c>
      <c r="C296" s="6">
        <f>C295+(env_max-env_min)/1200</f>
        <v>6.8750000000000302</v>
      </c>
      <c r="D296" s="6">
        <f t="shared" si="8"/>
        <v>0.39900000000000002</v>
      </c>
      <c r="E296" s="6">
        <f>ROUND((O_max_dia-C296)/O_range_dia * D296, 3)</f>
        <v>0.54500000000000004</v>
      </c>
      <c r="F296">
        <f>IF(C296&lt;=delt,D296,E296)</f>
        <v>0.39900000000000002</v>
      </c>
      <c r="G296">
        <f>IF(C296&gt;=O_max_dia, 0, F296)</f>
        <v>0.39900000000000002</v>
      </c>
      <c r="M296" s="1"/>
    </row>
    <row r="297" spans="2:13" x14ac:dyDescent="0.25">
      <c r="B297" s="6">
        <f t="shared" si="9"/>
        <v>277</v>
      </c>
      <c r="C297" s="6">
        <f>C296+(env_max-env_min)/1200</f>
        <v>6.9000000000000306</v>
      </c>
      <c r="D297" s="6">
        <f t="shared" si="8"/>
        <v>0.4</v>
      </c>
      <c r="E297" s="6">
        <f>ROUND((O_max_dia-C297)/O_range_dia * D297, 3)</f>
        <v>0.54600000000000004</v>
      </c>
      <c r="F297">
        <f>IF(C297&lt;=delt,D297,E297)</f>
        <v>0.4</v>
      </c>
      <c r="G297">
        <f>IF(C297&gt;=O_max_dia, 0, F297)</f>
        <v>0.4</v>
      </c>
      <c r="M297" s="1"/>
    </row>
    <row r="298" spans="2:13" x14ac:dyDescent="0.25">
      <c r="B298" s="6">
        <f t="shared" si="9"/>
        <v>278</v>
      </c>
      <c r="C298" s="6">
        <f>C297+(env_max-env_min)/1200</f>
        <v>6.9250000000000309</v>
      </c>
      <c r="D298" s="6">
        <f t="shared" si="8"/>
        <v>0.4</v>
      </c>
      <c r="E298" s="6">
        <f>ROUND((O_max_dia-C298)/O_range_dia * D298, 3)</f>
        <v>0.54500000000000004</v>
      </c>
      <c r="F298">
        <f>IF(C298&lt;=delt,D298,E298)</f>
        <v>0.4</v>
      </c>
      <c r="G298">
        <f>IF(C298&gt;=O_max_dia, 0, F298)</f>
        <v>0.4</v>
      </c>
      <c r="M298" s="1"/>
    </row>
    <row r="299" spans="2:13" x14ac:dyDescent="0.25">
      <c r="B299" s="6">
        <f t="shared" si="9"/>
        <v>279</v>
      </c>
      <c r="C299" s="6">
        <f>C298+(env_max-env_min)/1200</f>
        <v>6.9500000000000313</v>
      </c>
      <c r="D299" s="6">
        <f t="shared" si="8"/>
        <v>0.40100000000000002</v>
      </c>
      <c r="E299" s="6">
        <f>ROUND((O_max_dia-C299)/O_range_dia * D299, 3)</f>
        <v>0.54600000000000004</v>
      </c>
      <c r="F299">
        <f>IF(C299&lt;=delt,D299,E299)</f>
        <v>0.40100000000000002</v>
      </c>
      <c r="G299">
        <f>IF(C299&gt;=O_max_dia, 0, F299)</f>
        <v>0.40100000000000002</v>
      </c>
      <c r="M299" s="1"/>
    </row>
    <row r="300" spans="2:13" x14ac:dyDescent="0.25">
      <c r="B300" s="6">
        <f t="shared" si="9"/>
        <v>280</v>
      </c>
      <c r="C300" s="6">
        <f>C299+(env_max-env_min)/1200</f>
        <v>6.9750000000000316</v>
      </c>
      <c r="D300" s="6">
        <f t="shared" si="8"/>
        <v>0.40200000000000002</v>
      </c>
      <c r="E300" s="6">
        <f>ROUND((O_max_dia-C300)/O_range_dia * D300, 3)</f>
        <v>0.54600000000000004</v>
      </c>
      <c r="F300">
        <f>IF(C300&lt;=delt,D300,E300)</f>
        <v>0.40200000000000002</v>
      </c>
      <c r="G300">
        <f>IF(C300&gt;=O_max_dia, 0, F300)</f>
        <v>0.40200000000000002</v>
      </c>
      <c r="M300" s="1"/>
    </row>
    <row r="301" spans="2:13" x14ac:dyDescent="0.25">
      <c r="B301" s="6">
        <f t="shared" si="9"/>
        <v>281</v>
      </c>
      <c r="C301" s="6">
        <f>C300+(env_max-env_min)/1200</f>
        <v>7.000000000000032</v>
      </c>
      <c r="D301" s="6">
        <f t="shared" si="8"/>
        <v>0.40300000000000002</v>
      </c>
      <c r="E301" s="6">
        <f>ROUND((O_max_dia-C301)/O_range_dia * D301, 3)</f>
        <v>0.54700000000000004</v>
      </c>
      <c r="F301">
        <f>IF(C301&lt;=delt,D301,E301)</f>
        <v>0.40300000000000002</v>
      </c>
      <c r="G301">
        <f>IF(C301&gt;=O_max_dia, 0, F301)</f>
        <v>0.40300000000000002</v>
      </c>
      <c r="M301" s="1"/>
    </row>
    <row r="302" spans="2:13" x14ac:dyDescent="0.25">
      <c r="B302" s="6">
        <f t="shared" si="9"/>
        <v>282</v>
      </c>
      <c r="C302" s="6">
        <f>C301+(env_max-env_min)/1200</f>
        <v>7.0250000000000323</v>
      </c>
      <c r="D302" s="6">
        <f t="shared" si="8"/>
        <v>0.40300000000000002</v>
      </c>
      <c r="E302" s="6">
        <f>ROUND((O_max_dia-C302)/O_range_dia * D302, 3)</f>
        <v>0.54600000000000004</v>
      </c>
      <c r="F302">
        <f>IF(C302&lt;=delt,D302,E302)</f>
        <v>0.40300000000000002</v>
      </c>
      <c r="G302">
        <f>IF(C302&gt;=O_max_dia, 0, F302)</f>
        <v>0.40300000000000002</v>
      </c>
      <c r="M302" s="1"/>
    </row>
    <row r="303" spans="2:13" x14ac:dyDescent="0.25">
      <c r="B303" s="6">
        <f t="shared" si="9"/>
        <v>283</v>
      </c>
      <c r="C303" s="6">
        <f>C302+(env_max-env_min)/1200</f>
        <v>7.0500000000000327</v>
      </c>
      <c r="D303" s="6">
        <f t="shared" si="8"/>
        <v>0.40400000000000003</v>
      </c>
      <c r="E303" s="6">
        <f>ROUND((O_max_dia-C303)/O_range_dia * D303, 3)</f>
        <v>0.54700000000000004</v>
      </c>
      <c r="F303">
        <f>IF(C303&lt;=delt,D303,E303)</f>
        <v>0.40400000000000003</v>
      </c>
      <c r="G303">
        <f>IF(C303&gt;=O_max_dia, 0, F303)</f>
        <v>0.40400000000000003</v>
      </c>
      <c r="M303" s="1"/>
    </row>
    <row r="304" spans="2:13" x14ac:dyDescent="0.25">
      <c r="B304" s="6">
        <f t="shared" si="9"/>
        <v>284</v>
      </c>
      <c r="C304" s="6">
        <f>C303+(env_max-env_min)/1200</f>
        <v>7.075000000000033</v>
      </c>
      <c r="D304" s="6">
        <f t="shared" si="8"/>
        <v>0.40500000000000003</v>
      </c>
      <c r="E304" s="6">
        <f>ROUND((O_max_dia-C304)/O_range_dia * D304, 3)</f>
        <v>0.54700000000000004</v>
      </c>
      <c r="F304">
        <f>IF(C304&lt;=delt,D304,E304)</f>
        <v>0.40500000000000003</v>
      </c>
      <c r="G304">
        <f>IF(C304&gt;=O_max_dia, 0, F304)</f>
        <v>0.40500000000000003</v>
      </c>
      <c r="M304" s="1"/>
    </row>
    <row r="305" spans="2:13" x14ac:dyDescent="0.25">
      <c r="B305" s="6">
        <f t="shared" si="9"/>
        <v>285</v>
      </c>
      <c r="C305" s="6">
        <f>C304+(env_max-env_min)/1200</f>
        <v>7.1000000000000334</v>
      </c>
      <c r="D305" s="6">
        <f t="shared" si="8"/>
        <v>0.40500000000000003</v>
      </c>
      <c r="E305" s="6">
        <f>ROUND((O_max_dia-C305)/O_range_dia * D305, 3)</f>
        <v>0.54700000000000004</v>
      </c>
      <c r="F305">
        <f>IF(C305&lt;=delt,D305,E305)</f>
        <v>0.40500000000000003</v>
      </c>
      <c r="G305">
        <f>IF(C305&gt;=O_max_dia, 0, F305)</f>
        <v>0.40500000000000003</v>
      </c>
      <c r="M305" s="1"/>
    </row>
    <row r="306" spans="2:13" x14ac:dyDescent="0.25">
      <c r="B306" s="6">
        <f t="shared" si="9"/>
        <v>286</v>
      </c>
      <c r="C306" s="6">
        <f>C305+(env_max-env_min)/1200</f>
        <v>7.1250000000000338</v>
      </c>
      <c r="D306" s="6">
        <f t="shared" si="8"/>
        <v>0.40600000000000003</v>
      </c>
      <c r="E306" s="6">
        <f>ROUND((O_max_dia-C306)/O_range_dia * D306, 3)</f>
        <v>0.54700000000000004</v>
      </c>
      <c r="F306">
        <f>IF(C306&lt;=delt,D306,E306)</f>
        <v>0.40600000000000003</v>
      </c>
      <c r="G306">
        <f>IF(C306&gt;=O_max_dia, 0, F306)</f>
        <v>0.40600000000000003</v>
      </c>
      <c r="M306" s="1"/>
    </row>
    <row r="307" spans="2:13" x14ac:dyDescent="0.25">
      <c r="B307" s="6">
        <f t="shared" si="9"/>
        <v>287</v>
      </c>
      <c r="C307" s="6">
        <f>C306+(env_max-env_min)/1200</f>
        <v>7.1500000000000341</v>
      </c>
      <c r="D307" s="6">
        <f t="shared" si="8"/>
        <v>0.40699999999999997</v>
      </c>
      <c r="E307" s="6">
        <f>ROUND((O_max_dia-C307)/O_range_dia * D307, 3)</f>
        <v>0.54800000000000004</v>
      </c>
      <c r="F307">
        <f>IF(C307&lt;=delt,D307,E307)</f>
        <v>0.40699999999999997</v>
      </c>
      <c r="G307">
        <f>IF(C307&gt;=O_max_dia, 0, F307)</f>
        <v>0.40699999999999997</v>
      </c>
      <c r="M307" s="1"/>
    </row>
    <row r="308" spans="2:13" x14ac:dyDescent="0.25">
      <c r="B308" s="6">
        <f t="shared" si="9"/>
        <v>288</v>
      </c>
      <c r="C308" s="6">
        <f>C307+(env_max-env_min)/1200</f>
        <v>7.1750000000000345</v>
      </c>
      <c r="D308" s="6">
        <f t="shared" si="8"/>
        <v>0.40699999999999997</v>
      </c>
      <c r="E308" s="6">
        <f>ROUND((O_max_dia-C308)/O_range_dia * D308, 3)</f>
        <v>0.54700000000000004</v>
      </c>
      <c r="F308">
        <f>IF(C308&lt;=delt,D308,E308)</f>
        <v>0.40699999999999997</v>
      </c>
      <c r="G308">
        <f>IF(C308&gt;=O_max_dia, 0, F308)</f>
        <v>0.40699999999999997</v>
      </c>
      <c r="M308" s="1"/>
    </row>
    <row r="309" spans="2:13" x14ac:dyDescent="0.25">
      <c r="B309" s="6">
        <f t="shared" si="9"/>
        <v>289</v>
      </c>
      <c r="C309" s="6">
        <f>C308+(env_max-env_min)/1200</f>
        <v>7.2000000000000348</v>
      </c>
      <c r="D309" s="6">
        <f t="shared" si="8"/>
        <v>0.40799999999999997</v>
      </c>
      <c r="E309" s="6">
        <f>ROUND((O_max_dia-C309)/O_range_dia * D309, 3)</f>
        <v>0.54800000000000004</v>
      </c>
      <c r="F309">
        <f>IF(C309&lt;=delt,D309,E309)</f>
        <v>0.40799999999999997</v>
      </c>
      <c r="G309">
        <f>IF(C309&gt;=O_max_dia, 0, F309)</f>
        <v>0.40799999999999997</v>
      </c>
      <c r="M309" s="1"/>
    </row>
    <row r="310" spans="2:13" x14ac:dyDescent="0.25">
      <c r="B310" s="6">
        <f t="shared" si="9"/>
        <v>290</v>
      </c>
      <c r="C310" s="6">
        <f>C309+(env_max-env_min)/1200</f>
        <v>7.2250000000000352</v>
      </c>
      <c r="D310" s="6">
        <f t="shared" si="8"/>
        <v>0.40899999999999997</v>
      </c>
      <c r="E310" s="6">
        <f>ROUND((O_max_dia-C310)/O_range_dia * D310, 3)</f>
        <v>0.54800000000000004</v>
      </c>
      <c r="F310">
        <f>IF(C310&lt;=delt,D310,E310)</f>
        <v>0.40899999999999997</v>
      </c>
      <c r="G310">
        <f>IF(C310&gt;=O_max_dia, 0, F310)</f>
        <v>0.40899999999999997</v>
      </c>
      <c r="M310" s="1"/>
    </row>
    <row r="311" spans="2:13" x14ac:dyDescent="0.25">
      <c r="B311" s="6">
        <f t="shared" si="9"/>
        <v>291</v>
      </c>
      <c r="C311" s="6">
        <f>C310+(env_max-env_min)/1200</f>
        <v>7.2500000000000355</v>
      </c>
      <c r="D311" s="6">
        <f t="shared" si="8"/>
        <v>0.41</v>
      </c>
      <c r="E311" s="6">
        <f>ROUND((O_max_dia-C311)/O_range_dia * D311, 3)</f>
        <v>0.54900000000000004</v>
      </c>
      <c r="F311">
        <f>IF(C311&lt;=delt,D311,E311)</f>
        <v>0.41</v>
      </c>
      <c r="G311">
        <f>IF(C311&gt;=O_max_dia, 0, F311)</f>
        <v>0.41</v>
      </c>
      <c r="M311" s="1"/>
    </row>
    <row r="312" spans="2:13" x14ac:dyDescent="0.25">
      <c r="B312" s="6">
        <f t="shared" si="9"/>
        <v>292</v>
      </c>
      <c r="C312" s="6">
        <f>C311+(env_max-env_min)/1200</f>
        <v>7.2750000000000359</v>
      </c>
      <c r="D312" s="6">
        <f t="shared" si="8"/>
        <v>0.41</v>
      </c>
      <c r="E312" s="6">
        <f>ROUND((O_max_dia-C312)/O_range_dia * D312, 3)</f>
        <v>0.54800000000000004</v>
      </c>
      <c r="F312">
        <f>IF(C312&lt;=delt,D312,E312)</f>
        <v>0.41</v>
      </c>
      <c r="G312">
        <f>IF(C312&gt;=O_max_dia, 0, F312)</f>
        <v>0.41</v>
      </c>
      <c r="M312" s="1"/>
    </row>
    <row r="313" spans="2:13" x14ac:dyDescent="0.25">
      <c r="B313" s="6">
        <f t="shared" si="9"/>
        <v>293</v>
      </c>
      <c r="C313" s="6">
        <f>C312+(env_max-env_min)/1200</f>
        <v>7.3000000000000362</v>
      </c>
      <c r="D313" s="6">
        <f t="shared" si="8"/>
        <v>0.41099999999999998</v>
      </c>
      <c r="E313" s="6">
        <f>ROUND((O_max_dia-C313)/O_range_dia * D313, 3)</f>
        <v>0.54900000000000004</v>
      </c>
      <c r="F313">
        <f>IF(C313&lt;=delt,D313,E313)</f>
        <v>0.41099999999999998</v>
      </c>
      <c r="G313">
        <f>IF(C313&gt;=O_max_dia, 0, F313)</f>
        <v>0.41099999999999998</v>
      </c>
      <c r="M313" s="1"/>
    </row>
    <row r="314" spans="2:13" x14ac:dyDescent="0.25">
      <c r="B314" s="6">
        <f t="shared" si="9"/>
        <v>294</v>
      </c>
      <c r="C314" s="6">
        <f>C313+(env_max-env_min)/1200</f>
        <v>7.3250000000000366</v>
      </c>
      <c r="D314" s="6">
        <f t="shared" si="8"/>
        <v>0.41199999999999998</v>
      </c>
      <c r="E314" s="6">
        <f>ROUND((O_max_dia-C314)/O_range_dia * D314, 3)</f>
        <v>0.55000000000000004</v>
      </c>
      <c r="F314">
        <f>IF(C314&lt;=delt,D314,E314)</f>
        <v>0.41199999999999998</v>
      </c>
      <c r="G314">
        <f>IF(C314&gt;=O_max_dia, 0, F314)</f>
        <v>0.41199999999999998</v>
      </c>
    </row>
    <row r="315" spans="2:13" x14ac:dyDescent="0.25">
      <c r="B315" s="6">
        <f t="shared" si="9"/>
        <v>295</v>
      </c>
      <c r="C315" s="6">
        <f>C314+(env_max-env_min)/1200</f>
        <v>7.3500000000000369</v>
      </c>
      <c r="D315" s="6">
        <f t="shared" si="8"/>
        <v>0.41299999999999998</v>
      </c>
      <c r="E315" s="6">
        <f>ROUND((O_max_dia-C315)/O_range_dia * D315, 3)</f>
        <v>0.55000000000000004</v>
      </c>
      <c r="F315">
        <f>IF(C315&lt;=delt,D315,E315)</f>
        <v>0.41299999999999998</v>
      </c>
      <c r="G315">
        <f>IF(C315&gt;=O_max_dia, 0, F315)</f>
        <v>0.41299999999999998</v>
      </c>
    </row>
    <row r="316" spans="2:13" x14ac:dyDescent="0.25">
      <c r="B316" s="6">
        <f t="shared" si="9"/>
        <v>296</v>
      </c>
      <c r="C316" s="6">
        <f>C315+(env_max-env_min)/1200</f>
        <v>7.3750000000000373</v>
      </c>
      <c r="D316" s="6">
        <f t="shared" si="8"/>
        <v>0.41299999999999998</v>
      </c>
      <c r="E316" s="6">
        <f>ROUND((O_max_dia-C316)/O_range_dia * D316, 3)</f>
        <v>0.54900000000000004</v>
      </c>
      <c r="F316">
        <f>IF(C316&lt;=delt,D316,E316)</f>
        <v>0.41299999999999998</v>
      </c>
      <c r="G316">
        <f>IF(C316&gt;=O_max_dia, 0, F316)</f>
        <v>0.41299999999999998</v>
      </c>
    </row>
    <row r="317" spans="2:13" x14ac:dyDescent="0.25">
      <c r="B317" s="6">
        <f t="shared" si="9"/>
        <v>297</v>
      </c>
      <c r="C317" s="6">
        <f>C316+(env_max-env_min)/1200</f>
        <v>7.4000000000000377</v>
      </c>
      <c r="D317" s="6">
        <f t="shared" si="8"/>
        <v>0.41399999999999998</v>
      </c>
      <c r="E317" s="6">
        <f>ROUND((O_max_dia-C317)/O_range_dia * D317, 3)</f>
        <v>0.55000000000000004</v>
      </c>
      <c r="F317">
        <f>IF(C317&lt;=delt,D317,E317)</f>
        <v>0.41399999999999998</v>
      </c>
      <c r="G317">
        <f>IF(C317&gt;=O_max_dia, 0, F317)</f>
        <v>0.41399999999999998</v>
      </c>
    </row>
    <row r="318" spans="2:13" x14ac:dyDescent="0.25">
      <c r="B318" s="6">
        <f t="shared" si="9"/>
        <v>298</v>
      </c>
      <c r="C318" s="6">
        <f>C317+(env_max-env_min)/1200</f>
        <v>7.425000000000038</v>
      </c>
      <c r="D318" s="6">
        <f t="shared" si="8"/>
        <v>0.41499999999999998</v>
      </c>
      <c r="E318" s="6">
        <f>ROUND((O_max_dia-C318)/O_range_dia * D318, 3)</f>
        <v>0.55100000000000005</v>
      </c>
      <c r="F318">
        <f>IF(C318&lt;=delt,D318,E318)</f>
        <v>0.41499999999999998</v>
      </c>
      <c r="G318">
        <f>IF(C318&gt;=O_max_dia, 0, F318)</f>
        <v>0.41499999999999998</v>
      </c>
    </row>
    <row r="319" spans="2:13" x14ac:dyDescent="0.25">
      <c r="B319" s="6">
        <f t="shared" si="9"/>
        <v>299</v>
      </c>
      <c r="C319" s="6">
        <f>C318+(env_max-env_min)/1200</f>
        <v>7.4500000000000384</v>
      </c>
      <c r="D319" s="6">
        <f t="shared" si="8"/>
        <v>0.41499999999999998</v>
      </c>
      <c r="E319" s="6">
        <f>ROUND((O_max_dia-C319)/O_range_dia * D319, 3)</f>
        <v>0.55000000000000004</v>
      </c>
      <c r="F319">
        <f>IF(C319&lt;=delt,D319,E319)</f>
        <v>0.41499999999999998</v>
      </c>
      <c r="G319">
        <f>IF(C319&gt;=O_max_dia, 0, F319)</f>
        <v>0.41499999999999998</v>
      </c>
    </row>
    <row r="320" spans="2:13" x14ac:dyDescent="0.25">
      <c r="B320" s="6">
        <f t="shared" si="9"/>
        <v>300</v>
      </c>
      <c r="C320" s="6">
        <f>C319+(env_max-env_min)/1200</f>
        <v>7.4750000000000387</v>
      </c>
      <c r="D320" s="6">
        <f t="shared" si="8"/>
        <v>0.41599999999999998</v>
      </c>
      <c r="E320" s="6">
        <f>ROUND((O_max_dia-C320)/O_range_dia * D320, 3)</f>
        <v>0.55000000000000004</v>
      </c>
      <c r="F320">
        <f>IF(C320&lt;=delt,D320,E320)</f>
        <v>0.41599999999999998</v>
      </c>
      <c r="G320">
        <f>IF(C320&gt;=O_max_dia, 0, F320)</f>
        <v>0.41599999999999998</v>
      </c>
    </row>
    <row r="321" spans="2:7" x14ac:dyDescent="0.25">
      <c r="B321" s="6">
        <f t="shared" si="9"/>
        <v>301</v>
      </c>
      <c r="C321" s="6">
        <f>C320+(env_max-env_min)/1200</f>
        <v>7.5000000000000391</v>
      </c>
      <c r="D321" s="6">
        <f t="shared" si="8"/>
        <v>0.41699999999999998</v>
      </c>
      <c r="E321" s="6">
        <f>ROUND((O_max_dia-C321)/O_range_dia * D321, 3)</f>
        <v>0.55100000000000005</v>
      </c>
      <c r="F321">
        <f>IF(C321&lt;=delt,D321,E321)</f>
        <v>0.41699999999999998</v>
      </c>
      <c r="G321">
        <f>IF(C321&gt;=O_max_dia, 0, F321)</f>
        <v>0.41699999999999998</v>
      </c>
    </row>
    <row r="322" spans="2:7" x14ac:dyDescent="0.25">
      <c r="B322" s="6">
        <f t="shared" si="9"/>
        <v>302</v>
      </c>
      <c r="C322" s="6">
        <f>C321+(env_max-env_min)/1200</f>
        <v>7.5250000000000394</v>
      </c>
      <c r="D322" s="6">
        <f t="shared" si="8"/>
        <v>0.41799999999999998</v>
      </c>
      <c r="E322" s="6">
        <f>ROUND((O_max_dia-C322)/O_range_dia * D322, 3)</f>
        <v>0.55200000000000005</v>
      </c>
      <c r="F322">
        <f>IF(C322&lt;=delt,D322,E322)</f>
        <v>0.41799999999999998</v>
      </c>
      <c r="G322">
        <f>IF(C322&gt;=O_max_dia, 0, F322)</f>
        <v>0.41799999999999998</v>
      </c>
    </row>
    <row r="323" spans="2:7" x14ac:dyDescent="0.25">
      <c r="B323" s="6">
        <f t="shared" si="9"/>
        <v>303</v>
      </c>
      <c r="C323" s="6">
        <f>C322+(env_max-env_min)/1200</f>
        <v>7.5500000000000398</v>
      </c>
      <c r="D323" s="6">
        <f t="shared" si="8"/>
        <v>0.41799999999999998</v>
      </c>
      <c r="E323" s="6">
        <f>ROUND((O_max_dia-C323)/O_range_dia * D323, 3)</f>
        <v>0.55100000000000005</v>
      </c>
      <c r="F323">
        <f>IF(C323&lt;=delt,D323,E323)</f>
        <v>0.41799999999999998</v>
      </c>
      <c r="G323">
        <f>IF(C323&gt;=O_max_dia, 0, F323)</f>
        <v>0.41799999999999998</v>
      </c>
    </row>
    <row r="324" spans="2:7" x14ac:dyDescent="0.25">
      <c r="B324" s="6">
        <f t="shared" si="9"/>
        <v>304</v>
      </c>
      <c r="C324" s="6">
        <f>C323+(env_max-env_min)/1200</f>
        <v>7.5750000000000401</v>
      </c>
      <c r="D324" s="6">
        <f t="shared" si="8"/>
        <v>0.41899999999999998</v>
      </c>
      <c r="E324" s="6">
        <f>ROUND((O_max_dia-C324)/O_range_dia * D324, 3)</f>
        <v>0.55100000000000005</v>
      </c>
      <c r="F324">
        <f>IF(C324&lt;=delt,D324,E324)</f>
        <v>0.41899999999999998</v>
      </c>
      <c r="G324">
        <f>IF(C324&gt;=O_max_dia, 0, F324)</f>
        <v>0.41899999999999998</v>
      </c>
    </row>
    <row r="325" spans="2:7" x14ac:dyDescent="0.25">
      <c r="B325" s="6">
        <f t="shared" si="9"/>
        <v>305</v>
      </c>
      <c r="C325" s="6">
        <f>C324+(env_max-env_min)/1200</f>
        <v>7.6000000000000405</v>
      </c>
      <c r="D325" s="6">
        <f t="shared" si="8"/>
        <v>0.42</v>
      </c>
      <c r="E325" s="6">
        <f>ROUND((O_max_dia-C325)/O_range_dia * D325, 3)</f>
        <v>0.55200000000000005</v>
      </c>
      <c r="F325">
        <f>IF(C325&lt;=delt,D325,E325)</f>
        <v>0.42</v>
      </c>
      <c r="G325">
        <f>IF(C325&gt;=O_max_dia, 0, F325)</f>
        <v>0.42</v>
      </c>
    </row>
    <row r="326" spans="2:7" x14ac:dyDescent="0.25">
      <c r="B326" s="6">
        <f t="shared" si="9"/>
        <v>306</v>
      </c>
      <c r="C326" s="6">
        <f>C325+(env_max-env_min)/1200</f>
        <v>7.6250000000000409</v>
      </c>
      <c r="D326" s="6">
        <f t="shared" si="8"/>
        <v>0.42099999999999999</v>
      </c>
      <c r="E326" s="6">
        <f>ROUND((O_max_dia-C326)/O_range_dia * D326, 3)</f>
        <v>0.55300000000000005</v>
      </c>
      <c r="F326">
        <f>IF(C326&lt;=delt,D326,E326)</f>
        <v>0.42099999999999999</v>
      </c>
      <c r="G326">
        <f>IF(C326&gt;=O_max_dia, 0, F326)</f>
        <v>0.42099999999999999</v>
      </c>
    </row>
    <row r="327" spans="2:7" x14ac:dyDescent="0.25">
      <c r="B327" s="6">
        <f t="shared" si="9"/>
        <v>307</v>
      </c>
      <c r="C327" s="6">
        <f>C326+(env_max-env_min)/1200</f>
        <v>7.6500000000000412</v>
      </c>
      <c r="D327" s="6">
        <f t="shared" si="8"/>
        <v>0.42099999999999999</v>
      </c>
      <c r="E327" s="6">
        <f>ROUND((O_max_dia-C327)/O_range_dia * D327, 3)</f>
        <v>0.55200000000000005</v>
      </c>
      <c r="F327">
        <f>IF(C327&lt;=delt,D327,E327)</f>
        <v>0.42099999999999999</v>
      </c>
      <c r="G327">
        <f>IF(C327&gt;=O_max_dia, 0, F327)</f>
        <v>0.42099999999999999</v>
      </c>
    </row>
    <row r="328" spans="2:7" x14ac:dyDescent="0.25">
      <c r="B328" s="6">
        <f t="shared" si="9"/>
        <v>308</v>
      </c>
      <c r="C328" s="6">
        <f>C327+(env_max-env_min)/1200</f>
        <v>7.6750000000000416</v>
      </c>
      <c r="D328" s="6">
        <f t="shared" si="8"/>
        <v>0.42199999999999999</v>
      </c>
      <c r="E328" s="6">
        <f>ROUND((O_max_dia-C328)/O_range_dia * D328, 3)</f>
        <v>0.55200000000000005</v>
      </c>
      <c r="F328">
        <f>IF(C328&lt;=delt,D328,E328)</f>
        <v>0.42199999999999999</v>
      </c>
      <c r="G328">
        <f>IF(C328&gt;=O_max_dia, 0, F328)</f>
        <v>0.42199999999999999</v>
      </c>
    </row>
    <row r="329" spans="2:7" x14ac:dyDescent="0.25">
      <c r="B329" s="6">
        <f t="shared" si="9"/>
        <v>309</v>
      </c>
      <c r="C329" s="6">
        <f>C328+(env_max-env_min)/1200</f>
        <v>7.7000000000000419</v>
      </c>
      <c r="D329" s="6">
        <f t="shared" si="8"/>
        <v>0.42299999999999999</v>
      </c>
      <c r="E329" s="6">
        <f>ROUND((O_max_dia-C329)/O_range_dia * D329, 3)</f>
        <v>0.55300000000000005</v>
      </c>
      <c r="F329">
        <f>IF(C329&lt;=delt,D329,E329)</f>
        <v>0.42299999999999999</v>
      </c>
      <c r="G329">
        <f>IF(C329&gt;=O_max_dia, 0, F329)</f>
        <v>0.42299999999999999</v>
      </c>
    </row>
    <row r="330" spans="2:7" x14ac:dyDescent="0.25">
      <c r="B330" s="6">
        <f t="shared" si="9"/>
        <v>310</v>
      </c>
      <c r="C330" s="6">
        <f>C329+(env_max-env_min)/1200</f>
        <v>7.7250000000000423</v>
      </c>
      <c r="D330" s="6">
        <f t="shared" si="8"/>
        <v>0.42299999999999999</v>
      </c>
      <c r="E330" s="6">
        <f>ROUND((O_max_dia-C330)/O_range_dia * D330, 3)</f>
        <v>0.55200000000000005</v>
      </c>
      <c r="F330">
        <f>IF(C330&lt;=delt,D330,E330)</f>
        <v>0.42299999999999999</v>
      </c>
      <c r="G330">
        <f>IF(C330&gt;=O_max_dia, 0, F330)</f>
        <v>0.42299999999999999</v>
      </c>
    </row>
    <row r="331" spans="2:7" x14ac:dyDescent="0.25">
      <c r="B331" s="6">
        <f t="shared" si="9"/>
        <v>311</v>
      </c>
      <c r="C331" s="6">
        <f>C330+(env_max-env_min)/1200</f>
        <v>7.7500000000000426</v>
      </c>
      <c r="D331" s="6">
        <f t="shared" si="8"/>
        <v>0.42399999999999999</v>
      </c>
      <c r="E331" s="6">
        <f>ROUND((O_max_dia-C331)/O_range_dia * D331, 3)</f>
        <v>0.55300000000000005</v>
      </c>
      <c r="F331">
        <f>IF(C331&lt;=delt,D331,E331)</f>
        <v>0.42399999999999999</v>
      </c>
      <c r="G331">
        <f>IF(C331&gt;=O_max_dia, 0, F331)</f>
        <v>0.42399999999999999</v>
      </c>
    </row>
    <row r="332" spans="2:7" x14ac:dyDescent="0.25">
      <c r="B332" s="6">
        <f t="shared" si="9"/>
        <v>312</v>
      </c>
      <c r="C332" s="6">
        <f>C331+(env_max-env_min)/1200</f>
        <v>7.775000000000043</v>
      </c>
      <c r="D332" s="6">
        <f t="shared" si="8"/>
        <v>0.42499999999999999</v>
      </c>
      <c r="E332" s="6">
        <f>ROUND((O_max_dia-C332)/O_range_dia * D332, 3)</f>
        <v>0.55300000000000005</v>
      </c>
      <c r="F332">
        <f>IF(C332&lt;=delt,D332,E332)</f>
        <v>0.42499999999999999</v>
      </c>
      <c r="G332">
        <f>IF(C332&gt;=O_max_dia, 0, F332)</f>
        <v>0.42499999999999999</v>
      </c>
    </row>
    <row r="333" spans="2:7" x14ac:dyDescent="0.25">
      <c r="B333" s="6">
        <f t="shared" si="9"/>
        <v>313</v>
      </c>
      <c r="C333" s="6">
        <f>C332+(env_max-env_min)/1200</f>
        <v>7.8000000000000433</v>
      </c>
      <c r="D333" s="6">
        <f t="shared" si="8"/>
        <v>0.42599999999999999</v>
      </c>
      <c r="E333" s="6">
        <f>ROUND((O_max_dia-C333)/O_range_dia * D333, 3)</f>
        <v>0.55400000000000005</v>
      </c>
      <c r="F333">
        <f>IF(C333&lt;=delt,D333,E333)</f>
        <v>0.42599999999999999</v>
      </c>
      <c r="G333">
        <f>IF(C333&gt;=O_max_dia, 0, F333)</f>
        <v>0.42599999999999999</v>
      </c>
    </row>
    <row r="334" spans="2:7" x14ac:dyDescent="0.25">
      <c r="B334" s="6">
        <f t="shared" si="9"/>
        <v>314</v>
      </c>
      <c r="C334" s="6">
        <f>C333+(env_max-env_min)/1200</f>
        <v>7.8250000000000437</v>
      </c>
      <c r="D334" s="6">
        <f t="shared" si="8"/>
        <v>0.42599999999999999</v>
      </c>
      <c r="E334" s="6">
        <f>ROUND((O_max_dia-C334)/O_range_dia * D334, 3)</f>
        <v>0.55300000000000005</v>
      </c>
      <c r="F334">
        <f>IF(C334&lt;=delt,D334,E334)</f>
        <v>0.42599999999999999</v>
      </c>
      <c r="G334">
        <f>IF(C334&gt;=O_max_dia, 0, F334)</f>
        <v>0.42599999999999999</v>
      </c>
    </row>
    <row r="335" spans="2:7" x14ac:dyDescent="0.25">
      <c r="B335" s="6">
        <f t="shared" si="9"/>
        <v>315</v>
      </c>
      <c r="C335" s="6">
        <f>C334+(env_max-env_min)/1200</f>
        <v>7.8500000000000441</v>
      </c>
      <c r="D335" s="6">
        <f t="shared" si="8"/>
        <v>0.42699999999999999</v>
      </c>
      <c r="E335" s="6">
        <f>ROUND((O_max_dia-C335)/O_range_dia * D335, 3)</f>
        <v>0.55400000000000005</v>
      </c>
      <c r="F335">
        <f>IF(C335&lt;=delt,D335,E335)</f>
        <v>0.42699999999999999</v>
      </c>
      <c r="G335">
        <f>IF(C335&gt;=O_max_dia, 0, F335)</f>
        <v>0.42699999999999999</v>
      </c>
    </row>
    <row r="336" spans="2:7" x14ac:dyDescent="0.25">
      <c r="B336" s="6">
        <f t="shared" si="9"/>
        <v>316</v>
      </c>
      <c r="C336" s="6">
        <f>C335+(env_max-env_min)/1200</f>
        <v>7.8750000000000444</v>
      </c>
      <c r="D336" s="6">
        <f t="shared" si="8"/>
        <v>0.42799999999999999</v>
      </c>
      <c r="E336" s="6">
        <f>ROUND((O_max_dia-C336)/O_range_dia * D336, 3)</f>
        <v>0.55400000000000005</v>
      </c>
      <c r="F336">
        <f>IF(C336&lt;=delt,D336,E336)</f>
        <v>0.42799999999999999</v>
      </c>
      <c r="G336">
        <f>IF(C336&gt;=O_max_dia, 0, F336)</f>
        <v>0.42799999999999999</v>
      </c>
    </row>
    <row r="337" spans="2:7" x14ac:dyDescent="0.25">
      <c r="B337" s="6">
        <f t="shared" si="9"/>
        <v>317</v>
      </c>
      <c r="C337" s="6">
        <f>C336+(env_max-env_min)/1200</f>
        <v>7.9000000000000448</v>
      </c>
      <c r="D337" s="6">
        <f t="shared" si="8"/>
        <v>0.42899999999999999</v>
      </c>
      <c r="E337" s="6">
        <f>ROUND((O_max_dia-C337)/O_range_dia * D337, 3)</f>
        <v>0.55500000000000005</v>
      </c>
      <c r="F337">
        <f>IF(C337&lt;=delt,D337,E337)</f>
        <v>0.42899999999999999</v>
      </c>
      <c r="G337">
        <f>IF(C337&gt;=O_max_dia, 0, F337)</f>
        <v>0.42899999999999999</v>
      </c>
    </row>
    <row r="338" spans="2:7" x14ac:dyDescent="0.25">
      <c r="B338" s="6">
        <f t="shared" si="9"/>
        <v>318</v>
      </c>
      <c r="C338" s="6">
        <f>C337+(env_max-env_min)/1200</f>
        <v>7.9250000000000451</v>
      </c>
      <c r="D338" s="6">
        <f t="shared" si="8"/>
        <v>0.42899999999999999</v>
      </c>
      <c r="E338" s="6">
        <f>ROUND((O_max_dia-C338)/O_range_dia * D338, 3)</f>
        <v>0.55400000000000005</v>
      </c>
      <c r="F338">
        <f>IF(C338&lt;=delt,D338,E338)</f>
        <v>0.42899999999999999</v>
      </c>
      <c r="G338">
        <f>IF(C338&gt;=O_max_dia, 0, F338)</f>
        <v>0.42899999999999999</v>
      </c>
    </row>
    <row r="339" spans="2:7" x14ac:dyDescent="0.25">
      <c r="B339" s="6">
        <f t="shared" si="9"/>
        <v>319</v>
      </c>
      <c r="C339" s="6">
        <f>C338+(env_max-env_min)/1200</f>
        <v>7.9500000000000455</v>
      </c>
      <c r="D339" s="6">
        <f t="shared" si="8"/>
        <v>0.43</v>
      </c>
      <c r="E339" s="6">
        <f>ROUND((O_max_dia-C339)/O_range_dia * D339, 3)</f>
        <v>0.55400000000000005</v>
      </c>
      <c r="F339">
        <f>IF(C339&lt;=delt,D339,E339)</f>
        <v>0.43</v>
      </c>
      <c r="G339">
        <f>IF(C339&gt;=O_max_dia, 0, F339)</f>
        <v>0.43</v>
      </c>
    </row>
    <row r="340" spans="2:7" x14ac:dyDescent="0.25">
      <c r="B340" s="6">
        <f t="shared" si="9"/>
        <v>320</v>
      </c>
      <c r="C340" s="6">
        <f>C339+(env_max-env_min)/1200</f>
        <v>7.9750000000000458</v>
      </c>
      <c r="D340" s="6">
        <f t="shared" si="8"/>
        <v>0.43099999999999999</v>
      </c>
      <c r="E340" s="6">
        <f>ROUND((O_max_dia-C340)/O_range_dia * D340, 3)</f>
        <v>0.55500000000000005</v>
      </c>
      <c r="F340">
        <f>IF(C340&lt;=delt,D340,E340)</f>
        <v>0.43099999999999999</v>
      </c>
      <c r="G340">
        <f>IF(C340&gt;=O_max_dia, 0, F340)</f>
        <v>0.43099999999999999</v>
      </c>
    </row>
    <row r="341" spans="2:7" x14ac:dyDescent="0.25">
      <c r="B341" s="6">
        <f t="shared" si="9"/>
        <v>321</v>
      </c>
      <c r="C341" s="6">
        <f>C340+(env_max-env_min)/1200</f>
        <v>8.0000000000000462</v>
      </c>
      <c r="D341" s="6">
        <f t="shared" si="8"/>
        <v>0.432</v>
      </c>
      <c r="E341" s="6">
        <f>ROUND((O_max_dia-C341)/O_range_dia * D341, 3)</f>
        <v>0.55500000000000005</v>
      </c>
      <c r="F341">
        <f>IF(C341&lt;=delt,D341,E341)</f>
        <v>0.432</v>
      </c>
      <c r="G341">
        <f>IF(C341&gt;=O_max_dia, 0, F341)</f>
        <v>0.432</v>
      </c>
    </row>
    <row r="342" spans="2:7" x14ac:dyDescent="0.25">
      <c r="B342" s="6">
        <f t="shared" si="9"/>
        <v>322</v>
      </c>
      <c r="C342" s="6">
        <f>C341+(env_max-env_min)/1200</f>
        <v>8.0250000000000465</v>
      </c>
      <c r="D342" s="6">
        <f t="shared" ref="D342:D405" si="10">ROUND(EXP(0.07*(C342-20)),3)</f>
        <v>0.432</v>
      </c>
      <c r="E342" s="6">
        <f>ROUND((O_max_dia-C342)/O_range_dia * D342, 3)</f>
        <v>0.55500000000000005</v>
      </c>
      <c r="F342">
        <f>IF(C342&lt;=delt,D342,E342)</f>
        <v>0.432</v>
      </c>
      <c r="G342">
        <f>IF(C342&gt;=O_max_dia, 0, F342)</f>
        <v>0.432</v>
      </c>
    </row>
    <row r="343" spans="2:7" x14ac:dyDescent="0.25">
      <c r="B343" s="6">
        <f t="shared" ref="B343:B406" si="11">B342+1</f>
        <v>323</v>
      </c>
      <c r="C343" s="6">
        <f>C342+(env_max-env_min)/1200</f>
        <v>8.0500000000000469</v>
      </c>
      <c r="D343" s="6">
        <f t="shared" si="10"/>
        <v>0.433</v>
      </c>
      <c r="E343" s="6">
        <f>ROUND((O_max_dia-C343)/O_range_dia * D343, 3)</f>
        <v>0.55500000000000005</v>
      </c>
      <c r="F343">
        <f>IF(C343&lt;=delt,D343,E343)</f>
        <v>0.433</v>
      </c>
      <c r="G343">
        <f>IF(C343&gt;=O_max_dia, 0, F343)</f>
        <v>0.433</v>
      </c>
    </row>
    <row r="344" spans="2:7" x14ac:dyDescent="0.25">
      <c r="B344" s="6">
        <f t="shared" si="11"/>
        <v>324</v>
      </c>
      <c r="C344" s="6">
        <f>C343+(env_max-env_min)/1200</f>
        <v>8.0750000000000473</v>
      </c>
      <c r="D344" s="6">
        <f t="shared" si="10"/>
        <v>0.434</v>
      </c>
      <c r="E344" s="6">
        <f>ROUND((O_max_dia-C344)/O_range_dia * D344, 3)</f>
        <v>0.55600000000000005</v>
      </c>
      <c r="F344">
        <f>IF(C344&lt;=delt,D344,E344)</f>
        <v>0.434</v>
      </c>
      <c r="G344">
        <f>IF(C344&gt;=O_max_dia, 0, F344)</f>
        <v>0.434</v>
      </c>
    </row>
    <row r="345" spans="2:7" x14ac:dyDescent="0.25">
      <c r="B345" s="6">
        <f t="shared" si="11"/>
        <v>325</v>
      </c>
      <c r="C345" s="6">
        <f>C344+(env_max-env_min)/1200</f>
        <v>8.1000000000000476</v>
      </c>
      <c r="D345" s="6">
        <f t="shared" si="10"/>
        <v>0.435</v>
      </c>
      <c r="E345" s="6">
        <f>ROUND((O_max_dia-C345)/O_range_dia * D345, 3)</f>
        <v>0.55600000000000005</v>
      </c>
      <c r="F345">
        <f>IF(C345&lt;=delt,D345,E345)</f>
        <v>0.435</v>
      </c>
      <c r="G345">
        <f>IF(C345&gt;=O_max_dia, 0, F345)</f>
        <v>0.435</v>
      </c>
    </row>
    <row r="346" spans="2:7" x14ac:dyDescent="0.25">
      <c r="B346" s="6">
        <f t="shared" si="11"/>
        <v>326</v>
      </c>
      <c r="C346" s="6">
        <f>C345+(env_max-env_min)/1200</f>
        <v>8.125000000000048</v>
      </c>
      <c r="D346" s="6">
        <f t="shared" si="10"/>
        <v>0.436</v>
      </c>
      <c r="E346" s="6">
        <f>ROUND((O_max_dia-C346)/O_range_dia * D346, 3)</f>
        <v>0.55700000000000005</v>
      </c>
      <c r="F346">
        <f>IF(C346&lt;=delt,D346,E346)</f>
        <v>0.436</v>
      </c>
      <c r="G346">
        <f>IF(C346&gt;=O_max_dia, 0, F346)</f>
        <v>0.436</v>
      </c>
    </row>
    <row r="347" spans="2:7" x14ac:dyDescent="0.25">
      <c r="B347" s="6">
        <f t="shared" si="11"/>
        <v>327</v>
      </c>
      <c r="C347" s="6">
        <f>C346+(env_max-env_min)/1200</f>
        <v>8.1500000000000483</v>
      </c>
      <c r="D347" s="6">
        <f t="shared" si="10"/>
        <v>0.436</v>
      </c>
      <c r="E347" s="6">
        <f>ROUND((O_max_dia-C347)/O_range_dia * D347, 3)</f>
        <v>0.55600000000000005</v>
      </c>
      <c r="F347">
        <f>IF(C347&lt;=delt,D347,E347)</f>
        <v>0.436</v>
      </c>
      <c r="G347">
        <f>IF(C347&gt;=O_max_dia, 0, F347)</f>
        <v>0.436</v>
      </c>
    </row>
    <row r="348" spans="2:7" x14ac:dyDescent="0.25">
      <c r="B348" s="6">
        <f t="shared" si="11"/>
        <v>328</v>
      </c>
      <c r="C348" s="6">
        <f>C347+(env_max-env_min)/1200</f>
        <v>8.1750000000000487</v>
      </c>
      <c r="D348" s="6">
        <f t="shared" si="10"/>
        <v>0.437</v>
      </c>
      <c r="E348" s="6">
        <f>ROUND((O_max_dia-C348)/O_range_dia * D348, 3)</f>
        <v>0.55600000000000005</v>
      </c>
      <c r="F348">
        <f>IF(C348&lt;=delt,D348,E348)</f>
        <v>0.437</v>
      </c>
      <c r="G348">
        <f>IF(C348&gt;=O_max_dia, 0, F348)</f>
        <v>0.437</v>
      </c>
    </row>
    <row r="349" spans="2:7" x14ac:dyDescent="0.25">
      <c r="B349" s="6">
        <f t="shared" si="11"/>
        <v>329</v>
      </c>
      <c r="C349" s="6">
        <f>C348+(env_max-env_min)/1200</f>
        <v>8.200000000000049</v>
      </c>
      <c r="D349" s="6">
        <f t="shared" si="10"/>
        <v>0.438</v>
      </c>
      <c r="E349" s="6">
        <f>ROUND((O_max_dia-C349)/O_range_dia * D349, 3)</f>
        <v>0.55700000000000005</v>
      </c>
      <c r="F349">
        <f>IF(C349&lt;=delt,D349,E349)</f>
        <v>0.438</v>
      </c>
      <c r="G349">
        <f>IF(C349&gt;=O_max_dia, 0, F349)</f>
        <v>0.438</v>
      </c>
    </row>
    <row r="350" spans="2:7" x14ac:dyDescent="0.25">
      <c r="B350" s="6">
        <f t="shared" si="11"/>
        <v>330</v>
      </c>
      <c r="C350" s="6">
        <f>C349+(env_max-env_min)/1200</f>
        <v>8.2250000000000494</v>
      </c>
      <c r="D350" s="6">
        <f t="shared" si="10"/>
        <v>0.439</v>
      </c>
      <c r="E350" s="6">
        <f>ROUND((O_max_dia-C350)/O_range_dia * D350, 3)</f>
        <v>0.55700000000000005</v>
      </c>
      <c r="F350">
        <f>IF(C350&lt;=delt,D350,E350)</f>
        <v>0.439</v>
      </c>
      <c r="G350">
        <f>IF(C350&gt;=O_max_dia, 0, F350)</f>
        <v>0.439</v>
      </c>
    </row>
    <row r="351" spans="2:7" x14ac:dyDescent="0.25">
      <c r="B351" s="6">
        <f t="shared" si="11"/>
        <v>331</v>
      </c>
      <c r="C351" s="6">
        <f>C350+(env_max-env_min)/1200</f>
        <v>8.2500000000000497</v>
      </c>
      <c r="D351" s="6">
        <f t="shared" si="10"/>
        <v>0.439</v>
      </c>
      <c r="E351" s="6">
        <f>ROUND((O_max_dia-C351)/O_range_dia * D351, 3)</f>
        <v>0.55700000000000005</v>
      </c>
      <c r="F351">
        <f>IF(C351&lt;=delt,D351,E351)</f>
        <v>0.439</v>
      </c>
      <c r="G351">
        <f>IF(C351&gt;=O_max_dia, 0, F351)</f>
        <v>0.439</v>
      </c>
    </row>
    <row r="352" spans="2:7" x14ac:dyDescent="0.25">
      <c r="B352" s="6">
        <f t="shared" si="11"/>
        <v>332</v>
      </c>
      <c r="C352" s="6">
        <f>C351+(env_max-env_min)/1200</f>
        <v>8.2750000000000501</v>
      </c>
      <c r="D352" s="6">
        <f t="shared" si="10"/>
        <v>0.44</v>
      </c>
      <c r="E352" s="6">
        <f>ROUND((O_max_dia-C352)/O_range_dia * D352, 3)</f>
        <v>0.55700000000000005</v>
      </c>
      <c r="F352">
        <f>IF(C352&lt;=delt,D352,E352)</f>
        <v>0.44</v>
      </c>
      <c r="G352">
        <f>IF(C352&gt;=O_max_dia, 0, F352)</f>
        <v>0.44</v>
      </c>
    </row>
    <row r="353" spans="2:7" x14ac:dyDescent="0.25">
      <c r="B353" s="6">
        <f t="shared" si="11"/>
        <v>333</v>
      </c>
      <c r="C353" s="6">
        <f>C352+(env_max-env_min)/1200</f>
        <v>8.3000000000000504</v>
      </c>
      <c r="D353" s="6">
        <f t="shared" si="10"/>
        <v>0.441</v>
      </c>
      <c r="E353" s="6">
        <f>ROUND((O_max_dia-C353)/O_range_dia * D353, 3)</f>
        <v>0.55800000000000005</v>
      </c>
      <c r="F353">
        <f>IF(C353&lt;=delt,D353,E353)</f>
        <v>0.441</v>
      </c>
      <c r="G353">
        <f>IF(C353&gt;=O_max_dia, 0, F353)</f>
        <v>0.441</v>
      </c>
    </row>
    <row r="354" spans="2:7" x14ac:dyDescent="0.25">
      <c r="B354" s="6">
        <f t="shared" si="11"/>
        <v>334</v>
      </c>
      <c r="C354" s="6">
        <f>C353+(env_max-env_min)/1200</f>
        <v>8.3250000000000508</v>
      </c>
      <c r="D354" s="6">
        <f t="shared" si="10"/>
        <v>0.442</v>
      </c>
      <c r="E354" s="6">
        <f>ROUND((O_max_dia-C354)/O_range_dia * D354, 3)</f>
        <v>0.55800000000000005</v>
      </c>
      <c r="F354">
        <f>IF(C354&lt;=delt,D354,E354)</f>
        <v>0.442</v>
      </c>
      <c r="G354">
        <f>IF(C354&gt;=O_max_dia, 0, F354)</f>
        <v>0.442</v>
      </c>
    </row>
    <row r="355" spans="2:7" x14ac:dyDescent="0.25">
      <c r="B355" s="6">
        <f t="shared" si="11"/>
        <v>335</v>
      </c>
      <c r="C355" s="6">
        <f>C354+(env_max-env_min)/1200</f>
        <v>8.3500000000000512</v>
      </c>
      <c r="D355" s="6">
        <f t="shared" si="10"/>
        <v>0.442</v>
      </c>
      <c r="E355" s="6">
        <f>ROUND((O_max_dia-C355)/O_range_dia * D355, 3)</f>
        <v>0.55700000000000005</v>
      </c>
      <c r="F355">
        <f>IF(C355&lt;=delt,D355,E355)</f>
        <v>0.442</v>
      </c>
      <c r="G355">
        <f>IF(C355&gt;=O_max_dia, 0, F355)</f>
        <v>0.442</v>
      </c>
    </row>
    <row r="356" spans="2:7" x14ac:dyDescent="0.25">
      <c r="B356" s="6">
        <f t="shared" si="11"/>
        <v>336</v>
      </c>
      <c r="C356" s="6">
        <f>C355+(env_max-env_min)/1200</f>
        <v>8.3750000000000515</v>
      </c>
      <c r="D356" s="6">
        <f t="shared" si="10"/>
        <v>0.443</v>
      </c>
      <c r="E356" s="6">
        <f>ROUND((O_max_dia-C356)/O_range_dia * D356, 3)</f>
        <v>0.55800000000000005</v>
      </c>
      <c r="F356">
        <f>IF(C356&lt;=delt,D356,E356)</f>
        <v>0.443</v>
      </c>
      <c r="G356">
        <f>IF(C356&gt;=O_max_dia, 0, F356)</f>
        <v>0.443</v>
      </c>
    </row>
    <row r="357" spans="2:7" x14ac:dyDescent="0.25">
      <c r="B357" s="6">
        <f t="shared" si="11"/>
        <v>337</v>
      </c>
      <c r="C357" s="6">
        <f>C356+(env_max-env_min)/1200</f>
        <v>8.4000000000000519</v>
      </c>
      <c r="D357" s="6">
        <f t="shared" si="10"/>
        <v>0.44400000000000001</v>
      </c>
      <c r="E357" s="6">
        <f>ROUND((O_max_dia-C357)/O_range_dia * D357, 3)</f>
        <v>0.55800000000000005</v>
      </c>
      <c r="F357">
        <f>IF(C357&lt;=delt,D357,E357)</f>
        <v>0.44400000000000001</v>
      </c>
      <c r="G357">
        <f>IF(C357&gt;=O_max_dia, 0, F357)</f>
        <v>0.44400000000000001</v>
      </c>
    </row>
    <row r="358" spans="2:7" x14ac:dyDescent="0.25">
      <c r="B358" s="6">
        <f t="shared" si="11"/>
        <v>338</v>
      </c>
      <c r="C358" s="6">
        <f>C357+(env_max-env_min)/1200</f>
        <v>8.4250000000000522</v>
      </c>
      <c r="D358" s="6">
        <f t="shared" si="10"/>
        <v>0.44500000000000001</v>
      </c>
      <c r="E358" s="6">
        <f>ROUND((O_max_dia-C358)/O_range_dia * D358, 3)</f>
        <v>0.55900000000000005</v>
      </c>
      <c r="F358">
        <f>IF(C358&lt;=delt,D358,E358)</f>
        <v>0.44500000000000001</v>
      </c>
      <c r="G358">
        <f>IF(C358&gt;=O_max_dia, 0, F358)</f>
        <v>0.44500000000000001</v>
      </c>
    </row>
    <row r="359" spans="2:7" x14ac:dyDescent="0.25">
      <c r="B359" s="6">
        <f t="shared" si="11"/>
        <v>339</v>
      </c>
      <c r="C359" s="6">
        <f>C358+(env_max-env_min)/1200</f>
        <v>8.4500000000000526</v>
      </c>
      <c r="D359" s="6">
        <f t="shared" si="10"/>
        <v>0.44600000000000001</v>
      </c>
      <c r="E359" s="6">
        <f>ROUND((O_max_dia-C359)/O_range_dia * D359, 3)</f>
        <v>0.55900000000000005</v>
      </c>
      <c r="F359">
        <f>IF(C359&lt;=delt,D359,E359)</f>
        <v>0.44600000000000001</v>
      </c>
      <c r="G359">
        <f>IF(C359&gt;=O_max_dia, 0, F359)</f>
        <v>0.44600000000000001</v>
      </c>
    </row>
    <row r="360" spans="2:7" x14ac:dyDescent="0.25">
      <c r="B360" s="6">
        <f t="shared" si="11"/>
        <v>340</v>
      </c>
      <c r="C360" s="6">
        <f>C359+(env_max-env_min)/1200</f>
        <v>8.4750000000000529</v>
      </c>
      <c r="D360" s="6">
        <f t="shared" si="10"/>
        <v>0.44600000000000001</v>
      </c>
      <c r="E360" s="6">
        <f>ROUND((O_max_dia-C360)/O_range_dia * D360, 3)</f>
        <v>0.55800000000000005</v>
      </c>
      <c r="F360">
        <f>IF(C360&lt;=delt,D360,E360)</f>
        <v>0.44600000000000001</v>
      </c>
      <c r="G360">
        <f>IF(C360&gt;=O_max_dia, 0, F360)</f>
        <v>0.44600000000000001</v>
      </c>
    </row>
    <row r="361" spans="2:7" x14ac:dyDescent="0.25">
      <c r="B361" s="6">
        <f t="shared" si="11"/>
        <v>341</v>
      </c>
      <c r="C361" s="6">
        <f>C360+(env_max-env_min)/1200</f>
        <v>8.5000000000000533</v>
      </c>
      <c r="D361" s="6">
        <f t="shared" si="10"/>
        <v>0.44700000000000001</v>
      </c>
      <c r="E361" s="6">
        <f>ROUND((O_max_dia-C361)/O_range_dia * D361, 3)</f>
        <v>0.55900000000000005</v>
      </c>
      <c r="F361">
        <f>IF(C361&lt;=delt,D361,E361)</f>
        <v>0.44700000000000001</v>
      </c>
      <c r="G361">
        <f>IF(C361&gt;=O_max_dia, 0, F361)</f>
        <v>0.44700000000000001</v>
      </c>
    </row>
    <row r="362" spans="2:7" x14ac:dyDescent="0.25">
      <c r="B362" s="6">
        <f t="shared" si="11"/>
        <v>342</v>
      </c>
      <c r="C362" s="6">
        <f>C361+(env_max-env_min)/1200</f>
        <v>8.5250000000000536</v>
      </c>
      <c r="D362" s="6">
        <f t="shared" si="10"/>
        <v>0.44800000000000001</v>
      </c>
      <c r="E362" s="6">
        <f>ROUND((O_max_dia-C362)/O_range_dia * D362, 3)</f>
        <v>0.55900000000000005</v>
      </c>
      <c r="F362">
        <f>IF(C362&lt;=delt,D362,E362)</f>
        <v>0.44800000000000001</v>
      </c>
      <c r="G362">
        <f>IF(C362&gt;=O_max_dia, 0, F362)</f>
        <v>0.44800000000000001</v>
      </c>
    </row>
    <row r="363" spans="2:7" x14ac:dyDescent="0.25">
      <c r="B363" s="6">
        <f t="shared" si="11"/>
        <v>343</v>
      </c>
      <c r="C363" s="6">
        <f>C362+(env_max-env_min)/1200</f>
        <v>8.550000000000054</v>
      </c>
      <c r="D363" s="6">
        <f t="shared" si="10"/>
        <v>0.44900000000000001</v>
      </c>
      <c r="E363" s="6">
        <f>ROUND((O_max_dia-C363)/O_range_dia * D363, 3)</f>
        <v>0.56000000000000005</v>
      </c>
      <c r="F363">
        <f>IF(C363&lt;=delt,D363,E363)</f>
        <v>0.44900000000000001</v>
      </c>
      <c r="G363">
        <f>IF(C363&gt;=O_max_dia, 0, F363)</f>
        <v>0.44900000000000001</v>
      </c>
    </row>
    <row r="364" spans="2:7" x14ac:dyDescent="0.25">
      <c r="B364" s="6">
        <f t="shared" si="11"/>
        <v>344</v>
      </c>
      <c r="C364" s="6">
        <f>C363+(env_max-env_min)/1200</f>
        <v>8.5750000000000544</v>
      </c>
      <c r="D364" s="6">
        <f t="shared" si="10"/>
        <v>0.44900000000000001</v>
      </c>
      <c r="E364" s="6">
        <f>ROUND((O_max_dia-C364)/O_range_dia * D364, 3)</f>
        <v>0.55900000000000005</v>
      </c>
      <c r="F364">
        <f>IF(C364&lt;=delt,D364,E364)</f>
        <v>0.44900000000000001</v>
      </c>
      <c r="G364">
        <f>IF(C364&gt;=O_max_dia, 0, F364)</f>
        <v>0.44900000000000001</v>
      </c>
    </row>
    <row r="365" spans="2:7" x14ac:dyDescent="0.25">
      <c r="B365" s="6">
        <f t="shared" si="11"/>
        <v>345</v>
      </c>
      <c r="C365" s="6">
        <f>C364+(env_max-env_min)/1200</f>
        <v>8.6000000000000547</v>
      </c>
      <c r="D365" s="6">
        <f t="shared" si="10"/>
        <v>0.45</v>
      </c>
      <c r="E365" s="6">
        <f>ROUND((O_max_dia-C365)/O_range_dia * D365, 3)</f>
        <v>0.55900000000000005</v>
      </c>
      <c r="F365">
        <f>IF(C365&lt;=delt,D365,E365)</f>
        <v>0.45</v>
      </c>
      <c r="G365">
        <f>IF(C365&gt;=O_max_dia, 0, F365)</f>
        <v>0.45</v>
      </c>
    </row>
    <row r="366" spans="2:7" x14ac:dyDescent="0.25">
      <c r="B366" s="6">
        <f t="shared" si="11"/>
        <v>346</v>
      </c>
      <c r="C366" s="6">
        <f>C365+(env_max-env_min)/1200</f>
        <v>8.6250000000000551</v>
      </c>
      <c r="D366" s="6">
        <f t="shared" si="10"/>
        <v>0.45100000000000001</v>
      </c>
      <c r="E366" s="6">
        <f>ROUND((O_max_dia-C366)/O_range_dia * D366, 3)</f>
        <v>0.56000000000000005</v>
      </c>
      <c r="F366">
        <f>IF(C366&lt;=delt,D366,E366)</f>
        <v>0.45100000000000001</v>
      </c>
      <c r="G366">
        <f>IF(C366&gt;=O_max_dia, 0, F366)</f>
        <v>0.45100000000000001</v>
      </c>
    </row>
    <row r="367" spans="2:7" x14ac:dyDescent="0.25">
      <c r="B367" s="6">
        <f t="shared" si="11"/>
        <v>347</v>
      </c>
      <c r="C367" s="6">
        <f>C366+(env_max-env_min)/1200</f>
        <v>8.6500000000000554</v>
      </c>
      <c r="D367" s="6">
        <f t="shared" si="10"/>
        <v>0.45200000000000001</v>
      </c>
      <c r="E367" s="6">
        <f>ROUND((O_max_dia-C367)/O_range_dia * D367, 3)</f>
        <v>0.56000000000000005</v>
      </c>
      <c r="F367">
        <f>IF(C367&lt;=delt,D367,E367)</f>
        <v>0.45200000000000001</v>
      </c>
      <c r="G367">
        <f>IF(C367&gt;=O_max_dia, 0, F367)</f>
        <v>0.45200000000000001</v>
      </c>
    </row>
    <row r="368" spans="2:7" x14ac:dyDescent="0.25">
      <c r="B368" s="6">
        <f t="shared" si="11"/>
        <v>348</v>
      </c>
      <c r="C368" s="6">
        <f>C367+(env_max-env_min)/1200</f>
        <v>8.6750000000000558</v>
      </c>
      <c r="D368" s="6">
        <f t="shared" si="10"/>
        <v>0.45300000000000001</v>
      </c>
      <c r="E368" s="6">
        <f>ROUND((O_max_dia-C368)/O_range_dia * D368, 3)</f>
        <v>0.56100000000000005</v>
      </c>
      <c r="F368">
        <f>IF(C368&lt;=delt,D368,E368)</f>
        <v>0.45300000000000001</v>
      </c>
      <c r="G368">
        <f>IF(C368&gt;=O_max_dia, 0, F368)</f>
        <v>0.45300000000000001</v>
      </c>
    </row>
    <row r="369" spans="2:7" x14ac:dyDescent="0.25">
      <c r="B369" s="6">
        <f t="shared" si="11"/>
        <v>349</v>
      </c>
      <c r="C369" s="6">
        <f>C368+(env_max-env_min)/1200</f>
        <v>8.7000000000000561</v>
      </c>
      <c r="D369" s="6">
        <f t="shared" si="10"/>
        <v>0.45300000000000001</v>
      </c>
      <c r="E369" s="6">
        <f>ROUND((O_max_dia-C369)/O_range_dia * D369, 3)</f>
        <v>0.56000000000000005</v>
      </c>
      <c r="F369">
        <f>IF(C369&lt;=delt,D369,E369)</f>
        <v>0.45300000000000001</v>
      </c>
      <c r="G369">
        <f>IF(C369&gt;=O_max_dia, 0, F369)</f>
        <v>0.45300000000000001</v>
      </c>
    </row>
    <row r="370" spans="2:7" x14ac:dyDescent="0.25">
      <c r="B370" s="6">
        <f t="shared" si="11"/>
        <v>350</v>
      </c>
      <c r="C370" s="6">
        <f>C369+(env_max-env_min)/1200</f>
        <v>8.7250000000000565</v>
      </c>
      <c r="D370" s="6">
        <f t="shared" si="10"/>
        <v>0.45400000000000001</v>
      </c>
      <c r="E370" s="6">
        <f>ROUND((O_max_dia-C370)/O_range_dia * D370, 3)</f>
        <v>0.56000000000000005</v>
      </c>
      <c r="F370">
        <f>IF(C370&lt;=delt,D370,E370)</f>
        <v>0.45400000000000001</v>
      </c>
      <c r="G370">
        <f>IF(C370&gt;=O_max_dia, 0, F370)</f>
        <v>0.45400000000000001</v>
      </c>
    </row>
    <row r="371" spans="2:7" x14ac:dyDescent="0.25">
      <c r="B371" s="6">
        <f t="shared" si="11"/>
        <v>351</v>
      </c>
      <c r="C371" s="6">
        <f>C370+(env_max-env_min)/1200</f>
        <v>8.7500000000000568</v>
      </c>
      <c r="D371" s="6">
        <f t="shared" si="10"/>
        <v>0.45500000000000002</v>
      </c>
      <c r="E371" s="6">
        <f>ROUND((O_max_dia-C371)/O_range_dia * D371, 3)</f>
        <v>0.56100000000000005</v>
      </c>
      <c r="F371">
        <f>IF(C371&lt;=delt,D371,E371)</f>
        <v>0.45500000000000002</v>
      </c>
      <c r="G371">
        <f>IF(C371&gt;=O_max_dia, 0, F371)</f>
        <v>0.45500000000000002</v>
      </c>
    </row>
    <row r="372" spans="2:7" x14ac:dyDescent="0.25">
      <c r="B372" s="6">
        <f t="shared" si="11"/>
        <v>352</v>
      </c>
      <c r="C372" s="6">
        <f>C371+(env_max-env_min)/1200</f>
        <v>8.7750000000000572</v>
      </c>
      <c r="D372" s="6">
        <f t="shared" si="10"/>
        <v>0.45600000000000002</v>
      </c>
      <c r="E372" s="6">
        <f>ROUND((O_max_dia-C372)/O_range_dia * D372, 3)</f>
        <v>0.56100000000000005</v>
      </c>
      <c r="F372">
        <f>IF(C372&lt;=delt,D372,E372)</f>
        <v>0.45600000000000002</v>
      </c>
      <c r="G372">
        <f>IF(C372&gt;=O_max_dia, 0, F372)</f>
        <v>0.45600000000000002</v>
      </c>
    </row>
    <row r="373" spans="2:7" x14ac:dyDescent="0.25">
      <c r="B373" s="6">
        <f t="shared" si="11"/>
        <v>353</v>
      </c>
      <c r="C373" s="6">
        <f>C372+(env_max-env_min)/1200</f>
        <v>8.8000000000000576</v>
      </c>
      <c r="D373" s="6">
        <f t="shared" si="10"/>
        <v>0.45700000000000002</v>
      </c>
      <c r="E373" s="6">
        <f>ROUND((O_max_dia-C373)/O_range_dia * D373, 3)</f>
        <v>0.56100000000000005</v>
      </c>
      <c r="F373">
        <f>IF(C373&lt;=delt,D373,E373)</f>
        <v>0.45700000000000002</v>
      </c>
      <c r="G373">
        <f>IF(C373&gt;=O_max_dia, 0, F373)</f>
        <v>0.45700000000000002</v>
      </c>
    </row>
    <row r="374" spans="2:7" x14ac:dyDescent="0.25">
      <c r="B374" s="6">
        <f t="shared" si="11"/>
        <v>354</v>
      </c>
      <c r="C374" s="6">
        <f>C373+(env_max-env_min)/1200</f>
        <v>8.8250000000000579</v>
      </c>
      <c r="D374" s="6">
        <f t="shared" si="10"/>
        <v>0.45700000000000002</v>
      </c>
      <c r="E374" s="6">
        <f>ROUND((O_max_dia-C374)/O_range_dia * D374, 3)</f>
        <v>0.56100000000000005</v>
      </c>
      <c r="F374">
        <f>IF(C374&lt;=delt,D374,E374)</f>
        <v>0.45700000000000002</v>
      </c>
      <c r="G374">
        <f>IF(C374&gt;=O_max_dia, 0, F374)</f>
        <v>0.45700000000000002</v>
      </c>
    </row>
    <row r="375" spans="2:7" x14ac:dyDescent="0.25">
      <c r="B375" s="6">
        <f t="shared" si="11"/>
        <v>355</v>
      </c>
      <c r="C375" s="6">
        <f>C374+(env_max-env_min)/1200</f>
        <v>8.8500000000000583</v>
      </c>
      <c r="D375" s="6">
        <f t="shared" si="10"/>
        <v>0.45800000000000002</v>
      </c>
      <c r="E375" s="6">
        <f>ROUND((O_max_dia-C375)/O_range_dia * D375, 3)</f>
        <v>0.56100000000000005</v>
      </c>
      <c r="F375">
        <f>IF(C375&lt;=delt,D375,E375)</f>
        <v>0.45800000000000002</v>
      </c>
      <c r="G375">
        <f>IF(C375&gt;=O_max_dia, 0, F375)</f>
        <v>0.45800000000000002</v>
      </c>
    </row>
    <row r="376" spans="2:7" x14ac:dyDescent="0.25">
      <c r="B376" s="6">
        <f t="shared" si="11"/>
        <v>356</v>
      </c>
      <c r="C376" s="6">
        <f>C375+(env_max-env_min)/1200</f>
        <v>8.8750000000000586</v>
      </c>
      <c r="D376" s="6">
        <f t="shared" si="10"/>
        <v>0.45900000000000002</v>
      </c>
      <c r="E376" s="6">
        <f>ROUND((O_max_dia-C376)/O_range_dia * D376, 3)</f>
        <v>0.56100000000000005</v>
      </c>
      <c r="F376">
        <f>IF(C376&lt;=delt,D376,E376)</f>
        <v>0.45900000000000002</v>
      </c>
      <c r="G376">
        <f>IF(C376&gt;=O_max_dia, 0, F376)</f>
        <v>0.45900000000000002</v>
      </c>
    </row>
    <row r="377" spans="2:7" x14ac:dyDescent="0.25">
      <c r="B377" s="6">
        <f t="shared" si="11"/>
        <v>357</v>
      </c>
      <c r="C377" s="6">
        <f>C376+(env_max-env_min)/1200</f>
        <v>8.900000000000059</v>
      </c>
      <c r="D377" s="6">
        <f t="shared" si="10"/>
        <v>0.46</v>
      </c>
      <c r="E377" s="6">
        <f>ROUND((O_max_dia-C377)/O_range_dia * D377, 3)</f>
        <v>0.56200000000000006</v>
      </c>
      <c r="F377">
        <f>IF(C377&lt;=delt,D377,E377)</f>
        <v>0.46</v>
      </c>
      <c r="G377">
        <f>IF(C377&gt;=O_max_dia, 0, F377)</f>
        <v>0.46</v>
      </c>
    </row>
    <row r="378" spans="2:7" x14ac:dyDescent="0.25">
      <c r="B378" s="6">
        <f t="shared" si="11"/>
        <v>358</v>
      </c>
      <c r="C378" s="6">
        <f>C377+(env_max-env_min)/1200</f>
        <v>8.9250000000000593</v>
      </c>
      <c r="D378" s="6">
        <f t="shared" si="10"/>
        <v>0.46100000000000002</v>
      </c>
      <c r="E378" s="6">
        <f>ROUND((O_max_dia-C378)/O_range_dia * D378, 3)</f>
        <v>0.56200000000000006</v>
      </c>
      <c r="F378">
        <f>IF(C378&lt;=delt,D378,E378)</f>
        <v>0.46100000000000002</v>
      </c>
      <c r="G378">
        <f>IF(C378&gt;=O_max_dia, 0, F378)</f>
        <v>0.46100000000000002</v>
      </c>
    </row>
    <row r="379" spans="2:7" x14ac:dyDescent="0.25">
      <c r="B379" s="6">
        <f t="shared" si="11"/>
        <v>359</v>
      </c>
      <c r="C379" s="6">
        <f>C378+(env_max-env_min)/1200</f>
        <v>8.9500000000000597</v>
      </c>
      <c r="D379" s="6">
        <f t="shared" si="10"/>
        <v>0.46100000000000002</v>
      </c>
      <c r="E379" s="6">
        <f>ROUND((O_max_dia-C379)/O_range_dia * D379, 3)</f>
        <v>0.56100000000000005</v>
      </c>
      <c r="F379">
        <f>IF(C379&lt;=delt,D379,E379)</f>
        <v>0.46100000000000002</v>
      </c>
      <c r="G379">
        <f>IF(C379&gt;=O_max_dia, 0, F379)</f>
        <v>0.46100000000000002</v>
      </c>
    </row>
    <row r="380" spans="2:7" x14ac:dyDescent="0.25">
      <c r="B380" s="6">
        <f t="shared" si="11"/>
        <v>360</v>
      </c>
      <c r="C380" s="6">
        <f>C379+(env_max-env_min)/1200</f>
        <v>8.97500000000006</v>
      </c>
      <c r="D380" s="6">
        <f t="shared" si="10"/>
        <v>0.46200000000000002</v>
      </c>
      <c r="E380" s="6">
        <f>ROUND((O_max_dia-C380)/O_range_dia * D380, 3)</f>
        <v>0.56200000000000006</v>
      </c>
      <c r="F380">
        <f>IF(C380&lt;=delt,D380,E380)</f>
        <v>0.46200000000000002</v>
      </c>
      <c r="G380">
        <f>IF(C380&gt;=O_max_dia, 0, F380)</f>
        <v>0.46200000000000002</v>
      </c>
    </row>
    <row r="381" spans="2:7" x14ac:dyDescent="0.25">
      <c r="B381" s="6">
        <f t="shared" si="11"/>
        <v>361</v>
      </c>
      <c r="C381" s="6">
        <f>C380+(env_max-env_min)/1200</f>
        <v>9.0000000000000604</v>
      </c>
      <c r="D381" s="6">
        <f t="shared" si="10"/>
        <v>0.46300000000000002</v>
      </c>
      <c r="E381" s="6">
        <f>ROUND((O_max_dia-C381)/O_range_dia * D381, 3)</f>
        <v>0.56200000000000006</v>
      </c>
      <c r="F381">
        <f>IF(C381&lt;=delt,D381,E381)</f>
        <v>0.46300000000000002</v>
      </c>
      <c r="G381">
        <f>IF(C381&gt;=O_max_dia, 0, F381)</f>
        <v>0.46300000000000002</v>
      </c>
    </row>
    <row r="382" spans="2:7" x14ac:dyDescent="0.25">
      <c r="B382" s="6">
        <f t="shared" si="11"/>
        <v>362</v>
      </c>
      <c r="C382" s="6">
        <f>C381+(env_max-env_min)/1200</f>
        <v>9.0250000000000608</v>
      </c>
      <c r="D382" s="6">
        <f t="shared" si="10"/>
        <v>0.46400000000000002</v>
      </c>
      <c r="E382" s="6">
        <f>ROUND((O_max_dia-C382)/O_range_dia * D382, 3)</f>
        <v>0.56299999999999994</v>
      </c>
      <c r="F382">
        <f>IF(C382&lt;=delt,D382,E382)</f>
        <v>0.46400000000000002</v>
      </c>
      <c r="G382">
        <f>IF(C382&gt;=O_max_dia, 0, F382)</f>
        <v>0.46400000000000002</v>
      </c>
    </row>
    <row r="383" spans="2:7" x14ac:dyDescent="0.25">
      <c r="B383" s="6">
        <f t="shared" si="11"/>
        <v>363</v>
      </c>
      <c r="C383" s="6">
        <f>C382+(env_max-env_min)/1200</f>
        <v>9.0500000000000611</v>
      </c>
      <c r="D383" s="6">
        <f t="shared" si="10"/>
        <v>0.46500000000000002</v>
      </c>
      <c r="E383" s="6">
        <f>ROUND((O_max_dia-C383)/O_range_dia * D383, 3)</f>
        <v>0.56299999999999994</v>
      </c>
      <c r="F383">
        <f>IF(C383&lt;=delt,D383,E383)</f>
        <v>0.46500000000000002</v>
      </c>
      <c r="G383">
        <f>IF(C383&gt;=O_max_dia, 0, F383)</f>
        <v>0.46500000000000002</v>
      </c>
    </row>
    <row r="384" spans="2:7" x14ac:dyDescent="0.25">
      <c r="B384" s="6">
        <f t="shared" si="11"/>
        <v>364</v>
      </c>
      <c r="C384" s="6">
        <f>C383+(env_max-env_min)/1200</f>
        <v>9.0750000000000615</v>
      </c>
      <c r="D384" s="6">
        <f t="shared" si="10"/>
        <v>0.46500000000000002</v>
      </c>
      <c r="E384" s="6">
        <f>ROUND((O_max_dia-C384)/O_range_dia * D384, 3)</f>
        <v>0.56200000000000006</v>
      </c>
      <c r="F384">
        <f>IF(C384&lt;=delt,D384,E384)</f>
        <v>0.46500000000000002</v>
      </c>
      <c r="G384">
        <f>IF(C384&gt;=O_max_dia, 0, F384)</f>
        <v>0.46500000000000002</v>
      </c>
    </row>
    <row r="385" spans="2:7" x14ac:dyDescent="0.25">
      <c r="B385" s="6">
        <f t="shared" si="11"/>
        <v>365</v>
      </c>
      <c r="C385" s="6">
        <f>C384+(env_max-env_min)/1200</f>
        <v>9.1000000000000618</v>
      </c>
      <c r="D385" s="6">
        <f t="shared" si="10"/>
        <v>0.46600000000000003</v>
      </c>
      <c r="E385" s="6">
        <f>ROUND((O_max_dia-C385)/O_range_dia * D385, 3)</f>
        <v>0.56299999999999994</v>
      </c>
      <c r="F385">
        <f>IF(C385&lt;=delt,D385,E385)</f>
        <v>0.46600000000000003</v>
      </c>
      <c r="G385">
        <f>IF(C385&gt;=O_max_dia, 0, F385)</f>
        <v>0.46600000000000003</v>
      </c>
    </row>
    <row r="386" spans="2:7" x14ac:dyDescent="0.25">
      <c r="B386" s="6">
        <f t="shared" si="11"/>
        <v>366</v>
      </c>
      <c r="C386" s="6">
        <f>C385+(env_max-env_min)/1200</f>
        <v>9.1250000000000622</v>
      </c>
      <c r="D386" s="6">
        <f t="shared" si="10"/>
        <v>0.46700000000000003</v>
      </c>
      <c r="E386" s="6">
        <f>ROUND((O_max_dia-C386)/O_range_dia * D386, 3)</f>
        <v>0.56299999999999994</v>
      </c>
      <c r="F386">
        <f>IF(C386&lt;=delt,D386,E386)</f>
        <v>0.46700000000000003</v>
      </c>
      <c r="G386">
        <f>IF(C386&gt;=O_max_dia, 0, F386)</f>
        <v>0.46700000000000003</v>
      </c>
    </row>
    <row r="387" spans="2:7" x14ac:dyDescent="0.25">
      <c r="B387" s="6">
        <f t="shared" si="11"/>
        <v>367</v>
      </c>
      <c r="C387" s="6">
        <f>C386+(env_max-env_min)/1200</f>
        <v>9.1500000000000625</v>
      </c>
      <c r="D387" s="6">
        <f t="shared" si="10"/>
        <v>0.46800000000000003</v>
      </c>
      <c r="E387" s="6">
        <f>ROUND((O_max_dia-C387)/O_range_dia * D387, 3)</f>
        <v>0.56299999999999994</v>
      </c>
      <c r="F387">
        <f>IF(C387&lt;=delt,D387,E387)</f>
        <v>0.46800000000000003</v>
      </c>
      <c r="G387">
        <f>IF(C387&gt;=O_max_dia, 0, F387)</f>
        <v>0.46800000000000003</v>
      </c>
    </row>
    <row r="388" spans="2:7" x14ac:dyDescent="0.25">
      <c r="B388" s="6">
        <f t="shared" si="11"/>
        <v>368</v>
      </c>
      <c r="C388" s="6">
        <f>C387+(env_max-env_min)/1200</f>
        <v>9.1750000000000629</v>
      </c>
      <c r="D388" s="6">
        <f t="shared" si="10"/>
        <v>0.46899999999999997</v>
      </c>
      <c r="E388" s="6">
        <f>ROUND((O_max_dia-C388)/O_range_dia * D388, 3)</f>
        <v>0.56399999999999995</v>
      </c>
      <c r="F388">
        <f>IF(C388&lt;=delt,D388,E388)</f>
        <v>0.46899999999999997</v>
      </c>
      <c r="G388">
        <f>IF(C388&gt;=O_max_dia, 0, F388)</f>
        <v>0.46899999999999997</v>
      </c>
    </row>
    <row r="389" spans="2:7" x14ac:dyDescent="0.25">
      <c r="B389" s="6">
        <f t="shared" si="11"/>
        <v>369</v>
      </c>
      <c r="C389" s="6">
        <f>C388+(env_max-env_min)/1200</f>
        <v>9.2000000000000632</v>
      </c>
      <c r="D389" s="6">
        <f t="shared" si="10"/>
        <v>0.47</v>
      </c>
      <c r="E389" s="6">
        <f>ROUND((O_max_dia-C389)/O_range_dia * D389, 3)</f>
        <v>0.56399999999999995</v>
      </c>
      <c r="F389">
        <f>IF(C389&lt;=delt,D389,E389)</f>
        <v>0.47</v>
      </c>
      <c r="G389">
        <f>IF(C389&gt;=O_max_dia, 0, F389)</f>
        <v>0.47</v>
      </c>
    </row>
    <row r="390" spans="2:7" x14ac:dyDescent="0.25">
      <c r="B390" s="6">
        <f t="shared" si="11"/>
        <v>370</v>
      </c>
      <c r="C390" s="6">
        <f>C389+(env_max-env_min)/1200</f>
        <v>9.2250000000000636</v>
      </c>
      <c r="D390" s="6">
        <f t="shared" si="10"/>
        <v>0.47</v>
      </c>
      <c r="E390" s="6">
        <f>ROUND((O_max_dia-C390)/O_range_dia * D390, 3)</f>
        <v>0.56299999999999994</v>
      </c>
      <c r="F390">
        <f>IF(C390&lt;=delt,D390,E390)</f>
        <v>0.47</v>
      </c>
      <c r="G390">
        <f>IF(C390&gt;=O_max_dia, 0, F390)</f>
        <v>0.47</v>
      </c>
    </row>
    <row r="391" spans="2:7" x14ac:dyDescent="0.25">
      <c r="B391" s="6">
        <f t="shared" si="11"/>
        <v>371</v>
      </c>
      <c r="C391" s="6">
        <f>C390+(env_max-env_min)/1200</f>
        <v>9.2500000000000639</v>
      </c>
      <c r="D391" s="6">
        <f t="shared" si="10"/>
        <v>0.47099999999999997</v>
      </c>
      <c r="E391" s="6">
        <f>ROUND((O_max_dia-C391)/O_range_dia * D391, 3)</f>
        <v>0.56399999999999995</v>
      </c>
      <c r="F391">
        <f>IF(C391&lt;=delt,D391,E391)</f>
        <v>0.47099999999999997</v>
      </c>
      <c r="G391">
        <f>IF(C391&gt;=O_max_dia, 0, F391)</f>
        <v>0.47099999999999997</v>
      </c>
    </row>
    <row r="392" spans="2:7" x14ac:dyDescent="0.25">
      <c r="B392" s="6">
        <f t="shared" si="11"/>
        <v>372</v>
      </c>
      <c r="C392" s="6">
        <f>C391+(env_max-env_min)/1200</f>
        <v>9.2750000000000643</v>
      </c>
      <c r="D392" s="6">
        <f t="shared" si="10"/>
        <v>0.47199999999999998</v>
      </c>
      <c r="E392" s="6">
        <f>ROUND((O_max_dia-C392)/O_range_dia * D392, 3)</f>
        <v>0.56399999999999995</v>
      </c>
      <c r="F392">
        <f>IF(C392&lt;=delt,D392,E392)</f>
        <v>0.47199999999999998</v>
      </c>
      <c r="G392">
        <f>IF(C392&gt;=O_max_dia, 0, F392)</f>
        <v>0.47199999999999998</v>
      </c>
    </row>
    <row r="393" spans="2:7" x14ac:dyDescent="0.25">
      <c r="B393" s="6">
        <f t="shared" si="11"/>
        <v>373</v>
      </c>
      <c r="C393" s="6">
        <f>C392+(env_max-env_min)/1200</f>
        <v>9.3000000000000647</v>
      </c>
      <c r="D393" s="6">
        <f t="shared" si="10"/>
        <v>0.47299999999999998</v>
      </c>
      <c r="E393" s="6">
        <f>ROUND((O_max_dia-C393)/O_range_dia * D393, 3)</f>
        <v>0.56399999999999995</v>
      </c>
      <c r="F393">
        <f>IF(C393&lt;=delt,D393,E393)</f>
        <v>0.47299999999999998</v>
      </c>
      <c r="G393">
        <f>IF(C393&gt;=O_max_dia, 0, F393)</f>
        <v>0.47299999999999998</v>
      </c>
    </row>
    <row r="394" spans="2:7" x14ac:dyDescent="0.25">
      <c r="B394" s="6">
        <f t="shared" si="11"/>
        <v>374</v>
      </c>
      <c r="C394" s="6">
        <f>C393+(env_max-env_min)/1200</f>
        <v>9.325000000000065</v>
      </c>
      <c r="D394" s="6">
        <f t="shared" si="10"/>
        <v>0.47399999999999998</v>
      </c>
      <c r="E394" s="6">
        <f>ROUND((O_max_dia-C394)/O_range_dia * D394, 3)</f>
        <v>0.56499999999999995</v>
      </c>
      <c r="F394">
        <f>IF(C394&lt;=delt,D394,E394)</f>
        <v>0.47399999999999998</v>
      </c>
      <c r="G394">
        <f>IF(C394&gt;=O_max_dia, 0, F394)</f>
        <v>0.47399999999999998</v>
      </c>
    </row>
    <row r="395" spans="2:7" x14ac:dyDescent="0.25">
      <c r="B395" s="6">
        <f t="shared" si="11"/>
        <v>375</v>
      </c>
      <c r="C395" s="6">
        <f>C394+(env_max-env_min)/1200</f>
        <v>9.3500000000000654</v>
      </c>
      <c r="D395" s="6">
        <f t="shared" si="10"/>
        <v>0.47399999999999998</v>
      </c>
      <c r="E395" s="6">
        <f>ROUND((O_max_dia-C395)/O_range_dia * D395, 3)</f>
        <v>0.56399999999999995</v>
      </c>
      <c r="F395">
        <f>IF(C395&lt;=delt,D395,E395)</f>
        <v>0.47399999999999998</v>
      </c>
      <c r="G395">
        <f>IF(C395&gt;=O_max_dia, 0, F395)</f>
        <v>0.47399999999999998</v>
      </c>
    </row>
    <row r="396" spans="2:7" x14ac:dyDescent="0.25">
      <c r="B396" s="6">
        <f t="shared" si="11"/>
        <v>376</v>
      </c>
      <c r="C396" s="6">
        <f>C395+(env_max-env_min)/1200</f>
        <v>9.3750000000000657</v>
      </c>
      <c r="D396" s="6">
        <f t="shared" si="10"/>
        <v>0.47499999999999998</v>
      </c>
      <c r="E396" s="6">
        <f>ROUND((O_max_dia-C396)/O_range_dia * D396, 3)</f>
        <v>0.56399999999999995</v>
      </c>
      <c r="F396">
        <f>IF(C396&lt;=delt,D396,E396)</f>
        <v>0.47499999999999998</v>
      </c>
      <c r="G396">
        <f>IF(C396&gt;=O_max_dia, 0, F396)</f>
        <v>0.47499999999999998</v>
      </c>
    </row>
    <row r="397" spans="2:7" x14ac:dyDescent="0.25">
      <c r="B397" s="6">
        <f t="shared" si="11"/>
        <v>377</v>
      </c>
      <c r="C397" s="6">
        <f>C396+(env_max-env_min)/1200</f>
        <v>9.4000000000000661</v>
      </c>
      <c r="D397" s="6">
        <f t="shared" si="10"/>
        <v>0.47599999999999998</v>
      </c>
      <c r="E397" s="6">
        <f>ROUND((O_max_dia-C397)/O_range_dia * D397, 3)</f>
        <v>0.56399999999999995</v>
      </c>
      <c r="F397">
        <f>IF(C397&lt;=delt,D397,E397)</f>
        <v>0.47599999999999998</v>
      </c>
      <c r="G397">
        <f>IF(C397&gt;=O_max_dia, 0, F397)</f>
        <v>0.47599999999999998</v>
      </c>
    </row>
    <row r="398" spans="2:7" x14ac:dyDescent="0.25">
      <c r="B398" s="6">
        <f t="shared" si="11"/>
        <v>378</v>
      </c>
      <c r="C398" s="6">
        <f>C397+(env_max-env_min)/1200</f>
        <v>9.4250000000000664</v>
      </c>
      <c r="D398" s="6">
        <f t="shared" si="10"/>
        <v>0.47699999999999998</v>
      </c>
      <c r="E398" s="6">
        <f>ROUND((O_max_dia-C398)/O_range_dia * D398, 3)</f>
        <v>0.56499999999999995</v>
      </c>
      <c r="F398">
        <f>IF(C398&lt;=delt,D398,E398)</f>
        <v>0.47699999999999998</v>
      </c>
      <c r="G398">
        <f>IF(C398&gt;=O_max_dia, 0, F398)</f>
        <v>0.47699999999999998</v>
      </c>
    </row>
    <row r="399" spans="2:7" x14ac:dyDescent="0.25">
      <c r="B399" s="6">
        <f t="shared" si="11"/>
        <v>379</v>
      </c>
      <c r="C399" s="6">
        <f>C398+(env_max-env_min)/1200</f>
        <v>9.4500000000000668</v>
      </c>
      <c r="D399" s="6">
        <f t="shared" si="10"/>
        <v>0.47799999999999998</v>
      </c>
      <c r="E399" s="6">
        <f>ROUND((O_max_dia-C399)/O_range_dia * D399, 3)</f>
        <v>0.56499999999999995</v>
      </c>
      <c r="F399">
        <f>IF(C399&lt;=delt,D399,E399)</f>
        <v>0.47799999999999998</v>
      </c>
      <c r="G399">
        <f>IF(C399&gt;=O_max_dia, 0, F399)</f>
        <v>0.47799999999999998</v>
      </c>
    </row>
    <row r="400" spans="2:7" x14ac:dyDescent="0.25">
      <c r="B400" s="6">
        <f t="shared" si="11"/>
        <v>380</v>
      </c>
      <c r="C400" s="6">
        <f>C399+(env_max-env_min)/1200</f>
        <v>9.4750000000000671</v>
      </c>
      <c r="D400" s="6">
        <f t="shared" si="10"/>
        <v>0.47899999999999998</v>
      </c>
      <c r="E400" s="6">
        <f>ROUND((O_max_dia-C400)/O_range_dia * D400, 3)</f>
        <v>0.56499999999999995</v>
      </c>
      <c r="F400">
        <f>IF(C400&lt;=delt,D400,E400)</f>
        <v>0.47899999999999998</v>
      </c>
      <c r="G400">
        <f>IF(C400&gt;=O_max_dia, 0, F400)</f>
        <v>0.47899999999999998</v>
      </c>
    </row>
    <row r="401" spans="2:7" x14ac:dyDescent="0.25">
      <c r="B401" s="6">
        <f t="shared" si="11"/>
        <v>381</v>
      </c>
      <c r="C401" s="6">
        <f>C400+(env_max-env_min)/1200</f>
        <v>9.5000000000000675</v>
      </c>
      <c r="D401" s="6">
        <f t="shared" si="10"/>
        <v>0.48</v>
      </c>
      <c r="E401" s="6">
        <f>ROUND((O_max_dia-C401)/O_range_dia * D401, 3)</f>
        <v>0.56599999999999995</v>
      </c>
      <c r="F401">
        <f>IF(C401&lt;=delt,D401,E401)</f>
        <v>0.48</v>
      </c>
      <c r="G401">
        <f>IF(C401&gt;=O_max_dia, 0, F401)</f>
        <v>0.48</v>
      </c>
    </row>
    <row r="402" spans="2:7" x14ac:dyDescent="0.25">
      <c r="B402" s="6">
        <f t="shared" si="11"/>
        <v>382</v>
      </c>
      <c r="C402" s="6">
        <f>C401+(env_max-env_min)/1200</f>
        <v>9.5250000000000679</v>
      </c>
      <c r="D402" s="6">
        <f t="shared" si="10"/>
        <v>0.48</v>
      </c>
      <c r="E402" s="6">
        <f>ROUND((O_max_dia-C402)/O_range_dia * D402, 3)</f>
        <v>0.56499999999999995</v>
      </c>
      <c r="F402">
        <f>IF(C402&lt;=delt,D402,E402)</f>
        <v>0.48</v>
      </c>
      <c r="G402">
        <f>IF(C402&gt;=O_max_dia, 0, F402)</f>
        <v>0.48</v>
      </c>
    </row>
    <row r="403" spans="2:7" x14ac:dyDescent="0.25">
      <c r="B403" s="6">
        <f t="shared" si="11"/>
        <v>383</v>
      </c>
      <c r="C403" s="6">
        <f>C402+(env_max-env_min)/1200</f>
        <v>9.5500000000000682</v>
      </c>
      <c r="D403" s="6">
        <f t="shared" si="10"/>
        <v>0.48099999999999998</v>
      </c>
      <c r="E403" s="6">
        <f>ROUND((O_max_dia-C403)/O_range_dia * D403, 3)</f>
        <v>0.56499999999999995</v>
      </c>
      <c r="F403">
        <f>IF(C403&lt;=delt,D403,E403)</f>
        <v>0.48099999999999998</v>
      </c>
      <c r="G403">
        <f>IF(C403&gt;=O_max_dia, 0, F403)</f>
        <v>0.48099999999999998</v>
      </c>
    </row>
    <row r="404" spans="2:7" x14ac:dyDescent="0.25">
      <c r="B404" s="6">
        <f t="shared" si="11"/>
        <v>384</v>
      </c>
      <c r="C404" s="6">
        <f>C403+(env_max-env_min)/1200</f>
        <v>9.5750000000000686</v>
      </c>
      <c r="D404" s="6">
        <f t="shared" si="10"/>
        <v>0.48199999999999998</v>
      </c>
      <c r="E404" s="6">
        <f>ROUND((O_max_dia-C404)/O_range_dia * D404, 3)</f>
        <v>0.56499999999999995</v>
      </c>
      <c r="F404">
        <f>IF(C404&lt;=delt,D404,E404)</f>
        <v>0.48199999999999998</v>
      </c>
      <c r="G404">
        <f>IF(C404&gt;=O_max_dia, 0, F404)</f>
        <v>0.48199999999999998</v>
      </c>
    </row>
    <row r="405" spans="2:7" x14ac:dyDescent="0.25">
      <c r="B405" s="6">
        <f t="shared" si="11"/>
        <v>385</v>
      </c>
      <c r="C405" s="6">
        <f>C404+(env_max-env_min)/1200</f>
        <v>9.6000000000000689</v>
      </c>
      <c r="D405" s="6">
        <f t="shared" si="10"/>
        <v>0.48299999999999998</v>
      </c>
      <c r="E405" s="6">
        <f>ROUND((O_max_dia-C405)/O_range_dia * D405, 3)</f>
        <v>0.56599999999999995</v>
      </c>
      <c r="F405">
        <f>IF(C405&lt;=delt,D405,E405)</f>
        <v>0.48299999999999998</v>
      </c>
      <c r="G405">
        <f>IF(C405&gt;=O_max_dia, 0, F405)</f>
        <v>0.48299999999999998</v>
      </c>
    </row>
    <row r="406" spans="2:7" x14ac:dyDescent="0.25">
      <c r="B406" s="6">
        <f t="shared" si="11"/>
        <v>386</v>
      </c>
      <c r="C406" s="6">
        <f>C405+(env_max-env_min)/1200</f>
        <v>9.6250000000000693</v>
      </c>
      <c r="D406" s="6">
        <f t="shared" ref="D406:D469" si="12">ROUND(EXP(0.07*(C406-20)),3)</f>
        <v>0.48399999999999999</v>
      </c>
      <c r="E406" s="6">
        <f>ROUND((O_max_dia-C406)/O_range_dia * D406, 3)</f>
        <v>0.56599999999999995</v>
      </c>
      <c r="F406">
        <f>IF(C406&lt;=delt,D406,E406)</f>
        <v>0.48399999999999999</v>
      </c>
      <c r="G406">
        <f>IF(C406&gt;=O_max_dia, 0, F406)</f>
        <v>0.48399999999999999</v>
      </c>
    </row>
    <row r="407" spans="2:7" x14ac:dyDescent="0.25">
      <c r="B407" s="6">
        <f t="shared" ref="B407:B470" si="13">B406+1</f>
        <v>387</v>
      </c>
      <c r="C407" s="6">
        <f>C406+(env_max-env_min)/1200</f>
        <v>9.6500000000000696</v>
      </c>
      <c r="D407" s="6">
        <f t="shared" si="12"/>
        <v>0.48499999999999999</v>
      </c>
      <c r="E407" s="6">
        <f>ROUND((O_max_dia-C407)/O_range_dia * D407, 3)</f>
        <v>0.56599999999999995</v>
      </c>
      <c r="F407">
        <f>IF(C407&lt;=delt,D407,E407)</f>
        <v>0.48499999999999999</v>
      </c>
      <c r="G407">
        <f>IF(C407&gt;=O_max_dia, 0, F407)</f>
        <v>0.48499999999999999</v>
      </c>
    </row>
    <row r="408" spans="2:7" x14ac:dyDescent="0.25">
      <c r="B408" s="6">
        <f t="shared" si="13"/>
        <v>388</v>
      </c>
      <c r="C408" s="6">
        <f>C407+(env_max-env_min)/1200</f>
        <v>9.67500000000007</v>
      </c>
      <c r="D408" s="6">
        <f t="shared" si="12"/>
        <v>0.48499999999999999</v>
      </c>
      <c r="E408" s="6">
        <f>ROUND((O_max_dia-C408)/O_range_dia * D408, 3)</f>
        <v>0.56599999999999995</v>
      </c>
      <c r="F408">
        <f>IF(C408&lt;=delt,D408,E408)</f>
        <v>0.48499999999999999</v>
      </c>
      <c r="G408">
        <f>IF(C408&gt;=O_max_dia, 0, F408)</f>
        <v>0.48499999999999999</v>
      </c>
    </row>
    <row r="409" spans="2:7" x14ac:dyDescent="0.25">
      <c r="B409" s="6">
        <f t="shared" si="13"/>
        <v>389</v>
      </c>
      <c r="C409" s="6">
        <f>C408+(env_max-env_min)/1200</f>
        <v>9.7000000000000703</v>
      </c>
      <c r="D409" s="6">
        <f t="shared" si="12"/>
        <v>0.48599999999999999</v>
      </c>
      <c r="E409" s="6">
        <f>ROUND((O_max_dia-C409)/O_range_dia * D409, 3)</f>
        <v>0.56599999999999995</v>
      </c>
      <c r="F409">
        <f>IF(C409&lt;=delt,D409,E409)</f>
        <v>0.48599999999999999</v>
      </c>
      <c r="G409">
        <f>IF(C409&gt;=O_max_dia, 0, F409)</f>
        <v>0.48599999999999999</v>
      </c>
    </row>
    <row r="410" spans="2:7" x14ac:dyDescent="0.25">
      <c r="B410" s="6">
        <f t="shared" si="13"/>
        <v>390</v>
      </c>
      <c r="C410" s="6">
        <f>C409+(env_max-env_min)/1200</f>
        <v>9.7250000000000707</v>
      </c>
      <c r="D410" s="6">
        <f t="shared" si="12"/>
        <v>0.48699999999999999</v>
      </c>
      <c r="E410" s="6">
        <f>ROUND((O_max_dia-C410)/O_range_dia * D410, 3)</f>
        <v>0.56599999999999995</v>
      </c>
      <c r="F410">
        <f>IF(C410&lt;=delt,D410,E410)</f>
        <v>0.48699999999999999</v>
      </c>
      <c r="G410">
        <f>IF(C410&gt;=O_max_dia, 0, F410)</f>
        <v>0.48699999999999999</v>
      </c>
    </row>
    <row r="411" spans="2:7" x14ac:dyDescent="0.25">
      <c r="B411" s="6">
        <f t="shared" si="13"/>
        <v>391</v>
      </c>
      <c r="C411" s="6">
        <f>C410+(env_max-env_min)/1200</f>
        <v>9.7500000000000711</v>
      </c>
      <c r="D411" s="6">
        <f t="shared" si="12"/>
        <v>0.48799999999999999</v>
      </c>
      <c r="E411" s="6">
        <f>ROUND((O_max_dia-C411)/O_range_dia * D411, 3)</f>
        <v>0.56599999999999995</v>
      </c>
      <c r="F411">
        <f>IF(C411&lt;=delt,D411,E411)</f>
        <v>0.48799999999999999</v>
      </c>
      <c r="G411">
        <f>IF(C411&gt;=O_max_dia, 0, F411)</f>
        <v>0.48799999999999999</v>
      </c>
    </row>
    <row r="412" spans="2:7" x14ac:dyDescent="0.25">
      <c r="B412" s="6">
        <f t="shared" si="13"/>
        <v>392</v>
      </c>
      <c r="C412" s="6">
        <f>C411+(env_max-env_min)/1200</f>
        <v>9.7750000000000714</v>
      </c>
      <c r="D412" s="6">
        <f t="shared" si="12"/>
        <v>0.48899999999999999</v>
      </c>
      <c r="E412" s="6">
        <f>ROUND((O_max_dia-C412)/O_range_dia * D412, 3)</f>
        <v>0.56699999999999995</v>
      </c>
      <c r="F412">
        <f>IF(C412&lt;=delt,D412,E412)</f>
        <v>0.48899999999999999</v>
      </c>
      <c r="G412">
        <f>IF(C412&gt;=O_max_dia, 0, F412)</f>
        <v>0.48899999999999999</v>
      </c>
    </row>
    <row r="413" spans="2:7" x14ac:dyDescent="0.25">
      <c r="B413" s="6">
        <f t="shared" si="13"/>
        <v>393</v>
      </c>
      <c r="C413" s="6">
        <f>C412+(env_max-env_min)/1200</f>
        <v>9.8000000000000718</v>
      </c>
      <c r="D413" s="6">
        <f t="shared" si="12"/>
        <v>0.49</v>
      </c>
      <c r="E413" s="6">
        <f>ROUND((O_max_dia-C413)/O_range_dia * D413, 3)</f>
        <v>0.56699999999999995</v>
      </c>
      <c r="F413">
        <f>IF(C413&lt;=delt,D413,E413)</f>
        <v>0.49</v>
      </c>
      <c r="G413">
        <f>IF(C413&gt;=O_max_dia, 0, F413)</f>
        <v>0.49</v>
      </c>
    </row>
    <row r="414" spans="2:7" x14ac:dyDescent="0.25">
      <c r="B414" s="6">
        <f t="shared" si="13"/>
        <v>394</v>
      </c>
      <c r="C414" s="6">
        <f>C413+(env_max-env_min)/1200</f>
        <v>9.8250000000000721</v>
      </c>
      <c r="D414" s="6">
        <f t="shared" si="12"/>
        <v>0.49099999999999999</v>
      </c>
      <c r="E414" s="6">
        <f>ROUND((O_max_dia-C414)/O_range_dia * D414, 3)</f>
        <v>0.56699999999999995</v>
      </c>
      <c r="F414">
        <f>IF(C414&lt;=delt,D414,E414)</f>
        <v>0.49099999999999999</v>
      </c>
      <c r="G414">
        <f>IF(C414&gt;=O_max_dia, 0, F414)</f>
        <v>0.49099999999999999</v>
      </c>
    </row>
    <row r="415" spans="2:7" x14ac:dyDescent="0.25">
      <c r="B415" s="6">
        <f t="shared" si="13"/>
        <v>395</v>
      </c>
      <c r="C415" s="6">
        <f>C414+(env_max-env_min)/1200</f>
        <v>9.8500000000000725</v>
      </c>
      <c r="D415" s="6">
        <f t="shared" si="12"/>
        <v>0.49099999999999999</v>
      </c>
      <c r="E415" s="6">
        <f>ROUND((O_max_dia-C415)/O_range_dia * D415, 3)</f>
        <v>0.56599999999999995</v>
      </c>
      <c r="F415">
        <f>IF(C415&lt;=delt,D415,E415)</f>
        <v>0.49099999999999999</v>
      </c>
      <c r="G415">
        <f>IF(C415&gt;=O_max_dia, 0, F415)</f>
        <v>0.49099999999999999</v>
      </c>
    </row>
    <row r="416" spans="2:7" x14ac:dyDescent="0.25">
      <c r="B416" s="6">
        <f t="shared" si="13"/>
        <v>396</v>
      </c>
      <c r="C416" s="6">
        <f>C415+(env_max-env_min)/1200</f>
        <v>9.8750000000000728</v>
      </c>
      <c r="D416" s="6">
        <f t="shared" si="12"/>
        <v>0.49199999999999999</v>
      </c>
      <c r="E416" s="6">
        <f>ROUND((O_max_dia-C416)/O_range_dia * D416, 3)</f>
        <v>0.56699999999999995</v>
      </c>
      <c r="F416">
        <f>IF(C416&lt;=delt,D416,E416)</f>
        <v>0.49199999999999999</v>
      </c>
      <c r="G416">
        <f>IF(C416&gt;=O_max_dia, 0, F416)</f>
        <v>0.49199999999999999</v>
      </c>
    </row>
    <row r="417" spans="2:7" x14ac:dyDescent="0.25">
      <c r="B417" s="6">
        <f t="shared" si="13"/>
        <v>397</v>
      </c>
      <c r="C417" s="6">
        <f>C416+(env_max-env_min)/1200</f>
        <v>9.9000000000000732</v>
      </c>
      <c r="D417" s="6">
        <f t="shared" si="12"/>
        <v>0.49299999999999999</v>
      </c>
      <c r="E417" s="6">
        <f>ROUND((O_max_dia-C417)/O_range_dia * D417, 3)</f>
        <v>0.56699999999999995</v>
      </c>
      <c r="F417">
        <f>IF(C417&lt;=delt,D417,E417)</f>
        <v>0.49299999999999999</v>
      </c>
      <c r="G417">
        <f>IF(C417&gt;=O_max_dia, 0, F417)</f>
        <v>0.49299999999999999</v>
      </c>
    </row>
    <row r="418" spans="2:7" x14ac:dyDescent="0.25">
      <c r="B418" s="6">
        <f t="shared" si="13"/>
        <v>398</v>
      </c>
      <c r="C418" s="6">
        <f>C417+(env_max-env_min)/1200</f>
        <v>9.9250000000000735</v>
      </c>
      <c r="D418" s="6">
        <f t="shared" si="12"/>
        <v>0.49399999999999999</v>
      </c>
      <c r="E418" s="6">
        <f>ROUND((O_max_dia-C418)/O_range_dia * D418, 3)</f>
        <v>0.56699999999999995</v>
      </c>
      <c r="F418">
        <f>IF(C418&lt;=delt,D418,E418)</f>
        <v>0.49399999999999999</v>
      </c>
      <c r="G418">
        <f>IF(C418&gt;=O_max_dia, 0, F418)</f>
        <v>0.49399999999999999</v>
      </c>
    </row>
    <row r="419" spans="2:7" x14ac:dyDescent="0.25">
      <c r="B419" s="6">
        <f t="shared" si="13"/>
        <v>399</v>
      </c>
      <c r="C419" s="6">
        <f>C418+(env_max-env_min)/1200</f>
        <v>9.9500000000000739</v>
      </c>
      <c r="D419" s="6">
        <f t="shared" si="12"/>
        <v>0.495</v>
      </c>
      <c r="E419" s="6">
        <f>ROUND((O_max_dia-C419)/O_range_dia * D419, 3)</f>
        <v>0.56699999999999995</v>
      </c>
      <c r="F419">
        <f>IF(C419&lt;=delt,D419,E419)</f>
        <v>0.495</v>
      </c>
      <c r="G419">
        <f>IF(C419&gt;=O_max_dia, 0, F419)</f>
        <v>0.495</v>
      </c>
    </row>
    <row r="420" spans="2:7" x14ac:dyDescent="0.25">
      <c r="B420" s="6">
        <f t="shared" si="13"/>
        <v>400</v>
      </c>
      <c r="C420" s="6">
        <f>C419+(env_max-env_min)/1200</f>
        <v>9.9750000000000743</v>
      </c>
      <c r="D420" s="6">
        <f t="shared" si="12"/>
        <v>0.496</v>
      </c>
      <c r="E420" s="6">
        <f>ROUND((O_max_dia-C420)/O_range_dia * D420, 3)</f>
        <v>0.56799999999999995</v>
      </c>
      <c r="F420">
        <f>IF(C420&lt;=delt,D420,E420)</f>
        <v>0.496</v>
      </c>
      <c r="G420">
        <f>IF(C420&gt;=O_max_dia, 0, F420)</f>
        <v>0.496</v>
      </c>
    </row>
    <row r="421" spans="2:7" x14ac:dyDescent="0.25">
      <c r="B421" s="6">
        <f t="shared" si="13"/>
        <v>401</v>
      </c>
      <c r="C421" s="6">
        <f>C420+(env_max-env_min)/1200</f>
        <v>10.000000000000075</v>
      </c>
      <c r="D421" s="6">
        <f t="shared" si="12"/>
        <v>0.497</v>
      </c>
      <c r="E421" s="6">
        <f>ROUND((O_max_dia-C421)/O_range_dia * D421, 3)</f>
        <v>0.56799999999999995</v>
      </c>
      <c r="F421">
        <f>IF(C421&lt;=delt,D421,E421)</f>
        <v>0.497</v>
      </c>
      <c r="G421">
        <f>IF(C421&gt;=O_max_dia, 0, F421)</f>
        <v>0.497</v>
      </c>
    </row>
    <row r="422" spans="2:7" x14ac:dyDescent="0.25">
      <c r="B422" s="6">
        <f t="shared" si="13"/>
        <v>402</v>
      </c>
      <c r="C422" s="6">
        <f>C421+(env_max-env_min)/1200</f>
        <v>10.025000000000075</v>
      </c>
      <c r="D422" s="6">
        <f t="shared" si="12"/>
        <v>0.497</v>
      </c>
      <c r="E422" s="6">
        <f>ROUND((O_max_dia-C422)/O_range_dia * D422, 3)</f>
        <v>0.56699999999999995</v>
      </c>
      <c r="F422">
        <f>IF(C422&lt;=delt,D422,E422)</f>
        <v>0.497</v>
      </c>
      <c r="G422">
        <f>IF(C422&gt;=O_max_dia, 0, F422)</f>
        <v>0.497</v>
      </c>
    </row>
    <row r="423" spans="2:7" x14ac:dyDescent="0.25">
      <c r="B423" s="6">
        <f t="shared" si="13"/>
        <v>403</v>
      </c>
      <c r="C423" s="6">
        <f>C422+(env_max-env_min)/1200</f>
        <v>10.050000000000075</v>
      </c>
      <c r="D423" s="6">
        <f t="shared" si="12"/>
        <v>0.498</v>
      </c>
      <c r="E423" s="6">
        <f>ROUND((O_max_dia-C423)/O_range_dia * D423, 3)</f>
        <v>0.56699999999999995</v>
      </c>
      <c r="F423">
        <f>IF(C423&lt;=delt,D423,E423)</f>
        <v>0.498</v>
      </c>
      <c r="G423">
        <f>IF(C423&gt;=O_max_dia, 0, F423)</f>
        <v>0.498</v>
      </c>
    </row>
    <row r="424" spans="2:7" x14ac:dyDescent="0.25">
      <c r="B424" s="6">
        <f t="shared" si="13"/>
        <v>404</v>
      </c>
      <c r="C424" s="6">
        <f>C423+(env_max-env_min)/1200</f>
        <v>10.075000000000076</v>
      </c>
      <c r="D424" s="6">
        <f t="shared" si="12"/>
        <v>0.499</v>
      </c>
      <c r="E424" s="6">
        <f>ROUND((O_max_dia-C424)/O_range_dia * D424, 3)</f>
        <v>0.56799999999999995</v>
      </c>
      <c r="F424">
        <f>IF(C424&lt;=delt,D424,E424)</f>
        <v>0.499</v>
      </c>
      <c r="G424">
        <f>IF(C424&gt;=O_max_dia, 0, F424)</f>
        <v>0.499</v>
      </c>
    </row>
    <row r="425" spans="2:7" x14ac:dyDescent="0.25">
      <c r="B425" s="6">
        <f t="shared" si="13"/>
        <v>405</v>
      </c>
      <c r="C425" s="6">
        <f>C424+(env_max-env_min)/1200</f>
        <v>10.100000000000076</v>
      </c>
      <c r="D425" s="6">
        <f t="shared" si="12"/>
        <v>0.5</v>
      </c>
      <c r="E425" s="6">
        <f>ROUND((O_max_dia-C425)/O_range_dia * D425, 3)</f>
        <v>0.56799999999999995</v>
      </c>
      <c r="F425">
        <f>IF(C425&lt;=delt,D425,E425)</f>
        <v>0.5</v>
      </c>
      <c r="G425">
        <f>IF(C425&gt;=O_max_dia, 0, F425)</f>
        <v>0.5</v>
      </c>
    </row>
    <row r="426" spans="2:7" x14ac:dyDescent="0.25">
      <c r="B426" s="6">
        <f t="shared" si="13"/>
        <v>406</v>
      </c>
      <c r="C426" s="6">
        <f>C425+(env_max-env_min)/1200</f>
        <v>10.125000000000076</v>
      </c>
      <c r="D426" s="6">
        <f t="shared" si="12"/>
        <v>0.501</v>
      </c>
      <c r="E426" s="6">
        <f>ROUND((O_max_dia-C426)/O_range_dia * D426, 3)</f>
        <v>0.56799999999999995</v>
      </c>
      <c r="F426">
        <f>IF(C426&lt;=delt,D426,E426)</f>
        <v>0.501</v>
      </c>
      <c r="G426">
        <f>IF(C426&gt;=O_max_dia, 0, F426)</f>
        <v>0.501</v>
      </c>
    </row>
    <row r="427" spans="2:7" x14ac:dyDescent="0.25">
      <c r="B427" s="6">
        <f t="shared" si="13"/>
        <v>407</v>
      </c>
      <c r="C427" s="6">
        <f>C426+(env_max-env_min)/1200</f>
        <v>10.150000000000077</v>
      </c>
      <c r="D427" s="6">
        <f t="shared" si="12"/>
        <v>0.502</v>
      </c>
      <c r="E427" s="6">
        <f>ROUND((O_max_dia-C427)/O_range_dia * D427, 3)</f>
        <v>0.56799999999999995</v>
      </c>
      <c r="F427">
        <f>IF(C427&lt;=delt,D427,E427)</f>
        <v>0.502</v>
      </c>
      <c r="G427">
        <f>IF(C427&gt;=O_max_dia, 0, F427)</f>
        <v>0.502</v>
      </c>
    </row>
    <row r="428" spans="2:7" x14ac:dyDescent="0.25">
      <c r="B428" s="6">
        <f t="shared" si="13"/>
        <v>408</v>
      </c>
      <c r="C428" s="6">
        <f>C427+(env_max-env_min)/1200</f>
        <v>10.175000000000077</v>
      </c>
      <c r="D428" s="6">
        <f t="shared" si="12"/>
        <v>0.503</v>
      </c>
      <c r="E428" s="6">
        <f>ROUND((O_max_dia-C428)/O_range_dia * D428, 3)</f>
        <v>0.56899999999999995</v>
      </c>
      <c r="F428">
        <f>IF(C428&lt;=delt,D428,E428)</f>
        <v>0.503</v>
      </c>
      <c r="G428">
        <f>IF(C428&gt;=O_max_dia, 0, F428)</f>
        <v>0.503</v>
      </c>
    </row>
    <row r="429" spans="2:7" x14ac:dyDescent="0.25">
      <c r="B429" s="6">
        <f t="shared" si="13"/>
        <v>409</v>
      </c>
      <c r="C429" s="6">
        <f>C428+(env_max-env_min)/1200</f>
        <v>10.200000000000077</v>
      </c>
      <c r="D429" s="6">
        <f t="shared" si="12"/>
        <v>0.504</v>
      </c>
      <c r="E429" s="6">
        <f>ROUND((O_max_dia-C429)/O_range_dia * D429, 3)</f>
        <v>0.56899999999999995</v>
      </c>
      <c r="F429">
        <f>IF(C429&lt;=delt,D429,E429)</f>
        <v>0.504</v>
      </c>
      <c r="G429">
        <f>IF(C429&gt;=O_max_dia, 0, F429)</f>
        <v>0.504</v>
      </c>
    </row>
    <row r="430" spans="2:7" x14ac:dyDescent="0.25">
      <c r="B430" s="6">
        <f t="shared" si="13"/>
        <v>410</v>
      </c>
      <c r="C430" s="6">
        <f>C429+(env_max-env_min)/1200</f>
        <v>10.225000000000078</v>
      </c>
      <c r="D430" s="6">
        <f t="shared" si="12"/>
        <v>0.504</v>
      </c>
      <c r="E430" s="6">
        <f>ROUND((O_max_dia-C430)/O_range_dia * D430, 3)</f>
        <v>0.56799999999999995</v>
      </c>
      <c r="F430">
        <f>IF(C430&lt;=delt,D430,E430)</f>
        <v>0.504</v>
      </c>
      <c r="G430">
        <f>IF(C430&gt;=O_max_dia, 0, F430)</f>
        <v>0.504</v>
      </c>
    </row>
    <row r="431" spans="2:7" x14ac:dyDescent="0.25">
      <c r="B431" s="6">
        <f t="shared" si="13"/>
        <v>411</v>
      </c>
      <c r="C431" s="6">
        <f>C430+(env_max-env_min)/1200</f>
        <v>10.250000000000078</v>
      </c>
      <c r="D431" s="6">
        <f t="shared" si="12"/>
        <v>0.505</v>
      </c>
      <c r="E431" s="6">
        <f>ROUND((O_max_dia-C431)/O_range_dia * D431, 3)</f>
        <v>0.56799999999999995</v>
      </c>
      <c r="F431">
        <f>IF(C431&lt;=delt,D431,E431)</f>
        <v>0.505</v>
      </c>
      <c r="G431">
        <f>IF(C431&gt;=O_max_dia, 0, F431)</f>
        <v>0.505</v>
      </c>
    </row>
    <row r="432" spans="2:7" x14ac:dyDescent="0.25">
      <c r="B432" s="6">
        <f t="shared" si="13"/>
        <v>412</v>
      </c>
      <c r="C432" s="6">
        <f>C431+(env_max-env_min)/1200</f>
        <v>10.275000000000079</v>
      </c>
      <c r="D432" s="6">
        <f t="shared" si="12"/>
        <v>0.50600000000000001</v>
      </c>
      <c r="E432" s="6">
        <f>ROUND((O_max_dia-C432)/O_range_dia * D432, 3)</f>
        <v>0.56799999999999995</v>
      </c>
      <c r="F432">
        <f>IF(C432&lt;=delt,D432,E432)</f>
        <v>0.50600000000000001</v>
      </c>
      <c r="G432">
        <f>IF(C432&gt;=O_max_dia, 0, F432)</f>
        <v>0.50600000000000001</v>
      </c>
    </row>
    <row r="433" spans="2:7" x14ac:dyDescent="0.25">
      <c r="B433" s="6">
        <f t="shared" si="13"/>
        <v>413</v>
      </c>
      <c r="C433" s="6">
        <f>C432+(env_max-env_min)/1200</f>
        <v>10.300000000000079</v>
      </c>
      <c r="D433" s="6">
        <f t="shared" si="12"/>
        <v>0.50700000000000001</v>
      </c>
      <c r="E433" s="6">
        <f>ROUND((O_max_dia-C433)/O_range_dia * D433, 3)</f>
        <v>0.56899999999999995</v>
      </c>
      <c r="F433">
        <f>IF(C433&lt;=delt,D433,E433)</f>
        <v>0.50700000000000001</v>
      </c>
      <c r="G433">
        <f>IF(C433&gt;=O_max_dia, 0, F433)</f>
        <v>0.50700000000000001</v>
      </c>
    </row>
    <row r="434" spans="2:7" x14ac:dyDescent="0.25">
      <c r="B434" s="6">
        <f t="shared" si="13"/>
        <v>414</v>
      </c>
      <c r="C434" s="6">
        <f>C433+(env_max-env_min)/1200</f>
        <v>10.325000000000079</v>
      </c>
      <c r="D434" s="6">
        <f t="shared" si="12"/>
        <v>0.50800000000000001</v>
      </c>
      <c r="E434" s="6">
        <f>ROUND((O_max_dia-C434)/O_range_dia * D434, 3)</f>
        <v>0.56899999999999995</v>
      </c>
      <c r="F434">
        <f>IF(C434&lt;=delt,D434,E434)</f>
        <v>0.50800000000000001</v>
      </c>
      <c r="G434">
        <f>IF(C434&gt;=O_max_dia, 0, F434)</f>
        <v>0.50800000000000001</v>
      </c>
    </row>
    <row r="435" spans="2:7" x14ac:dyDescent="0.25">
      <c r="B435" s="6">
        <f t="shared" si="13"/>
        <v>415</v>
      </c>
      <c r="C435" s="6">
        <f>C434+(env_max-env_min)/1200</f>
        <v>10.35000000000008</v>
      </c>
      <c r="D435" s="6">
        <f t="shared" si="12"/>
        <v>0.50900000000000001</v>
      </c>
      <c r="E435" s="6">
        <f>ROUND((O_max_dia-C435)/O_range_dia * D435, 3)</f>
        <v>0.56899999999999995</v>
      </c>
      <c r="F435">
        <f>IF(C435&lt;=delt,D435,E435)</f>
        <v>0.50900000000000001</v>
      </c>
      <c r="G435">
        <f>IF(C435&gt;=O_max_dia, 0, F435)</f>
        <v>0.50900000000000001</v>
      </c>
    </row>
    <row r="436" spans="2:7" x14ac:dyDescent="0.25">
      <c r="B436" s="6">
        <f t="shared" si="13"/>
        <v>416</v>
      </c>
      <c r="C436" s="6">
        <f>C435+(env_max-env_min)/1200</f>
        <v>10.37500000000008</v>
      </c>
      <c r="D436" s="6">
        <f t="shared" si="12"/>
        <v>0.51</v>
      </c>
      <c r="E436" s="6">
        <f>ROUND((O_max_dia-C436)/O_range_dia * D436, 3)</f>
        <v>0.56899999999999995</v>
      </c>
      <c r="F436">
        <f>IF(C436&lt;=delt,D436,E436)</f>
        <v>0.51</v>
      </c>
      <c r="G436">
        <f>IF(C436&gt;=O_max_dia, 0, F436)</f>
        <v>0.51</v>
      </c>
    </row>
    <row r="437" spans="2:7" x14ac:dyDescent="0.25">
      <c r="B437" s="6">
        <f t="shared" si="13"/>
        <v>417</v>
      </c>
      <c r="C437" s="6">
        <f>C436+(env_max-env_min)/1200</f>
        <v>10.40000000000008</v>
      </c>
      <c r="D437" s="6">
        <f t="shared" si="12"/>
        <v>0.51100000000000001</v>
      </c>
      <c r="E437" s="6">
        <f>ROUND((O_max_dia-C437)/O_range_dia * D437, 3)</f>
        <v>0.56899999999999995</v>
      </c>
      <c r="F437">
        <f>IF(C437&lt;=delt,D437,E437)</f>
        <v>0.51100000000000001</v>
      </c>
      <c r="G437">
        <f>IF(C437&gt;=O_max_dia, 0, F437)</f>
        <v>0.51100000000000001</v>
      </c>
    </row>
    <row r="438" spans="2:7" x14ac:dyDescent="0.25">
      <c r="B438" s="6">
        <f t="shared" si="13"/>
        <v>418</v>
      </c>
      <c r="C438" s="6">
        <f>C437+(env_max-env_min)/1200</f>
        <v>10.425000000000081</v>
      </c>
      <c r="D438" s="6">
        <f t="shared" si="12"/>
        <v>0.51200000000000001</v>
      </c>
      <c r="E438" s="6">
        <f>ROUND((O_max_dia-C438)/O_range_dia * D438, 3)</f>
        <v>0.56999999999999995</v>
      </c>
      <c r="F438">
        <f>IF(C438&lt;=delt,D438,E438)</f>
        <v>0.51200000000000001</v>
      </c>
      <c r="G438">
        <f>IF(C438&gt;=O_max_dia, 0, F438)</f>
        <v>0.51200000000000001</v>
      </c>
    </row>
    <row r="439" spans="2:7" x14ac:dyDescent="0.25">
      <c r="B439" s="6">
        <f t="shared" si="13"/>
        <v>419</v>
      </c>
      <c r="C439" s="6">
        <f>C438+(env_max-env_min)/1200</f>
        <v>10.450000000000081</v>
      </c>
      <c r="D439" s="6">
        <f t="shared" si="12"/>
        <v>0.51200000000000001</v>
      </c>
      <c r="E439" s="6">
        <f>ROUND((O_max_dia-C439)/O_range_dia * D439, 3)</f>
        <v>0.56899999999999995</v>
      </c>
      <c r="F439">
        <f>IF(C439&lt;=delt,D439,E439)</f>
        <v>0.51200000000000001</v>
      </c>
      <c r="G439">
        <f>IF(C439&gt;=O_max_dia, 0, F439)</f>
        <v>0.51200000000000001</v>
      </c>
    </row>
    <row r="440" spans="2:7" x14ac:dyDescent="0.25">
      <c r="B440" s="6">
        <f t="shared" si="13"/>
        <v>420</v>
      </c>
      <c r="C440" s="6">
        <f>C439+(env_max-env_min)/1200</f>
        <v>10.475000000000081</v>
      </c>
      <c r="D440" s="6">
        <f t="shared" si="12"/>
        <v>0.51300000000000001</v>
      </c>
      <c r="E440" s="6">
        <f>ROUND((O_max_dia-C440)/O_range_dia * D440, 3)</f>
        <v>0.56899999999999995</v>
      </c>
      <c r="F440">
        <f>IF(C440&lt;=delt,D440,E440)</f>
        <v>0.51300000000000001</v>
      </c>
      <c r="G440">
        <f>IF(C440&gt;=O_max_dia, 0, F440)</f>
        <v>0.51300000000000001</v>
      </c>
    </row>
    <row r="441" spans="2:7" x14ac:dyDescent="0.25">
      <c r="B441" s="6">
        <f t="shared" si="13"/>
        <v>421</v>
      </c>
      <c r="C441" s="6">
        <f>C440+(env_max-env_min)/1200</f>
        <v>10.500000000000082</v>
      </c>
      <c r="D441" s="6">
        <f t="shared" si="12"/>
        <v>0.51400000000000001</v>
      </c>
      <c r="E441" s="6">
        <f>ROUND((O_max_dia-C441)/O_range_dia * D441, 3)</f>
        <v>0.56899999999999995</v>
      </c>
      <c r="F441">
        <f>IF(C441&lt;=delt,D441,E441)</f>
        <v>0.51400000000000001</v>
      </c>
      <c r="G441">
        <f>IF(C441&gt;=O_max_dia, 0, F441)</f>
        <v>0.51400000000000001</v>
      </c>
    </row>
    <row r="442" spans="2:7" x14ac:dyDescent="0.25">
      <c r="B442" s="6">
        <f t="shared" si="13"/>
        <v>422</v>
      </c>
      <c r="C442" s="6">
        <f>C441+(env_max-env_min)/1200</f>
        <v>10.525000000000082</v>
      </c>
      <c r="D442" s="6">
        <f t="shared" si="12"/>
        <v>0.51500000000000001</v>
      </c>
      <c r="E442" s="6">
        <f>ROUND((O_max_dia-C442)/O_range_dia * D442, 3)</f>
        <v>0.56899999999999995</v>
      </c>
      <c r="F442">
        <f>IF(C442&lt;=delt,D442,E442)</f>
        <v>0.51500000000000001</v>
      </c>
      <c r="G442">
        <f>IF(C442&gt;=O_max_dia, 0, F442)</f>
        <v>0.51500000000000001</v>
      </c>
    </row>
    <row r="443" spans="2:7" x14ac:dyDescent="0.25">
      <c r="B443" s="6">
        <f t="shared" si="13"/>
        <v>423</v>
      </c>
      <c r="C443" s="6">
        <f>C442+(env_max-env_min)/1200</f>
        <v>10.550000000000082</v>
      </c>
      <c r="D443" s="6">
        <f t="shared" si="12"/>
        <v>0.51600000000000001</v>
      </c>
      <c r="E443" s="6">
        <f>ROUND((O_max_dia-C443)/O_range_dia * D443, 3)</f>
        <v>0.56899999999999995</v>
      </c>
      <c r="F443">
        <f>IF(C443&lt;=delt,D443,E443)</f>
        <v>0.51600000000000001</v>
      </c>
      <c r="G443">
        <f>IF(C443&gt;=O_max_dia, 0, F443)</f>
        <v>0.51600000000000001</v>
      </c>
    </row>
    <row r="444" spans="2:7" x14ac:dyDescent="0.25">
      <c r="B444" s="6">
        <f t="shared" si="13"/>
        <v>424</v>
      </c>
      <c r="C444" s="6">
        <f>C443+(env_max-env_min)/1200</f>
        <v>10.575000000000083</v>
      </c>
      <c r="D444" s="6">
        <f t="shared" si="12"/>
        <v>0.51700000000000002</v>
      </c>
      <c r="E444" s="6">
        <f>ROUND((O_max_dia-C444)/O_range_dia * D444, 3)</f>
        <v>0.56999999999999995</v>
      </c>
      <c r="F444">
        <f>IF(C444&lt;=delt,D444,E444)</f>
        <v>0.51700000000000002</v>
      </c>
      <c r="G444">
        <f>IF(C444&gt;=O_max_dia, 0, F444)</f>
        <v>0.51700000000000002</v>
      </c>
    </row>
    <row r="445" spans="2:7" x14ac:dyDescent="0.25">
      <c r="B445" s="6">
        <f t="shared" si="13"/>
        <v>425</v>
      </c>
      <c r="C445" s="6">
        <f>C444+(env_max-env_min)/1200</f>
        <v>10.600000000000083</v>
      </c>
      <c r="D445" s="6">
        <f t="shared" si="12"/>
        <v>0.51800000000000002</v>
      </c>
      <c r="E445" s="6">
        <f>ROUND((O_max_dia-C445)/O_range_dia * D445, 3)</f>
        <v>0.56999999999999995</v>
      </c>
      <c r="F445">
        <f>IF(C445&lt;=delt,D445,E445)</f>
        <v>0.51800000000000002</v>
      </c>
      <c r="G445">
        <f>IF(C445&gt;=O_max_dia, 0, F445)</f>
        <v>0.51800000000000002</v>
      </c>
    </row>
    <row r="446" spans="2:7" x14ac:dyDescent="0.25">
      <c r="B446" s="6">
        <f t="shared" si="13"/>
        <v>426</v>
      </c>
      <c r="C446" s="6">
        <f>C445+(env_max-env_min)/1200</f>
        <v>10.625000000000083</v>
      </c>
      <c r="D446" s="6">
        <f t="shared" si="12"/>
        <v>0.51900000000000002</v>
      </c>
      <c r="E446" s="6">
        <f>ROUND((O_max_dia-C446)/O_range_dia * D446, 3)</f>
        <v>0.56999999999999995</v>
      </c>
      <c r="F446">
        <f>IF(C446&lt;=delt,D446,E446)</f>
        <v>0.51900000000000002</v>
      </c>
      <c r="G446">
        <f>IF(C446&gt;=O_max_dia, 0, F446)</f>
        <v>0.51900000000000002</v>
      </c>
    </row>
    <row r="447" spans="2:7" x14ac:dyDescent="0.25">
      <c r="B447" s="6">
        <f t="shared" si="13"/>
        <v>427</v>
      </c>
      <c r="C447" s="6">
        <f>C446+(env_max-env_min)/1200</f>
        <v>10.650000000000084</v>
      </c>
      <c r="D447" s="6">
        <f t="shared" si="12"/>
        <v>0.52</v>
      </c>
      <c r="E447" s="6">
        <f>ROUND((O_max_dia-C447)/O_range_dia * D447, 3)</f>
        <v>0.56999999999999995</v>
      </c>
      <c r="F447">
        <f>IF(C447&lt;=delt,D447,E447)</f>
        <v>0.52</v>
      </c>
      <c r="G447">
        <f>IF(C447&gt;=O_max_dia, 0, F447)</f>
        <v>0.52</v>
      </c>
    </row>
    <row r="448" spans="2:7" x14ac:dyDescent="0.25">
      <c r="B448" s="6">
        <f t="shared" si="13"/>
        <v>428</v>
      </c>
      <c r="C448" s="6">
        <f>C447+(env_max-env_min)/1200</f>
        <v>10.675000000000084</v>
      </c>
      <c r="D448" s="6">
        <f t="shared" si="12"/>
        <v>0.52100000000000002</v>
      </c>
      <c r="E448" s="6">
        <f>ROUND((O_max_dia-C448)/O_range_dia * D448, 3)</f>
        <v>0.56999999999999995</v>
      </c>
      <c r="F448">
        <f>IF(C448&lt;=delt,D448,E448)</f>
        <v>0.52100000000000002</v>
      </c>
      <c r="G448">
        <f>IF(C448&gt;=O_max_dia, 0, F448)</f>
        <v>0.52100000000000002</v>
      </c>
    </row>
    <row r="449" spans="2:7" x14ac:dyDescent="0.25">
      <c r="B449" s="6">
        <f t="shared" si="13"/>
        <v>429</v>
      </c>
      <c r="C449" s="6">
        <f>C448+(env_max-env_min)/1200</f>
        <v>10.700000000000085</v>
      </c>
      <c r="D449" s="6">
        <f t="shared" si="12"/>
        <v>0.52200000000000002</v>
      </c>
      <c r="E449" s="6">
        <f>ROUND((O_max_dia-C449)/O_range_dia * D449, 3)</f>
        <v>0.56999999999999995</v>
      </c>
      <c r="F449">
        <f>IF(C449&lt;=delt,D449,E449)</f>
        <v>0.52200000000000002</v>
      </c>
      <c r="G449">
        <f>IF(C449&gt;=O_max_dia, 0, F449)</f>
        <v>0.52200000000000002</v>
      </c>
    </row>
    <row r="450" spans="2:7" x14ac:dyDescent="0.25">
      <c r="B450" s="6">
        <f t="shared" si="13"/>
        <v>430</v>
      </c>
      <c r="C450" s="6">
        <f>C449+(env_max-env_min)/1200</f>
        <v>10.725000000000085</v>
      </c>
      <c r="D450" s="6">
        <f t="shared" si="12"/>
        <v>0.52200000000000002</v>
      </c>
      <c r="E450" s="6">
        <f>ROUND((O_max_dia-C450)/O_range_dia * D450, 3)</f>
        <v>0.56999999999999995</v>
      </c>
      <c r="F450">
        <f>IF(C450&lt;=delt,D450,E450)</f>
        <v>0.52200000000000002</v>
      </c>
      <c r="G450">
        <f>IF(C450&gt;=O_max_dia, 0, F450)</f>
        <v>0.52200000000000002</v>
      </c>
    </row>
    <row r="451" spans="2:7" x14ac:dyDescent="0.25">
      <c r="B451" s="6">
        <f t="shared" si="13"/>
        <v>431</v>
      </c>
      <c r="C451" s="6">
        <f>C450+(env_max-env_min)/1200</f>
        <v>10.750000000000085</v>
      </c>
      <c r="D451" s="6">
        <f t="shared" si="12"/>
        <v>0.52300000000000002</v>
      </c>
      <c r="E451" s="6">
        <f>ROUND((O_max_dia-C451)/O_range_dia * D451, 3)</f>
        <v>0.56999999999999995</v>
      </c>
      <c r="F451">
        <f>IF(C451&lt;=delt,D451,E451)</f>
        <v>0.52300000000000002</v>
      </c>
      <c r="G451">
        <f>IF(C451&gt;=O_max_dia, 0, F451)</f>
        <v>0.52300000000000002</v>
      </c>
    </row>
    <row r="452" spans="2:7" x14ac:dyDescent="0.25">
      <c r="B452" s="6">
        <f t="shared" si="13"/>
        <v>432</v>
      </c>
      <c r="C452" s="6">
        <f>C451+(env_max-env_min)/1200</f>
        <v>10.775000000000086</v>
      </c>
      <c r="D452" s="6">
        <f t="shared" si="12"/>
        <v>0.52400000000000002</v>
      </c>
      <c r="E452" s="6">
        <f>ROUND((O_max_dia-C452)/O_range_dia * D452, 3)</f>
        <v>0.56999999999999995</v>
      </c>
      <c r="F452">
        <f>IF(C452&lt;=delt,D452,E452)</f>
        <v>0.52400000000000002</v>
      </c>
      <c r="G452">
        <f>IF(C452&gt;=O_max_dia, 0, F452)</f>
        <v>0.52400000000000002</v>
      </c>
    </row>
    <row r="453" spans="2:7" x14ac:dyDescent="0.25">
      <c r="B453" s="6">
        <f t="shared" si="13"/>
        <v>433</v>
      </c>
      <c r="C453" s="6">
        <f>C452+(env_max-env_min)/1200</f>
        <v>10.800000000000086</v>
      </c>
      <c r="D453" s="6">
        <f t="shared" si="12"/>
        <v>0.52500000000000002</v>
      </c>
      <c r="E453" s="6">
        <f>ROUND((O_max_dia-C453)/O_range_dia * D453, 3)</f>
        <v>0.56999999999999995</v>
      </c>
      <c r="F453">
        <f>IF(C453&lt;=delt,D453,E453)</f>
        <v>0.52500000000000002</v>
      </c>
      <c r="G453">
        <f>IF(C453&gt;=O_max_dia, 0, F453)</f>
        <v>0.52500000000000002</v>
      </c>
    </row>
    <row r="454" spans="2:7" x14ac:dyDescent="0.25">
      <c r="B454" s="6">
        <f t="shared" si="13"/>
        <v>434</v>
      </c>
      <c r="C454" s="6">
        <f>C453+(env_max-env_min)/1200</f>
        <v>10.825000000000086</v>
      </c>
      <c r="D454" s="6">
        <f t="shared" si="12"/>
        <v>0.52600000000000002</v>
      </c>
      <c r="E454" s="6">
        <f>ROUND((O_max_dia-C454)/O_range_dia * D454, 3)</f>
        <v>0.56999999999999995</v>
      </c>
      <c r="F454">
        <f>IF(C454&lt;=delt,D454,E454)</f>
        <v>0.52600000000000002</v>
      </c>
      <c r="G454">
        <f>IF(C454&gt;=O_max_dia, 0, F454)</f>
        <v>0.52600000000000002</v>
      </c>
    </row>
    <row r="455" spans="2:7" x14ac:dyDescent="0.25">
      <c r="B455" s="6">
        <f t="shared" si="13"/>
        <v>435</v>
      </c>
      <c r="C455" s="6">
        <f>C454+(env_max-env_min)/1200</f>
        <v>10.850000000000087</v>
      </c>
      <c r="D455" s="6">
        <f t="shared" si="12"/>
        <v>0.52700000000000002</v>
      </c>
      <c r="E455" s="6">
        <f>ROUND((O_max_dia-C455)/O_range_dia * D455, 3)</f>
        <v>0.56999999999999995</v>
      </c>
      <c r="F455">
        <f>IF(C455&lt;=delt,D455,E455)</f>
        <v>0.52700000000000002</v>
      </c>
      <c r="G455">
        <f>IF(C455&gt;=O_max_dia, 0, F455)</f>
        <v>0.52700000000000002</v>
      </c>
    </row>
    <row r="456" spans="2:7" x14ac:dyDescent="0.25">
      <c r="B456" s="6">
        <f t="shared" si="13"/>
        <v>436</v>
      </c>
      <c r="C456" s="6">
        <f>C455+(env_max-env_min)/1200</f>
        <v>10.875000000000087</v>
      </c>
      <c r="D456" s="6">
        <f t="shared" si="12"/>
        <v>0.52800000000000002</v>
      </c>
      <c r="E456" s="6">
        <f>ROUND((O_max_dia-C456)/O_range_dia * D456, 3)</f>
        <v>0.56999999999999995</v>
      </c>
      <c r="F456">
        <f>IF(C456&lt;=delt,D456,E456)</f>
        <v>0.52800000000000002</v>
      </c>
      <c r="G456">
        <f>IF(C456&gt;=O_max_dia, 0, F456)</f>
        <v>0.52800000000000002</v>
      </c>
    </row>
    <row r="457" spans="2:7" x14ac:dyDescent="0.25">
      <c r="B457" s="6">
        <f t="shared" si="13"/>
        <v>437</v>
      </c>
      <c r="C457" s="6">
        <f>C456+(env_max-env_min)/1200</f>
        <v>10.900000000000087</v>
      </c>
      <c r="D457" s="6">
        <f t="shared" si="12"/>
        <v>0.52900000000000003</v>
      </c>
      <c r="E457" s="6">
        <f>ROUND((O_max_dia-C457)/O_range_dia * D457, 3)</f>
        <v>0.57099999999999995</v>
      </c>
      <c r="F457">
        <f>IF(C457&lt;=delt,D457,E457)</f>
        <v>0.52900000000000003</v>
      </c>
      <c r="G457">
        <f>IF(C457&gt;=O_max_dia, 0, F457)</f>
        <v>0.52900000000000003</v>
      </c>
    </row>
    <row r="458" spans="2:7" x14ac:dyDescent="0.25">
      <c r="B458" s="6">
        <f t="shared" si="13"/>
        <v>438</v>
      </c>
      <c r="C458" s="6">
        <f>C457+(env_max-env_min)/1200</f>
        <v>10.925000000000088</v>
      </c>
      <c r="D458" s="6">
        <f t="shared" si="12"/>
        <v>0.53</v>
      </c>
      <c r="E458" s="6">
        <f>ROUND((O_max_dia-C458)/O_range_dia * D458, 3)</f>
        <v>0.57099999999999995</v>
      </c>
      <c r="F458">
        <f>IF(C458&lt;=delt,D458,E458)</f>
        <v>0.53</v>
      </c>
      <c r="G458">
        <f>IF(C458&gt;=O_max_dia, 0, F458)</f>
        <v>0.53</v>
      </c>
    </row>
    <row r="459" spans="2:7" x14ac:dyDescent="0.25">
      <c r="B459" s="6">
        <f t="shared" si="13"/>
        <v>439</v>
      </c>
      <c r="C459" s="6">
        <f>C458+(env_max-env_min)/1200</f>
        <v>10.950000000000088</v>
      </c>
      <c r="D459" s="6">
        <f t="shared" si="12"/>
        <v>0.53100000000000003</v>
      </c>
      <c r="E459" s="6">
        <f>ROUND((O_max_dia-C459)/O_range_dia * D459, 3)</f>
        <v>0.57099999999999995</v>
      </c>
      <c r="F459">
        <f>IF(C459&lt;=delt,D459,E459)</f>
        <v>0.53100000000000003</v>
      </c>
      <c r="G459">
        <f>IF(C459&gt;=O_max_dia, 0, F459)</f>
        <v>0.53100000000000003</v>
      </c>
    </row>
    <row r="460" spans="2:7" x14ac:dyDescent="0.25">
      <c r="B460" s="6">
        <f t="shared" si="13"/>
        <v>440</v>
      </c>
      <c r="C460" s="6">
        <f>C459+(env_max-env_min)/1200</f>
        <v>10.975000000000088</v>
      </c>
      <c r="D460" s="6">
        <f t="shared" si="12"/>
        <v>0.53200000000000003</v>
      </c>
      <c r="E460" s="6">
        <f>ROUND((O_max_dia-C460)/O_range_dia * D460, 3)</f>
        <v>0.57099999999999995</v>
      </c>
      <c r="F460">
        <f>IF(C460&lt;=delt,D460,E460)</f>
        <v>0.53200000000000003</v>
      </c>
      <c r="G460">
        <f>IF(C460&gt;=O_max_dia, 0, F460)</f>
        <v>0.53200000000000003</v>
      </c>
    </row>
    <row r="461" spans="2:7" x14ac:dyDescent="0.25">
      <c r="B461" s="6">
        <f t="shared" si="13"/>
        <v>441</v>
      </c>
      <c r="C461" s="6">
        <f>C460+(env_max-env_min)/1200</f>
        <v>11.000000000000089</v>
      </c>
      <c r="D461" s="6">
        <f t="shared" si="12"/>
        <v>0.53300000000000003</v>
      </c>
      <c r="E461" s="6">
        <f>ROUND((O_max_dia-C461)/O_range_dia * D461, 3)</f>
        <v>0.57099999999999995</v>
      </c>
      <c r="F461">
        <f>IF(C461&lt;=delt,D461,E461)</f>
        <v>0.53300000000000003</v>
      </c>
      <c r="G461">
        <f>IF(C461&gt;=O_max_dia, 0, F461)</f>
        <v>0.53300000000000003</v>
      </c>
    </row>
    <row r="462" spans="2:7" x14ac:dyDescent="0.25">
      <c r="B462" s="6">
        <f t="shared" si="13"/>
        <v>442</v>
      </c>
      <c r="C462" s="6">
        <f>C461+(env_max-env_min)/1200</f>
        <v>11.025000000000089</v>
      </c>
      <c r="D462" s="6">
        <f t="shared" si="12"/>
        <v>0.53400000000000003</v>
      </c>
      <c r="E462" s="6">
        <f>ROUND((O_max_dia-C462)/O_range_dia * D462, 3)</f>
        <v>0.57099999999999995</v>
      </c>
      <c r="F462">
        <f>IF(C462&lt;=delt,D462,E462)</f>
        <v>0.53400000000000003</v>
      </c>
      <c r="G462">
        <f>IF(C462&gt;=O_max_dia, 0, F462)</f>
        <v>0.53400000000000003</v>
      </c>
    </row>
    <row r="463" spans="2:7" x14ac:dyDescent="0.25">
      <c r="B463" s="6">
        <f t="shared" si="13"/>
        <v>443</v>
      </c>
      <c r="C463" s="6">
        <f>C462+(env_max-env_min)/1200</f>
        <v>11.05000000000009</v>
      </c>
      <c r="D463" s="6">
        <f t="shared" si="12"/>
        <v>0.53400000000000003</v>
      </c>
      <c r="E463" s="6">
        <f>ROUND((O_max_dia-C463)/O_range_dia * D463, 3)</f>
        <v>0.56999999999999995</v>
      </c>
      <c r="F463">
        <f>IF(C463&lt;=delt,D463,E463)</f>
        <v>0.53400000000000003</v>
      </c>
      <c r="G463">
        <f>IF(C463&gt;=O_max_dia, 0, F463)</f>
        <v>0.53400000000000003</v>
      </c>
    </row>
    <row r="464" spans="2:7" x14ac:dyDescent="0.25">
      <c r="B464" s="6">
        <f t="shared" si="13"/>
        <v>444</v>
      </c>
      <c r="C464" s="6">
        <f>C463+(env_max-env_min)/1200</f>
        <v>11.07500000000009</v>
      </c>
      <c r="D464" s="6">
        <f t="shared" si="12"/>
        <v>0.53500000000000003</v>
      </c>
      <c r="E464" s="6">
        <f>ROUND((O_max_dia-C464)/O_range_dia * D464, 3)</f>
        <v>0.56999999999999995</v>
      </c>
      <c r="F464">
        <f>IF(C464&lt;=delt,D464,E464)</f>
        <v>0.53500000000000003</v>
      </c>
      <c r="G464">
        <f>IF(C464&gt;=O_max_dia, 0, F464)</f>
        <v>0.53500000000000003</v>
      </c>
    </row>
    <row r="465" spans="2:7" x14ac:dyDescent="0.25">
      <c r="B465" s="6">
        <f t="shared" si="13"/>
        <v>445</v>
      </c>
      <c r="C465" s="6">
        <f>C464+(env_max-env_min)/1200</f>
        <v>11.10000000000009</v>
      </c>
      <c r="D465" s="6">
        <f t="shared" si="12"/>
        <v>0.53600000000000003</v>
      </c>
      <c r="E465" s="6">
        <f>ROUND((O_max_dia-C465)/O_range_dia * D465, 3)</f>
        <v>0.56999999999999995</v>
      </c>
      <c r="F465">
        <f>IF(C465&lt;=delt,D465,E465)</f>
        <v>0.53600000000000003</v>
      </c>
      <c r="G465">
        <f>IF(C465&gt;=O_max_dia, 0, F465)</f>
        <v>0.53600000000000003</v>
      </c>
    </row>
    <row r="466" spans="2:7" x14ac:dyDescent="0.25">
      <c r="B466" s="6">
        <f t="shared" si="13"/>
        <v>446</v>
      </c>
      <c r="C466" s="6">
        <f>C465+(env_max-env_min)/1200</f>
        <v>11.125000000000091</v>
      </c>
      <c r="D466" s="6">
        <f t="shared" si="12"/>
        <v>0.53700000000000003</v>
      </c>
      <c r="E466" s="6">
        <f>ROUND((O_max_dia-C466)/O_range_dia * D466, 3)</f>
        <v>0.57099999999999995</v>
      </c>
      <c r="F466">
        <f>IF(C466&lt;=delt,D466,E466)</f>
        <v>0.53700000000000003</v>
      </c>
      <c r="G466">
        <f>IF(C466&gt;=O_max_dia, 0, F466)</f>
        <v>0.53700000000000003</v>
      </c>
    </row>
    <row r="467" spans="2:7" x14ac:dyDescent="0.25">
      <c r="B467" s="6">
        <f t="shared" si="13"/>
        <v>447</v>
      </c>
      <c r="C467" s="6">
        <f>C466+(env_max-env_min)/1200</f>
        <v>11.150000000000091</v>
      </c>
      <c r="D467" s="6">
        <f t="shared" si="12"/>
        <v>0.53800000000000003</v>
      </c>
      <c r="E467" s="6">
        <f>ROUND((O_max_dia-C467)/O_range_dia * D467, 3)</f>
        <v>0.57099999999999995</v>
      </c>
      <c r="F467">
        <f>IF(C467&lt;=delt,D467,E467)</f>
        <v>0.53800000000000003</v>
      </c>
      <c r="G467">
        <f>IF(C467&gt;=O_max_dia, 0, F467)</f>
        <v>0.53800000000000003</v>
      </c>
    </row>
    <row r="468" spans="2:7" x14ac:dyDescent="0.25">
      <c r="B468" s="6">
        <f t="shared" si="13"/>
        <v>448</v>
      </c>
      <c r="C468" s="6">
        <f>C467+(env_max-env_min)/1200</f>
        <v>11.175000000000091</v>
      </c>
      <c r="D468" s="6">
        <f t="shared" si="12"/>
        <v>0.53900000000000003</v>
      </c>
      <c r="E468" s="6">
        <f>ROUND((O_max_dia-C468)/O_range_dia * D468, 3)</f>
        <v>0.57099999999999995</v>
      </c>
      <c r="F468">
        <f>IF(C468&lt;=delt,D468,E468)</f>
        <v>0.53900000000000003</v>
      </c>
      <c r="G468">
        <f>IF(C468&gt;=O_max_dia, 0, F468)</f>
        <v>0.53900000000000003</v>
      </c>
    </row>
    <row r="469" spans="2:7" x14ac:dyDescent="0.25">
      <c r="B469" s="6">
        <f t="shared" si="13"/>
        <v>449</v>
      </c>
      <c r="C469" s="6">
        <f>C468+(env_max-env_min)/1200</f>
        <v>11.200000000000092</v>
      </c>
      <c r="D469" s="6">
        <f t="shared" si="12"/>
        <v>0.54</v>
      </c>
      <c r="E469" s="6">
        <f>ROUND((O_max_dia-C469)/O_range_dia * D469, 3)</f>
        <v>0.57099999999999995</v>
      </c>
      <c r="F469">
        <f>IF(C469&lt;=delt,D469,E469)</f>
        <v>0.54</v>
      </c>
      <c r="G469">
        <f>IF(C469&gt;=O_max_dia, 0, F469)</f>
        <v>0.54</v>
      </c>
    </row>
    <row r="470" spans="2:7" x14ac:dyDescent="0.25">
      <c r="B470" s="6">
        <f t="shared" si="13"/>
        <v>450</v>
      </c>
      <c r="C470" s="6">
        <f>C469+(env_max-env_min)/1200</f>
        <v>11.225000000000092</v>
      </c>
      <c r="D470" s="6">
        <f t="shared" ref="D470:D533" si="14">ROUND(EXP(0.07*(C470-20)),3)</f>
        <v>0.54100000000000004</v>
      </c>
      <c r="E470" s="6">
        <f>ROUND((O_max_dia-C470)/O_range_dia * D470, 3)</f>
        <v>0.57099999999999995</v>
      </c>
      <c r="F470">
        <f>IF(C470&lt;=delt,D470,E470)</f>
        <v>0.54100000000000004</v>
      </c>
      <c r="G470">
        <f>IF(C470&gt;=O_max_dia, 0, F470)</f>
        <v>0.54100000000000004</v>
      </c>
    </row>
    <row r="471" spans="2:7" x14ac:dyDescent="0.25">
      <c r="B471" s="6">
        <f t="shared" ref="B471:B534" si="15">B470+1</f>
        <v>451</v>
      </c>
      <c r="C471" s="6">
        <f>C470+(env_max-env_min)/1200</f>
        <v>11.250000000000092</v>
      </c>
      <c r="D471" s="6">
        <f t="shared" si="14"/>
        <v>0.54200000000000004</v>
      </c>
      <c r="E471" s="6">
        <f>ROUND((O_max_dia-C471)/O_range_dia * D471, 3)</f>
        <v>0.57099999999999995</v>
      </c>
      <c r="F471">
        <f>IF(C471&lt;=delt,D471,E471)</f>
        <v>0.54200000000000004</v>
      </c>
      <c r="G471">
        <f>IF(C471&gt;=O_max_dia, 0, F471)</f>
        <v>0.54200000000000004</v>
      </c>
    </row>
    <row r="472" spans="2:7" x14ac:dyDescent="0.25">
      <c r="B472" s="6">
        <f t="shared" si="15"/>
        <v>452</v>
      </c>
      <c r="C472" s="6">
        <f>C471+(env_max-env_min)/1200</f>
        <v>11.275000000000093</v>
      </c>
      <c r="D472" s="6">
        <f t="shared" si="14"/>
        <v>0.54300000000000004</v>
      </c>
      <c r="E472" s="6">
        <f>ROUND((O_max_dia-C472)/O_range_dia * D472, 3)</f>
        <v>0.57099999999999995</v>
      </c>
      <c r="F472">
        <f>IF(C472&lt;=delt,D472,E472)</f>
        <v>0.54300000000000004</v>
      </c>
      <c r="G472">
        <f>IF(C472&gt;=O_max_dia, 0, F472)</f>
        <v>0.54300000000000004</v>
      </c>
    </row>
    <row r="473" spans="2:7" x14ac:dyDescent="0.25">
      <c r="B473" s="6">
        <f t="shared" si="15"/>
        <v>453</v>
      </c>
      <c r="C473" s="6">
        <f>C472+(env_max-env_min)/1200</f>
        <v>11.300000000000093</v>
      </c>
      <c r="D473" s="6">
        <f t="shared" si="14"/>
        <v>0.54400000000000004</v>
      </c>
      <c r="E473" s="6">
        <f>ROUND((O_max_dia-C473)/O_range_dia * D473, 3)</f>
        <v>0.57099999999999995</v>
      </c>
      <c r="F473">
        <f>IF(C473&lt;=delt,D473,E473)</f>
        <v>0.54400000000000004</v>
      </c>
      <c r="G473">
        <f>IF(C473&gt;=O_max_dia, 0, F473)</f>
        <v>0.54400000000000004</v>
      </c>
    </row>
    <row r="474" spans="2:7" x14ac:dyDescent="0.25">
      <c r="B474" s="6">
        <f t="shared" si="15"/>
        <v>454</v>
      </c>
      <c r="C474" s="6">
        <f>C473+(env_max-env_min)/1200</f>
        <v>11.325000000000093</v>
      </c>
      <c r="D474" s="6">
        <f t="shared" si="14"/>
        <v>0.54500000000000004</v>
      </c>
      <c r="E474" s="6">
        <f>ROUND((O_max_dia-C474)/O_range_dia * D474, 3)</f>
        <v>0.57099999999999995</v>
      </c>
      <c r="F474">
        <f>IF(C474&lt;=delt,D474,E474)</f>
        <v>0.54500000000000004</v>
      </c>
      <c r="G474">
        <f>IF(C474&gt;=O_max_dia, 0, F474)</f>
        <v>0.54500000000000004</v>
      </c>
    </row>
    <row r="475" spans="2:7" x14ac:dyDescent="0.25">
      <c r="B475" s="6">
        <f t="shared" si="15"/>
        <v>455</v>
      </c>
      <c r="C475" s="6">
        <f>C474+(env_max-env_min)/1200</f>
        <v>11.350000000000094</v>
      </c>
      <c r="D475" s="6">
        <f t="shared" si="14"/>
        <v>0.54600000000000004</v>
      </c>
      <c r="E475" s="6">
        <f>ROUND((O_max_dia-C475)/O_range_dia * D475, 3)</f>
        <v>0.57099999999999995</v>
      </c>
      <c r="F475">
        <f>IF(C475&lt;=delt,D475,E475)</f>
        <v>0.54600000000000004</v>
      </c>
      <c r="G475">
        <f>IF(C475&gt;=O_max_dia, 0, F475)</f>
        <v>0.54600000000000004</v>
      </c>
    </row>
    <row r="476" spans="2:7" x14ac:dyDescent="0.25">
      <c r="B476" s="6">
        <f t="shared" si="15"/>
        <v>456</v>
      </c>
      <c r="C476" s="6">
        <f>C475+(env_max-env_min)/1200</f>
        <v>11.375000000000094</v>
      </c>
      <c r="D476" s="6">
        <f t="shared" si="14"/>
        <v>0.54700000000000004</v>
      </c>
      <c r="E476" s="6">
        <f>ROUND((O_max_dia-C476)/O_range_dia * D476, 3)</f>
        <v>0.57099999999999995</v>
      </c>
      <c r="F476">
        <f>IF(C476&lt;=delt,D476,E476)</f>
        <v>0.54700000000000004</v>
      </c>
      <c r="G476">
        <f>IF(C476&gt;=O_max_dia, 0, F476)</f>
        <v>0.54700000000000004</v>
      </c>
    </row>
    <row r="477" spans="2:7" x14ac:dyDescent="0.25">
      <c r="B477" s="6">
        <f t="shared" si="15"/>
        <v>457</v>
      </c>
      <c r="C477" s="6">
        <f>C476+(env_max-env_min)/1200</f>
        <v>11.400000000000095</v>
      </c>
      <c r="D477" s="6">
        <f t="shared" si="14"/>
        <v>0.54800000000000004</v>
      </c>
      <c r="E477" s="6">
        <f>ROUND((O_max_dia-C477)/O_range_dia * D477, 3)</f>
        <v>0.57099999999999995</v>
      </c>
      <c r="F477">
        <f>IF(C477&lt;=delt,D477,E477)</f>
        <v>0.54800000000000004</v>
      </c>
      <c r="G477">
        <f>IF(C477&gt;=O_max_dia, 0, F477)</f>
        <v>0.54800000000000004</v>
      </c>
    </row>
    <row r="478" spans="2:7" x14ac:dyDescent="0.25">
      <c r="B478" s="6">
        <f t="shared" si="15"/>
        <v>458</v>
      </c>
      <c r="C478" s="6">
        <f>C477+(env_max-env_min)/1200</f>
        <v>11.425000000000095</v>
      </c>
      <c r="D478" s="6">
        <f t="shared" si="14"/>
        <v>0.54900000000000004</v>
      </c>
      <c r="E478" s="6">
        <f>ROUND((O_max_dia-C478)/O_range_dia * D478, 3)</f>
        <v>0.57199999999999995</v>
      </c>
      <c r="F478">
        <f>IF(C478&lt;=delt,D478,E478)</f>
        <v>0.54900000000000004</v>
      </c>
      <c r="G478">
        <f>IF(C478&gt;=O_max_dia, 0, F478)</f>
        <v>0.54900000000000004</v>
      </c>
    </row>
    <row r="479" spans="2:7" x14ac:dyDescent="0.25">
      <c r="B479" s="6">
        <f t="shared" si="15"/>
        <v>459</v>
      </c>
      <c r="C479" s="6">
        <f>C478+(env_max-env_min)/1200</f>
        <v>11.450000000000095</v>
      </c>
      <c r="D479" s="6">
        <f t="shared" si="14"/>
        <v>0.55000000000000004</v>
      </c>
      <c r="E479" s="6">
        <f>ROUND((O_max_dia-C479)/O_range_dia * D479, 3)</f>
        <v>0.57199999999999995</v>
      </c>
      <c r="F479">
        <f>IF(C479&lt;=delt,D479,E479)</f>
        <v>0.55000000000000004</v>
      </c>
      <c r="G479">
        <f>IF(C479&gt;=O_max_dia, 0, F479)</f>
        <v>0.55000000000000004</v>
      </c>
    </row>
    <row r="480" spans="2:7" x14ac:dyDescent="0.25">
      <c r="B480" s="6">
        <f t="shared" si="15"/>
        <v>460</v>
      </c>
      <c r="C480" s="6">
        <f>C479+(env_max-env_min)/1200</f>
        <v>11.475000000000096</v>
      </c>
      <c r="D480" s="6">
        <f t="shared" si="14"/>
        <v>0.55100000000000005</v>
      </c>
      <c r="E480" s="6">
        <f>ROUND((O_max_dia-C480)/O_range_dia * D480, 3)</f>
        <v>0.57199999999999995</v>
      </c>
      <c r="F480">
        <f>IF(C480&lt;=delt,D480,E480)</f>
        <v>0.55100000000000005</v>
      </c>
      <c r="G480">
        <f>IF(C480&gt;=O_max_dia, 0, F480)</f>
        <v>0.55100000000000005</v>
      </c>
    </row>
    <row r="481" spans="2:7" x14ac:dyDescent="0.25">
      <c r="B481" s="6">
        <f t="shared" si="15"/>
        <v>461</v>
      </c>
      <c r="C481" s="6">
        <f>C480+(env_max-env_min)/1200</f>
        <v>11.500000000000096</v>
      </c>
      <c r="D481" s="6">
        <f t="shared" si="14"/>
        <v>0.55200000000000005</v>
      </c>
      <c r="E481" s="6">
        <f>ROUND((O_max_dia-C481)/O_range_dia * D481, 3)</f>
        <v>0.57199999999999995</v>
      </c>
      <c r="F481">
        <f>IF(C481&lt;=delt,D481,E481)</f>
        <v>0.55200000000000005</v>
      </c>
      <c r="G481">
        <f>IF(C481&gt;=O_max_dia, 0, F481)</f>
        <v>0.55200000000000005</v>
      </c>
    </row>
    <row r="482" spans="2:7" x14ac:dyDescent="0.25">
      <c r="B482" s="6">
        <f t="shared" si="15"/>
        <v>462</v>
      </c>
      <c r="C482" s="6">
        <f>C481+(env_max-env_min)/1200</f>
        <v>11.525000000000096</v>
      </c>
      <c r="D482" s="6">
        <f t="shared" si="14"/>
        <v>0.55300000000000005</v>
      </c>
      <c r="E482" s="6">
        <f>ROUND((O_max_dia-C482)/O_range_dia * D482, 3)</f>
        <v>0.57199999999999995</v>
      </c>
      <c r="F482">
        <f>IF(C482&lt;=delt,D482,E482)</f>
        <v>0.55300000000000005</v>
      </c>
      <c r="G482">
        <f>IF(C482&gt;=O_max_dia, 0, F482)</f>
        <v>0.55300000000000005</v>
      </c>
    </row>
    <row r="483" spans="2:7" x14ac:dyDescent="0.25">
      <c r="B483" s="6">
        <f t="shared" si="15"/>
        <v>463</v>
      </c>
      <c r="C483" s="6">
        <f>C482+(env_max-env_min)/1200</f>
        <v>11.550000000000097</v>
      </c>
      <c r="D483" s="6">
        <f t="shared" si="14"/>
        <v>0.55300000000000005</v>
      </c>
      <c r="E483" s="6">
        <f>ROUND((O_max_dia-C483)/O_range_dia * D483, 3)</f>
        <v>0.57099999999999995</v>
      </c>
      <c r="F483">
        <f>IF(C483&lt;=delt,D483,E483)</f>
        <v>0.55300000000000005</v>
      </c>
      <c r="G483">
        <f>IF(C483&gt;=O_max_dia, 0, F483)</f>
        <v>0.55300000000000005</v>
      </c>
    </row>
    <row r="484" spans="2:7" x14ac:dyDescent="0.25">
      <c r="B484" s="6">
        <f t="shared" si="15"/>
        <v>464</v>
      </c>
      <c r="C484" s="6">
        <f>C483+(env_max-env_min)/1200</f>
        <v>11.575000000000097</v>
      </c>
      <c r="D484" s="6">
        <f t="shared" si="14"/>
        <v>0.55400000000000005</v>
      </c>
      <c r="E484" s="6">
        <f>ROUND((O_max_dia-C484)/O_range_dia * D484, 3)</f>
        <v>0.57099999999999995</v>
      </c>
      <c r="F484">
        <f>IF(C484&lt;=delt,D484,E484)</f>
        <v>0.55400000000000005</v>
      </c>
      <c r="G484">
        <f>IF(C484&gt;=O_max_dia, 0, F484)</f>
        <v>0.55400000000000005</v>
      </c>
    </row>
    <row r="485" spans="2:7" x14ac:dyDescent="0.25">
      <c r="B485" s="6">
        <f t="shared" si="15"/>
        <v>465</v>
      </c>
      <c r="C485" s="6">
        <f>C484+(env_max-env_min)/1200</f>
        <v>11.600000000000097</v>
      </c>
      <c r="D485" s="6">
        <f t="shared" si="14"/>
        <v>0.55500000000000005</v>
      </c>
      <c r="E485" s="6">
        <f>ROUND((O_max_dia-C485)/O_range_dia * D485, 3)</f>
        <v>0.57099999999999995</v>
      </c>
      <c r="F485">
        <f>IF(C485&lt;=delt,D485,E485)</f>
        <v>0.55500000000000005</v>
      </c>
      <c r="G485">
        <f>IF(C485&gt;=O_max_dia, 0, F485)</f>
        <v>0.55500000000000005</v>
      </c>
    </row>
    <row r="486" spans="2:7" x14ac:dyDescent="0.25">
      <c r="B486" s="6">
        <f t="shared" si="15"/>
        <v>466</v>
      </c>
      <c r="C486" s="6">
        <f>C485+(env_max-env_min)/1200</f>
        <v>11.625000000000098</v>
      </c>
      <c r="D486" s="6">
        <f t="shared" si="14"/>
        <v>0.55600000000000005</v>
      </c>
      <c r="E486" s="6">
        <f>ROUND((O_max_dia-C486)/O_range_dia * D486, 3)</f>
        <v>0.57099999999999995</v>
      </c>
      <c r="F486">
        <f>IF(C486&lt;=delt,D486,E486)</f>
        <v>0.55600000000000005</v>
      </c>
      <c r="G486">
        <f>IF(C486&gt;=O_max_dia, 0, F486)</f>
        <v>0.55600000000000005</v>
      </c>
    </row>
    <row r="487" spans="2:7" x14ac:dyDescent="0.25">
      <c r="B487" s="6">
        <f t="shared" si="15"/>
        <v>467</v>
      </c>
      <c r="C487" s="6">
        <f>C486+(env_max-env_min)/1200</f>
        <v>11.650000000000098</v>
      </c>
      <c r="D487" s="6">
        <f t="shared" si="14"/>
        <v>0.55700000000000005</v>
      </c>
      <c r="E487" s="6">
        <f>ROUND((O_max_dia-C487)/O_range_dia * D487, 3)</f>
        <v>0.57099999999999995</v>
      </c>
      <c r="F487">
        <f>IF(C487&lt;=delt,D487,E487)</f>
        <v>0.55700000000000005</v>
      </c>
      <c r="G487">
        <f>IF(C487&gt;=O_max_dia, 0, F487)</f>
        <v>0.55700000000000005</v>
      </c>
    </row>
    <row r="488" spans="2:7" x14ac:dyDescent="0.25">
      <c r="B488" s="6">
        <f t="shared" si="15"/>
        <v>468</v>
      </c>
      <c r="C488" s="6">
        <f>C487+(env_max-env_min)/1200</f>
        <v>11.675000000000098</v>
      </c>
      <c r="D488" s="6">
        <f t="shared" si="14"/>
        <v>0.55800000000000005</v>
      </c>
      <c r="E488" s="6">
        <f>ROUND((O_max_dia-C488)/O_range_dia * D488, 3)</f>
        <v>0.57099999999999995</v>
      </c>
      <c r="F488">
        <f>IF(C488&lt;=delt,D488,E488)</f>
        <v>0.55800000000000005</v>
      </c>
      <c r="G488">
        <f>IF(C488&gt;=O_max_dia, 0, F488)</f>
        <v>0.55800000000000005</v>
      </c>
    </row>
    <row r="489" spans="2:7" x14ac:dyDescent="0.25">
      <c r="B489" s="6">
        <f t="shared" si="15"/>
        <v>469</v>
      </c>
      <c r="C489" s="6">
        <f>C488+(env_max-env_min)/1200</f>
        <v>11.700000000000099</v>
      </c>
      <c r="D489" s="6">
        <f t="shared" si="14"/>
        <v>0.55900000000000005</v>
      </c>
      <c r="E489" s="6">
        <f>ROUND((O_max_dia-C489)/O_range_dia * D489, 3)</f>
        <v>0.57099999999999995</v>
      </c>
      <c r="F489">
        <f>IF(C489&lt;=delt,D489,E489)</f>
        <v>0.55900000000000005</v>
      </c>
      <c r="G489">
        <f>IF(C489&gt;=O_max_dia, 0, F489)</f>
        <v>0.55900000000000005</v>
      </c>
    </row>
    <row r="490" spans="2:7" x14ac:dyDescent="0.25">
      <c r="B490" s="6">
        <f t="shared" si="15"/>
        <v>470</v>
      </c>
      <c r="C490" s="6">
        <f>C489+(env_max-env_min)/1200</f>
        <v>11.725000000000099</v>
      </c>
      <c r="D490" s="6">
        <f t="shared" si="14"/>
        <v>0.56000000000000005</v>
      </c>
      <c r="E490" s="6">
        <f>ROUND((O_max_dia-C490)/O_range_dia * D490, 3)</f>
        <v>0.57099999999999995</v>
      </c>
      <c r="F490">
        <f>IF(C490&lt;=delt,D490,E490)</f>
        <v>0.56000000000000005</v>
      </c>
      <c r="G490">
        <f>IF(C490&gt;=O_max_dia, 0, F490)</f>
        <v>0.56000000000000005</v>
      </c>
    </row>
    <row r="491" spans="2:7" x14ac:dyDescent="0.25">
      <c r="B491" s="6">
        <f t="shared" si="15"/>
        <v>471</v>
      </c>
      <c r="C491" s="6">
        <f>C490+(env_max-env_min)/1200</f>
        <v>11.750000000000099</v>
      </c>
      <c r="D491" s="6">
        <f t="shared" si="14"/>
        <v>0.56100000000000005</v>
      </c>
      <c r="E491" s="6">
        <f>ROUND((O_max_dia-C491)/O_range_dia * D491, 3)</f>
        <v>0.57099999999999995</v>
      </c>
      <c r="F491">
        <f>IF(C491&lt;=delt,D491,E491)</f>
        <v>0.56100000000000005</v>
      </c>
      <c r="G491">
        <f>IF(C491&gt;=O_max_dia, 0, F491)</f>
        <v>0.56100000000000005</v>
      </c>
    </row>
    <row r="492" spans="2:7" x14ac:dyDescent="0.25">
      <c r="B492" s="6">
        <f t="shared" si="15"/>
        <v>472</v>
      </c>
      <c r="C492" s="6">
        <f>C491+(env_max-env_min)/1200</f>
        <v>11.7750000000001</v>
      </c>
      <c r="D492" s="6">
        <f t="shared" si="14"/>
        <v>0.56200000000000006</v>
      </c>
      <c r="E492" s="6">
        <f>ROUND((O_max_dia-C492)/O_range_dia * D492, 3)</f>
        <v>0.57099999999999995</v>
      </c>
      <c r="F492">
        <f>IF(C492&lt;=delt,D492,E492)</f>
        <v>0.56200000000000006</v>
      </c>
      <c r="G492">
        <f>IF(C492&gt;=O_max_dia, 0, F492)</f>
        <v>0.56200000000000006</v>
      </c>
    </row>
    <row r="493" spans="2:7" x14ac:dyDescent="0.25">
      <c r="B493" s="6">
        <f t="shared" si="15"/>
        <v>473</v>
      </c>
      <c r="C493" s="6">
        <f>C492+(env_max-env_min)/1200</f>
        <v>11.8000000000001</v>
      </c>
      <c r="D493" s="6">
        <f t="shared" si="14"/>
        <v>0.56299999999999994</v>
      </c>
      <c r="E493" s="6">
        <f>ROUND((O_max_dia-C493)/O_range_dia * D493, 3)</f>
        <v>0.57099999999999995</v>
      </c>
      <c r="F493">
        <f>IF(C493&lt;=delt,D493,E493)</f>
        <v>0.56299999999999994</v>
      </c>
      <c r="G493">
        <f>IF(C493&gt;=O_max_dia, 0, F493)</f>
        <v>0.56299999999999994</v>
      </c>
    </row>
    <row r="494" spans="2:7" x14ac:dyDescent="0.25">
      <c r="B494" s="6">
        <f t="shared" si="15"/>
        <v>474</v>
      </c>
      <c r="C494" s="6">
        <f>C493+(env_max-env_min)/1200</f>
        <v>11.825000000000101</v>
      </c>
      <c r="D494" s="6">
        <f t="shared" si="14"/>
        <v>0.56399999999999995</v>
      </c>
      <c r="E494" s="6">
        <f>ROUND((O_max_dia-C494)/O_range_dia * D494, 3)</f>
        <v>0.57099999999999995</v>
      </c>
      <c r="F494">
        <f>IF(C494&lt;=delt,D494,E494)</f>
        <v>0.56399999999999995</v>
      </c>
      <c r="G494">
        <f>IF(C494&gt;=O_max_dia, 0, F494)</f>
        <v>0.56399999999999995</v>
      </c>
    </row>
    <row r="495" spans="2:7" x14ac:dyDescent="0.25">
      <c r="B495" s="6">
        <f t="shared" si="15"/>
        <v>475</v>
      </c>
      <c r="C495" s="6">
        <f>C494+(env_max-env_min)/1200</f>
        <v>11.850000000000101</v>
      </c>
      <c r="D495" s="6">
        <f t="shared" si="14"/>
        <v>0.56499999999999995</v>
      </c>
      <c r="E495" s="6">
        <f>ROUND((O_max_dia-C495)/O_range_dia * D495, 3)</f>
        <v>0.57099999999999995</v>
      </c>
      <c r="F495">
        <f>IF(C495&lt;=delt,D495,E495)</f>
        <v>0.56499999999999995</v>
      </c>
      <c r="G495">
        <f>IF(C495&gt;=O_max_dia, 0, F495)</f>
        <v>0.56499999999999995</v>
      </c>
    </row>
    <row r="496" spans="2:7" x14ac:dyDescent="0.25">
      <c r="B496" s="6">
        <f t="shared" si="15"/>
        <v>476</v>
      </c>
      <c r="C496" s="6">
        <f>C495+(env_max-env_min)/1200</f>
        <v>11.875000000000101</v>
      </c>
      <c r="D496" s="6">
        <f t="shared" si="14"/>
        <v>0.56599999999999995</v>
      </c>
      <c r="E496" s="6">
        <f>ROUND((O_max_dia-C496)/O_range_dia * D496, 3)</f>
        <v>0.57099999999999995</v>
      </c>
      <c r="F496">
        <f>IF(C496&lt;=delt,D496,E496)</f>
        <v>0.56599999999999995</v>
      </c>
      <c r="G496">
        <f>IF(C496&gt;=O_max_dia, 0, F496)</f>
        <v>0.56599999999999995</v>
      </c>
    </row>
    <row r="497" spans="2:7" x14ac:dyDescent="0.25">
      <c r="B497" s="6">
        <f t="shared" si="15"/>
        <v>477</v>
      </c>
      <c r="C497" s="6">
        <f>C496+(env_max-env_min)/1200</f>
        <v>11.900000000000102</v>
      </c>
      <c r="D497" s="6">
        <f t="shared" si="14"/>
        <v>0.56699999999999995</v>
      </c>
      <c r="E497" s="6">
        <f>ROUND((O_max_dia-C497)/O_range_dia * D497, 3)</f>
        <v>0.57099999999999995</v>
      </c>
      <c r="F497">
        <f>IF(C497&lt;=delt,D497,E497)</f>
        <v>0.56699999999999995</v>
      </c>
      <c r="G497">
        <f>IF(C497&gt;=O_max_dia, 0, F497)</f>
        <v>0.56699999999999995</v>
      </c>
    </row>
    <row r="498" spans="2:7" x14ac:dyDescent="0.25">
      <c r="B498" s="6">
        <f t="shared" si="15"/>
        <v>478</v>
      </c>
      <c r="C498" s="6">
        <f>C497+(env_max-env_min)/1200</f>
        <v>11.925000000000102</v>
      </c>
      <c r="D498" s="6">
        <f t="shared" si="14"/>
        <v>0.56799999999999995</v>
      </c>
      <c r="E498" s="6">
        <f>ROUND((O_max_dia-C498)/O_range_dia * D498, 3)</f>
        <v>0.57099999999999995</v>
      </c>
      <c r="F498">
        <f>IF(C498&lt;=delt,D498,E498)</f>
        <v>0.56799999999999995</v>
      </c>
      <c r="G498">
        <f>IF(C498&gt;=O_max_dia, 0, F498)</f>
        <v>0.56799999999999995</v>
      </c>
    </row>
    <row r="499" spans="2:7" x14ac:dyDescent="0.25">
      <c r="B499" s="6">
        <f t="shared" si="15"/>
        <v>479</v>
      </c>
      <c r="C499" s="6">
        <f>C498+(env_max-env_min)/1200</f>
        <v>11.950000000000102</v>
      </c>
      <c r="D499" s="6">
        <f t="shared" si="14"/>
        <v>0.56899999999999995</v>
      </c>
      <c r="E499" s="6">
        <f>ROUND((O_max_dia-C499)/O_range_dia * D499, 3)</f>
        <v>0.57099999999999995</v>
      </c>
      <c r="F499">
        <f>IF(C499&lt;=delt,D499,E499)</f>
        <v>0.56899999999999995</v>
      </c>
      <c r="G499">
        <f>IF(C499&gt;=O_max_dia, 0, F499)</f>
        <v>0.56899999999999995</v>
      </c>
    </row>
    <row r="500" spans="2:7" x14ac:dyDescent="0.25">
      <c r="B500" s="6">
        <f t="shared" si="15"/>
        <v>480</v>
      </c>
      <c r="C500" s="6">
        <f>C499+(env_max-env_min)/1200</f>
        <v>11.975000000000103</v>
      </c>
      <c r="D500" s="6">
        <f t="shared" si="14"/>
        <v>0.56999999999999995</v>
      </c>
      <c r="E500" s="6">
        <f>ROUND((O_max_dia-C500)/O_range_dia * D500, 3)</f>
        <v>0.57099999999999995</v>
      </c>
      <c r="F500">
        <f>IF(C500&lt;=delt,D500,E500)</f>
        <v>0.56999999999999995</v>
      </c>
      <c r="G500">
        <f>IF(C500&gt;=O_max_dia, 0, F500)</f>
        <v>0.56999999999999995</v>
      </c>
    </row>
    <row r="501" spans="2:7" x14ac:dyDescent="0.25">
      <c r="B501" s="6">
        <f t="shared" si="15"/>
        <v>481</v>
      </c>
      <c r="C501" s="6">
        <f>C500+(env_max-env_min)/1200</f>
        <v>12.000000000000103</v>
      </c>
      <c r="D501" s="6">
        <f t="shared" si="14"/>
        <v>0.57099999999999995</v>
      </c>
      <c r="E501" s="6">
        <f>ROUND((O_max_dia-C501)/O_range_dia * D501, 3)</f>
        <v>0.57099999999999995</v>
      </c>
      <c r="F501">
        <f>IF(C501&lt;=delt,D501,E501)</f>
        <v>0.57099999999999995</v>
      </c>
      <c r="G501">
        <f>IF(C501&gt;=O_max_dia, 0, F501)</f>
        <v>0.57099999999999995</v>
      </c>
    </row>
    <row r="502" spans="2:7" x14ac:dyDescent="0.25">
      <c r="B502" s="6">
        <f t="shared" si="15"/>
        <v>482</v>
      </c>
      <c r="C502" s="6">
        <f>C501+(env_max-env_min)/1200</f>
        <v>12.025000000000103</v>
      </c>
      <c r="D502" s="6">
        <f t="shared" si="14"/>
        <v>0.57199999999999995</v>
      </c>
      <c r="E502" s="6">
        <f>ROUND((O_max_dia-C502)/O_range_dia * D502, 3)</f>
        <v>0.57099999999999995</v>
      </c>
      <c r="F502">
        <f>IF(C502&lt;=delt,D502,E502)</f>
        <v>0.57099999999999995</v>
      </c>
      <c r="G502">
        <f>IF(C502&gt;=O_max_dia, 0, F502)</f>
        <v>0.57099999999999995</v>
      </c>
    </row>
    <row r="503" spans="2:7" x14ac:dyDescent="0.25">
      <c r="B503" s="6">
        <f t="shared" si="15"/>
        <v>483</v>
      </c>
      <c r="C503" s="6">
        <f>C502+(env_max-env_min)/1200</f>
        <v>12.050000000000104</v>
      </c>
      <c r="D503" s="6">
        <f t="shared" si="14"/>
        <v>0.57299999999999995</v>
      </c>
      <c r="E503" s="6">
        <f>ROUND((O_max_dia-C503)/O_range_dia * D503, 3)</f>
        <v>0.57099999999999995</v>
      </c>
      <c r="F503">
        <f>IF(C503&lt;=delt,D503,E503)</f>
        <v>0.57099999999999995</v>
      </c>
      <c r="G503">
        <f>IF(C503&gt;=O_max_dia, 0, F503)</f>
        <v>0.57099999999999995</v>
      </c>
    </row>
    <row r="504" spans="2:7" x14ac:dyDescent="0.25">
      <c r="B504" s="6">
        <f t="shared" si="15"/>
        <v>484</v>
      </c>
      <c r="C504" s="6">
        <f>C503+(env_max-env_min)/1200</f>
        <v>12.075000000000104</v>
      </c>
      <c r="D504" s="6">
        <f t="shared" si="14"/>
        <v>0.57399999999999995</v>
      </c>
      <c r="E504" s="6">
        <f>ROUND((O_max_dia-C504)/O_range_dia * D504, 3)</f>
        <v>0.57099999999999995</v>
      </c>
      <c r="F504">
        <f>IF(C504&lt;=delt,D504,E504)</f>
        <v>0.57099999999999995</v>
      </c>
      <c r="G504">
        <f>IF(C504&gt;=O_max_dia, 0, F504)</f>
        <v>0.57099999999999995</v>
      </c>
    </row>
    <row r="505" spans="2:7" x14ac:dyDescent="0.25">
      <c r="B505" s="6">
        <f t="shared" si="15"/>
        <v>485</v>
      </c>
      <c r="C505" s="6">
        <f>C504+(env_max-env_min)/1200</f>
        <v>12.100000000000104</v>
      </c>
      <c r="D505" s="6">
        <f t="shared" si="14"/>
        <v>0.57499999999999996</v>
      </c>
      <c r="E505" s="6">
        <f>ROUND((O_max_dia-C505)/O_range_dia * D505, 3)</f>
        <v>0.57099999999999995</v>
      </c>
      <c r="F505">
        <f>IF(C505&lt;=delt,D505,E505)</f>
        <v>0.57099999999999995</v>
      </c>
      <c r="G505">
        <f>IF(C505&gt;=O_max_dia, 0, F505)</f>
        <v>0.57099999999999995</v>
      </c>
    </row>
    <row r="506" spans="2:7" x14ac:dyDescent="0.25">
      <c r="B506" s="6">
        <f t="shared" si="15"/>
        <v>486</v>
      </c>
      <c r="C506" s="6">
        <f>C505+(env_max-env_min)/1200</f>
        <v>12.125000000000105</v>
      </c>
      <c r="D506" s="6">
        <f t="shared" si="14"/>
        <v>0.57599999999999996</v>
      </c>
      <c r="E506" s="6">
        <f>ROUND((O_max_dia-C506)/O_range_dia * D506, 3)</f>
        <v>0.57099999999999995</v>
      </c>
      <c r="F506">
        <f>IF(C506&lt;=delt,D506,E506)</f>
        <v>0.57099999999999995</v>
      </c>
      <c r="G506">
        <f>IF(C506&gt;=O_max_dia, 0, F506)</f>
        <v>0.57099999999999995</v>
      </c>
    </row>
    <row r="507" spans="2:7" x14ac:dyDescent="0.25">
      <c r="B507" s="6">
        <f t="shared" si="15"/>
        <v>487</v>
      </c>
      <c r="C507" s="6">
        <f>C506+(env_max-env_min)/1200</f>
        <v>12.150000000000105</v>
      </c>
      <c r="D507" s="6">
        <f t="shared" si="14"/>
        <v>0.57699999999999996</v>
      </c>
      <c r="E507" s="6">
        <f>ROUND((O_max_dia-C507)/O_range_dia * D507, 3)</f>
        <v>0.57099999999999995</v>
      </c>
      <c r="F507">
        <f>IF(C507&lt;=delt,D507,E507)</f>
        <v>0.57099999999999995</v>
      </c>
      <c r="G507">
        <f>IF(C507&gt;=O_max_dia, 0, F507)</f>
        <v>0.57099999999999995</v>
      </c>
    </row>
    <row r="508" spans="2:7" x14ac:dyDescent="0.25">
      <c r="B508" s="6">
        <f t="shared" si="15"/>
        <v>488</v>
      </c>
      <c r="C508" s="6">
        <f>C507+(env_max-env_min)/1200</f>
        <v>12.175000000000106</v>
      </c>
      <c r="D508" s="6">
        <f t="shared" si="14"/>
        <v>0.57799999999999996</v>
      </c>
      <c r="E508" s="6">
        <f>ROUND((O_max_dia-C508)/O_range_dia * D508, 3)</f>
        <v>0.57099999999999995</v>
      </c>
      <c r="F508">
        <f>IF(C508&lt;=delt,D508,E508)</f>
        <v>0.57099999999999995</v>
      </c>
      <c r="G508">
        <f>IF(C508&gt;=O_max_dia, 0, F508)</f>
        <v>0.57099999999999995</v>
      </c>
    </row>
    <row r="509" spans="2:7" x14ac:dyDescent="0.25">
      <c r="B509" s="6">
        <f t="shared" si="15"/>
        <v>489</v>
      </c>
      <c r="C509" s="6">
        <f>C508+(env_max-env_min)/1200</f>
        <v>12.200000000000106</v>
      </c>
      <c r="D509" s="6">
        <f t="shared" si="14"/>
        <v>0.57899999999999996</v>
      </c>
      <c r="E509" s="6">
        <f>ROUND((O_max_dia-C509)/O_range_dia * D509, 3)</f>
        <v>0.57099999999999995</v>
      </c>
      <c r="F509">
        <f>IF(C509&lt;=delt,D509,E509)</f>
        <v>0.57099999999999995</v>
      </c>
      <c r="G509">
        <f>IF(C509&gt;=O_max_dia, 0, F509)</f>
        <v>0.57099999999999995</v>
      </c>
    </row>
    <row r="510" spans="2:7" x14ac:dyDescent="0.25">
      <c r="B510" s="6">
        <f t="shared" si="15"/>
        <v>490</v>
      </c>
      <c r="C510" s="6">
        <f>C509+(env_max-env_min)/1200</f>
        <v>12.225000000000106</v>
      </c>
      <c r="D510" s="6">
        <f t="shared" si="14"/>
        <v>0.57999999999999996</v>
      </c>
      <c r="E510" s="6">
        <f>ROUND((O_max_dia-C510)/O_range_dia * D510, 3)</f>
        <v>0.57099999999999995</v>
      </c>
      <c r="F510">
        <f>IF(C510&lt;=delt,D510,E510)</f>
        <v>0.57099999999999995</v>
      </c>
      <c r="G510">
        <f>IF(C510&gt;=O_max_dia, 0, F510)</f>
        <v>0.57099999999999995</v>
      </c>
    </row>
    <row r="511" spans="2:7" x14ac:dyDescent="0.25">
      <c r="B511" s="6">
        <f t="shared" si="15"/>
        <v>491</v>
      </c>
      <c r="C511" s="6">
        <f>C510+(env_max-env_min)/1200</f>
        <v>12.250000000000107</v>
      </c>
      <c r="D511" s="6">
        <f t="shared" si="14"/>
        <v>0.58099999999999996</v>
      </c>
      <c r="E511" s="6">
        <f>ROUND((O_max_dia-C511)/O_range_dia * D511, 3)</f>
        <v>0.57099999999999995</v>
      </c>
      <c r="F511">
        <f>IF(C511&lt;=delt,D511,E511)</f>
        <v>0.57099999999999995</v>
      </c>
      <c r="G511">
        <f>IF(C511&gt;=O_max_dia, 0, F511)</f>
        <v>0.57099999999999995</v>
      </c>
    </row>
    <row r="512" spans="2:7" x14ac:dyDescent="0.25">
      <c r="B512" s="6">
        <f t="shared" si="15"/>
        <v>492</v>
      </c>
      <c r="C512" s="6">
        <f>C511+(env_max-env_min)/1200</f>
        <v>12.275000000000107</v>
      </c>
      <c r="D512" s="6">
        <f t="shared" si="14"/>
        <v>0.58199999999999996</v>
      </c>
      <c r="E512" s="6">
        <f>ROUND((O_max_dia-C512)/O_range_dia * D512, 3)</f>
        <v>0.57099999999999995</v>
      </c>
      <c r="F512">
        <f>IF(C512&lt;=delt,D512,E512)</f>
        <v>0.57099999999999995</v>
      </c>
      <c r="G512">
        <f>IF(C512&gt;=O_max_dia, 0, F512)</f>
        <v>0.57099999999999995</v>
      </c>
    </row>
    <row r="513" spans="2:7" x14ac:dyDescent="0.25">
      <c r="B513" s="6">
        <f t="shared" si="15"/>
        <v>493</v>
      </c>
      <c r="C513" s="6">
        <f>C512+(env_max-env_min)/1200</f>
        <v>12.300000000000107</v>
      </c>
      <c r="D513" s="6">
        <f t="shared" si="14"/>
        <v>0.58299999999999996</v>
      </c>
      <c r="E513" s="6">
        <f>ROUND((O_max_dia-C513)/O_range_dia * D513, 3)</f>
        <v>0.57099999999999995</v>
      </c>
      <c r="F513">
        <f>IF(C513&lt;=delt,D513,E513)</f>
        <v>0.57099999999999995</v>
      </c>
      <c r="G513">
        <f>IF(C513&gt;=O_max_dia, 0, F513)</f>
        <v>0.57099999999999995</v>
      </c>
    </row>
    <row r="514" spans="2:7" x14ac:dyDescent="0.25">
      <c r="B514" s="6">
        <f t="shared" si="15"/>
        <v>494</v>
      </c>
      <c r="C514" s="6">
        <f>C513+(env_max-env_min)/1200</f>
        <v>12.325000000000108</v>
      </c>
      <c r="D514" s="6">
        <f t="shared" si="14"/>
        <v>0.58399999999999996</v>
      </c>
      <c r="E514" s="6">
        <f>ROUND((O_max_dia-C514)/O_range_dia * D514, 3)</f>
        <v>0.56999999999999995</v>
      </c>
      <c r="F514">
        <f>IF(C514&lt;=delt,D514,E514)</f>
        <v>0.56999999999999995</v>
      </c>
      <c r="G514">
        <f>IF(C514&gt;=O_max_dia, 0, F514)</f>
        <v>0.56999999999999995</v>
      </c>
    </row>
    <row r="515" spans="2:7" x14ac:dyDescent="0.25">
      <c r="B515" s="6">
        <f t="shared" si="15"/>
        <v>495</v>
      </c>
      <c r="C515" s="6">
        <f>C514+(env_max-env_min)/1200</f>
        <v>12.350000000000108</v>
      </c>
      <c r="D515" s="6">
        <f t="shared" si="14"/>
        <v>0.58499999999999996</v>
      </c>
      <c r="E515" s="6">
        <f>ROUND((O_max_dia-C515)/O_range_dia * D515, 3)</f>
        <v>0.56999999999999995</v>
      </c>
      <c r="F515">
        <f>IF(C515&lt;=delt,D515,E515)</f>
        <v>0.56999999999999995</v>
      </c>
      <c r="G515">
        <f>IF(C515&gt;=O_max_dia, 0, F515)</f>
        <v>0.56999999999999995</v>
      </c>
    </row>
    <row r="516" spans="2:7" x14ac:dyDescent="0.25">
      <c r="B516" s="6">
        <f t="shared" si="15"/>
        <v>496</v>
      </c>
      <c r="C516" s="6">
        <f>C515+(env_max-env_min)/1200</f>
        <v>12.375000000000108</v>
      </c>
      <c r="D516" s="6">
        <f t="shared" si="14"/>
        <v>0.58599999999999997</v>
      </c>
      <c r="E516" s="6">
        <f>ROUND((O_max_dia-C516)/O_range_dia * D516, 3)</f>
        <v>0.56999999999999995</v>
      </c>
      <c r="F516">
        <f>IF(C516&lt;=delt,D516,E516)</f>
        <v>0.56999999999999995</v>
      </c>
      <c r="G516">
        <f>IF(C516&gt;=O_max_dia, 0, F516)</f>
        <v>0.56999999999999995</v>
      </c>
    </row>
    <row r="517" spans="2:7" x14ac:dyDescent="0.25">
      <c r="B517" s="6">
        <f t="shared" si="15"/>
        <v>497</v>
      </c>
      <c r="C517" s="6">
        <f>C516+(env_max-env_min)/1200</f>
        <v>12.400000000000109</v>
      </c>
      <c r="D517" s="6">
        <f t="shared" si="14"/>
        <v>0.58699999999999997</v>
      </c>
      <c r="E517" s="6">
        <f>ROUND((O_max_dia-C517)/O_range_dia * D517, 3)</f>
        <v>0.56999999999999995</v>
      </c>
      <c r="F517">
        <f>IF(C517&lt;=delt,D517,E517)</f>
        <v>0.56999999999999995</v>
      </c>
      <c r="G517">
        <f>IF(C517&gt;=O_max_dia, 0, F517)</f>
        <v>0.56999999999999995</v>
      </c>
    </row>
    <row r="518" spans="2:7" x14ac:dyDescent="0.25">
      <c r="B518" s="6">
        <f t="shared" si="15"/>
        <v>498</v>
      </c>
      <c r="C518" s="6">
        <f>C517+(env_max-env_min)/1200</f>
        <v>12.425000000000109</v>
      </c>
      <c r="D518" s="6">
        <f t="shared" si="14"/>
        <v>0.58799999999999997</v>
      </c>
      <c r="E518" s="6">
        <f>ROUND((O_max_dia-C518)/O_range_dia * D518, 3)</f>
        <v>0.56999999999999995</v>
      </c>
      <c r="F518">
        <f>IF(C518&lt;=delt,D518,E518)</f>
        <v>0.56999999999999995</v>
      </c>
      <c r="G518">
        <f>IF(C518&gt;=O_max_dia, 0, F518)</f>
        <v>0.56999999999999995</v>
      </c>
    </row>
    <row r="519" spans="2:7" x14ac:dyDescent="0.25">
      <c r="B519" s="6">
        <f t="shared" si="15"/>
        <v>499</v>
      </c>
      <c r="C519" s="6">
        <f>C518+(env_max-env_min)/1200</f>
        <v>12.450000000000109</v>
      </c>
      <c r="D519" s="6">
        <f t="shared" si="14"/>
        <v>0.58899999999999997</v>
      </c>
      <c r="E519" s="6">
        <f>ROUND((O_max_dia-C519)/O_range_dia * D519, 3)</f>
        <v>0.56999999999999995</v>
      </c>
      <c r="F519">
        <f>IF(C519&lt;=delt,D519,E519)</f>
        <v>0.56999999999999995</v>
      </c>
      <c r="G519">
        <f>IF(C519&gt;=O_max_dia, 0, F519)</f>
        <v>0.56999999999999995</v>
      </c>
    </row>
    <row r="520" spans="2:7" x14ac:dyDescent="0.25">
      <c r="B520" s="6">
        <f t="shared" si="15"/>
        <v>500</v>
      </c>
      <c r="C520" s="6">
        <f>C519+(env_max-env_min)/1200</f>
        <v>12.47500000000011</v>
      </c>
      <c r="D520" s="6">
        <f t="shared" si="14"/>
        <v>0.59099999999999997</v>
      </c>
      <c r="E520" s="6">
        <f>ROUND((O_max_dia-C520)/O_range_dia * D520, 3)</f>
        <v>0.57099999999999995</v>
      </c>
      <c r="F520">
        <f>IF(C520&lt;=delt,D520,E520)</f>
        <v>0.57099999999999995</v>
      </c>
      <c r="G520">
        <f>IF(C520&gt;=O_max_dia, 0, F520)</f>
        <v>0.57099999999999995</v>
      </c>
    </row>
    <row r="521" spans="2:7" x14ac:dyDescent="0.25">
      <c r="B521" s="6">
        <f t="shared" si="15"/>
        <v>501</v>
      </c>
      <c r="C521" s="6">
        <f>C520+(env_max-env_min)/1200</f>
        <v>12.50000000000011</v>
      </c>
      <c r="D521" s="6">
        <f t="shared" si="14"/>
        <v>0.59199999999999997</v>
      </c>
      <c r="E521" s="6">
        <f>ROUND((O_max_dia-C521)/O_range_dia * D521, 3)</f>
        <v>0.57099999999999995</v>
      </c>
      <c r="F521">
        <f>IF(C521&lt;=delt,D521,E521)</f>
        <v>0.57099999999999995</v>
      </c>
      <c r="G521">
        <f>IF(C521&gt;=O_max_dia, 0, F521)</f>
        <v>0.57099999999999995</v>
      </c>
    </row>
    <row r="522" spans="2:7" x14ac:dyDescent="0.25">
      <c r="B522" s="6">
        <f t="shared" si="15"/>
        <v>502</v>
      </c>
      <c r="C522" s="6">
        <f>C521+(env_max-env_min)/1200</f>
        <v>12.52500000000011</v>
      </c>
      <c r="D522" s="6">
        <f t="shared" si="14"/>
        <v>0.59299999999999997</v>
      </c>
      <c r="E522" s="6">
        <f>ROUND((O_max_dia-C522)/O_range_dia * D522, 3)</f>
        <v>0.57099999999999995</v>
      </c>
      <c r="F522">
        <f>IF(C522&lt;=delt,D522,E522)</f>
        <v>0.57099999999999995</v>
      </c>
      <c r="G522">
        <f>IF(C522&gt;=O_max_dia, 0, F522)</f>
        <v>0.57099999999999995</v>
      </c>
    </row>
    <row r="523" spans="2:7" x14ac:dyDescent="0.25">
      <c r="B523" s="6">
        <f t="shared" si="15"/>
        <v>503</v>
      </c>
      <c r="C523" s="6">
        <f>C522+(env_max-env_min)/1200</f>
        <v>12.550000000000111</v>
      </c>
      <c r="D523" s="6">
        <f t="shared" si="14"/>
        <v>0.59399999999999997</v>
      </c>
      <c r="E523" s="6">
        <f>ROUND((O_max_dia-C523)/O_range_dia * D523, 3)</f>
        <v>0.57099999999999995</v>
      </c>
      <c r="F523">
        <f>IF(C523&lt;=delt,D523,E523)</f>
        <v>0.57099999999999995</v>
      </c>
      <c r="G523">
        <f>IF(C523&gt;=O_max_dia, 0, F523)</f>
        <v>0.57099999999999995</v>
      </c>
    </row>
    <row r="524" spans="2:7" x14ac:dyDescent="0.25">
      <c r="B524" s="6">
        <f t="shared" si="15"/>
        <v>504</v>
      </c>
      <c r="C524" s="6">
        <f>C523+(env_max-env_min)/1200</f>
        <v>12.575000000000111</v>
      </c>
      <c r="D524" s="6">
        <f t="shared" si="14"/>
        <v>0.59499999999999997</v>
      </c>
      <c r="E524" s="6">
        <f>ROUND((O_max_dia-C524)/O_range_dia * D524, 3)</f>
        <v>0.57099999999999995</v>
      </c>
      <c r="F524">
        <f>IF(C524&lt;=delt,D524,E524)</f>
        <v>0.57099999999999995</v>
      </c>
      <c r="G524">
        <f>IF(C524&gt;=O_max_dia, 0, F524)</f>
        <v>0.57099999999999995</v>
      </c>
    </row>
    <row r="525" spans="2:7" x14ac:dyDescent="0.25">
      <c r="B525" s="6">
        <f t="shared" si="15"/>
        <v>505</v>
      </c>
      <c r="C525" s="6">
        <f>C524+(env_max-env_min)/1200</f>
        <v>12.600000000000112</v>
      </c>
      <c r="D525" s="6">
        <f t="shared" si="14"/>
        <v>0.59599999999999997</v>
      </c>
      <c r="E525" s="6">
        <f>ROUND((O_max_dia-C525)/O_range_dia * D525, 3)</f>
        <v>0.56999999999999995</v>
      </c>
      <c r="F525">
        <f>IF(C525&lt;=delt,D525,E525)</f>
        <v>0.56999999999999995</v>
      </c>
      <c r="G525">
        <f>IF(C525&gt;=O_max_dia, 0, F525)</f>
        <v>0.56999999999999995</v>
      </c>
    </row>
    <row r="526" spans="2:7" x14ac:dyDescent="0.25">
      <c r="B526" s="6">
        <f t="shared" si="15"/>
        <v>506</v>
      </c>
      <c r="C526" s="6">
        <f>C525+(env_max-env_min)/1200</f>
        <v>12.625000000000112</v>
      </c>
      <c r="D526" s="6">
        <f t="shared" si="14"/>
        <v>0.59699999999999998</v>
      </c>
      <c r="E526" s="6">
        <f>ROUND((O_max_dia-C526)/O_range_dia * D526, 3)</f>
        <v>0.56999999999999995</v>
      </c>
      <c r="F526">
        <f>IF(C526&lt;=delt,D526,E526)</f>
        <v>0.56999999999999995</v>
      </c>
      <c r="G526">
        <f>IF(C526&gt;=O_max_dia, 0, F526)</f>
        <v>0.56999999999999995</v>
      </c>
    </row>
    <row r="527" spans="2:7" x14ac:dyDescent="0.25">
      <c r="B527" s="6">
        <f t="shared" si="15"/>
        <v>507</v>
      </c>
      <c r="C527" s="6">
        <f>C526+(env_max-env_min)/1200</f>
        <v>12.650000000000112</v>
      </c>
      <c r="D527" s="6">
        <f t="shared" si="14"/>
        <v>0.59799999999999998</v>
      </c>
      <c r="E527" s="6">
        <f>ROUND((O_max_dia-C527)/O_range_dia * D527, 3)</f>
        <v>0.56999999999999995</v>
      </c>
      <c r="F527">
        <f>IF(C527&lt;=delt,D527,E527)</f>
        <v>0.56999999999999995</v>
      </c>
      <c r="G527">
        <f>IF(C527&gt;=O_max_dia, 0, F527)</f>
        <v>0.56999999999999995</v>
      </c>
    </row>
    <row r="528" spans="2:7" x14ac:dyDescent="0.25">
      <c r="B528" s="6">
        <f t="shared" si="15"/>
        <v>508</v>
      </c>
      <c r="C528" s="6">
        <f>C527+(env_max-env_min)/1200</f>
        <v>12.675000000000113</v>
      </c>
      <c r="D528" s="6">
        <f t="shared" si="14"/>
        <v>0.59899999999999998</v>
      </c>
      <c r="E528" s="6">
        <f>ROUND((O_max_dia-C528)/O_range_dia * D528, 3)</f>
        <v>0.56999999999999995</v>
      </c>
      <c r="F528">
        <f>IF(C528&lt;=delt,D528,E528)</f>
        <v>0.56999999999999995</v>
      </c>
      <c r="G528">
        <f>IF(C528&gt;=O_max_dia, 0, F528)</f>
        <v>0.56999999999999995</v>
      </c>
    </row>
    <row r="529" spans="2:7" x14ac:dyDescent="0.25">
      <c r="B529" s="6">
        <f t="shared" si="15"/>
        <v>509</v>
      </c>
      <c r="C529" s="6">
        <f>C528+(env_max-env_min)/1200</f>
        <v>12.700000000000113</v>
      </c>
      <c r="D529" s="6">
        <f t="shared" si="14"/>
        <v>0.6</v>
      </c>
      <c r="E529" s="6">
        <f>ROUND((O_max_dia-C529)/O_range_dia * D529, 3)</f>
        <v>0.56999999999999995</v>
      </c>
      <c r="F529">
        <f>IF(C529&lt;=delt,D529,E529)</f>
        <v>0.56999999999999995</v>
      </c>
      <c r="G529">
        <f>IF(C529&gt;=O_max_dia, 0, F529)</f>
        <v>0.56999999999999995</v>
      </c>
    </row>
    <row r="530" spans="2:7" x14ac:dyDescent="0.25">
      <c r="B530" s="6">
        <f t="shared" si="15"/>
        <v>510</v>
      </c>
      <c r="C530" s="6">
        <f>C529+(env_max-env_min)/1200</f>
        <v>12.725000000000113</v>
      </c>
      <c r="D530" s="6">
        <f t="shared" si="14"/>
        <v>0.60099999999999998</v>
      </c>
      <c r="E530" s="6">
        <f>ROUND((O_max_dia-C530)/O_range_dia * D530, 3)</f>
        <v>0.56999999999999995</v>
      </c>
      <c r="F530">
        <f>IF(C530&lt;=delt,D530,E530)</f>
        <v>0.56999999999999995</v>
      </c>
      <c r="G530">
        <f>IF(C530&gt;=O_max_dia, 0, F530)</f>
        <v>0.56999999999999995</v>
      </c>
    </row>
    <row r="531" spans="2:7" x14ac:dyDescent="0.25">
      <c r="B531" s="6">
        <f t="shared" si="15"/>
        <v>511</v>
      </c>
      <c r="C531" s="6">
        <f>C530+(env_max-env_min)/1200</f>
        <v>12.750000000000114</v>
      </c>
      <c r="D531" s="6">
        <f t="shared" si="14"/>
        <v>0.60199999999999998</v>
      </c>
      <c r="E531" s="6">
        <f>ROUND((O_max_dia-C531)/O_range_dia * D531, 3)</f>
        <v>0.56999999999999995</v>
      </c>
      <c r="F531">
        <f>IF(C531&lt;=delt,D531,E531)</f>
        <v>0.56999999999999995</v>
      </c>
      <c r="G531">
        <f>IF(C531&gt;=O_max_dia, 0, F531)</f>
        <v>0.56999999999999995</v>
      </c>
    </row>
    <row r="532" spans="2:7" x14ac:dyDescent="0.25">
      <c r="B532" s="6">
        <f t="shared" si="15"/>
        <v>512</v>
      </c>
      <c r="C532" s="6">
        <f>C531+(env_max-env_min)/1200</f>
        <v>12.775000000000114</v>
      </c>
      <c r="D532" s="6">
        <f t="shared" si="14"/>
        <v>0.60299999999999998</v>
      </c>
      <c r="E532" s="6">
        <f>ROUND((O_max_dia-C532)/O_range_dia * D532, 3)</f>
        <v>0.56999999999999995</v>
      </c>
      <c r="F532">
        <f>IF(C532&lt;=delt,D532,E532)</f>
        <v>0.56999999999999995</v>
      </c>
      <c r="G532">
        <f>IF(C532&gt;=O_max_dia, 0, F532)</f>
        <v>0.56999999999999995</v>
      </c>
    </row>
    <row r="533" spans="2:7" x14ac:dyDescent="0.25">
      <c r="B533" s="6">
        <f t="shared" si="15"/>
        <v>513</v>
      </c>
      <c r="C533" s="6">
        <f>C532+(env_max-env_min)/1200</f>
        <v>12.800000000000114</v>
      </c>
      <c r="D533" s="6">
        <f t="shared" si="14"/>
        <v>0.60399999999999998</v>
      </c>
      <c r="E533" s="6">
        <f>ROUND((O_max_dia-C533)/O_range_dia * D533, 3)</f>
        <v>0.56899999999999995</v>
      </c>
      <c r="F533">
        <f>IF(C533&lt;=delt,D533,E533)</f>
        <v>0.56899999999999995</v>
      </c>
      <c r="G533">
        <f>IF(C533&gt;=O_max_dia, 0, F533)</f>
        <v>0.56899999999999995</v>
      </c>
    </row>
    <row r="534" spans="2:7" x14ac:dyDescent="0.25">
      <c r="B534" s="6">
        <f t="shared" si="15"/>
        <v>514</v>
      </c>
      <c r="C534" s="6">
        <f>C533+(env_max-env_min)/1200</f>
        <v>12.825000000000115</v>
      </c>
      <c r="D534" s="6">
        <f t="shared" ref="D534:D597" si="16">ROUND(EXP(0.07*(C534-20)),3)</f>
        <v>0.60499999999999998</v>
      </c>
      <c r="E534" s="6">
        <f>ROUND((O_max_dia-C534)/O_range_dia * D534, 3)</f>
        <v>0.56899999999999995</v>
      </c>
      <c r="F534">
        <f>IF(C534&lt;=delt,D534,E534)</f>
        <v>0.56899999999999995</v>
      </c>
      <c r="G534">
        <f>IF(C534&gt;=O_max_dia, 0, F534)</f>
        <v>0.56899999999999995</v>
      </c>
    </row>
    <row r="535" spans="2:7" x14ac:dyDescent="0.25">
      <c r="B535" s="6">
        <f t="shared" ref="B535:B598" si="17">B534+1</f>
        <v>515</v>
      </c>
      <c r="C535" s="6">
        <f>C534+(env_max-env_min)/1200</f>
        <v>12.850000000000115</v>
      </c>
      <c r="D535" s="6">
        <f t="shared" si="16"/>
        <v>0.60599999999999998</v>
      </c>
      <c r="E535" s="6">
        <f>ROUND((O_max_dia-C535)/O_range_dia * D535, 3)</f>
        <v>0.56899999999999995</v>
      </c>
      <c r="F535">
        <f>IF(C535&lt;=delt,D535,E535)</f>
        <v>0.56899999999999995</v>
      </c>
      <c r="G535">
        <f>IF(C535&gt;=O_max_dia, 0, F535)</f>
        <v>0.56899999999999995</v>
      </c>
    </row>
    <row r="536" spans="2:7" x14ac:dyDescent="0.25">
      <c r="B536" s="6">
        <f t="shared" si="17"/>
        <v>516</v>
      </c>
      <c r="C536" s="6">
        <f>C535+(env_max-env_min)/1200</f>
        <v>12.875000000000115</v>
      </c>
      <c r="D536" s="6">
        <f t="shared" si="16"/>
        <v>0.60699999999999998</v>
      </c>
      <c r="E536" s="6">
        <f>ROUND((O_max_dia-C536)/O_range_dia * D536, 3)</f>
        <v>0.56899999999999995</v>
      </c>
      <c r="F536">
        <f>IF(C536&lt;=delt,D536,E536)</f>
        <v>0.56899999999999995</v>
      </c>
      <c r="G536">
        <f>IF(C536&gt;=O_max_dia, 0, F536)</f>
        <v>0.56899999999999995</v>
      </c>
    </row>
    <row r="537" spans="2:7" x14ac:dyDescent="0.25">
      <c r="B537" s="6">
        <f t="shared" si="17"/>
        <v>517</v>
      </c>
      <c r="C537" s="6">
        <f>C536+(env_max-env_min)/1200</f>
        <v>12.900000000000116</v>
      </c>
      <c r="D537" s="6">
        <f t="shared" si="16"/>
        <v>0.60799999999999998</v>
      </c>
      <c r="E537" s="6">
        <f>ROUND((O_max_dia-C537)/O_range_dia * D537, 3)</f>
        <v>0.56899999999999995</v>
      </c>
      <c r="F537">
        <f>IF(C537&lt;=delt,D537,E537)</f>
        <v>0.56899999999999995</v>
      </c>
      <c r="G537">
        <f>IF(C537&gt;=O_max_dia, 0, F537)</f>
        <v>0.56899999999999995</v>
      </c>
    </row>
    <row r="538" spans="2:7" x14ac:dyDescent="0.25">
      <c r="B538" s="6">
        <f t="shared" si="17"/>
        <v>518</v>
      </c>
      <c r="C538" s="6">
        <f>C537+(env_max-env_min)/1200</f>
        <v>12.925000000000116</v>
      </c>
      <c r="D538" s="6">
        <f t="shared" si="16"/>
        <v>0.60899999999999999</v>
      </c>
      <c r="E538" s="6">
        <f>ROUND((O_max_dia-C538)/O_range_dia * D538, 3)</f>
        <v>0.56899999999999995</v>
      </c>
      <c r="F538">
        <f>IF(C538&lt;=delt,D538,E538)</f>
        <v>0.56899999999999995</v>
      </c>
      <c r="G538">
        <f>IF(C538&gt;=O_max_dia, 0, F538)</f>
        <v>0.56899999999999995</v>
      </c>
    </row>
    <row r="539" spans="2:7" x14ac:dyDescent="0.25">
      <c r="B539" s="6">
        <f t="shared" si="17"/>
        <v>519</v>
      </c>
      <c r="C539" s="6">
        <f>C538+(env_max-env_min)/1200</f>
        <v>12.950000000000117</v>
      </c>
      <c r="D539" s="6">
        <f t="shared" si="16"/>
        <v>0.61</v>
      </c>
      <c r="E539" s="6">
        <f>ROUND((O_max_dia-C539)/O_range_dia * D539, 3)</f>
        <v>0.56899999999999995</v>
      </c>
      <c r="F539">
        <f>IF(C539&lt;=delt,D539,E539)</f>
        <v>0.56899999999999995</v>
      </c>
      <c r="G539">
        <f>IF(C539&gt;=O_max_dia, 0, F539)</f>
        <v>0.56899999999999995</v>
      </c>
    </row>
    <row r="540" spans="2:7" x14ac:dyDescent="0.25">
      <c r="B540" s="6">
        <f t="shared" si="17"/>
        <v>520</v>
      </c>
      <c r="C540" s="6">
        <f>C539+(env_max-env_min)/1200</f>
        <v>12.975000000000117</v>
      </c>
      <c r="D540" s="6">
        <f t="shared" si="16"/>
        <v>0.61199999999999999</v>
      </c>
      <c r="E540" s="6">
        <f>ROUND((O_max_dia-C540)/O_range_dia * D540, 3)</f>
        <v>0.56899999999999995</v>
      </c>
      <c r="F540">
        <f>IF(C540&lt;=delt,D540,E540)</f>
        <v>0.56899999999999995</v>
      </c>
      <c r="G540">
        <f>IF(C540&gt;=O_max_dia, 0, F540)</f>
        <v>0.56899999999999995</v>
      </c>
    </row>
    <row r="541" spans="2:7" x14ac:dyDescent="0.25">
      <c r="B541" s="6">
        <f t="shared" si="17"/>
        <v>521</v>
      </c>
      <c r="C541" s="6">
        <f>C540+(env_max-env_min)/1200</f>
        <v>13.000000000000117</v>
      </c>
      <c r="D541" s="6">
        <f t="shared" si="16"/>
        <v>0.61299999999999999</v>
      </c>
      <c r="E541" s="6">
        <f>ROUND((O_max_dia-C541)/O_range_dia * D541, 3)</f>
        <v>0.56899999999999995</v>
      </c>
      <c r="F541">
        <f>IF(C541&lt;=delt,D541,E541)</f>
        <v>0.56899999999999995</v>
      </c>
      <c r="G541">
        <f>IF(C541&gt;=O_max_dia, 0, F541)</f>
        <v>0.56899999999999995</v>
      </c>
    </row>
    <row r="542" spans="2:7" x14ac:dyDescent="0.25">
      <c r="B542" s="6">
        <f t="shared" si="17"/>
        <v>522</v>
      </c>
      <c r="C542" s="6">
        <f>C541+(env_max-env_min)/1200</f>
        <v>13.025000000000118</v>
      </c>
      <c r="D542" s="6">
        <f t="shared" si="16"/>
        <v>0.61399999999999999</v>
      </c>
      <c r="E542" s="6">
        <f>ROUND((O_max_dia-C542)/O_range_dia * D542, 3)</f>
        <v>0.56899999999999995</v>
      </c>
      <c r="F542">
        <f>IF(C542&lt;=delt,D542,E542)</f>
        <v>0.56899999999999995</v>
      </c>
      <c r="G542">
        <f>IF(C542&gt;=O_max_dia, 0, F542)</f>
        <v>0.56899999999999995</v>
      </c>
    </row>
    <row r="543" spans="2:7" x14ac:dyDescent="0.25">
      <c r="B543" s="6">
        <f t="shared" si="17"/>
        <v>523</v>
      </c>
      <c r="C543" s="6">
        <f>C542+(env_max-env_min)/1200</f>
        <v>13.050000000000118</v>
      </c>
      <c r="D543" s="6">
        <f t="shared" si="16"/>
        <v>0.61499999999999999</v>
      </c>
      <c r="E543" s="6">
        <f>ROUND((O_max_dia-C543)/O_range_dia * D543, 3)</f>
        <v>0.56899999999999995</v>
      </c>
      <c r="F543">
        <f>IF(C543&lt;=delt,D543,E543)</f>
        <v>0.56899999999999995</v>
      </c>
      <c r="G543">
        <f>IF(C543&gt;=O_max_dia, 0, F543)</f>
        <v>0.56899999999999995</v>
      </c>
    </row>
    <row r="544" spans="2:7" x14ac:dyDescent="0.25">
      <c r="B544" s="6">
        <f t="shared" si="17"/>
        <v>524</v>
      </c>
      <c r="C544" s="6">
        <f>C543+(env_max-env_min)/1200</f>
        <v>13.075000000000118</v>
      </c>
      <c r="D544" s="6">
        <f t="shared" si="16"/>
        <v>0.61599999999999999</v>
      </c>
      <c r="E544" s="6">
        <f>ROUND((O_max_dia-C544)/O_range_dia * D544, 3)</f>
        <v>0.56899999999999995</v>
      </c>
      <c r="F544">
        <f>IF(C544&lt;=delt,D544,E544)</f>
        <v>0.56899999999999995</v>
      </c>
      <c r="G544">
        <f>IF(C544&gt;=O_max_dia, 0, F544)</f>
        <v>0.56899999999999995</v>
      </c>
    </row>
    <row r="545" spans="2:7" x14ac:dyDescent="0.25">
      <c r="B545" s="6">
        <f t="shared" si="17"/>
        <v>525</v>
      </c>
      <c r="C545" s="6">
        <f>C544+(env_max-env_min)/1200</f>
        <v>13.100000000000119</v>
      </c>
      <c r="D545" s="6">
        <f t="shared" si="16"/>
        <v>0.61699999999999999</v>
      </c>
      <c r="E545" s="6">
        <f>ROUND((O_max_dia-C545)/O_range_dia * D545, 3)</f>
        <v>0.56899999999999995</v>
      </c>
      <c r="F545">
        <f>IF(C545&lt;=delt,D545,E545)</f>
        <v>0.56899999999999995</v>
      </c>
      <c r="G545">
        <f>IF(C545&gt;=O_max_dia, 0, F545)</f>
        <v>0.56899999999999995</v>
      </c>
    </row>
    <row r="546" spans="2:7" x14ac:dyDescent="0.25">
      <c r="B546" s="6">
        <f t="shared" si="17"/>
        <v>526</v>
      </c>
      <c r="C546" s="6">
        <f>C545+(env_max-env_min)/1200</f>
        <v>13.125000000000119</v>
      </c>
      <c r="D546" s="6">
        <f t="shared" si="16"/>
        <v>0.61799999999999999</v>
      </c>
      <c r="E546" s="6">
        <f>ROUND((O_max_dia-C546)/O_range_dia * D546, 3)</f>
        <v>0.56799999999999995</v>
      </c>
      <c r="F546">
        <f>IF(C546&lt;=delt,D546,E546)</f>
        <v>0.56799999999999995</v>
      </c>
      <c r="G546">
        <f>IF(C546&gt;=O_max_dia, 0, F546)</f>
        <v>0.56799999999999995</v>
      </c>
    </row>
    <row r="547" spans="2:7" x14ac:dyDescent="0.25">
      <c r="B547" s="6">
        <f t="shared" si="17"/>
        <v>527</v>
      </c>
      <c r="C547" s="6">
        <f>C546+(env_max-env_min)/1200</f>
        <v>13.150000000000119</v>
      </c>
      <c r="D547" s="6">
        <f t="shared" si="16"/>
        <v>0.61899999999999999</v>
      </c>
      <c r="E547" s="6">
        <f>ROUND((O_max_dia-C547)/O_range_dia * D547, 3)</f>
        <v>0.56799999999999995</v>
      </c>
      <c r="F547">
        <f>IF(C547&lt;=delt,D547,E547)</f>
        <v>0.56799999999999995</v>
      </c>
      <c r="G547">
        <f>IF(C547&gt;=O_max_dia, 0, F547)</f>
        <v>0.56799999999999995</v>
      </c>
    </row>
    <row r="548" spans="2:7" x14ac:dyDescent="0.25">
      <c r="B548" s="6">
        <f t="shared" si="17"/>
        <v>528</v>
      </c>
      <c r="C548" s="6">
        <f>C547+(env_max-env_min)/1200</f>
        <v>13.17500000000012</v>
      </c>
      <c r="D548" s="6">
        <f t="shared" si="16"/>
        <v>0.62</v>
      </c>
      <c r="E548" s="6">
        <f>ROUND((O_max_dia-C548)/O_range_dia * D548, 3)</f>
        <v>0.56799999999999995</v>
      </c>
      <c r="F548">
        <f>IF(C548&lt;=delt,D548,E548)</f>
        <v>0.56799999999999995</v>
      </c>
      <c r="G548">
        <f>IF(C548&gt;=O_max_dia, 0, F548)</f>
        <v>0.56799999999999995</v>
      </c>
    </row>
    <row r="549" spans="2:7" x14ac:dyDescent="0.25">
      <c r="B549" s="6">
        <f t="shared" si="17"/>
        <v>529</v>
      </c>
      <c r="C549" s="6">
        <f>C548+(env_max-env_min)/1200</f>
        <v>13.20000000000012</v>
      </c>
      <c r="D549" s="6">
        <f t="shared" si="16"/>
        <v>0.621</v>
      </c>
      <c r="E549" s="6">
        <f>ROUND((O_max_dia-C549)/O_range_dia * D549, 3)</f>
        <v>0.56799999999999995</v>
      </c>
      <c r="F549">
        <f>IF(C549&lt;=delt,D549,E549)</f>
        <v>0.56799999999999995</v>
      </c>
      <c r="G549">
        <f>IF(C549&gt;=O_max_dia, 0, F549)</f>
        <v>0.56799999999999995</v>
      </c>
    </row>
    <row r="550" spans="2:7" x14ac:dyDescent="0.25">
      <c r="B550" s="6">
        <f t="shared" si="17"/>
        <v>530</v>
      </c>
      <c r="C550" s="6">
        <f>C549+(env_max-env_min)/1200</f>
        <v>13.22500000000012</v>
      </c>
      <c r="D550" s="6">
        <f t="shared" si="16"/>
        <v>0.622</v>
      </c>
      <c r="E550" s="6">
        <f>ROUND((O_max_dia-C550)/O_range_dia * D550, 3)</f>
        <v>0.56799999999999995</v>
      </c>
      <c r="F550">
        <f>IF(C550&lt;=delt,D550,E550)</f>
        <v>0.56799999999999995</v>
      </c>
      <c r="G550">
        <f>IF(C550&gt;=O_max_dia, 0, F550)</f>
        <v>0.56799999999999995</v>
      </c>
    </row>
    <row r="551" spans="2:7" x14ac:dyDescent="0.25">
      <c r="B551" s="6">
        <f t="shared" si="17"/>
        <v>531</v>
      </c>
      <c r="C551" s="6">
        <f>C550+(env_max-env_min)/1200</f>
        <v>13.250000000000121</v>
      </c>
      <c r="D551" s="6">
        <f t="shared" si="16"/>
        <v>0.623</v>
      </c>
      <c r="E551" s="6">
        <f>ROUND((O_max_dia-C551)/O_range_dia * D551, 3)</f>
        <v>0.56699999999999995</v>
      </c>
      <c r="F551">
        <f>IF(C551&lt;=delt,D551,E551)</f>
        <v>0.56699999999999995</v>
      </c>
      <c r="G551">
        <f>IF(C551&gt;=O_max_dia, 0, F551)</f>
        <v>0.56699999999999995</v>
      </c>
    </row>
    <row r="552" spans="2:7" x14ac:dyDescent="0.25">
      <c r="B552" s="6">
        <f t="shared" si="17"/>
        <v>532</v>
      </c>
      <c r="C552" s="6">
        <f>C551+(env_max-env_min)/1200</f>
        <v>13.275000000000121</v>
      </c>
      <c r="D552" s="6">
        <f t="shared" si="16"/>
        <v>0.625</v>
      </c>
      <c r="E552" s="6">
        <f>ROUND((O_max_dia-C552)/O_range_dia * D552, 3)</f>
        <v>0.56799999999999995</v>
      </c>
      <c r="F552">
        <f>IF(C552&lt;=delt,D552,E552)</f>
        <v>0.56799999999999995</v>
      </c>
      <c r="G552">
        <f>IF(C552&gt;=O_max_dia, 0, F552)</f>
        <v>0.56799999999999995</v>
      </c>
    </row>
    <row r="553" spans="2:7" x14ac:dyDescent="0.25">
      <c r="B553" s="6">
        <f t="shared" si="17"/>
        <v>533</v>
      </c>
      <c r="C553" s="6">
        <f>C552+(env_max-env_min)/1200</f>
        <v>13.300000000000122</v>
      </c>
      <c r="D553" s="6">
        <f t="shared" si="16"/>
        <v>0.626</v>
      </c>
      <c r="E553" s="6">
        <f>ROUND((O_max_dia-C553)/O_range_dia * D553, 3)</f>
        <v>0.56799999999999995</v>
      </c>
      <c r="F553">
        <f>IF(C553&lt;=delt,D553,E553)</f>
        <v>0.56799999999999995</v>
      </c>
      <c r="G553">
        <f>IF(C553&gt;=O_max_dia, 0, F553)</f>
        <v>0.56799999999999995</v>
      </c>
    </row>
    <row r="554" spans="2:7" x14ac:dyDescent="0.25">
      <c r="B554" s="6">
        <f t="shared" si="17"/>
        <v>534</v>
      </c>
      <c r="C554" s="6">
        <f>C553+(env_max-env_min)/1200</f>
        <v>13.325000000000122</v>
      </c>
      <c r="D554" s="6">
        <f t="shared" si="16"/>
        <v>0.627</v>
      </c>
      <c r="E554" s="6">
        <f>ROUND((O_max_dia-C554)/O_range_dia * D554, 3)</f>
        <v>0.56799999999999995</v>
      </c>
      <c r="F554">
        <f>IF(C554&lt;=delt,D554,E554)</f>
        <v>0.56799999999999995</v>
      </c>
      <c r="G554">
        <f>IF(C554&gt;=O_max_dia, 0, F554)</f>
        <v>0.56799999999999995</v>
      </c>
    </row>
    <row r="555" spans="2:7" x14ac:dyDescent="0.25">
      <c r="B555" s="6">
        <f t="shared" si="17"/>
        <v>535</v>
      </c>
      <c r="C555" s="6">
        <f>C554+(env_max-env_min)/1200</f>
        <v>13.350000000000122</v>
      </c>
      <c r="D555" s="6">
        <f t="shared" si="16"/>
        <v>0.628</v>
      </c>
      <c r="E555" s="6">
        <f>ROUND((O_max_dia-C555)/O_range_dia * D555, 3)</f>
        <v>0.56699999999999995</v>
      </c>
      <c r="F555">
        <f>IF(C555&lt;=delt,D555,E555)</f>
        <v>0.56699999999999995</v>
      </c>
      <c r="G555">
        <f>IF(C555&gt;=O_max_dia, 0, F555)</f>
        <v>0.56699999999999995</v>
      </c>
    </row>
    <row r="556" spans="2:7" x14ac:dyDescent="0.25">
      <c r="B556" s="6">
        <f t="shared" si="17"/>
        <v>536</v>
      </c>
      <c r="C556" s="6">
        <f>C555+(env_max-env_min)/1200</f>
        <v>13.375000000000123</v>
      </c>
      <c r="D556" s="6">
        <f t="shared" si="16"/>
        <v>0.629</v>
      </c>
      <c r="E556" s="6">
        <f>ROUND((O_max_dia-C556)/O_range_dia * D556, 3)</f>
        <v>0.56699999999999995</v>
      </c>
      <c r="F556">
        <f>IF(C556&lt;=delt,D556,E556)</f>
        <v>0.56699999999999995</v>
      </c>
      <c r="G556">
        <f>IF(C556&gt;=O_max_dia, 0, F556)</f>
        <v>0.56699999999999995</v>
      </c>
    </row>
    <row r="557" spans="2:7" x14ac:dyDescent="0.25">
      <c r="B557" s="6">
        <f t="shared" si="17"/>
        <v>537</v>
      </c>
      <c r="C557" s="6">
        <f>C556+(env_max-env_min)/1200</f>
        <v>13.400000000000123</v>
      </c>
      <c r="D557" s="6">
        <f t="shared" si="16"/>
        <v>0.63</v>
      </c>
      <c r="E557" s="6">
        <f>ROUND((O_max_dia-C557)/O_range_dia * D557, 3)</f>
        <v>0.56699999999999995</v>
      </c>
      <c r="F557">
        <f>IF(C557&lt;=delt,D557,E557)</f>
        <v>0.56699999999999995</v>
      </c>
      <c r="G557">
        <f>IF(C557&gt;=O_max_dia, 0, F557)</f>
        <v>0.56699999999999995</v>
      </c>
    </row>
    <row r="558" spans="2:7" x14ac:dyDescent="0.25">
      <c r="B558" s="6">
        <f t="shared" si="17"/>
        <v>538</v>
      </c>
      <c r="C558" s="6">
        <f>C557+(env_max-env_min)/1200</f>
        <v>13.425000000000123</v>
      </c>
      <c r="D558" s="6">
        <f t="shared" si="16"/>
        <v>0.63100000000000001</v>
      </c>
      <c r="E558" s="6">
        <f>ROUND((O_max_dia-C558)/O_range_dia * D558, 3)</f>
        <v>0.56699999999999995</v>
      </c>
      <c r="F558">
        <f>IF(C558&lt;=delt,D558,E558)</f>
        <v>0.56699999999999995</v>
      </c>
      <c r="G558">
        <f>IF(C558&gt;=O_max_dia, 0, F558)</f>
        <v>0.56699999999999995</v>
      </c>
    </row>
    <row r="559" spans="2:7" x14ac:dyDescent="0.25">
      <c r="B559" s="6">
        <f t="shared" si="17"/>
        <v>539</v>
      </c>
      <c r="C559" s="6">
        <f>C558+(env_max-env_min)/1200</f>
        <v>13.450000000000124</v>
      </c>
      <c r="D559" s="6">
        <f t="shared" si="16"/>
        <v>0.63200000000000001</v>
      </c>
      <c r="E559" s="6">
        <f>ROUND((O_max_dia-C559)/O_range_dia * D559, 3)</f>
        <v>0.56699999999999995</v>
      </c>
      <c r="F559">
        <f>IF(C559&lt;=delt,D559,E559)</f>
        <v>0.56699999999999995</v>
      </c>
      <c r="G559">
        <f>IF(C559&gt;=O_max_dia, 0, F559)</f>
        <v>0.56699999999999995</v>
      </c>
    </row>
    <row r="560" spans="2:7" x14ac:dyDescent="0.25">
      <c r="B560" s="6">
        <f t="shared" si="17"/>
        <v>540</v>
      </c>
      <c r="C560" s="6">
        <f>C559+(env_max-env_min)/1200</f>
        <v>13.475000000000124</v>
      </c>
      <c r="D560" s="6">
        <f t="shared" si="16"/>
        <v>0.63300000000000001</v>
      </c>
      <c r="E560" s="6">
        <f>ROUND((O_max_dia-C560)/O_range_dia * D560, 3)</f>
        <v>0.56599999999999995</v>
      </c>
      <c r="F560">
        <f>IF(C560&lt;=delt,D560,E560)</f>
        <v>0.56599999999999995</v>
      </c>
      <c r="G560">
        <f>IF(C560&gt;=O_max_dia, 0, F560)</f>
        <v>0.56599999999999995</v>
      </c>
    </row>
    <row r="561" spans="2:7" x14ac:dyDescent="0.25">
      <c r="B561" s="6">
        <f t="shared" si="17"/>
        <v>541</v>
      </c>
      <c r="C561" s="6">
        <f>C560+(env_max-env_min)/1200</f>
        <v>13.500000000000124</v>
      </c>
      <c r="D561" s="6">
        <f t="shared" si="16"/>
        <v>0.63400000000000001</v>
      </c>
      <c r="E561" s="6">
        <f>ROUND((O_max_dia-C561)/O_range_dia * D561, 3)</f>
        <v>0.56599999999999995</v>
      </c>
      <c r="F561">
        <f>IF(C561&lt;=delt,D561,E561)</f>
        <v>0.56599999999999995</v>
      </c>
      <c r="G561">
        <f>IF(C561&gt;=O_max_dia, 0, F561)</f>
        <v>0.56599999999999995</v>
      </c>
    </row>
    <row r="562" spans="2:7" x14ac:dyDescent="0.25">
      <c r="B562" s="6">
        <f t="shared" si="17"/>
        <v>542</v>
      </c>
      <c r="C562" s="6">
        <f>C561+(env_max-env_min)/1200</f>
        <v>13.525000000000125</v>
      </c>
      <c r="D562" s="6">
        <f t="shared" si="16"/>
        <v>0.63600000000000001</v>
      </c>
      <c r="E562" s="6">
        <f>ROUND((O_max_dia-C562)/O_range_dia * D562, 3)</f>
        <v>0.56699999999999995</v>
      </c>
      <c r="F562">
        <f>IF(C562&lt;=delt,D562,E562)</f>
        <v>0.56699999999999995</v>
      </c>
      <c r="G562">
        <f>IF(C562&gt;=O_max_dia, 0, F562)</f>
        <v>0.56699999999999995</v>
      </c>
    </row>
    <row r="563" spans="2:7" x14ac:dyDescent="0.25">
      <c r="B563" s="6">
        <f t="shared" si="17"/>
        <v>543</v>
      </c>
      <c r="C563" s="6">
        <f>C562+(env_max-env_min)/1200</f>
        <v>13.550000000000125</v>
      </c>
      <c r="D563" s="6">
        <f t="shared" si="16"/>
        <v>0.63700000000000001</v>
      </c>
      <c r="E563" s="6">
        <f>ROUND((O_max_dia-C563)/O_range_dia * D563, 3)</f>
        <v>0.56599999999999995</v>
      </c>
      <c r="F563">
        <f>IF(C563&lt;=delt,D563,E563)</f>
        <v>0.56599999999999995</v>
      </c>
      <c r="G563">
        <f>IF(C563&gt;=O_max_dia, 0, F563)</f>
        <v>0.56599999999999995</v>
      </c>
    </row>
    <row r="564" spans="2:7" x14ac:dyDescent="0.25">
      <c r="B564" s="6">
        <f t="shared" si="17"/>
        <v>544</v>
      </c>
      <c r="C564" s="6">
        <f>C563+(env_max-env_min)/1200</f>
        <v>13.575000000000125</v>
      </c>
      <c r="D564" s="6">
        <f t="shared" si="16"/>
        <v>0.63800000000000001</v>
      </c>
      <c r="E564" s="6">
        <f>ROUND((O_max_dia-C564)/O_range_dia * D564, 3)</f>
        <v>0.56599999999999995</v>
      </c>
      <c r="F564">
        <f>IF(C564&lt;=delt,D564,E564)</f>
        <v>0.56599999999999995</v>
      </c>
      <c r="G564">
        <f>IF(C564&gt;=O_max_dia, 0, F564)</f>
        <v>0.56599999999999995</v>
      </c>
    </row>
    <row r="565" spans="2:7" x14ac:dyDescent="0.25">
      <c r="B565" s="6">
        <f t="shared" si="17"/>
        <v>545</v>
      </c>
      <c r="C565" s="6">
        <f>C564+(env_max-env_min)/1200</f>
        <v>13.600000000000126</v>
      </c>
      <c r="D565" s="6">
        <f t="shared" si="16"/>
        <v>0.63900000000000001</v>
      </c>
      <c r="E565" s="6">
        <f>ROUND((O_max_dia-C565)/O_range_dia * D565, 3)</f>
        <v>0.56599999999999995</v>
      </c>
      <c r="F565">
        <f>IF(C565&lt;=delt,D565,E565)</f>
        <v>0.56599999999999995</v>
      </c>
      <c r="G565">
        <f>IF(C565&gt;=O_max_dia, 0, F565)</f>
        <v>0.56599999999999995</v>
      </c>
    </row>
    <row r="566" spans="2:7" x14ac:dyDescent="0.25">
      <c r="B566" s="6">
        <f t="shared" si="17"/>
        <v>546</v>
      </c>
      <c r="C566" s="6">
        <f>C565+(env_max-env_min)/1200</f>
        <v>13.625000000000126</v>
      </c>
      <c r="D566" s="6">
        <f t="shared" si="16"/>
        <v>0.64</v>
      </c>
      <c r="E566" s="6">
        <f>ROUND((O_max_dia-C566)/O_range_dia * D566, 3)</f>
        <v>0.56599999999999995</v>
      </c>
      <c r="F566">
        <f>IF(C566&lt;=delt,D566,E566)</f>
        <v>0.56599999999999995</v>
      </c>
      <c r="G566">
        <f>IF(C566&gt;=O_max_dia, 0, F566)</f>
        <v>0.56599999999999995</v>
      </c>
    </row>
    <row r="567" spans="2:7" x14ac:dyDescent="0.25">
      <c r="B567" s="6">
        <f t="shared" si="17"/>
        <v>547</v>
      </c>
      <c r="C567" s="6">
        <f>C566+(env_max-env_min)/1200</f>
        <v>13.650000000000126</v>
      </c>
      <c r="D567" s="6">
        <f t="shared" si="16"/>
        <v>0.64100000000000001</v>
      </c>
      <c r="E567" s="6">
        <f>ROUND((O_max_dia-C567)/O_range_dia * D567, 3)</f>
        <v>0.56499999999999995</v>
      </c>
      <c r="F567">
        <f>IF(C567&lt;=delt,D567,E567)</f>
        <v>0.56499999999999995</v>
      </c>
      <c r="G567">
        <f>IF(C567&gt;=O_max_dia, 0, F567)</f>
        <v>0.56499999999999995</v>
      </c>
    </row>
    <row r="568" spans="2:7" x14ac:dyDescent="0.25">
      <c r="B568" s="6">
        <f t="shared" si="17"/>
        <v>548</v>
      </c>
      <c r="C568" s="6">
        <f>C567+(env_max-env_min)/1200</f>
        <v>13.675000000000127</v>
      </c>
      <c r="D568" s="6">
        <f t="shared" si="16"/>
        <v>0.64200000000000002</v>
      </c>
      <c r="E568" s="6">
        <f>ROUND((O_max_dia-C568)/O_range_dia * D568, 3)</f>
        <v>0.56499999999999995</v>
      </c>
      <c r="F568">
        <f>IF(C568&lt;=delt,D568,E568)</f>
        <v>0.56499999999999995</v>
      </c>
      <c r="G568">
        <f>IF(C568&gt;=O_max_dia, 0, F568)</f>
        <v>0.56499999999999995</v>
      </c>
    </row>
    <row r="569" spans="2:7" x14ac:dyDescent="0.25">
      <c r="B569" s="6">
        <f t="shared" si="17"/>
        <v>549</v>
      </c>
      <c r="C569" s="6">
        <f>C568+(env_max-env_min)/1200</f>
        <v>13.700000000000127</v>
      </c>
      <c r="D569" s="6">
        <f t="shared" si="16"/>
        <v>0.64300000000000002</v>
      </c>
      <c r="E569" s="6">
        <f>ROUND((O_max_dia-C569)/O_range_dia * D569, 3)</f>
        <v>0.56499999999999995</v>
      </c>
      <c r="F569">
        <f>IF(C569&lt;=delt,D569,E569)</f>
        <v>0.56499999999999995</v>
      </c>
      <c r="G569">
        <f>IF(C569&gt;=O_max_dia, 0, F569)</f>
        <v>0.56499999999999995</v>
      </c>
    </row>
    <row r="570" spans="2:7" x14ac:dyDescent="0.25">
      <c r="B570" s="6">
        <f t="shared" si="17"/>
        <v>550</v>
      </c>
      <c r="C570" s="6">
        <f>C569+(env_max-env_min)/1200</f>
        <v>13.725000000000128</v>
      </c>
      <c r="D570" s="6">
        <f t="shared" si="16"/>
        <v>0.64500000000000002</v>
      </c>
      <c r="E570" s="6">
        <f>ROUND((O_max_dia-C570)/O_range_dia * D570, 3)</f>
        <v>0.56599999999999995</v>
      </c>
      <c r="F570">
        <f>IF(C570&lt;=delt,D570,E570)</f>
        <v>0.56599999999999995</v>
      </c>
      <c r="G570">
        <f>IF(C570&gt;=O_max_dia, 0, F570)</f>
        <v>0.56599999999999995</v>
      </c>
    </row>
    <row r="571" spans="2:7" x14ac:dyDescent="0.25">
      <c r="B571" s="6">
        <f t="shared" si="17"/>
        <v>551</v>
      </c>
      <c r="C571" s="6">
        <f>C570+(env_max-env_min)/1200</f>
        <v>13.750000000000128</v>
      </c>
      <c r="D571" s="6">
        <f t="shared" si="16"/>
        <v>0.64600000000000002</v>
      </c>
      <c r="E571" s="6">
        <f>ROUND((O_max_dia-C571)/O_range_dia * D571, 3)</f>
        <v>0.56499999999999995</v>
      </c>
      <c r="F571">
        <f>IF(C571&lt;=delt,D571,E571)</f>
        <v>0.56499999999999995</v>
      </c>
      <c r="G571">
        <f>IF(C571&gt;=O_max_dia, 0, F571)</f>
        <v>0.56499999999999995</v>
      </c>
    </row>
    <row r="572" spans="2:7" x14ac:dyDescent="0.25">
      <c r="B572" s="6">
        <f t="shared" si="17"/>
        <v>552</v>
      </c>
      <c r="C572" s="6">
        <f>C571+(env_max-env_min)/1200</f>
        <v>13.775000000000128</v>
      </c>
      <c r="D572" s="6">
        <f t="shared" si="16"/>
        <v>0.64700000000000002</v>
      </c>
      <c r="E572" s="6">
        <f>ROUND((O_max_dia-C572)/O_range_dia * D572, 3)</f>
        <v>0.56499999999999995</v>
      </c>
      <c r="F572">
        <f>IF(C572&lt;=delt,D572,E572)</f>
        <v>0.56499999999999995</v>
      </c>
      <c r="G572">
        <f>IF(C572&gt;=O_max_dia, 0, F572)</f>
        <v>0.56499999999999995</v>
      </c>
    </row>
    <row r="573" spans="2:7" x14ac:dyDescent="0.25">
      <c r="B573" s="6">
        <f t="shared" si="17"/>
        <v>553</v>
      </c>
      <c r="C573" s="6">
        <f>C572+(env_max-env_min)/1200</f>
        <v>13.800000000000129</v>
      </c>
      <c r="D573" s="6">
        <f t="shared" si="16"/>
        <v>0.64800000000000002</v>
      </c>
      <c r="E573" s="6">
        <f>ROUND((O_max_dia-C573)/O_range_dia * D573, 3)</f>
        <v>0.56499999999999995</v>
      </c>
      <c r="F573">
        <f>IF(C573&lt;=delt,D573,E573)</f>
        <v>0.56499999999999995</v>
      </c>
      <c r="G573">
        <f>IF(C573&gt;=O_max_dia, 0, F573)</f>
        <v>0.56499999999999995</v>
      </c>
    </row>
    <row r="574" spans="2:7" x14ac:dyDescent="0.25">
      <c r="B574" s="6">
        <f t="shared" si="17"/>
        <v>554</v>
      </c>
      <c r="C574" s="6">
        <f>C573+(env_max-env_min)/1200</f>
        <v>13.825000000000129</v>
      </c>
      <c r="D574" s="6">
        <f t="shared" si="16"/>
        <v>0.64900000000000002</v>
      </c>
      <c r="E574" s="6">
        <f>ROUND((O_max_dia-C574)/O_range_dia * D574, 3)</f>
        <v>0.56399999999999995</v>
      </c>
      <c r="F574">
        <f>IF(C574&lt;=delt,D574,E574)</f>
        <v>0.56399999999999995</v>
      </c>
      <c r="G574">
        <f>IF(C574&gt;=O_max_dia, 0, F574)</f>
        <v>0.56399999999999995</v>
      </c>
    </row>
    <row r="575" spans="2:7" x14ac:dyDescent="0.25">
      <c r="B575" s="6">
        <f t="shared" si="17"/>
        <v>555</v>
      </c>
      <c r="C575" s="6">
        <f>C574+(env_max-env_min)/1200</f>
        <v>13.850000000000129</v>
      </c>
      <c r="D575" s="6">
        <f t="shared" si="16"/>
        <v>0.65</v>
      </c>
      <c r="E575" s="6">
        <f>ROUND((O_max_dia-C575)/O_range_dia * D575, 3)</f>
        <v>0.56399999999999995</v>
      </c>
      <c r="F575">
        <f>IF(C575&lt;=delt,D575,E575)</f>
        <v>0.56399999999999995</v>
      </c>
      <c r="G575">
        <f>IF(C575&gt;=O_max_dia, 0, F575)</f>
        <v>0.56399999999999995</v>
      </c>
    </row>
    <row r="576" spans="2:7" x14ac:dyDescent="0.25">
      <c r="B576" s="6">
        <f t="shared" si="17"/>
        <v>556</v>
      </c>
      <c r="C576" s="6">
        <f>C575+(env_max-env_min)/1200</f>
        <v>13.87500000000013</v>
      </c>
      <c r="D576" s="6">
        <f t="shared" si="16"/>
        <v>0.65100000000000002</v>
      </c>
      <c r="E576" s="6">
        <f>ROUND((O_max_dia-C576)/O_range_dia * D576, 3)</f>
        <v>0.56399999999999995</v>
      </c>
      <c r="F576">
        <f>IF(C576&lt;=delt,D576,E576)</f>
        <v>0.56399999999999995</v>
      </c>
      <c r="G576">
        <f>IF(C576&gt;=O_max_dia, 0, F576)</f>
        <v>0.56399999999999995</v>
      </c>
    </row>
    <row r="577" spans="2:7" x14ac:dyDescent="0.25">
      <c r="B577" s="6">
        <f t="shared" si="17"/>
        <v>557</v>
      </c>
      <c r="C577" s="6">
        <f>C576+(env_max-env_min)/1200</f>
        <v>13.90000000000013</v>
      </c>
      <c r="D577" s="6">
        <f t="shared" si="16"/>
        <v>0.65200000000000002</v>
      </c>
      <c r="E577" s="6">
        <f>ROUND((O_max_dia-C577)/O_range_dia * D577, 3)</f>
        <v>0.56399999999999995</v>
      </c>
      <c r="F577">
        <f>IF(C577&lt;=delt,D577,E577)</f>
        <v>0.56399999999999995</v>
      </c>
      <c r="G577">
        <f>IF(C577&gt;=O_max_dia, 0, F577)</f>
        <v>0.56399999999999995</v>
      </c>
    </row>
    <row r="578" spans="2:7" x14ac:dyDescent="0.25">
      <c r="B578" s="6">
        <f t="shared" si="17"/>
        <v>558</v>
      </c>
      <c r="C578" s="6">
        <f>C577+(env_max-env_min)/1200</f>
        <v>13.92500000000013</v>
      </c>
      <c r="D578" s="6">
        <f t="shared" si="16"/>
        <v>0.65400000000000003</v>
      </c>
      <c r="E578" s="6">
        <f>ROUND((O_max_dia-C578)/O_range_dia * D578, 3)</f>
        <v>0.56399999999999995</v>
      </c>
      <c r="F578">
        <f>IF(C578&lt;=delt,D578,E578)</f>
        <v>0.56399999999999995</v>
      </c>
      <c r="G578">
        <f>IF(C578&gt;=O_max_dia, 0, F578)</f>
        <v>0.56399999999999995</v>
      </c>
    </row>
    <row r="579" spans="2:7" x14ac:dyDescent="0.25">
      <c r="B579" s="6">
        <f t="shared" si="17"/>
        <v>559</v>
      </c>
      <c r="C579" s="6">
        <f>C578+(env_max-env_min)/1200</f>
        <v>13.950000000000131</v>
      </c>
      <c r="D579" s="6">
        <f t="shared" si="16"/>
        <v>0.65500000000000003</v>
      </c>
      <c r="E579" s="6">
        <f>ROUND((O_max_dia-C579)/O_range_dia * D579, 3)</f>
        <v>0.56399999999999995</v>
      </c>
      <c r="F579">
        <f>IF(C579&lt;=delt,D579,E579)</f>
        <v>0.56399999999999995</v>
      </c>
      <c r="G579">
        <f>IF(C579&gt;=O_max_dia, 0, F579)</f>
        <v>0.56399999999999995</v>
      </c>
    </row>
    <row r="580" spans="2:7" x14ac:dyDescent="0.25">
      <c r="B580" s="6">
        <f t="shared" si="17"/>
        <v>560</v>
      </c>
      <c r="C580" s="6">
        <f>C579+(env_max-env_min)/1200</f>
        <v>13.975000000000131</v>
      </c>
      <c r="D580" s="6">
        <f t="shared" si="16"/>
        <v>0.65600000000000003</v>
      </c>
      <c r="E580" s="6">
        <f>ROUND((O_max_dia-C580)/O_range_dia * D580, 3)</f>
        <v>0.56299999999999994</v>
      </c>
      <c r="F580">
        <f>IF(C580&lt;=delt,D580,E580)</f>
        <v>0.56299999999999994</v>
      </c>
      <c r="G580">
        <f>IF(C580&gt;=O_max_dia, 0, F580)</f>
        <v>0.56299999999999994</v>
      </c>
    </row>
    <row r="581" spans="2:7" x14ac:dyDescent="0.25">
      <c r="B581" s="6">
        <f t="shared" si="17"/>
        <v>561</v>
      </c>
      <c r="C581" s="6">
        <f>C580+(env_max-env_min)/1200</f>
        <v>14.000000000000131</v>
      </c>
      <c r="D581" s="6">
        <f t="shared" si="16"/>
        <v>0.65700000000000003</v>
      </c>
      <c r="E581" s="6">
        <f>ROUND((O_max_dia-C581)/O_range_dia * D581, 3)</f>
        <v>0.56299999999999994</v>
      </c>
      <c r="F581">
        <f>IF(C581&lt;=delt,D581,E581)</f>
        <v>0.56299999999999994</v>
      </c>
      <c r="G581">
        <f>IF(C581&gt;=O_max_dia, 0, F581)</f>
        <v>0.56299999999999994</v>
      </c>
    </row>
    <row r="582" spans="2:7" x14ac:dyDescent="0.25">
      <c r="B582" s="6">
        <f t="shared" si="17"/>
        <v>562</v>
      </c>
      <c r="C582" s="6">
        <f>C581+(env_max-env_min)/1200</f>
        <v>14.025000000000132</v>
      </c>
      <c r="D582" s="6">
        <f t="shared" si="16"/>
        <v>0.65800000000000003</v>
      </c>
      <c r="E582" s="6">
        <f>ROUND((O_max_dia-C582)/O_range_dia * D582, 3)</f>
        <v>0.56299999999999994</v>
      </c>
      <c r="F582">
        <f>IF(C582&lt;=delt,D582,E582)</f>
        <v>0.56299999999999994</v>
      </c>
      <c r="G582">
        <f>IF(C582&gt;=O_max_dia, 0, F582)</f>
        <v>0.56299999999999994</v>
      </c>
    </row>
    <row r="583" spans="2:7" x14ac:dyDescent="0.25">
      <c r="B583" s="6">
        <f t="shared" si="17"/>
        <v>563</v>
      </c>
      <c r="C583" s="6">
        <f>C582+(env_max-env_min)/1200</f>
        <v>14.050000000000132</v>
      </c>
      <c r="D583" s="6">
        <f t="shared" si="16"/>
        <v>0.65900000000000003</v>
      </c>
      <c r="E583" s="6">
        <f>ROUND((O_max_dia-C583)/O_range_dia * D583, 3)</f>
        <v>0.56299999999999994</v>
      </c>
      <c r="F583">
        <f>IF(C583&lt;=delt,D583,E583)</f>
        <v>0.56299999999999994</v>
      </c>
      <c r="G583">
        <f>IF(C583&gt;=O_max_dia, 0, F583)</f>
        <v>0.56299999999999994</v>
      </c>
    </row>
    <row r="584" spans="2:7" x14ac:dyDescent="0.25">
      <c r="B584" s="6">
        <f t="shared" si="17"/>
        <v>564</v>
      </c>
      <c r="C584" s="6">
        <f>C583+(env_max-env_min)/1200</f>
        <v>14.075000000000133</v>
      </c>
      <c r="D584" s="6">
        <f t="shared" si="16"/>
        <v>0.66100000000000003</v>
      </c>
      <c r="E584" s="6">
        <f>ROUND((O_max_dia-C584)/O_range_dia * D584, 3)</f>
        <v>0.56299999999999994</v>
      </c>
      <c r="F584">
        <f>IF(C584&lt;=delt,D584,E584)</f>
        <v>0.56299999999999994</v>
      </c>
      <c r="G584">
        <f>IF(C584&gt;=O_max_dia, 0, F584)</f>
        <v>0.56299999999999994</v>
      </c>
    </row>
    <row r="585" spans="2:7" x14ac:dyDescent="0.25">
      <c r="B585" s="6">
        <f t="shared" si="17"/>
        <v>565</v>
      </c>
      <c r="C585" s="6">
        <f>C584+(env_max-env_min)/1200</f>
        <v>14.100000000000133</v>
      </c>
      <c r="D585" s="6">
        <f t="shared" si="16"/>
        <v>0.66200000000000003</v>
      </c>
      <c r="E585" s="6">
        <f>ROUND((O_max_dia-C585)/O_range_dia * D585, 3)</f>
        <v>0.56299999999999994</v>
      </c>
      <c r="F585">
        <f>IF(C585&lt;=delt,D585,E585)</f>
        <v>0.56299999999999994</v>
      </c>
      <c r="G585">
        <f>IF(C585&gt;=O_max_dia, 0, F585)</f>
        <v>0.56299999999999994</v>
      </c>
    </row>
    <row r="586" spans="2:7" x14ac:dyDescent="0.25">
      <c r="B586" s="6">
        <f t="shared" si="17"/>
        <v>566</v>
      </c>
      <c r="C586" s="6">
        <f>C585+(env_max-env_min)/1200</f>
        <v>14.125000000000133</v>
      </c>
      <c r="D586" s="6">
        <f t="shared" si="16"/>
        <v>0.66300000000000003</v>
      </c>
      <c r="E586" s="6">
        <f>ROUND((O_max_dia-C586)/O_range_dia * D586, 3)</f>
        <v>0.56200000000000006</v>
      </c>
      <c r="F586">
        <f>IF(C586&lt;=delt,D586,E586)</f>
        <v>0.56200000000000006</v>
      </c>
      <c r="G586">
        <f>IF(C586&gt;=O_max_dia, 0, F586)</f>
        <v>0.56200000000000006</v>
      </c>
    </row>
    <row r="587" spans="2:7" x14ac:dyDescent="0.25">
      <c r="B587" s="6">
        <f t="shared" si="17"/>
        <v>567</v>
      </c>
      <c r="C587" s="6">
        <f>C586+(env_max-env_min)/1200</f>
        <v>14.150000000000134</v>
      </c>
      <c r="D587" s="6">
        <f t="shared" si="16"/>
        <v>0.66400000000000003</v>
      </c>
      <c r="E587" s="6">
        <f>ROUND((O_max_dia-C587)/O_range_dia * D587, 3)</f>
        <v>0.56200000000000006</v>
      </c>
      <c r="F587">
        <f>IF(C587&lt;=delt,D587,E587)</f>
        <v>0.56200000000000006</v>
      </c>
      <c r="G587">
        <f>IF(C587&gt;=O_max_dia, 0, F587)</f>
        <v>0.56200000000000006</v>
      </c>
    </row>
    <row r="588" spans="2:7" x14ac:dyDescent="0.25">
      <c r="B588" s="6">
        <f t="shared" si="17"/>
        <v>568</v>
      </c>
      <c r="C588" s="6">
        <f>C587+(env_max-env_min)/1200</f>
        <v>14.175000000000134</v>
      </c>
      <c r="D588" s="6">
        <f t="shared" si="16"/>
        <v>0.66500000000000004</v>
      </c>
      <c r="E588" s="6">
        <f>ROUND((O_max_dia-C588)/O_range_dia * D588, 3)</f>
        <v>0.56200000000000006</v>
      </c>
      <c r="F588">
        <f>IF(C588&lt;=delt,D588,E588)</f>
        <v>0.56200000000000006</v>
      </c>
      <c r="G588">
        <f>IF(C588&gt;=O_max_dia, 0, F588)</f>
        <v>0.56200000000000006</v>
      </c>
    </row>
    <row r="589" spans="2:7" x14ac:dyDescent="0.25">
      <c r="B589" s="6">
        <f t="shared" si="17"/>
        <v>569</v>
      </c>
      <c r="C589" s="6">
        <f>C588+(env_max-env_min)/1200</f>
        <v>14.200000000000134</v>
      </c>
      <c r="D589" s="6">
        <f t="shared" si="16"/>
        <v>0.66600000000000004</v>
      </c>
      <c r="E589" s="6">
        <f>ROUND((O_max_dia-C589)/O_range_dia * D589, 3)</f>
        <v>0.56100000000000005</v>
      </c>
      <c r="F589">
        <f>IF(C589&lt;=delt,D589,E589)</f>
        <v>0.56100000000000005</v>
      </c>
      <c r="G589">
        <f>IF(C589&gt;=O_max_dia, 0, F589)</f>
        <v>0.56100000000000005</v>
      </c>
    </row>
    <row r="590" spans="2:7" x14ac:dyDescent="0.25">
      <c r="B590" s="6">
        <f t="shared" si="17"/>
        <v>570</v>
      </c>
      <c r="C590" s="6">
        <f>C589+(env_max-env_min)/1200</f>
        <v>14.225000000000135</v>
      </c>
      <c r="D590" s="6">
        <f t="shared" si="16"/>
        <v>0.66700000000000004</v>
      </c>
      <c r="E590" s="6">
        <f>ROUND((O_max_dia-C590)/O_range_dia * D590, 3)</f>
        <v>0.56100000000000005</v>
      </c>
      <c r="F590">
        <f>IF(C590&lt;=delt,D590,E590)</f>
        <v>0.56100000000000005</v>
      </c>
      <c r="G590">
        <f>IF(C590&gt;=O_max_dia, 0, F590)</f>
        <v>0.56100000000000005</v>
      </c>
    </row>
    <row r="591" spans="2:7" x14ac:dyDescent="0.25">
      <c r="B591" s="6">
        <f t="shared" si="17"/>
        <v>571</v>
      </c>
      <c r="C591" s="6">
        <f>C590+(env_max-env_min)/1200</f>
        <v>14.250000000000135</v>
      </c>
      <c r="D591" s="6">
        <f t="shared" si="16"/>
        <v>0.66900000000000004</v>
      </c>
      <c r="E591" s="6">
        <f>ROUND((O_max_dia-C591)/O_range_dia * D591, 3)</f>
        <v>0.56100000000000005</v>
      </c>
      <c r="F591">
        <f>IF(C591&lt;=delt,D591,E591)</f>
        <v>0.56100000000000005</v>
      </c>
      <c r="G591">
        <f>IF(C591&gt;=O_max_dia, 0, F591)</f>
        <v>0.56100000000000005</v>
      </c>
    </row>
    <row r="592" spans="2:7" x14ac:dyDescent="0.25">
      <c r="B592" s="6">
        <f t="shared" si="17"/>
        <v>572</v>
      </c>
      <c r="C592" s="6">
        <f>C591+(env_max-env_min)/1200</f>
        <v>14.275000000000135</v>
      </c>
      <c r="D592" s="6">
        <f t="shared" si="16"/>
        <v>0.67</v>
      </c>
      <c r="E592" s="6">
        <f>ROUND((O_max_dia-C592)/O_range_dia * D592, 3)</f>
        <v>0.56100000000000005</v>
      </c>
      <c r="F592">
        <f>IF(C592&lt;=delt,D592,E592)</f>
        <v>0.56100000000000005</v>
      </c>
      <c r="G592">
        <f>IF(C592&gt;=O_max_dia, 0, F592)</f>
        <v>0.56100000000000005</v>
      </c>
    </row>
    <row r="593" spans="2:7" x14ac:dyDescent="0.25">
      <c r="B593" s="6">
        <f t="shared" si="17"/>
        <v>573</v>
      </c>
      <c r="C593" s="6">
        <f>C592+(env_max-env_min)/1200</f>
        <v>14.300000000000136</v>
      </c>
      <c r="D593" s="6">
        <f t="shared" si="16"/>
        <v>0.67100000000000004</v>
      </c>
      <c r="E593" s="6">
        <f>ROUND((O_max_dia-C593)/O_range_dia * D593, 3)</f>
        <v>0.56100000000000005</v>
      </c>
      <c r="F593">
        <f>IF(C593&lt;=delt,D593,E593)</f>
        <v>0.56100000000000005</v>
      </c>
      <c r="G593">
        <f>IF(C593&gt;=O_max_dia, 0, F593)</f>
        <v>0.56100000000000005</v>
      </c>
    </row>
    <row r="594" spans="2:7" x14ac:dyDescent="0.25">
      <c r="B594" s="6">
        <f t="shared" si="17"/>
        <v>574</v>
      </c>
      <c r="C594" s="6">
        <f>C593+(env_max-env_min)/1200</f>
        <v>14.325000000000136</v>
      </c>
      <c r="D594" s="6">
        <f t="shared" si="16"/>
        <v>0.67200000000000004</v>
      </c>
      <c r="E594" s="6">
        <f>ROUND((O_max_dia-C594)/O_range_dia * D594, 3)</f>
        <v>0.56000000000000005</v>
      </c>
      <c r="F594">
        <f>IF(C594&lt;=delt,D594,E594)</f>
        <v>0.56000000000000005</v>
      </c>
      <c r="G594">
        <f>IF(C594&gt;=O_max_dia, 0, F594)</f>
        <v>0.56000000000000005</v>
      </c>
    </row>
    <row r="595" spans="2:7" x14ac:dyDescent="0.25">
      <c r="B595" s="6">
        <f t="shared" si="17"/>
        <v>575</v>
      </c>
      <c r="C595" s="6">
        <f>C594+(env_max-env_min)/1200</f>
        <v>14.350000000000136</v>
      </c>
      <c r="D595" s="6">
        <f t="shared" si="16"/>
        <v>0.67300000000000004</v>
      </c>
      <c r="E595" s="6">
        <f>ROUND((O_max_dia-C595)/O_range_dia * D595, 3)</f>
        <v>0.56000000000000005</v>
      </c>
      <c r="F595">
        <f>IF(C595&lt;=delt,D595,E595)</f>
        <v>0.56000000000000005</v>
      </c>
      <c r="G595">
        <f>IF(C595&gt;=O_max_dia, 0, F595)</f>
        <v>0.56000000000000005</v>
      </c>
    </row>
    <row r="596" spans="2:7" x14ac:dyDescent="0.25">
      <c r="B596" s="6">
        <f t="shared" si="17"/>
        <v>576</v>
      </c>
      <c r="C596" s="6">
        <f>C595+(env_max-env_min)/1200</f>
        <v>14.375000000000137</v>
      </c>
      <c r="D596" s="6">
        <f t="shared" si="16"/>
        <v>0.67500000000000004</v>
      </c>
      <c r="E596" s="6">
        <f>ROUND((O_max_dia-C596)/O_range_dia * D596, 3)</f>
        <v>0.56000000000000005</v>
      </c>
      <c r="F596">
        <f>IF(C596&lt;=delt,D596,E596)</f>
        <v>0.56000000000000005</v>
      </c>
      <c r="G596">
        <f>IF(C596&gt;=O_max_dia, 0, F596)</f>
        <v>0.56000000000000005</v>
      </c>
    </row>
    <row r="597" spans="2:7" x14ac:dyDescent="0.25">
      <c r="B597" s="6">
        <f t="shared" si="17"/>
        <v>577</v>
      </c>
      <c r="C597" s="6">
        <f>C596+(env_max-env_min)/1200</f>
        <v>14.400000000000137</v>
      </c>
      <c r="D597" s="6">
        <f t="shared" si="16"/>
        <v>0.67600000000000005</v>
      </c>
      <c r="E597" s="6">
        <f>ROUND((O_max_dia-C597)/O_range_dia * D597, 3)</f>
        <v>0.56000000000000005</v>
      </c>
      <c r="F597">
        <f>IF(C597&lt;=delt,D597,E597)</f>
        <v>0.56000000000000005</v>
      </c>
      <c r="G597">
        <f>IF(C597&gt;=O_max_dia, 0, F597)</f>
        <v>0.56000000000000005</v>
      </c>
    </row>
    <row r="598" spans="2:7" x14ac:dyDescent="0.25">
      <c r="B598" s="6">
        <f t="shared" si="17"/>
        <v>578</v>
      </c>
      <c r="C598" s="6">
        <f>C597+(env_max-env_min)/1200</f>
        <v>14.425000000000137</v>
      </c>
      <c r="D598" s="6">
        <f t="shared" ref="D598:D661" si="18">ROUND(EXP(0.07*(C598-20)),3)</f>
        <v>0.67700000000000005</v>
      </c>
      <c r="E598" s="6">
        <f>ROUND((O_max_dia-C598)/O_range_dia * D598, 3)</f>
        <v>0.56000000000000005</v>
      </c>
      <c r="F598">
        <f>IF(C598&lt;=delt,D598,E598)</f>
        <v>0.56000000000000005</v>
      </c>
      <c r="G598">
        <f>IF(C598&gt;=O_max_dia, 0, F598)</f>
        <v>0.56000000000000005</v>
      </c>
    </row>
    <row r="599" spans="2:7" x14ac:dyDescent="0.25">
      <c r="B599" s="6">
        <f t="shared" ref="B599:B662" si="19">B598+1</f>
        <v>579</v>
      </c>
      <c r="C599" s="6">
        <f>C598+(env_max-env_min)/1200</f>
        <v>14.450000000000138</v>
      </c>
      <c r="D599" s="6">
        <f t="shared" si="18"/>
        <v>0.67800000000000005</v>
      </c>
      <c r="E599" s="6">
        <f>ROUND((O_max_dia-C599)/O_range_dia * D599, 3)</f>
        <v>0.55900000000000005</v>
      </c>
      <c r="F599">
        <f>IF(C599&lt;=delt,D599,E599)</f>
        <v>0.55900000000000005</v>
      </c>
      <c r="G599">
        <f>IF(C599&gt;=O_max_dia, 0, F599)</f>
        <v>0.55900000000000005</v>
      </c>
    </row>
    <row r="600" spans="2:7" x14ac:dyDescent="0.25">
      <c r="B600" s="6">
        <f t="shared" si="19"/>
        <v>580</v>
      </c>
      <c r="C600" s="6">
        <f>C599+(env_max-env_min)/1200</f>
        <v>14.475000000000138</v>
      </c>
      <c r="D600" s="6">
        <f t="shared" si="18"/>
        <v>0.67900000000000005</v>
      </c>
      <c r="E600" s="6">
        <f>ROUND((O_max_dia-C600)/O_range_dia * D600, 3)</f>
        <v>0.55900000000000005</v>
      </c>
      <c r="F600">
        <f>IF(C600&lt;=delt,D600,E600)</f>
        <v>0.55900000000000005</v>
      </c>
      <c r="G600">
        <f>IF(C600&gt;=O_max_dia, 0, F600)</f>
        <v>0.55900000000000005</v>
      </c>
    </row>
    <row r="601" spans="2:7" x14ac:dyDescent="0.25">
      <c r="B601" s="6">
        <f t="shared" si="19"/>
        <v>581</v>
      </c>
      <c r="C601" s="6">
        <f>C600+(env_max-env_min)/1200</f>
        <v>14.500000000000139</v>
      </c>
      <c r="D601" s="6">
        <f t="shared" si="18"/>
        <v>0.68</v>
      </c>
      <c r="E601" s="6">
        <f>ROUND((O_max_dia-C601)/O_range_dia * D601, 3)</f>
        <v>0.55900000000000005</v>
      </c>
      <c r="F601">
        <f>IF(C601&lt;=delt,D601,E601)</f>
        <v>0.55900000000000005</v>
      </c>
      <c r="G601">
        <f>IF(C601&gt;=O_max_dia, 0, F601)</f>
        <v>0.55900000000000005</v>
      </c>
    </row>
    <row r="602" spans="2:7" x14ac:dyDescent="0.25">
      <c r="B602" s="6">
        <f t="shared" si="19"/>
        <v>582</v>
      </c>
      <c r="C602" s="6">
        <f>C601+(env_max-env_min)/1200</f>
        <v>14.525000000000139</v>
      </c>
      <c r="D602" s="6">
        <f t="shared" si="18"/>
        <v>0.68200000000000005</v>
      </c>
      <c r="E602" s="6">
        <f>ROUND((O_max_dia-C602)/O_range_dia * D602, 3)</f>
        <v>0.55900000000000005</v>
      </c>
      <c r="F602">
        <f>IF(C602&lt;=delt,D602,E602)</f>
        <v>0.55900000000000005</v>
      </c>
      <c r="G602">
        <f>IF(C602&gt;=O_max_dia, 0, F602)</f>
        <v>0.55900000000000005</v>
      </c>
    </row>
    <row r="603" spans="2:7" x14ac:dyDescent="0.25">
      <c r="B603" s="6">
        <f t="shared" si="19"/>
        <v>583</v>
      </c>
      <c r="C603" s="6">
        <f>C602+(env_max-env_min)/1200</f>
        <v>14.550000000000139</v>
      </c>
      <c r="D603" s="6">
        <f t="shared" si="18"/>
        <v>0.68300000000000005</v>
      </c>
      <c r="E603" s="6">
        <f>ROUND((O_max_dia-C603)/O_range_dia * D603, 3)</f>
        <v>0.55900000000000005</v>
      </c>
      <c r="F603">
        <f>IF(C603&lt;=delt,D603,E603)</f>
        <v>0.55900000000000005</v>
      </c>
      <c r="G603">
        <f>IF(C603&gt;=O_max_dia, 0, F603)</f>
        <v>0.55900000000000005</v>
      </c>
    </row>
    <row r="604" spans="2:7" x14ac:dyDescent="0.25">
      <c r="B604" s="6">
        <f t="shared" si="19"/>
        <v>584</v>
      </c>
      <c r="C604" s="6">
        <f>C603+(env_max-env_min)/1200</f>
        <v>14.57500000000014</v>
      </c>
      <c r="D604" s="6">
        <f t="shared" si="18"/>
        <v>0.68400000000000005</v>
      </c>
      <c r="E604" s="6">
        <f>ROUND((O_max_dia-C604)/O_range_dia * D604, 3)</f>
        <v>0.55800000000000005</v>
      </c>
      <c r="F604">
        <f>IF(C604&lt;=delt,D604,E604)</f>
        <v>0.55800000000000005</v>
      </c>
      <c r="G604">
        <f>IF(C604&gt;=O_max_dia, 0, F604)</f>
        <v>0.55800000000000005</v>
      </c>
    </row>
    <row r="605" spans="2:7" x14ac:dyDescent="0.25">
      <c r="B605" s="6">
        <f t="shared" si="19"/>
        <v>585</v>
      </c>
      <c r="C605" s="6">
        <f>C604+(env_max-env_min)/1200</f>
        <v>14.60000000000014</v>
      </c>
      <c r="D605" s="6">
        <f t="shared" si="18"/>
        <v>0.68500000000000005</v>
      </c>
      <c r="E605" s="6">
        <f>ROUND((O_max_dia-C605)/O_range_dia * D605, 3)</f>
        <v>0.55800000000000005</v>
      </c>
      <c r="F605">
        <f>IF(C605&lt;=delt,D605,E605)</f>
        <v>0.55800000000000005</v>
      </c>
      <c r="G605">
        <f>IF(C605&gt;=O_max_dia, 0, F605)</f>
        <v>0.55800000000000005</v>
      </c>
    </row>
    <row r="606" spans="2:7" x14ac:dyDescent="0.25">
      <c r="B606" s="6">
        <f t="shared" si="19"/>
        <v>586</v>
      </c>
      <c r="C606" s="6">
        <f>C605+(env_max-env_min)/1200</f>
        <v>14.62500000000014</v>
      </c>
      <c r="D606" s="6">
        <f t="shared" si="18"/>
        <v>0.68600000000000005</v>
      </c>
      <c r="E606" s="6">
        <f>ROUND((O_max_dia-C606)/O_range_dia * D606, 3)</f>
        <v>0.55700000000000005</v>
      </c>
      <c r="F606">
        <f>IF(C606&lt;=delt,D606,E606)</f>
        <v>0.55700000000000005</v>
      </c>
      <c r="G606">
        <f>IF(C606&gt;=O_max_dia, 0, F606)</f>
        <v>0.55700000000000005</v>
      </c>
    </row>
    <row r="607" spans="2:7" x14ac:dyDescent="0.25">
      <c r="B607" s="6">
        <f t="shared" si="19"/>
        <v>587</v>
      </c>
      <c r="C607" s="6">
        <f>C606+(env_max-env_min)/1200</f>
        <v>14.650000000000141</v>
      </c>
      <c r="D607" s="6">
        <f t="shared" si="18"/>
        <v>0.68799999999999994</v>
      </c>
      <c r="E607" s="6">
        <f>ROUND((O_max_dia-C607)/O_range_dia * D607, 3)</f>
        <v>0.55800000000000005</v>
      </c>
      <c r="F607">
        <f>IF(C607&lt;=delt,D607,E607)</f>
        <v>0.55800000000000005</v>
      </c>
      <c r="G607">
        <f>IF(C607&gt;=O_max_dia, 0, F607)</f>
        <v>0.55800000000000005</v>
      </c>
    </row>
    <row r="608" spans="2:7" x14ac:dyDescent="0.25">
      <c r="B608" s="6">
        <f t="shared" si="19"/>
        <v>588</v>
      </c>
      <c r="C608" s="6">
        <f>C607+(env_max-env_min)/1200</f>
        <v>14.675000000000141</v>
      </c>
      <c r="D608" s="6">
        <f t="shared" si="18"/>
        <v>0.68899999999999995</v>
      </c>
      <c r="E608" s="6">
        <f>ROUND((O_max_dia-C608)/O_range_dia * D608, 3)</f>
        <v>0.55700000000000005</v>
      </c>
      <c r="F608">
        <f>IF(C608&lt;=delt,D608,E608)</f>
        <v>0.55700000000000005</v>
      </c>
      <c r="G608">
        <f>IF(C608&gt;=O_max_dia, 0, F608)</f>
        <v>0.55700000000000005</v>
      </c>
    </row>
    <row r="609" spans="2:7" x14ac:dyDescent="0.25">
      <c r="B609" s="6">
        <f t="shared" si="19"/>
        <v>589</v>
      </c>
      <c r="C609" s="6">
        <f>C608+(env_max-env_min)/1200</f>
        <v>14.700000000000141</v>
      </c>
      <c r="D609" s="6">
        <f t="shared" si="18"/>
        <v>0.69</v>
      </c>
      <c r="E609" s="6">
        <f>ROUND((O_max_dia-C609)/O_range_dia * D609, 3)</f>
        <v>0.55700000000000005</v>
      </c>
      <c r="F609">
        <f>IF(C609&lt;=delt,D609,E609)</f>
        <v>0.55700000000000005</v>
      </c>
      <c r="G609">
        <f>IF(C609&gt;=O_max_dia, 0, F609)</f>
        <v>0.55700000000000005</v>
      </c>
    </row>
    <row r="610" spans="2:7" x14ac:dyDescent="0.25">
      <c r="B610" s="6">
        <f t="shared" si="19"/>
        <v>590</v>
      </c>
      <c r="C610" s="6">
        <f>C609+(env_max-env_min)/1200</f>
        <v>14.725000000000142</v>
      </c>
      <c r="D610" s="6">
        <f t="shared" si="18"/>
        <v>0.69099999999999995</v>
      </c>
      <c r="E610" s="6">
        <f>ROUND((O_max_dia-C610)/O_range_dia * D610, 3)</f>
        <v>0.55700000000000005</v>
      </c>
      <c r="F610">
        <f>IF(C610&lt;=delt,D610,E610)</f>
        <v>0.55700000000000005</v>
      </c>
      <c r="G610">
        <f>IF(C610&gt;=O_max_dia, 0, F610)</f>
        <v>0.55700000000000005</v>
      </c>
    </row>
    <row r="611" spans="2:7" x14ac:dyDescent="0.25">
      <c r="B611" s="6">
        <f t="shared" si="19"/>
        <v>591</v>
      </c>
      <c r="C611" s="6">
        <f>C610+(env_max-env_min)/1200</f>
        <v>14.750000000000142</v>
      </c>
      <c r="D611" s="6">
        <f t="shared" si="18"/>
        <v>0.69199999999999995</v>
      </c>
      <c r="E611" s="6">
        <f>ROUND((O_max_dia-C611)/O_range_dia * D611, 3)</f>
        <v>0.55600000000000005</v>
      </c>
      <c r="F611">
        <f>IF(C611&lt;=delt,D611,E611)</f>
        <v>0.55600000000000005</v>
      </c>
      <c r="G611">
        <f>IF(C611&gt;=O_max_dia, 0, F611)</f>
        <v>0.55600000000000005</v>
      </c>
    </row>
    <row r="612" spans="2:7" x14ac:dyDescent="0.25">
      <c r="B612" s="6">
        <f t="shared" si="19"/>
        <v>592</v>
      </c>
      <c r="C612" s="6">
        <f>C611+(env_max-env_min)/1200</f>
        <v>14.775000000000142</v>
      </c>
      <c r="D612" s="6">
        <f t="shared" si="18"/>
        <v>0.69399999999999995</v>
      </c>
      <c r="E612" s="6">
        <f>ROUND((O_max_dia-C612)/O_range_dia * D612, 3)</f>
        <v>0.55600000000000005</v>
      </c>
      <c r="F612">
        <f>IF(C612&lt;=delt,D612,E612)</f>
        <v>0.55600000000000005</v>
      </c>
      <c r="G612">
        <f>IF(C612&gt;=O_max_dia, 0, F612)</f>
        <v>0.55600000000000005</v>
      </c>
    </row>
    <row r="613" spans="2:7" x14ac:dyDescent="0.25">
      <c r="B613" s="6">
        <f t="shared" si="19"/>
        <v>593</v>
      </c>
      <c r="C613" s="6">
        <f>C612+(env_max-env_min)/1200</f>
        <v>14.800000000000143</v>
      </c>
      <c r="D613" s="6">
        <f t="shared" si="18"/>
        <v>0.69499999999999995</v>
      </c>
      <c r="E613" s="6">
        <f>ROUND((O_max_dia-C613)/O_range_dia * D613, 3)</f>
        <v>0.55600000000000005</v>
      </c>
      <c r="F613">
        <f>IF(C613&lt;=delt,D613,E613)</f>
        <v>0.55600000000000005</v>
      </c>
      <c r="G613">
        <f>IF(C613&gt;=O_max_dia, 0, F613)</f>
        <v>0.55600000000000005</v>
      </c>
    </row>
    <row r="614" spans="2:7" x14ac:dyDescent="0.25">
      <c r="B614" s="6">
        <f t="shared" si="19"/>
        <v>594</v>
      </c>
      <c r="C614" s="6">
        <f>C613+(env_max-env_min)/1200</f>
        <v>14.825000000000143</v>
      </c>
      <c r="D614" s="6">
        <f t="shared" si="18"/>
        <v>0.69599999999999995</v>
      </c>
      <c r="E614" s="6">
        <f>ROUND((O_max_dia-C614)/O_range_dia * D614, 3)</f>
        <v>0.55600000000000005</v>
      </c>
      <c r="F614">
        <f>IF(C614&lt;=delt,D614,E614)</f>
        <v>0.55600000000000005</v>
      </c>
      <c r="G614">
        <f>IF(C614&gt;=O_max_dia, 0, F614)</f>
        <v>0.55600000000000005</v>
      </c>
    </row>
    <row r="615" spans="2:7" x14ac:dyDescent="0.25">
      <c r="B615" s="6">
        <f t="shared" si="19"/>
        <v>595</v>
      </c>
      <c r="C615" s="6">
        <f>C614+(env_max-env_min)/1200</f>
        <v>14.850000000000144</v>
      </c>
      <c r="D615" s="6">
        <f t="shared" si="18"/>
        <v>0.69699999999999995</v>
      </c>
      <c r="E615" s="6">
        <f>ROUND((O_max_dia-C615)/O_range_dia * D615, 3)</f>
        <v>0.55500000000000005</v>
      </c>
      <c r="F615">
        <f>IF(C615&lt;=delt,D615,E615)</f>
        <v>0.55500000000000005</v>
      </c>
      <c r="G615">
        <f>IF(C615&gt;=O_max_dia, 0, F615)</f>
        <v>0.55500000000000005</v>
      </c>
    </row>
    <row r="616" spans="2:7" x14ac:dyDescent="0.25">
      <c r="B616" s="6">
        <f t="shared" si="19"/>
        <v>596</v>
      </c>
      <c r="C616" s="6">
        <f>C615+(env_max-env_min)/1200</f>
        <v>14.875000000000144</v>
      </c>
      <c r="D616" s="6">
        <f t="shared" si="18"/>
        <v>0.69899999999999995</v>
      </c>
      <c r="E616" s="6">
        <f>ROUND((O_max_dia-C616)/O_range_dia * D616, 3)</f>
        <v>0.55500000000000005</v>
      </c>
      <c r="F616">
        <f>IF(C616&lt;=delt,D616,E616)</f>
        <v>0.55500000000000005</v>
      </c>
      <c r="G616">
        <f>IF(C616&gt;=O_max_dia, 0, F616)</f>
        <v>0.55500000000000005</v>
      </c>
    </row>
    <row r="617" spans="2:7" x14ac:dyDescent="0.25">
      <c r="B617" s="6">
        <f t="shared" si="19"/>
        <v>597</v>
      </c>
      <c r="C617" s="6">
        <f>C616+(env_max-env_min)/1200</f>
        <v>14.900000000000144</v>
      </c>
      <c r="D617" s="6">
        <f t="shared" si="18"/>
        <v>0.7</v>
      </c>
      <c r="E617" s="6">
        <f>ROUND((O_max_dia-C617)/O_range_dia * D617, 3)</f>
        <v>0.55500000000000005</v>
      </c>
      <c r="F617">
        <f>IF(C617&lt;=delt,D617,E617)</f>
        <v>0.55500000000000005</v>
      </c>
      <c r="G617">
        <f>IF(C617&gt;=O_max_dia, 0, F617)</f>
        <v>0.55500000000000005</v>
      </c>
    </row>
    <row r="618" spans="2:7" x14ac:dyDescent="0.25">
      <c r="B618" s="6">
        <f t="shared" si="19"/>
        <v>598</v>
      </c>
      <c r="C618" s="6">
        <f>C617+(env_max-env_min)/1200</f>
        <v>14.925000000000145</v>
      </c>
      <c r="D618" s="6">
        <f t="shared" si="18"/>
        <v>0.70099999999999996</v>
      </c>
      <c r="E618" s="6">
        <f>ROUND((O_max_dia-C618)/O_range_dia * D618, 3)</f>
        <v>0.55500000000000005</v>
      </c>
      <c r="F618">
        <f>IF(C618&lt;=delt,D618,E618)</f>
        <v>0.55500000000000005</v>
      </c>
      <c r="G618">
        <f>IF(C618&gt;=O_max_dia, 0, F618)</f>
        <v>0.55500000000000005</v>
      </c>
    </row>
    <row r="619" spans="2:7" x14ac:dyDescent="0.25">
      <c r="B619" s="6">
        <f t="shared" si="19"/>
        <v>599</v>
      </c>
      <c r="C619" s="6">
        <f>C618+(env_max-env_min)/1200</f>
        <v>14.950000000000145</v>
      </c>
      <c r="D619" s="6">
        <f t="shared" si="18"/>
        <v>0.70199999999999996</v>
      </c>
      <c r="E619" s="6">
        <f>ROUND((O_max_dia-C619)/O_range_dia * D619, 3)</f>
        <v>0.55400000000000005</v>
      </c>
      <c r="F619">
        <f>IF(C619&lt;=delt,D619,E619)</f>
        <v>0.55400000000000005</v>
      </c>
      <c r="G619">
        <f>IF(C619&gt;=O_max_dia, 0, F619)</f>
        <v>0.55400000000000005</v>
      </c>
    </row>
    <row r="620" spans="2:7" x14ac:dyDescent="0.25">
      <c r="B620" s="6">
        <f t="shared" si="19"/>
        <v>600</v>
      </c>
      <c r="C620" s="6">
        <f>C619+(env_max-env_min)/1200</f>
        <v>14.975000000000145</v>
      </c>
      <c r="D620" s="6">
        <f t="shared" si="18"/>
        <v>0.70299999999999996</v>
      </c>
      <c r="E620" s="6">
        <f>ROUND((O_max_dia-C620)/O_range_dia * D620, 3)</f>
        <v>0.55400000000000005</v>
      </c>
      <c r="F620">
        <f>IF(C620&lt;=delt,D620,E620)</f>
        <v>0.55400000000000005</v>
      </c>
      <c r="G620">
        <f>IF(C620&gt;=O_max_dia, 0, F620)</f>
        <v>0.55400000000000005</v>
      </c>
    </row>
    <row r="621" spans="2:7" x14ac:dyDescent="0.25">
      <c r="B621" s="6">
        <f t="shared" si="19"/>
        <v>601</v>
      </c>
      <c r="C621" s="6">
        <f>C620+(env_max-env_min)/1200</f>
        <v>15.000000000000146</v>
      </c>
      <c r="D621" s="6">
        <f t="shared" si="18"/>
        <v>0.70499999999999996</v>
      </c>
      <c r="E621" s="6">
        <f>ROUND((O_max_dia-C621)/O_range_dia * D621, 3)</f>
        <v>0.55400000000000005</v>
      </c>
      <c r="F621">
        <f>IF(C621&lt;=delt,D621,E621)</f>
        <v>0.55400000000000005</v>
      </c>
      <c r="G621">
        <f>IF(C621&gt;=O_max_dia, 0, F621)</f>
        <v>0.55400000000000005</v>
      </c>
    </row>
    <row r="622" spans="2:7" x14ac:dyDescent="0.25">
      <c r="B622" s="6">
        <f t="shared" si="19"/>
        <v>602</v>
      </c>
      <c r="C622" s="6">
        <f>C621+(env_max-env_min)/1200</f>
        <v>15.025000000000146</v>
      </c>
      <c r="D622" s="6">
        <f t="shared" si="18"/>
        <v>0.70599999999999996</v>
      </c>
      <c r="E622" s="6">
        <f>ROUND((O_max_dia-C622)/O_range_dia * D622, 3)</f>
        <v>0.55300000000000005</v>
      </c>
      <c r="F622">
        <f>IF(C622&lt;=delt,D622,E622)</f>
        <v>0.55300000000000005</v>
      </c>
      <c r="G622">
        <f>IF(C622&gt;=O_max_dia, 0, F622)</f>
        <v>0.55300000000000005</v>
      </c>
    </row>
    <row r="623" spans="2:7" x14ac:dyDescent="0.25">
      <c r="B623" s="6">
        <f t="shared" si="19"/>
        <v>603</v>
      </c>
      <c r="C623" s="6">
        <f>C622+(env_max-env_min)/1200</f>
        <v>15.050000000000146</v>
      </c>
      <c r="D623" s="6">
        <f t="shared" si="18"/>
        <v>0.70699999999999996</v>
      </c>
      <c r="E623" s="6">
        <f>ROUND((O_max_dia-C623)/O_range_dia * D623, 3)</f>
        <v>0.55300000000000005</v>
      </c>
      <c r="F623">
        <f>IF(C623&lt;=delt,D623,E623)</f>
        <v>0.55300000000000005</v>
      </c>
      <c r="G623">
        <f>IF(C623&gt;=O_max_dia, 0, F623)</f>
        <v>0.55300000000000005</v>
      </c>
    </row>
    <row r="624" spans="2:7" x14ac:dyDescent="0.25">
      <c r="B624" s="6">
        <f t="shared" si="19"/>
        <v>604</v>
      </c>
      <c r="C624" s="6">
        <f>C623+(env_max-env_min)/1200</f>
        <v>15.075000000000147</v>
      </c>
      <c r="D624" s="6">
        <f t="shared" si="18"/>
        <v>0.70799999999999996</v>
      </c>
      <c r="E624" s="6">
        <f>ROUND((O_max_dia-C624)/O_range_dia * D624, 3)</f>
        <v>0.55200000000000005</v>
      </c>
      <c r="F624">
        <f>IF(C624&lt;=delt,D624,E624)</f>
        <v>0.55200000000000005</v>
      </c>
      <c r="G624">
        <f>IF(C624&gt;=O_max_dia, 0, F624)</f>
        <v>0.55200000000000005</v>
      </c>
    </row>
    <row r="625" spans="2:7" x14ac:dyDescent="0.25">
      <c r="B625" s="6">
        <f t="shared" si="19"/>
        <v>605</v>
      </c>
      <c r="C625" s="6">
        <f>C624+(env_max-env_min)/1200</f>
        <v>15.100000000000147</v>
      </c>
      <c r="D625" s="6">
        <f t="shared" si="18"/>
        <v>0.71</v>
      </c>
      <c r="E625" s="6">
        <f>ROUND((O_max_dia-C625)/O_range_dia * D625, 3)</f>
        <v>0.55300000000000005</v>
      </c>
      <c r="F625">
        <f>IF(C625&lt;=delt,D625,E625)</f>
        <v>0.55300000000000005</v>
      </c>
      <c r="G625">
        <f>IF(C625&gt;=O_max_dia, 0, F625)</f>
        <v>0.55300000000000005</v>
      </c>
    </row>
    <row r="626" spans="2:7" x14ac:dyDescent="0.25">
      <c r="B626" s="6">
        <f t="shared" si="19"/>
        <v>606</v>
      </c>
      <c r="C626" s="6">
        <f>C625+(env_max-env_min)/1200</f>
        <v>15.125000000000147</v>
      </c>
      <c r="D626" s="6">
        <f t="shared" si="18"/>
        <v>0.71099999999999997</v>
      </c>
      <c r="E626" s="6">
        <f>ROUND((O_max_dia-C626)/O_range_dia * D626, 3)</f>
        <v>0.55200000000000005</v>
      </c>
      <c r="F626">
        <f>IF(C626&lt;=delt,D626,E626)</f>
        <v>0.55200000000000005</v>
      </c>
      <c r="G626">
        <f>IF(C626&gt;=O_max_dia, 0, F626)</f>
        <v>0.55200000000000005</v>
      </c>
    </row>
    <row r="627" spans="2:7" x14ac:dyDescent="0.25">
      <c r="B627" s="6">
        <f t="shared" si="19"/>
        <v>607</v>
      </c>
      <c r="C627" s="6">
        <f>C626+(env_max-env_min)/1200</f>
        <v>15.150000000000148</v>
      </c>
      <c r="D627" s="6">
        <f t="shared" si="18"/>
        <v>0.71199999999999997</v>
      </c>
      <c r="E627" s="6">
        <f>ROUND((O_max_dia-C627)/O_range_dia * D627, 3)</f>
        <v>0.55200000000000005</v>
      </c>
      <c r="F627">
        <f>IF(C627&lt;=delt,D627,E627)</f>
        <v>0.55200000000000005</v>
      </c>
      <c r="G627">
        <f>IF(C627&gt;=O_max_dia, 0, F627)</f>
        <v>0.55200000000000005</v>
      </c>
    </row>
    <row r="628" spans="2:7" x14ac:dyDescent="0.25">
      <c r="B628" s="6">
        <f t="shared" si="19"/>
        <v>608</v>
      </c>
      <c r="C628" s="6">
        <f>C627+(env_max-env_min)/1200</f>
        <v>15.175000000000148</v>
      </c>
      <c r="D628" s="6">
        <f t="shared" si="18"/>
        <v>0.71299999999999997</v>
      </c>
      <c r="E628" s="6">
        <f>ROUND((O_max_dia-C628)/O_range_dia * D628, 3)</f>
        <v>0.55100000000000005</v>
      </c>
      <c r="F628">
        <f>IF(C628&lt;=delt,D628,E628)</f>
        <v>0.55100000000000005</v>
      </c>
      <c r="G628">
        <f>IF(C628&gt;=O_max_dia, 0, F628)</f>
        <v>0.55100000000000005</v>
      </c>
    </row>
    <row r="629" spans="2:7" x14ac:dyDescent="0.25">
      <c r="B629" s="6">
        <f t="shared" si="19"/>
        <v>609</v>
      </c>
      <c r="C629" s="6">
        <f>C628+(env_max-env_min)/1200</f>
        <v>15.200000000000149</v>
      </c>
      <c r="D629" s="6">
        <f t="shared" si="18"/>
        <v>0.71499999999999997</v>
      </c>
      <c r="E629" s="6">
        <f>ROUND((O_max_dia-C629)/O_range_dia * D629, 3)</f>
        <v>0.55200000000000005</v>
      </c>
      <c r="F629">
        <f>IF(C629&lt;=delt,D629,E629)</f>
        <v>0.55200000000000005</v>
      </c>
      <c r="G629">
        <f>IF(C629&gt;=O_max_dia, 0, F629)</f>
        <v>0.55200000000000005</v>
      </c>
    </row>
    <row r="630" spans="2:7" x14ac:dyDescent="0.25">
      <c r="B630" s="6">
        <f t="shared" si="19"/>
        <v>610</v>
      </c>
      <c r="C630" s="6">
        <f>C629+(env_max-env_min)/1200</f>
        <v>15.225000000000149</v>
      </c>
      <c r="D630" s="6">
        <f t="shared" si="18"/>
        <v>0.71599999999999997</v>
      </c>
      <c r="E630" s="6">
        <f>ROUND((O_max_dia-C630)/O_range_dia * D630, 3)</f>
        <v>0.55100000000000005</v>
      </c>
      <c r="F630">
        <f>IF(C630&lt;=delt,D630,E630)</f>
        <v>0.55100000000000005</v>
      </c>
      <c r="G630">
        <f>IF(C630&gt;=O_max_dia, 0, F630)</f>
        <v>0.55100000000000005</v>
      </c>
    </row>
    <row r="631" spans="2:7" x14ac:dyDescent="0.25">
      <c r="B631" s="6">
        <f t="shared" si="19"/>
        <v>611</v>
      </c>
      <c r="C631" s="6">
        <f>C630+(env_max-env_min)/1200</f>
        <v>15.250000000000149</v>
      </c>
      <c r="D631" s="6">
        <f t="shared" si="18"/>
        <v>0.71699999999999997</v>
      </c>
      <c r="E631" s="6">
        <f>ROUND((O_max_dia-C631)/O_range_dia * D631, 3)</f>
        <v>0.55100000000000005</v>
      </c>
      <c r="F631">
        <f>IF(C631&lt;=delt,D631,E631)</f>
        <v>0.55100000000000005</v>
      </c>
      <c r="G631">
        <f>IF(C631&gt;=O_max_dia, 0, F631)</f>
        <v>0.55100000000000005</v>
      </c>
    </row>
    <row r="632" spans="2:7" x14ac:dyDescent="0.25">
      <c r="B632" s="6">
        <f t="shared" si="19"/>
        <v>612</v>
      </c>
      <c r="C632" s="6">
        <f>C631+(env_max-env_min)/1200</f>
        <v>15.27500000000015</v>
      </c>
      <c r="D632" s="6">
        <f t="shared" si="18"/>
        <v>0.71799999999999997</v>
      </c>
      <c r="E632" s="6">
        <f>ROUND((O_max_dia-C632)/O_range_dia * D632, 3)</f>
        <v>0.55000000000000004</v>
      </c>
      <c r="F632">
        <f>IF(C632&lt;=delt,D632,E632)</f>
        <v>0.55000000000000004</v>
      </c>
      <c r="G632">
        <f>IF(C632&gt;=O_max_dia, 0, F632)</f>
        <v>0.55000000000000004</v>
      </c>
    </row>
    <row r="633" spans="2:7" x14ac:dyDescent="0.25">
      <c r="B633" s="6">
        <f t="shared" si="19"/>
        <v>613</v>
      </c>
      <c r="C633" s="6">
        <f>C632+(env_max-env_min)/1200</f>
        <v>15.30000000000015</v>
      </c>
      <c r="D633" s="6">
        <f t="shared" si="18"/>
        <v>0.72</v>
      </c>
      <c r="E633" s="6">
        <f>ROUND((O_max_dia-C633)/O_range_dia * D633, 3)</f>
        <v>0.55000000000000004</v>
      </c>
      <c r="F633">
        <f>IF(C633&lt;=delt,D633,E633)</f>
        <v>0.55000000000000004</v>
      </c>
      <c r="G633">
        <f>IF(C633&gt;=O_max_dia, 0, F633)</f>
        <v>0.55000000000000004</v>
      </c>
    </row>
    <row r="634" spans="2:7" x14ac:dyDescent="0.25">
      <c r="B634" s="6">
        <f t="shared" si="19"/>
        <v>614</v>
      </c>
      <c r="C634" s="6">
        <f>C633+(env_max-env_min)/1200</f>
        <v>15.32500000000015</v>
      </c>
      <c r="D634" s="6">
        <f t="shared" si="18"/>
        <v>0.72099999999999997</v>
      </c>
      <c r="E634" s="6">
        <f>ROUND((O_max_dia-C634)/O_range_dia * D634, 3)</f>
        <v>0.55000000000000004</v>
      </c>
      <c r="F634">
        <f>IF(C634&lt;=delt,D634,E634)</f>
        <v>0.55000000000000004</v>
      </c>
      <c r="G634">
        <f>IF(C634&gt;=O_max_dia, 0, F634)</f>
        <v>0.55000000000000004</v>
      </c>
    </row>
    <row r="635" spans="2:7" x14ac:dyDescent="0.25">
      <c r="B635" s="6">
        <f t="shared" si="19"/>
        <v>615</v>
      </c>
      <c r="C635" s="6">
        <f>C634+(env_max-env_min)/1200</f>
        <v>15.350000000000151</v>
      </c>
      <c r="D635" s="6">
        <f t="shared" si="18"/>
        <v>0.72199999999999998</v>
      </c>
      <c r="E635" s="6">
        <f>ROUND((O_max_dia-C635)/O_range_dia * D635, 3)</f>
        <v>0.54900000000000004</v>
      </c>
      <c r="F635">
        <f>IF(C635&lt;=delt,D635,E635)</f>
        <v>0.54900000000000004</v>
      </c>
      <c r="G635">
        <f>IF(C635&gt;=O_max_dia, 0, F635)</f>
        <v>0.54900000000000004</v>
      </c>
    </row>
    <row r="636" spans="2:7" x14ac:dyDescent="0.25">
      <c r="B636" s="6">
        <f t="shared" si="19"/>
        <v>616</v>
      </c>
      <c r="C636" s="6">
        <f>C635+(env_max-env_min)/1200</f>
        <v>15.375000000000151</v>
      </c>
      <c r="D636" s="6">
        <f t="shared" si="18"/>
        <v>0.72299999999999998</v>
      </c>
      <c r="E636" s="6">
        <f>ROUND((O_max_dia-C636)/O_range_dia * D636, 3)</f>
        <v>0.54900000000000004</v>
      </c>
      <c r="F636">
        <f>IF(C636&lt;=delt,D636,E636)</f>
        <v>0.54900000000000004</v>
      </c>
      <c r="G636">
        <f>IF(C636&gt;=O_max_dia, 0, F636)</f>
        <v>0.54900000000000004</v>
      </c>
    </row>
    <row r="637" spans="2:7" x14ac:dyDescent="0.25">
      <c r="B637" s="6">
        <f t="shared" si="19"/>
        <v>617</v>
      </c>
      <c r="C637" s="6">
        <f>C636+(env_max-env_min)/1200</f>
        <v>15.400000000000151</v>
      </c>
      <c r="D637" s="6">
        <f t="shared" si="18"/>
        <v>0.72499999999999998</v>
      </c>
      <c r="E637" s="6">
        <f>ROUND((O_max_dia-C637)/O_range_dia * D637, 3)</f>
        <v>0.54900000000000004</v>
      </c>
      <c r="F637">
        <f>IF(C637&lt;=delt,D637,E637)</f>
        <v>0.54900000000000004</v>
      </c>
      <c r="G637">
        <f>IF(C637&gt;=O_max_dia, 0, F637)</f>
        <v>0.54900000000000004</v>
      </c>
    </row>
    <row r="638" spans="2:7" x14ac:dyDescent="0.25">
      <c r="B638" s="6">
        <f t="shared" si="19"/>
        <v>618</v>
      </c>
      <c r="C638" s="6">
        <f>C637+(env_max-env_min)/1200</f>
        <v>15.425000000000152</v>
      </c>
      <c r="D638" s="6">
        <f t="shared" si="18"/>
        <v>0.72599999999999998</v>
      </c>
      <c r="E638" s="6">
        <f>ROUND((O_max_dia-C638)/O_range_dia * D638, 3)</f>
        <v>0.54800000000000004</v>
      </c>
      <c r="F638">
        <f>IF(C638&lt;=delt,D638,E638)</f>
        <v>0.54800000000000004</v>
      </c>
      <c r="G638">
        <f>IF(C638&gt;=O_max_dia, 0, F638)</f>
        <v>0.54800000000000004</v>
      </c>
    </row>
    <row r="639" spans="2:7" x14ac:dyDescent="0.25">
      <c r="B639" s="6">
        <f t="shared" si="19"/>
        <v>619</v>
      </c>
      <c r="C639" s="6">
        <f>C638+(env_max-env_min)/1200</f>
        <v>15.450000000000152</v>
      </c>
      <c r="D639" s="6">
        <f t="shared" si="18"/>
        <v>0.72699999999999998</v>
      </c>
      <c r="E639" s="6">
        <f>ROUND((O_max_dia-C639)/O_range_dia * D639, 3)</f>
        <v>0.54800000000000004</v>
      </c>
      <c r="F639">
        <f>IF(C639&lt;=delt,D639,E639)</f>
        <v>0.54800000000000004</v>
      </c>
      <c r="G639">
        <f>IF(C639&gt;=O_max_dia, 0, F639)</f>
        <v>0.54800000000000004</v>
      </c>
    </row>
    <row r="640" spans="2:7" x14ac:dyDescent="0.25">
      <c r="B640" s="6">
        <f t="shared" si="19"/>
        <v>620</v>
      </c>
      <c r="C640" s="6">
        <f>C639+(env_max-env_min)/1200</f>
        <v>15.475000000000152</v>
      </c>
      <c r="D640" s="6">
        <f t="shared" si="18"/>
        <v>0.72899999999999998</v>
      </c>
      <c r="E640" s="6">
        <f>ROUND((O_max_dia-C640)/O_range_dia * D640, 3)</f>
        <v>0.54800000000000004</v>
      </c>
      <c r="F640">
        <f>IF(C640&lt;=delt,D640,E640)</f>
        <v>0.54800000000000004</v>
      </c>
      <c r="G640">
        <f>IF(C640&gt;=O_max_dia, 0, F640)</f>
        <v>0.54800000000000004</v>
      </c>
    </row>
    <row r="641" spans="2:7" x14ac:dyDescent="0.25">
      <c r="B641" s="6">
        <f t="shared" si="19"/>
        <v>621</v>
      </c>
      <c r="C641" s="6">
        <f>C640+(env_max-env_min)/1200</f>
        <v>15.500000000000153</v>
      </c>
      <c r="D641" s="6">
        <f t="shared" si="18"/>
        <v>0.73</v>
      </c>
      <c r="E641" s="6">
        <f>ROUND((O_max_dia-C641)/O_range_dia * D641, 3)</f>
        <v>0.54700000000000004</v>
      </c>
      <c r="F641">
        <f>IF(C641&lt;=delt,D641,E641)</f>
        <v>0.54700000000000004</v>
      </c>
      <c r="G641">
        <f>IF(C641&gt;=O_max_dia, 0, F641)</f>
        <v>0.54700000000000004</v>
      </c>
    </row>
    <row r="642" spans="2:7" x14ac:dyDescent="0.25">
      <c r="B642" s="6">
        <f t="shared" si="19"/>
        <v>622</v>
      </c>
      <c r="C642" s="6">
        <f>C641+(env_max-env_min)/1200</f>
        <v>15.525000000000153</v>
      </c>
      <c r="D642" s="6">
        <f t="shared" si="18"/>
        <v>0.73099999999999998</v>
      </c>
      <c r="E642" s="6">
        <f>ROUND((O_max_dia-C642)/O_range_dia * D642, 3)</f>
        <v>0.54700000000000004</v>
      </c>
      <c r="F642">
        <f>IF(C642&lt;=delt,D642,E642)</f>
        <v>0.54700000000000004</v>
      </c>
      <c r="G642">
        <f>IF(C642&gt;=O_max_dia, 0, F642)</f>
        <v>0.54700000000000004</v>
      </c>
    </row>
    <row r="643" spans="2:7" x14ac:dyDescent="0.25">
      <c r="B643" s="6">
        <f t="shared" si="19"/>
        <v>623</v>
      </c>
      <c r="C643" s="6">
        <f>C642+(env_max-env_min)/1200</f>
        <v>15.550000000000153</v>
      </c>
      <c r="D643" s="6">
        <f t="shared" si="18"/>
        <v>0.73199999999999998</v>
      </c>
      <c r="E643" s="6">
        <f>ROUND((O_max_dia-C643)/O_range_dia * D643, 3)</f>
        <v>0.54600000000000004</v>
      </c>
      <c r="F643">
        <f>IF(C643&lt;=delt,D643,E643)</f>
        <v>0.54600000000000004</v>
      </c>
      <c r="G643">
        <f>IF(C643&gt;=O_max_dia, 0, F643)</f>
        <v>0.54600000000000004</v>
      </c>
    </row>
    <row r="644" spans="2:7" x14ac:dyDescent="0.25">
      <c r="B644" s="6">
        <f t="shared" si="19"/>
        <v>624</v>
      </c>
      <c r="C644" s="6">
        <f>C643+(env_max-env_min)/1200</f>
        <v>15.575000000000154</v>
      </c>
      <c r="D644" s="6">
        <f t="shared" si="18"/>
        <v>0.73399999999999999</v>
      </c>
      <c r="E644" s="6">
        <f>ROUND((O_max_dia-C644)/O_range_dia * D644, 3)</f>
        <v>0.54700000000000004</v>
      </c>
      <c r="F644">
        <f>IF(C644&lt;=delt,D644,E644)</f>
        <v>0.54700000000000004</v>
      </c>
      <c r="G644">
        <f>IF(C644&gt;=O_max_dia, 0, F644)</f>
        <v>0.54700000000000004</v>
      </c>
    </row>
    <row r="645" spans="2:7" x14ac:dyDescent="0.25">
      <c r="B645" s="6">
        <f t="shared" si="19"/>
        <v>625</v>
      </c>
      <c r="C645" s="6">
        <f>C644+(env_max-env_min)/1200</f>
        <v>15.600000000000154</v>
      </c>
      <c r="D645" s="6">
        <f t="shared" si="18"/>
        <v>0.73499999999999999</v>
      </c>
      <c r="E645" s="6">
        <f>ROUND((O_max_dia-C645)/O_range_dia * D645, 3)</f>
        <v>0.54600000000000004</v>
      </c>
      <c r="F645">
        <f>IF(C645&lt;=delt,D645,E645)</f>
        <v>0.54600000000000004</v>
      </c>
      <c r="G645">
        <f>IF(C645&gt;=O_max_dia, 0, F645)</f>
        <v>0.54600000000000004</v>
      </c>
    </row>
    <row r="646" spans="2:7" x14ac:dyDescent="0.25">
      <c r="B646" s="6">
        <f t="shared" si="19"/>
        <v>626</v>
      </c>
      <c r="C646" s="6">
        <f>C645+(env_max-env_min)/1200</f>
        <v>15.625000000000155</v>
      </c>
      <c r="D646" s="6">
        <f t="shared" si="18"/>
        <v>0.73599999999999999</v>
      </c>
      <c r="E646" s="6">
        <f>ROUND((O_max_dia-C646)/O_range_dia * D646, 3)</f>
        <v>0.54500000000000004</v>
      </c>
      <c r="F646">
        <f>IF(C646&lt;=delt,D646,E646)</f>
        <v>0.54500000000000004</v>
      </c>
      <c r="G646">
        <f>IF(C646&gt;=O_max_dia, 0, F646)</f>
        <v>0.54500000000000004</v>
      </c>
    </row>
    <row r="647" spans="2:7" x14ac:dyDescent="0.25">
      <c r="B647" s="6">
        <f t="shared" si="19"/>
        <v>627</v>
      </c>
      <c r="C647" s="6">
        <f>C646+(env_max-env_min)/1200</f>
        <v>15.650000000000155</v>
      </c>
      <c r="D647" s="6">
        <f t="shared" si="18"/>
        <v>0.73699999999999999</v>
      </c>
      <c r="E647" s="6">
        <f>ROUND((O_max_dia-C647)/O_range_dia * D647, 3)</f>
        <v>0.54500000000000004</v>
      </c>
      <c r="F647">
        <f>IF(C647&lt;=delt,D647,E647)</f>
        <v>0.54500000000000004</v>
      </c>
      <c r="G647">
        <f>IF(C647&gt;=O_max_dia, 0, F647)</f>
        <v>0.54500000000000004</v>
      </c>
    </row>
    <row r="648" spans="2:7" x14ac:dyDescent="0.25">
      <c r="B648" s="6">
        <f t="shared" si="19"/>
        <v>628</v>
      </c>
      <c r="C648" s="6">
        <f>C647+(env_max-env_min)/1200</f>
        <v>15.675000000000155</v>
      </c>
      <c r="D648" s="6">
        <f t="shared" si="18"/>
        <v>0.73899999999999999</v>
      </c>
      <c r="E648" s="6">
        <f>ROUND((O_max_dia-C648)/O_range_dia * D648, 3)</f>
        <v>0.54500000000000004</v>
      </c>
      <c r="F648">
        <f>IF(C648&lt;=delt,D648,E648)</f>
        <v>0.54500000000000004</v>
      </c>
      <c r="G648">
        <f>IF(C648&gt;=O_max_dia, 0, F648)</f>
        <v>0.54500000000000004</v>
      </c>
    </row>
    <row r="649" spans="2:7" x14ac:dyDescent="0.25">
      <c r="B649" s="6">
        <f t="shared" si="19"/>
        <v>629</v>
      </c>
      <c r="C649" s="6">
        <f>C648+(env_max-env_min)/1200</f>
        <v>15.700000000000156</v>
      </c>
      <c r="D649" s="6">
        <f t="shared" si="18"/>
        <v>0.74</v>
      </c>
      <c r="E649" s="6">
        <f>ROUND((O_max_dia-C649)/O_range_dia * D649, 3)</f>
        <v>0.54400000000000004</v>
      </c>
      <c r="F649">
        <f>IF(C649&lt;=delt,D649,E649)</f>
        <v>0.54400000000000004</v>
      </c>
      <c r="G649">
        <f>IF(C649&gt;=O_max_dia, 0, F649)</f>
        <v>0.54400000000000004</v>
      </c>
    </row>
    <row r="650" spans="2:7" x14ac:dyDescent="0.25">
      <c r="B650" s="6">
        <f t="shared" si="19"/>
        <v>630</v>
      </c>
      <c r="C650" s="6">
        <f>C649+(env_max-env_min)/1200</f>
        <v>15.725000000000156</v>
      </c>
      <c r="D650" s="6">
        <f t="shared" si="18"/>
        <v>0.74099999999999999</v>
      </c>
      <c r="E650" s="6">
        <f>ROUND((O_max_dia-C650)/O_range_dia * D650, 3)</f>
        <v>0.54400000000000004</v>
      </c>
      <c r="F650">
        <f>IF(C650&lt;=delt,D650,E650)</f>
        <v>0.54400000000000004</v>
      </c>
      <c r="G650">
        <f>IF(C650&gt;=O_max_dia, 0, F650)</f>
        <v>0.54400000000000004</v>
      </c>
    </row>
    <row r="651" spans="2:7" x14ac:dyDescent="0.25">
      <c r="B651" s="6">
        <f t="shared" si="19"/>
        <v>631</v>
      </c>
      <c r="C651" s="6">
        <f>C650+(env_max-env_min)/1200</f>
        <v>15.750000000000156</v>
      </c>
      <c r="D651" s="6">
        <f t="shared" si="18"/>
        <v>0.74299999999999999</v>
      </c>
      <c r="E651" s="6">
        <f>ROUND((O_max_dia-C651)/O_range_dia * D651, 3)</f>
        <v>0.54400000000000004</v>
      </c>
      <c r="F651">
        <f>IF(C651&lt;=delt,D651,E651)</f>
        <v>0.54400000000000004</v>
      </c>
      <c r="G651">
        <f>IF(C651&gt;=O_max_dia, 0, F651)</f>
        <v>0.54400000000000004</v>
      </c>
    </row>
    <row r="652" spans="2:7" x14ac:dyDescent="0.25">
      <c r="B652" s="6">
        <f t="shared" si="19"/>
        <v>632</v>
      </c>
      <c r="C652" s="6">
        <f>C651+(env_max-env_min)/1200</f>
        <v>15.775000000000157</v>
      </c>
      <c r="D652" s="6">
        <f t="shared" si="18"/>
        <v>0.74399999999999999</v>
      </c>
      <c r="E652" s="6">
        <f>ROUND((O_max_dia-C652)/O_range_dia * D652, 3)</f>
        <v>0.54300000000000004</v>
      </c>
      <c r="F652">
        <f>IF(C652&lt;=delt,D652,E652)</f>
        <v>0.54300000000000004</v>
      </c>
      <c r="G652">
        <f>IF(C652&gt;=O_max_dia, 0, F652)</f>
        <v>0.54300000000000004</v>
      </c>
    </row>
    <row r="653" spans="2:7" x14ac:dyDescent="0.25">
      <c r="B653" s="6">
        <f t="shared" si="19"/>
        <v>633</v>
      </c>
      <c r="C653" s="6">
        <f>C652+(env_max-env_min)/1200</f>
        <v>15.800000000000157</v>
      </c>
      <c r="D653" s="6">
        <f t="shared" si="18"/>
        <v>0.745</v>
      </c>
      <c r="E653" s="6">
        <f>ROUND((O_max_dia-C653)/O_range_dia * D653, 3)</f>
        <v>0.54300000000000004</v>
      </c>
      <c r="F653">
        <f>IF(C653&lt;=delt,D653,E653)</f>
        <v>0.54300000000000004</v>
      </c>
      <c r="G653">
        <f>IF(C653&gt;=O_max_dia, 0, F653)</f>
        <v>0.54300000000000004</v>
      </c>
    </row>
    <row r="654" spans="2:7" x14ac:dyDescent="0.25">
      <c r="B654" s="6">
        <f t="shared" si="19"/>
        <v>634</v>
      </c>
      <c r="C654" s="6">
        <f>C653+(env_max-env_min)/1200</f>
        <v>15.825000000000157</v>
      </c>
      <c r="D654" s="6">
        <f t="shared" si="18"/>
        <v>0.747</v>
      </c>
      <c r="E654" s="6">
        <f>ROUND((O_max_dia-C654)/O_range_dia * D654, 3)</f>
        <v>0.54300000000000004</v>
      </c>
      <c r="F654">
        <f>IF(C654&lt;=delt,D654,E654)</f>
        <v>0.54300000000000004</v>
      </c>
      <c r="G654">
        <f>IF(C654&gt;=O_max_dia, 0, F654)</f>
        <v>0.54300000000000004</v>
      </c>
    </row>
    <row r="655" spans="2:7" x14ac:dyDescent="0.25">
      <c r="B655" s="6">
        <f t="shared" si="19"/>
        <v>635</v>
      </c>
      <c r="C655" s="6">
        <f>C654+(env_max-env_min)/1200</f>
        <v>15.850000000000158</v>
      </c>
      <c r="D655" s="6">
        <f t="shared" si="18"/>
        <v>0.748</v>
      </c>
      <c r="E655" s="6">
        <f>ROUND((O_max_dia-C655)/O_range_dia * D655, 3)</f>
        <v>0.54200000000000004</v>
      </c>
      <c r="F655">
        <f>IF(C655&lt;=delt,D655,E655)</f>
        <v>0.54200000000000004</v>
      </c>
      <c r="G655">
        <f>IF(C655&gt;=O_max_dia, 0, F655)</f>
        <v>0.54200000000000004</v>
      </c>
    </row>
    <row r="656" spans="2:7" x14ac:dyDescent="0.25">
      <c r="B656" s="6">
        <f t="shared" si="19"/>
        <v>636</v>
      </c>
      <c r="C656" s="6">
        <f>C655+(env_max-env_min)/1200</f>
        <v>15.875000000000158</v>
      </c>
      <c r="D656" s="6">
        <f t="shared" si="18"/>
        <v>0.749</v>
      </c>
      <c r="E656" s="6">
        <f>ROUND((O_max_dia-C656)/O_range_dia * D656, 3)</f>
        <v>0.54200000000000004</v>
      </c>
      <c r="F656">
        <f>IF(C656&lt;=delt,D656,E656)</f>
        <v>0.54200000000000004</v>
      </c>
      <c r="G656">
        <f>IF(C656&gt;=O_max_dia, 0, F656)</f>
        <v>0.54200000000000004</v>
      </c>
    </row>
    <row r="657" spans="2:7" x14ac:dyDescent="0.25">
      <c r="B657" s="6">
        <f t="shared" si="19"/>
        <v>637</v>
      </c>
      <c r="C657" s="6">
        <f>C656+(env_max-env_min)/1200</f>
        <v>15.900000000000158</v>
      </c>
      <c r="D657" s="6">
        <f t="shared" si="18"/>
        <v>0.751</v>
      </c>
      <c r="E657" s="6">
        <f>ROUND((O_max_dia-C657)/O_range_dia * D657, 3)</f>
        <v>0.54200000000000004</v>
      </c>
      <c r="F657">
        <f>IF(C657&lt;=delt,D657,E657)</f>
        <v>0.54200000000000004</v>
      </c>
      <c r="G657">
        <f>IF(C657&gt;=O_max_dia, 0, F657)</f>
        <v>0.54200000000000004</v>
      </c>
    </row>
    <row r="658" spans="2:7" x14ac:dyDescent="0.25">
      <c r="B658" s="6">
        <f t="shared" si="19"/>
        <v>638</v>
      </c>
      <c r="C658" s="6">
        <f>C657+(env_max-env_min)/1200</f>
        <v>15.925000000000159</v>
      </c>
      <c r="D658" s="6">
        <f t="shared" si="18"/>
        <v>0.752</v>
      </c>
      <c r="E658" s="6">
        <f>ROUND((O_max_dia-C658)/O_range_dia * D658, 3)</f>
        <v>0.54100000000000004</v>
      </c>
      <c r="F658">
        <f>IF(C658&lt;=delt,D658,E658)</f>
        <v>0.54100000000000004</v>
      </c>
      <c r="G658">
        <f>IF(C658&gt;=O_max_dia, 0, F658)</f>
        <v>0.54100000000000004</v>
      </c>
    </row>
    <row r="659" spans="2:7" x14ac:dyDescent="0.25">
      <c r="B659" s="6">
        <f t="shared" si="19"/>
        <v>639</v>
      </c>
      <c r="C659" s="6">
        <f>C658+(env_max-env_min)/1200</f>
        <v>15.950000000000159</v>
      </c>
      <c r="D659" s="6">
        <f t="shared" si="18"/>
        <v>0.753</v>
      </c>
      <c r="E659" s="6">
        <f>ROUND((O_max_dia-C659)/O_range_dia * D659, 3)</f>
        <v>0.54100000000000004</v>
      </c>
      <c r="F659">
        <f>IF(C659&lt;=delt,D659,E659)</f>
        <v>0.54100000000000004</v>
      </c>
      <c r="G659">
        <f>IF(C659&gt;=O_max_dia, 0, F659)</f>
        <v>0.54100000000000004</v>
      </c>
    </row>
    <row r="660" spans="2:7" x14ac:dyDescent="0.25">
      <c r="B660" s="6">
        <f t="shared" si="19"/>
        <v>640</v>
      </c>
      <c r="C660" s="6">
        <f>C659+(env_max-env_min)/1200</f>
        <v>15.97500000000016</v>
      </c>
      <c r="D660" s="6">
        <f t="shared" si="18"/>
        <v>0.754</v>
      </c>
      <c r="E660" s="6">
        <f>ROUND((O_max_dia-C660)/O_range_dia * D660, 3)</f>
        <v>0.54</v>
      </c>
      <c r="F660">
        <f>IF(C660&lt;=delt,D660,E660)</f>
        <v>0.54</v>
      </c>
      <c r="G660">
        <f>IF(C660&gt;=O_max_dia, 0, F660)</f>
        <v>0.54</v>
      </c>
    </row>
    <row r="661" spans="2:7" x14ac:dyDescent="0.25">
      <c r="B661" s="6">
        <f t="shared" si="19"/>
        <v>641</v>
      </c>
      <c r="C661" s="6">
        <f>C660+(env_max-env_min)/1200</f>
        <v>16.00000000000016</v>
      </c>
      <c r="D661" s="6">
        <f t="shared" si="18"/>
        <v>0.75600000000000001</v>
      </c>
      <c r="E661" s="6">
        <f>ROUND((O_max_dia-C661)/O_range_dia * D661, 3)</f>
        <v>0.54</v>
      </c>
      <c r="F661">
        <f>IF(C661&lt;=delt,D661,E661)</f>
        <v>0.54</v>
      </c>
      <c r="G661">
        <f>IF(C661&gt;=O_max_dia, 0, F661)</f>
        <v>0.54</v>
      </c>
    </row>
    <row r="662" spans="2:7" x14ac:dyDescent="0.25">
      <c r="B662" s="6">
        <f t="shared" si="19"/>
        <v>642</v>
      </c>
      <c r="C662" s="6">
        <f>C661+(env_max-env_min)/1200</f>
        <v>16.025000000000158</v>
      </c>
      <c r="D662" s="6">
        <f t="shared" ref="D662:D725" si="20">ROUND(EXP(0.07*(C662-20)),3)</f>
        <v>0.75700000000000001</v>
      </c>
      <c r="E662" s="6">
        <f>ROUND((O_max_dia-C662)/O_range_dia * D662, 3)</f>
        <v>0.53900000000000003</v>
      </c>
      <c r="F662">
        <f>IF(C662&lt;=delt,D662,E662)</f>
        <v>0.53900000000000003</v>
      </c>
      <c r="G662">
        <f>IF(C662&gt;=O_max_dia, 0, F662)</f>
        <v>0.53900000000000003</v>
      </c>
    </row>
    <row r="663" spans="2:7" x14ac:dyDescent="0.25">
      <c r="B663" s="6">
        <f t="shared" ref="B663:B726" si="21">B662+1</f>
        <v>643</v>
      </c>
      <c r="C663" s="6">
        <f>C662+(env_max-env_min)/1200</f>
        <v>16.050000000000157</v>
      </c>
      <c r="D663" s="6">
        <f t="shared" si="20"/>
        <v>0.75800000000000001</v>
      </c>
      <c r="E663" s="6">
        <f>ROUND((O_max_dia-C663)/O_range_dia * D663, 3)</f>
        <v>0.53900000000000003</v>
      </c>
      <c r="F663">
        <f>IF(C663&lt;=delt,D663,E663)</f>
        <v>0.53900000000000003</v>
      </c>
      <c r="G663">
        <f>IF(C663&gt;=O_max_dia, 0, F663)</f>
        <v>0.53900000000000003</v>
      </c>
    </row>
    <row r="664" spans="2:7" x14ac:dyDescent="0.25">
      <c r="B664" s="6">
        <f t="shared" si="21"/>
        <v>644</v>
      </c>
      <c r="C664" s="6">
        <f>C663+(env_max-env_min)/1200</f>
        <v>16.075000000000156</v>
      </c>
      <c r="D664" s="6">
        <f t="shared" si="20"/>
        <v>0.76</v>
      </c>
      <c r="E664" s="6">
        <f>ROUND((O_max_dia-C664)/O_range_dia * D664, 3)</f>
        <v>0.53900000000000003</v>
      </c>
      <c r="F664">
        <f>IF(C664&lt;=delt,D664,E664)</f>
        <v>0.53900000000000003</v>
      </c>
      <c r="G664">
        <f>IF(C664&gt;=O_max_dia, 0, F664)</f>
        <v>0.53900000000000003</v>
      </c>
    </row>
    <row r="665" spans="2:7" x14ac:dyDescent="0.25">
      <c r="B665" s="6">
        <f t="shared" si="21"/>
        <v>645</v>
      </c>
      <c r="C665" s="6">
        <f>C664+(env_max-env_min)/1200</f>
        <v>16.100000000000154</v>
      </c>
      <c r="D665" s="6">
        <f t="shared" si="20"/>
        <v>0.76100000000000001</v>
      </c>
      <c r="E665" s="6">
        <f>ROUND((O_max_dia-C665)/O_range_dia * D665, 3)</f>
        <v>0.53800000000000003</v>
      </c>
      <c r="F665">
        <f>IF(C665&lt;=delt,D665,E665)</f>
        <v>0.53800000000000003</v>
      </c>
      <c r="G665">
        <f>IF(C665&gt;=O_max_dia, 0, F665)</f>
        <v>0.53800000000000003</v>
      </c>
    </row>
    <row r="666" spans="2:7" x14ac:dyDescent="0.25">
      <c r="B666" s="6">
        <f t="shared" si="21"/>
        <v>646</v>
      </c>
      <c r="C666" s="6">
        <f>C665+(env_max-env_min)/1200</f>
        <v>16.125000000000153</v>
      </c>
      <c r="D666" s="6">
        <f t="shared" si="20"/>
        <v>0.76200000000000001</v>
      </c>
      <c r="E666" s="6">
        <f>ROUND((O_max_dia-C666)/O_range_dia * D666, 3)</f>
        <v>0.53700000000000003</v>
      </c>
      <c r="F666">
        <f>IF(C666&lt;=delt,D666,E666)</f>
        <v>0.53700000000000003</v>
      </c>
      <c r="G666">
        <f>IF(C666&gt;=O_max_dia, 0, F666)</f>
        <v>0.53700000000000003</v>
      </c>
    </row>
    <row r="667" spans="2:7" x14ac:dyDescent="0.25">
      <c r="B667" s="6">
        <f t="shared" si="21"/>
        <v>647</v>
      </c>
      <c r="C667" s="6">
        <f>C666+(env_max-env_min)/1200</f>
        <v>16.150000000000151</v>
      </c>
      <c r="D667" s="6">
        <f t="shared" si="20"/>
        <v>0.76400000000000001</v>
      </c>
      <c r="E667" s="6">
        <f>ROUND((O_max_dia-C667)/O_range_dia * D667, 3)</f>
        <v>0.53800000000000003</v>
      </c>
      <c r="F667">
        <f>IF(C667&lt;=delt,D667,E667)</f>
        <v>0.53800000000000003</v>
      </c>
      <c r="G667">
        <f>IF(C667&gt;=O_max_dia, 0, F667)</f>
        <v>0.53800000000000003</v>
      </c>
    </row>
    <row r="668" spans="2:7" x14ac:dyDescent="0.25">
      <c r="B668" s="6">
        <f t="shared" si="21"/>
        <v>648</v>
      </c>
      <c r="C668" s="6">
        <f>C667+(env_max-env_min)/1200</f>
        <v>16.17500000000015</v>
      </c>
      <c r="D668" s="6">
        <f t="shared" si="20"/>
        <v>0.76500000000000001</v>
      </c>
      <c r="E668" s="6">
        <f>ROUND((O_max_dia-C668)/O_range_dia * D668, 3)</f>
        <v>0.53700000000000003</v>
      </c>
      <c r="F668">
        <f>IF(C668&lt;=delt,D668,E668)</f>
        <v>0.53700000000000003</v>
      </c>
      <c r="G668">
        <f>IF(C668&gt;=O_max_dia, 0, F668)</f>
        <v>0.53700000000000003</v>
      </c>
    </row>
    <row r="669" spans="2:7" x14ac:dyDescent="0.25">
      <c r="B669" s="6">
        <f t="shared" si="21"/>
        <v>649</v>
      </c>
      <c r="C669" s="6">
        <f>C668+(env_max-env_min)/1200</f>
        <v>16.200000000000149</v>
      </c>
      <c r="D669" s="6">
        <f t="shared" si="20"/>
        <v>0.76600000000000001</v>
      </c>
      <c r="E669" s="6">
        <f>ROUND((O_max_dia-C669)/O_range_dia * D669, 3)</f>
        <v>0.53600000000000003</v>
      </c>
      <c r="F669">
        <f>IF(C669&lt;=delt,D669,E669)</f>
        <v>0.53600000000000003</v>
      </c>
      <c r="G669">
        <f>IF(C669&gt;=O_max_dia, 0, F669)</f>
        <v>0.53600000000000003</v>
      </c>
    </row>
    <row r="670" spans="2:7" x14ac:dyDescent="0.25">
      <c r="B670" s="6">
        <f t="shared" si="21"/>
        <v>650</v>
      </c>
      <c r="C670" s="6">
        <f>C669+(env_max-env_min)/1200</f>
        <v>16.225000000000147</v>
      </c>
      <c r="D670" s="6">
        <f t="shared" si="20"/>
        <v>0.76800000000000002</v>
      </c>
      <c r="E670" s="6">
        <f>ROUND((O_max_dia-C670)/O_range_dia * D670, 3)</f>
        <v>0.53600000000000003</v>
      </c>
      <c r="F670">
        <f>IF(C670&lt;=delt,D670,E670)</f>
        <v>0.53600000000000003</v>
      </c>
      <c r="G670">
        <f>IF(C670&gt;=O_max_dia, 0, F670)</f>
        <v>0.53600000000000003</v>
      </c>
    </row>
    <row r="671" spans="2:7" x14ac:dyDescent="0.25">
      <c r="B671" s="6">
        <f t="shared" si="21"/>
        <v>651</v>
      </c>
      <c r="C671" s="6">
        <f>C670+(env_max-env_min)/1200</f>
        <v>16.250000000000146</v>
      </c>
      <c r="D671" s="6">
        <f t="shared" si="20"/>
        <v>0.76900000000000002</v>
      </c>
      <c r="E671" s="6">
        <f>ROUND((O_max_dia-C671)/O_range_dia * D671, 3)</f>
        <v>0.53600000000000003</v>
      </c>
      <c r="F671">
        <f>IF(C671&lt;=delt,D671,E671)</f>
        <v>0.53600000000000003</v>
      </c>
      <c r="G671">
        <f>IF(C671&gt;=O_max_dia, 0, F671)</f>
        <v>0.53600000000000003</v>
      </c>
    </row>
    <row r="672" spans="2:7" x14ac:dyDescent="0.25">
      <c r="B672" s="6">
        <f t="shared" si="21"/>
        <v>652</v>
      </c>
      <c r="C672" s="6">
        <f>C671+(env_max-env_min)/1200</f>
        <v>16.275000000000144</v>
      </c>
      <c r="D672" s="6">
        <f t="shared" si="20"/>
        <v>0.77</v>
      </c>
      <c r="E672" s="6">
        <f>ROUND((O_max_dia-C672)/O_range_dia * D672, 3)</f>
        <v>0.53500000000000003</v>
      </c>
      <c r="F672">
        <f>IF(C672&lt;=delt,D672,E672)</f>
        <v>0.53500000000000003</v>
      </c>
      <c r="G672">
        <f>IF(C672&gt;=O_max_dia, 0, F672)</f>
        <v>0.53500000000000003</v>
      </c>
    </row>
    <row r="673" spans="2:7" x14ac:dyDescent="0.25">
      <c r="B673" s="6">
        <f t="shared" si="21"/>
        <v>653</v>
      </c>
      <c r="C673" s="6">
        <f>C672+(env_max-env_min)/1200</f>
        <v>16.300000000000143</v>
      </c>
      <c r="D673" s="6">
        <f t="shared" si="20"/>
        <v>0.77200000000000002</v>
      </c>
      <c r="E673" s="6">
        <f>ROUND((O_max_dia-C673)/O_range_dia * D673, 3)</f>
        <v>0.53500000000000003</v>
      </c>
      <c r="F673">
        <f>IF(C673&lt;=delt,D673,E673)</f>
        <v>0.53500000000000003</v>
      </c>
      <c r="G673">
        <f>IF(C673&gt;=O_max_dia, 0, F673)</f>
        <v>0.53500000000000003</v>
      </c>
    </row>
    <row r="674" spans="2:7" x14ac:dyDescent="0.25">
      <c r="B674" s="6">
        <f t="shared" si="21"/>
        <v>654</v>
      </c>
      <c r="C674" s="6">
        <f>C673+(env_max-env_min)/1200</f>
        <v>16.325000000000141</v>
      </c>
      <c r="D674" s="6">
        <f t="shared" si="20"/>
        <v>0.77300000000000002</v>
      </c>
      <c r="E674" s="6">
        <f>ROUND((O_max_dia-C674)/O_range_dia * D674, 3)</f>
        <v>0.53400000000000003</v>
      </c>
      <c r="F674">
        <f>IF(C674&lt;=delt,D674,E674)</f>
        <v>0.53400000000000003</v>
      </c>
      <c r="G674">
        <f>IF(C674&gt;=O_max_dia, 0, F674)</f>
        <v>0.53400000000000003</v>
      </c>
    </row>
    <row r="675" spans="2:7" x14ac:dyDescent="0.25">
      <c r="B675" s="6">
        <f t="shared" si="21"/>
        <v>655</v>
      </c>
      <c r="C675" s="6">
        <f>C674+(env_max-env_min)/1200</f>
        <v>16.35000000000014</v>
      </c>
      <c r="D675" s="6">
        <f t="shared" si="20"/>
        <v>0.77500000000000002</v>
      </c>
      <c r="E675" s="6">
        <f>ROUND((O_max_dia-C675)/O_range_dia * D675, 3)</f>
        <v>0.53400000000000003</v>
      </c>
      <c r="F675">
        <f>IF(C675&lt;=delt,D675,E675)</f>
        <v>0.53400000000000003</v>
      </c>
      <c r="G675">
        <f>IF(C675&gt;=O_max_dia, 0, F675)</f>
        <v>0.53400000000000003</v>
      </c>
    </row>
    <row r="676" spans="2:7" x14ac:dyDescent="0.25">
      <c r="B676" s="6">
        <f t="shared" si="21"/>
        <v>656</v>
      </c>
      <c r="C676" s="6">
        <f>C675+(env_max-env_min)/1200</f>
        <v>16.375000000000139</v>
      </c>
      <c r="D676" s="6">
        <f t="shared" si="20"/>
        <v>0.77600000000000002</v>
      </c>
      <c r="E676" s="6">
        <f>ROUND((O_max_dia-C676)/O_range_dia * D676, 3)</f>
        <v>0.53300000000000003</v>
      </c>
      <c r="F676">
        <f>IF(C676&lt;=delt,D676,E676)</f>
        <v>0.53300000000000003</v>
      </c>
      <c r="G676">
        <f>IF(C676&gt;=O_max_dia, 0, F676)</f>
        <v>0.53300000000000003</v>
      </c>
    </row>
    <row r="677" spans="2:7" x14ac:dyDescent="0.25">
      <c r="B677" s="6">
        <f t="shared" si="21"/>
        <v>657</v>
      </c>
      <c r="C677" s="6">
        <f>C676+(env_max-env_min)/1200</f>
        <v>16.400000000000137</v>
      </c>
      <c r="D677" s="6">
        <f t="shared" si="20"/>
        <v>0.77700000000000002</v>
      </c>
      <c r="E677" s="6">
        <f>ROUND((O_max_dia-C677)/O_range_dia * D677, 3)</f>
        <v>0.53300000000000003</v>
      </c>
      <c r="F677">
        <f>IF(C677&lt;=delt,D677,E677)</f>
        <v>0.53300000000000003</v>
      </c>
      <c r="G677">
        <f>IF(C677&gt;=O_max_dia, 0, F677)</f>
        <v>0.53300000000000003</v>
      </c>
    </row>
    <row r="678" spans="2:7" x14ac:dyDescent="0.25">
      <c r="B678" s="6">
        <f t="shared" si="21"/>
        <v>658</v>
      </c>
      <c r="C678" s="6">
        <f>C677+(env_max-env_min)/1200</f>
        <v>16.425000000000136</v>
      </c>
      <c r="D678" s="6">
        <f t="shared" si="20"/>
        <v>0.77900000000000003</v>
      </c>
      <c r="E678" s="6">
        <f>ROUND((O_max_dia-C678)/O_range_dia * D678, 3)</f>
        <v>0.53300000000000003</v>
      </c>
      <c r="F678">
        <f>IF(C678&lt;=delt,D678,E678)</f>
        <v>0.53300000000000003</v>
      </c>
      <c r="G678">
        <f>IF(C678&gt;=O_max_dia, 0, F678)</f>
        <v>0.53300000000000003</v>
      </c>
    </row>
    <row r="679" spans="2:7" x14ac:dyDescent="0.25">
      <c r="B679" s="6">
        <f t="shared" si="21"/>
        <v>659</v>
      </c>
      <c r="C679" s="6">
        <f>C678+(env_max-env_min)/1200</f>
        <v>16.450000000000134</v>
      </c>
      <c r="D679" s="6">
        <f t="shared" si="20"/>
        <v>0.78</v>
      </c>
      <c r="E679" s="6">
        <f>ROUND((O_max_dia-C679)/O_range_dia * D679, 3)</f>
        <v>0.53200000000000003</v>
      </c>
      <c r="F679">
        <f>IF(C679&lt;=delt,D679,E679)</f>
        <v>0.53200000000000003</v>
      </c>
      <c r="G679">
        <f>IF(C679&gt;=O_max_dia, 0, F679)</f>
        <v>0.53200000000000003</v>
      </c>
    </row>
    <row r="680" spans="2:7" x14ac:dyDescent="0.25">
      <c r="B680" s="6">
        <f t="shared" si="21"/>
        <v>660</v>
      </c>
      <c r="C680" s="6">
        <f>C679+(env_max-env_min)/1200</f>
        <v>16.475000000000133</v>
      </c>
      <c r="D680" s="6">
        <f t="shared" si="20"/>
        <v>0.78100000000000003</v>
      </c>
      <c r="E680" s="6">
        <f>ROUND((O_max_dia-C680)/O_range_dia * D680, 3)</f>
        <v>0.53100000000000003</v>
      </c>
      <c r="F680">
        <f>IF(C680&lt;=delt,D680,E680)</f>
        <v>0.53100000000000003</v>
      </c>
      <c r="G680">
        <f>IF(C680&gt;=O_max_dia, 0, F680)</f>
        <v>0.53100000000000003</v>
      </c>
    </row>
    <row r="681" spans="2:7" x14ac:dyDescent="0.25">
      <c r="B681" s="6">
        <f t="shared" si="21"/>
        <v>661</v>
      </c>
      <c r="C681" s="6">
        <f>C680+(env_max-env_min)/1200</f>
        <v>16.500000000000131</v>
      </c>
      <c r="D681" s="6">
        <f t="shared" si="20"/>
        <v>0.78300000000000003</v>
      </c>
      <c r="E681" s="6">
        <f>ROUND((O_max_dia-C681)/O_range_dia * D681, 3)</f>
        <v>0.53100000000000003</v>
      </c>
      <c r="F681">
        <f>IF(C681&lt;=delt,D681,E681)</f>
        <v>0.53100000000000003</v>
      </c>
      <c r="G681">
        <f>IF(C681&gt;=O_max_dia, 0, F681)</f>
        <v>0.53100000000000003</v>
      </c>
    </row>
    <row r="682" spans="2:7" x14ac:dyDescent="0.25">
      <c r="B682" s="6">
        <f t="shared" si="21"/>
        <v>662</v>
      </c>
      <c r="C682" s="6">
        <f>C681+(env_max-env_min)/1200</f>
        <v>16.52500000000013</v>
      </c>
      <c r="D682" s="6">
        <f t="shared" si="20"/>
        <v>0.78400000000000003</v>
      </c>
      <c r="E682" s="6">
        <f>ROUND((O_max_dia-C682)/O_range_dia * D682, 3)</f>
        <v>0.53100000000000003</v>
      </c>
      <c r="F682">
        <f>IF(C682&lt;=delt,D682,E682)</f>
        <v>0.53100000000000003</v>
      </c>
      <c r="G682">
        <f>IF(C682&gt;=O_max_dia, 0, F682)</f>
        <v>0.53100000000000003</v>
      </c>
    </row>
    <row r="683" spans="2:7" x14ac:dyDescent="0.25">
      <c r="B683" s="6">
        <f t="shared" si="21"/>
        <v>663</v>
      </c>
      <c r="C683" s="6">
        <f>C682+(env_max-env_min)/1200</f>
        <v>16.550000000000129</v>
      </c>
      <c r="D683" s="6">
        <f t="shared" si="20"/>
        <v>0.78500000000000003</v>
      </c>
      <c r="E683" s="6">
        <f>ROUND((O_max_dia-C683)/O_range_dia * D683, 3)</f>
        <v>0.53</v>
      </c>
      <c r="F683">
        <f>IF(C683&lt;=delt,D683,E683)</f>
        <v>0.53</v>
      </c>
      <c r="G683">
        <f>IF(C683&gt;=O_max_dia, 0, F683)</f>
        <v>0.53</v>
      </c>
    </row>
    <row r="684" spans="2:7" x14ac:dyDescent="0.25">
      <c r="B684" s="6">
        <f t="shared" si="21"/>
        <v>664</v>
      </c>
      <c r="C684" s="6">
        <f>C683+(env_max-env_min)/1200</f>
        <v>16.575000000000127</v>
      </c>
      <c r="D684" s="6">
        <f t="shared" si="20"/>
        <v>0.78700000000000003</v>
      </c>
      <c r="E684" s="6">
        <f>ROUND((O_max_dia-C684)/O_range_dia * D684, 3)</f>
        <v>0.53</v>
      </c>
      <c r="F684">
        <f>IF(C684&lt;=delt,D684,E684)</f>
        <v>0.53</v>
      </c>
      <c r="G684">
        <f>IF(C684&gt;=O_max_dia, 0, F684)</f>
        <v>0.53</v>
      </c>
    </row>
    <row r="685" spans="2:7" x14ac:dyDescent="0.25">
      <c r="B685" s="6">
        <f t="shared" si="21"/>
        <v>665</v>
      </c>
      <c r="C685" s="6">
        <f>C684+(env_max-env_min)/1200</f>
        <v>16.600000000000126</v>
      </c>
      <c r="D685" s="6">
        <f t="shared" si="20"/>
        <v>0.78800000000000003</v>
      </c>
      <c r="E685" s="6">
        <f>ROUND((O_max_dia-C685)/O_range_dia * D685, 3)</f>
        <v>0.52900000000000003</v>
      </c>
      <c r="F685">
        <f>IF(C685&lt;=delt,D685,E685)</f>
        <v>0.52900000000000003</v>
      </c>
      <c r="G685">
        <f>IF(C685&gt;=O_max_dia, 0, F685)</f>
        <v>0.52900000000000003</v>
      </c>
    </row>
    <row r="686" spans="2:7" x14ac:dyDescent="0.25">
      <c r="B686" s="6">
        <f t="shared" si="21"/>
        <v>666</v>
      </c>
      <c r="C686" s="6">
        <f>C685+(env_max-env_min)/1200</f>
        <v>16.625000000000124</v>
      </c>
      <c r="D686" s="6">
        <f t="shared" si="20"/>
        <v>0.79</v>
      </c>
      <c r="E686" s="6">
        <f>ROUND((O_max_dia-C686)/O_range_dia * D686, 3)</f>
        <v>0.52900000000000003</v>
      </c>
      <c r="F686">
        <f>IF(C686&lt;=delt,D686,E686)</f>
        <v>0.52900000000000003</v>
      </c>
      <c r="G686">
        <f>IF(C686&gt;=O_max_dia, 0, F686)</f>
        <v>0.52900000000000003</v>
      </c>
    </row>
    <row r="687" spans="2:7" x14ac:dyDescent="0.25">
      <c r="B687" s="6">
        <f t="shared" si="21"/>
        <v>667</v>
      </c>
      <c r="C687" s="6">
        <f>C686+(env_max-env_min)/1200</f>
        <v>16.650000000000123</v>
      </c>
      <c r="D687" s="6">
        <f t="shared" si="20"/>
        <v>0.79100000000000004</v>
      </c>
      <c r="E687" s="6">
        <f>ROUND((O_max_dia-C687)/O_range_dia * D687, 3)</f>
        <v>0.52800000000000002</v>
      </c>
      <c r="F687">
        <f>IF(C687&lt;=delt,D687,E687)</f>
        <v>0.52800000000000002</v>
      </c>
      <c r="G687">
        <f>IF(C687&gt;=O_max_dia, 0, F687)</f>
        <v>0.52800000000000002</v>
      </c>
    </row>
    <row r="688" spans="2:7" x14ac:dyDescent="0.25">
      <c r="B688" s="6">
        <f t="shared" si="21"/>
        <v>668</v>
      </c>
      <c r="C688" s="6">
        <f>C687+(env_max-env_min)/1200</f>
        <v>16.675000000000122</v>
      </c>
      <c r="D688" s="6">
        <f t="shared" si="20"/>
        <v>0.79200000000000004</v>
      </c>
      <c r="E688" s="6">
        <f>ROUND((O_max_dia-C688)/O_range_dia * D688, 3)</f>
        <v>0.52800000000000002</v>
      </c>
      <c r="F688">
        <f>IF(C688&lt;=delt,D688,E688)</f>
        <v>0.52800000000000002</v>
      </c>
      <c r="G688">
        <f>IF(C688&gt;=O_max_dia, 0, F688)</f>
        <v>0.52800000000000002</v>
      </c>
    </row>
    <row r="689" spans="2:7" x14ac:dyDescent="0.25">
      <c r="B689" s="6">
        <f t="shared" si="21"/>
        <v>669</v>
      </c>
      <c r="C689" s="6">
        <f>C688+(env_max-env_min)/1200</f>
        <v>16.70000000000012</v>
      </c>
      <c r="D689" s="6">
        <f t="shared" si="20"/>
        <v>0.79400000000000004</v>
      </c>
      <c r="E689" s="6">
        <f>ROUND((O_max_dia-C689)/O_range_dia * D689, 3)</f>
        <v>0.52700000000000002</v>
      </c>
      <c r="F689">
        <f>IF(C689&lt;=delt,D689,E689)</f>
        <v>0.52700000000000002</v>
      </c>
      <c r="G689">
        <f>IF(C689&gt;=O_max_dia, 0, F689)</f>
        <v>0.52700000000000002</v>
      </c>
    </row>
    <row r="690" spans="2:7" x14ac:dyDescent="0.25">
      <c r="B690" s="6">
        <f t="shared" si="21"/>
        <v>670</v>
      </c>
      <c r="C690" s="6">
        <f>C689+(env_max-env_min)/1200</f>
        <v>16.725000000000119</v>
      </c>
      <c r="D690" s="6">
        <f t="shared" si="20"/>
        <v>0.79500000000000004</v>
      </c>
      <c r="E690" s="6">
        <f>ROUND((O_max_dia-C690)/O_range_dia * D690, 3)</f>
        <v>0.52700000000000002</v>
      </c>
      <c r="F690">
        <f>IF(C690&lt;=delt,D690,E690)</f>
        <v>0.52700000000000002</v>
      </c>
      <c r="G690">
        <f>IF(C690&gt;=O_max_dia, 0, F690)</f>
        <v>0.52700000000000002</v>
      </c>
    </row>
    <row r="691" spans="2:7" x14ac:dyDescent="0.25">
      <c r="B691" s="6">
        <f t="shared" si="21"/>
        <v>671</v>
      </c>
      <c r="C691" s="6">
        <f>C690+(env_max-env_min)/1200</f>
        <v>16.750000000000117</v>
      </c>
      <c r="D691" s="6">
        <f t="shared" si="20"/>
        <v>0.79700000000000004</v>
      </c>
      <c r="E691" s="6">
        <f>ROUND((O_max_dia-C691)/O_range_dia * D691, 3)</f>
        <v>0.52700000000000002</v>
      </c>
      <c r="F691">
        <f>IF(C691&lt;=delt,D691,E691)</f>
        <v>0.52700000000000002</v>
      </c>
      <c r="G691">
        <f>IF(C691&gt;=O_max_dia, 0, F691)</f>
        <v>0.52700000000000002</v>
      </c>
    </row>
    <row r="692" spans="2:7" x14ac:dyDescent="0.25">
      <c r="B692" s="6">
        <f t="shared" si="21"/>
        <v>672</v>
      </c>
      <c r="C692" s="6">
        <f>C691+(env_max-env_min)/1200</f>
        <v>16.775000000000116</v>
      </c>
      <c r="D692" s="6">
        <f t="shared" si="20"/>
        <v>0.79800000000000004</v>
      </c>
      <c r="E692" s="6">
        <f>ROUND((O_max_dia-C692)/O_range_dia * D692, 3)</f>
        <v>0.52600000000000002</v>
      </c>
      <c r="F692">
        <f>IF(C692&lt;=delt,D692,E692)</f>
        <v>0.52600000000000002</v>
      </c>
      <c r="G692">
        <f>IF(C692&gt;=O_max_dia, 0, F692)</f>
        <v>0.52600000000000002</v>
      </c>
    </row>
    <row r="693" spans="2:7" x14ac:dyDescent="0.25">
      <c r="B693" s="6">
        <f t="shared" si="21"/>
        <v>673</v>
      </c>
      <c r="C693" s="6">
        <f>C692+(env_max-env_min)/1200</f>
        <v>16.800000000000114</v>
      </c>
      <c r="D693" s="6">
        <f t="shared" si="20"/>
        <v>0.79900000000000004</v>
      </c>
      <c r="E693" s="6">
        <f>ROUND((O_max_dia-C693)/O_range_dia * D693, 3)</f>
        <v>0.52500000000000002</v>
      </c>
      <c r="F693">
        <f>IF(C693&lt;=delt,D693,E693)</f>
        <v>0.52500000000000002</v>
      </c>
      <c r="G693">
        <f>IF(C693&gt;=O_max_dia, 0, F693)</f>
        <v>0.52500000000000002</v>
      </c>
    </row>
    <row r="694" spans="2:7" x14ac:dyDescent="0.25">
      <c r="B694" s="6">
        <f t="shared" si="21"/>
        <v>674</v>
      </c>
      <c r="C694" s="6">
        <f>C693+(env_max-env_min)/1200</f>
        <v>16.825000000000113</v>
      </c>
      <c r="D694" s="6">
        <f t="shared" si="20"/>
        <v>0.80100000000000005</v>
      </c>
      <c r="E694" s="6">
        <f>ROUND((O_max_dia-C694)/O_range_dia * D694, 3)</f>
        <v>0.52500000000000002</v>
      </c>
      <c r="F694">
        <f>IF(C694&lt;=delt,D694,E694)</f>
        <v>0.52500000000000002</v>
      </c>
      <c r="G694">
        <f>IF(C694&gt;=O_max_dia, 0, F694)</f>
        <v>0.52500000000000002</v>
      </c>
    </row>
    <row r="695" spans="2:7" x14ac:dyDescent="0.25">
      <c r="B695" s="6">
        <f t="shared" si="21"/>
        <v>675</v>
      </c>
      <c r="C695" s="6">
        <f>C694+(env_max-env_min)/1200</f>
        <v>16.850000000000112</v>
      </c>
      <c r="D695" s="6">
        <f t="shared" si="20"/>
        <v>0.80200000000000005</v>
      </c>
      <c r="E695" s="6">
        <f>ROUND((O_max_dia-C695)/O_range_dia * D695, 3)</f>
        <v>0.52400000000000002</v>
      </c>
      <c r="F695">
        <f>IF(C695&lt;=delt,D695,E695)</f>
        <v>0.52400000000000002</v>
      </c>
      <c r="G695">
        <f>IF(C695&gt;=O_max_dia, 0, F695)</f>
        <v>0.52400000000000002</v>
      </c>
    </row>
    <row r="696" spans="2:7" x14ac:dyDescent="0.25">
      <c r="B696" s="6">
        <f t="shared" si="21"/>
        <v>676</v>
      </c>
      <c r="C696" s="6">
        <f>C695+(env_max-env_min)/1200</f>
        <v>16.87500000000011</v>
      </c>
      <c r="D696" s="6">
        <f t="shared" si="20"/>
        <v>0.80400000000000005</v>
      </c>
      <c r="E696" s="6">
        <f>ROUND((O_max_dia-C696)/O_range_dia * D696, 3)</f>
        <v>0.52400000000000002</v>
      </c>
      <c r="F696">
        <f>IF(C696&lt;=delt,D696,E696)</f>
        <v>0.52400000000000002</v>
      </c>
      <c r="G696">
        <f>IF(C696&gt;=O_max_dia, 0, F696)</f>
        <v>0.52400000000000002</v>
      </c>
    </row>
    <row r="697" spans="2:7" x14ac:dyDescent="0.25">
      <c r="B697" s="6">
        <f t="shared" si="21"/>
        <v>677</v>
      </c>
      <c r="C697" s="6">
        <f>C696+(env_max-env_min)/1200</f>
        <v>16.900000000000109</v>
      </c>
      <c r="D697" s="6">
        <f t="shared" si="20"/>
        <v>0.80500000000000005</v>
      </c>
      <c r="E697" s="6">
        <f>ROUND((O_max_dia-C697)/O_range_dia * D697, 3)</f>
        <v>0.52300000000000002</v>
      </c>
      <c r="F697">
        <f>IF(C697&lt;=delt,D697,E697)</f>
        <v>0.52300000000000002</v>
      </c>
      <c r="G697">
        <f>IF(C697&gt;=O_max_dia, 0, F697)</f>
        <v>0.52300000000000002</v>
      </c>
    </row>
    <row r="698" spans="2:7" x14ac:dyDescent="0.25">
      <c r="B698" s="6">
        <f t="shared" si="21"/>
        <v>678</v>
      </c>
      <c r="C698" s="6">
        <f>C697+(env_max-env_min)/1200</f>
        <v>16.925000000000107</v>
      </c>
      <c r="D698" s="6">
        <f t="shared" si="20"/>
        <v>0.80600000000000005</v>
      </c>
      <c r="E698" s="6">
        <f>ROUND((O_max_dia-C698)/O_range_dia * D698, 3)</f>
        <v>0.52200000000000002</v>
      </c>
      <c r="F698">
        <f>IF(C698&lt;=delt,D698,E698)</f>
        <v>0.52200000000000002</v>
      </c>
      <c r="G698">
        <f>IF(C698&gt;=O_max_dia, 0, F698)</f>
        <v>0.52200000000000002</v>
      </c>
    </row>
    <row r="699" spans="2:7" x14ac:dyDescent="0.25">
      <c r="B699" s="6">
        <f t="shared" si="21"/>
        <v>679</v>
      </c>
      <c r="C699" s="6">
        <f>C698+(env_max-env_min)/1200</f>
        <v>16.950000000000106</v>
      </c>
      <c r="D699" s="6">
        <f t="shared" si="20"/>
        <v>0.80800000000000005</v>
      </c>
      <c r="E699" s="6">
        <f>ROUND((O_max_dia-C699)/O_range_dia * D699, 3)</f>
        <v>0.52200000000000002</v>
      </c>
      <c r="F699">
        <f>IF(C699&lt;=delt,D699,E699)</f>
        <v>0.52200000000000002</v>
      </c>
      <c r="G699">
        <f>IF(C699&gt;=O_max_dia, 0, F699)</f>
        <v>0.52200000000000002</v>
      </c>
    </row>
    <row r="700" spans="2:7" x14ac:dyDescent="0.25">
      <c r="B700" s="6">
        <f t="shared" si="21"/>
        <v>680</v>
      </c>
      <c r="C700" s="6">
        <f>C699+(env_max-env_min)/1200</f>
        <v>16.975000000000104</v>
      </c>
      <c r="D700" s="6">
        <f t="shared" si="20"/>
        <v>0.80900000000000005</v>
      </c>
      <c r="E700" s="6">
        <f>ROUND((O_max_dia-C700)/O_range_dia * D700, 3)</f>
        <v>0.52200000000000002</v>
      </c>
      <c r="F700">
        <f>IF(C700&lt;=delt,D700,E700)</f>
        <v>0.52200000000000002</v>
      </c>
      <c r="G700">
        <f>IF(C700&gt;=O_max_dia, 0, F700)</f>
        <v>0.52200000000000002</v>
      </c>
    </row>
    <row r="701" spans="2:7" x14ac:dyDescent="0.25">
      <c r="B701" s="6">
        <f t="shared" si="21"/>
        <v>681</v>
      </c>
      <c r="C701" s="6">
        <f>C700+(env_max-env_min)/1200</f>
        <v>17.000000000000103</v>
      </c>
      <c r="D701" s="6">
        <f t="shared" si="20"/>
        <v>0.81100000000000005</v>
      </c>
      <c r="E701" s="6">
        <f>ROUND((O_max_dia-C701)/O_range_dia * D701, 3)</f>
        <v>0.52100000000000002</v>
      </c>
      <c r="F701">
        <f>IF(C701&lt;=delt,D701,E701)</f>
        <v>0.52100000000000002</v>
      </c>
      <c r="G701">
        <f>IF(C701&gt;=O_max_dia, 0, F701)</f>
        <v>0.52100000000000002</v>
      </c>
    </row>
    <row r="702" spans="2:7" x14ac:dyDescent="0.25">
      <c r="B702" s="6">
        <f t="shared" si="21"/>
        <v>682</v>
      </c>
      <c r="C702" s="6">
        <f>C701+(env_max-env_min)/1200</f>
        <v>17.025000000000102</v>
      </c>
      <c r="D702" s="6">
        <f t="shared" si="20"/>
        <v>0.81200000000000006</v>
      </c>
      <c r="E702" s="6">
        <f>ROUND((O_max_dia-C702)/O_range_dia * D702, 3)</f>
        <v>0.52100000000000002</v>
      </c>
      <c r="F702">
        <f>IF(C702&lt;=delt,D702,E702)</f>
        <v>0.52100000000000002</v>
      </c>
      <c r="G702">
        <f>IF(C702&gt;=O_max_dia, 0, F702)</f>
        <v>0.52100000000000002</v>
      </c>
    </row>
    <row r="703" spans="2:7" x14ac:dyDescent="0.25">
      <c r="B703" s="6">
        <f t="shared" si="21"/>
        <v>683</v>
      </c>
      <c r="C703" s="6">
        <f>C702+(env_max-env_min)/1200</f>
        <v>17.0500000000001</v>
      </c>
      <c r="D703" s="6">
        <f t="shared" si="20"/>
        <v>0.81299999999999994</v>
      </c>
      <c r="E703" s="6">
        <f>ROUND((O_max_dia-C703)/O_range_dia * D703, 3)</f>
        <v>0.52</v>
      </c>
      <c r="F703">
        <f>IF(C703&lt;=delt,D703,E703)</f>
        <v>0.52</v>
      </c>
      <c r="G703">
        <f>IF(C703&gt;=O_max_dia, 0, F703)</f>
        <v>0.52</v>
      </c>
    </row>
    <row r="704" spans="2:7" x14ac:dyDescent="0.25">
      <c r="B704" s="6">
        <f t="shared" si="21"/>
        <v>684</v>
      </c>
      <c r="C704" s="6">
        <f>C703+(env_max-env_min)/1200</f>
        <v>17.075000000000099</v>
      </c>
      <c r="D704" s="6">
        <f t="shared" si="20"/>
        <v>0.81499999999999995</v>
      </c>
      <c r="E704" s="6">
        <f>ROUND((O_max_dia-C704)/O_range_dia * D704, 3)</f>
        <v>0.52</v>
      </c>
      <c r="F704">
        <f>IF(C704&lt;=delt,D704,E704)</f>
        <v>0.52</v>
      </c>
      <c r="G704">
        <f>IF(C704&gt;=O_max_dia, 0, F704)</f>
        <v>0.52</v>
      </c>
    </row>
    <row r="705" spans="2:7" x14ac:dyDescent="0.25">
      <c r="B705" s="6">
        <f t="shared" si="21"/>
        <v>685</v>
      </c>
      <c r="C705" s="6">
        <f>C704+(env_max-env_min)/1200</f>
        <v>17.100000000000097</v>
      </c>
      <c r="D705" s="6">
        <f t="shared" si="20"/>
        <v>0.81599999999999995</v>
      </c>
      <c r="E705" s="6">
        <f>ROUND((O_max_dia-C705)/O_range_dia * D705, 3)</f>
        <v>0.51900000000000002</v>
      </c>
      <c r="F705">
        <f>IF(C705&lt;=delt,D705,E705)</f>
        <v>0.51900000000000002</v>
      </c>
      <c r="G705">
        <f>IF(C705&gt;=O_max_dia, 0, F705)</f>
        <v>0.51900000000000002</v>
      </c>
    </row>
    <row r="706" spans="2:7" x14ac:dyDescent="0.25">
      <c r="B706" s="6">
        <f t="shared" si="21"/>
        <v>686</v>
      </c>
      <c r="C706" s="6">
        <f>C705+(env_max-env_min)/1200</f>
        <v>17.125000000000096</v>
      </c>
      <c r="D706" s="6">
        <f t="shared" si="20"/>
        <v>0.81799999999999995</v>
      </c>
      <c r="E706" s="6">
        <f>ROUND((O_max_dia-C706)/O_range_dia * D706, 3)</f>
        <v>0.51900000000000002</v>
      </c>
      <c r="F706">
        <f>IF(C706&lt;=delt,D706,E706)</f>
        <v>0.51900000000000002</v>
      </c>
      <c r="G706">
        <f>IF(C706&gt;=O_max_dia, 0, F706)</f>
        <v>0.51900000000000002</v>
      </c>
    </row>
    <row r="707" spans="2:7" x14ac:dyDescent="0.25">
      <c r="B707" s="6">
        <f t="shared" si="21"/>
        <v>687</v>
      </c>
      <c r="C707" s="6">
        <f>C706+(env_max-env_min)/1200</f>
        <v>17.150000000000095</v>
      </c>
      <c r="D707" s="6">
        <f t="shared" si="20"/>
        <v>0.81899999999999995</v>
      </c>
      <c r="E707" s="6">
        <f>ROUND((O_max_dia-C707)/O_range_dia * D707, 3)</f>
        <v>0.51800000000000002</v>
      </c>
      <c r="F707">
        <f>IF(C707&lt;=delt,D707,E707)</f>
        <v>0.51800000000000002</v>
      </c>
      <c r="G707">
        <f>IF(C707&gt;=O_max_dia, 0, F707)</f>
        <v>0.51800000000000002</v>
      </c>
    </row>
    <row r="708" spans="2:7" x14ac:dyDescent="0.25">
      <c r="B708" s="6">
        <f t="shared" si="21"/>
        <v>688</v>
      </c>
      <c r="C708" s="6">
        <f>C707+(env_max-env_min)/1200</f>
        <v>17.175000000000093</v>
      </c>
      <c r="D708" s="6">
        <f t="shared" si="20"/>
        <v>0.82099999999999995</v>
      </c>
      <c r="E708" s="6">
        <f>ROUND((O_max_dia-C708)/O_range_dia * D708, 3)</f>
        <v>0.51800000000000002</v>
      </c>
      <c r="F708">
        <f>IF(C708&lt;=delt,D708,E708)</f>
        <v>0.51800000000000002</v>
      </c>
      <c r="G708">
        <f>IF(C708&gt;=O_max_dia, 0, F708)</f>
        <v>0.51800000000000002</v>
      </c>
    </row>
    <row r="709" spans="2:7" x14ac:dyDescent="0.25">
      <c r="B709" s="6">
        <f t="shared" si="21"/>
        <v>689</v>
      </c>
      <c r="C709" s="6">
        <f>C708+(env_max-env_min)/1200</f>
        <v>17.200000000000092</v>
      </c>
      <c r="D709" s="6">
        <f t="shared" si="20"/>
        <v>0.82199999999999995</v>
      </c>
      <c r="E709" s="6">
        <f>ROUND((O_max_dia-C709)/O_range_dia * D709, 3)</f>
        <v>0.51700000000000002</v>
      </c>
      <c r="F709">
        <f>IF(C709&lt;=delt,D709,E709)</f>
        <v>0.51700000000000002</v>
      </c>
      <c r="G709">
        <f>IF(C709&gt;=O_max_dia, 0, F709)</f>
        <v>0.51700000000000002</v>
      </c>
    </row>
    <row r="710" spans="2:7" x14ac:dyDescent="0.25">
      <c r="B710" s="6">
        <f t="shared" si="21"/>
        <v>690</v>
      </c>
      <c r="C710" s="6">
        <f>C709+(env_max-env_min)/1200</f>
        <v>17.22500000000009</v>
      </c>
      <c r="D710" s="6">
        <f t="shared" si="20"/>
        <v>0.82299999999999995</v>
      </c>
      <c r="E710" s="6">
        <f>ROUND((O_max_dia-C710)/O_range_dia * D710, 3)</f>
        <v>0.51600000000000001</v>
      </c>
      <c r="F710">
        <f>IF(C710&lt;=delt,D710,E710)</f>
        <v>0.51600000000000001</v>
      </c>
      <c r="G710">
        <f>IF(C710&gt;=O_max_dia, 0, F710)</f>
        <v>0.51600000000000001</v>
      </c>
    </row>
    <row r="711" spans="2:7" x14ac:dyDescent="0.25">
      <c r="B711" s="6">
        <f t="shared" si="21"/>
        <v>691</v>
      </c>
      <c r="C711" s="6">
        <f>C710+(env_max-env_min)/1200</f>
        <v>17.250000000000089</v>
      </c>
      <c r="D711" s="6">
        <f t="shared" si="20"/>
        <v>0.82499999999999996</v>
      </c>
      <c r="E711" s="6">
        <f>ROUND((O_max_dia-C711)/O_range_dia * D711, 3)</f>
        <v>0.51600000000000001</v>
      </c>
      <c r="F711">
        <f>IF(C711&lt;=delt,D711,E711)</f>
        <v>0.51600000000000001</v>
      </c>
      <c r="G711">
        <f>IF(C711&gt;=O_max_dia, 0, F711)</f>
        <v>0.51600000000000001</v>
      </c>
    </row>
    <row r="712" spans="2:7" x14ac:dyDescent="0.25">
      <c r="B712" s="6">
        <f t="shared" si="21"/>
        <v>692</v>
      </c>
      <c r="C712" s="6">
        <f>C711+(env_max-env_min)/1200</f>
        <v>17.275000000000087</v>
      </c>
      <c r="D712" s="6">
        <f t="shared" si="20"/>
        <v>0.82599999999999996</v>
      </c>
      <c r="E712" s="6">
        <f>ROUND((O_max_dia-C712)/O_range_dia * D712, 3)</f>
        <v>0.51500000000000001</v>
      </c>
      <c r="F712">
        <f>IF(C712&lt;=delt,D712,E712)</f>
        <v>0.51500000000000001</v>
      </c>
      <c r="G712">
        <f>IF(C712&gt;=O_max_dia, 0, F712)</f>
        <v>0.51500000000000001</v>
      </c>
    </row>
    <row r="713" spans="2:7" x14ac:dyDescent="0.25">
      <c r="B713" s="6">
        <f t="shared" si="21"/>
        <v>693</v>
      </c>
      <c r="C713" s="6">
        <f>C712+(env_max-env_min)/1200</f>
        <v>17.300000000000086</v>
      </c>
      <c r="D713" s="6">
        <f t="shared" si="20"/>
        <v>0.82799999999999996</v>
      </c>
      <c r="E713" s="6">
        <f>ROUND((O_max_dia-C713)/O_range_dia * D713, 3)</f>
        <v>0.51500000000000001</v>
      </c>
      <c r="F713">
        <f>IF(C713&lt;=delt,D713,E713)</f>
        <v>0.51500000000000001</v>
      </c>
      <c r="G713">
        <f>IF(C713&gt;=O_max_dia, 0, F713)</f>
        <v>0.51500000000000001</v>
      </c>
    </row>
    <row r="714" spans="2:7" x14ac:dyDescent="0.25">
      <c r="B714" s="6">
        <f t="shared" si="21"/>
        <v>694</v>
      </c>
      <c r="C714" s="6">
        <f>C713+(env_max-env_min)/1200</f>
        <v>17.325000000000085</v>
      </c>
      <c r="D714" s="6">
        <f t="shared" si="20"/>
        <v>0.82899999999999996</v>
      </c>
      <c r="E714" s="6">
        <f>ROUND((O_max_dia-C714)/O_range_dia * D714, 3)</f>
        <v>0.51400000000000001</v>
      </c>
      <c r="F714">
        <f>IF(C714&lt;=delt,D714,E714)</f>
        <v>0.51400000000000001</v>
      </c>
      <c r="G714">
        <f>IF(C714&gt;=O_max_dia, 0, F714)</f>
        <v>0.51400000000000001</v>
      </c>
    </row>
    <row r="715" spans="2:7" x14ac:dyDescent="0.25">
      <c r="B715" s="6">
        <f t="shared" si="21"/>
        <v>695</v>
      </c>
      <c r="C715" s="6">
        <f>C714+(env_max-env_min)/1200</f>
        <v>17.350000000000083</v>
      </c>
      <c r="D715" s="6">
        <f t="shared" si="20"/>
        <v>0.83099999999999996</v>
      </c>
      <c r="E715" s="6">
        <f>ROUND((O_max_dia-C715)/O_range_dia * D715, 3)</f>
        <v>0.51300000000000001</v>
      </c>
      <c r="F715">
        <f>IF(C715&lt;=delt,D715,E715)</f>
        <v>0.51300000000000001</v>
      </c>
      <c r="G715">
        <f>IF(C715&gt;=O_max_dia, 0, F715)</f>
        <v>0.51300000000000001</v>
      </c>
    </row>
    <row r="716" spans="2:7" x14ac:dyDescent="0.25">
      <c r="B716" s="6">
        <f t="shared" si="21"/>
        <v>696</v>
      </c>
      <c r="C716" s="6">
        <f>C715+(env_max-env_min)/1200</f>
        <v>17.375000000000082</v>
      </c>
      <c r="D716" s="6">
        <f t="shared" si="20"/>
        <v>0.83199999999999996</v>
      </c>
      <c r="E716" s="6">
        <f>ROUND((O_max_dia-C716)/O_range_dia * D716, 3)</f>
        <v>0.51300000000000001</v>
      </c>
      <c r="F716">
        <f>IF(C716&lt;=delt,D716,E716)</f>
        <v>0.51300000000000001</v>
      </c>
      <c r="G716">
        <f>IF(C716&gt;=O_max_dia, 0, F716)</f>
        <v>0.51300000000000001</v>
      </c>
    </row>
    <row r="717" spans="2:7" x14ac:dyDescent="0.25">
      <c r="B717" s="6">
        <f t="shared" si="21"/>
        <v>697</v>
      </c>
      <c r="C717" s="6">
        <f>C716+(env_max-env_min)/1200</f>
        <v>17.40000000000008</v>
      </c>
      <c r="D717" s="6">
        <f t="shared" si="20"/>
        <v>0.83399999999999996</v>
      </c>
      <c r="E717" s="6">
        <f>ROUND((O_max_dia-C717)/O_range_dia * D717, 3)</f>
        <v>0.51200000000000001</v>
      </c>
      <c r="F717">
        <f>IF(C717&lt;=delt,D717,E717)</f>
        <v>0.51200000000000001</v>
      </c>
      <c r="G717">
        <f>IF(C717&gt;=O_max_dia, 0, F717)</f>
        <v>0.51200000000000001</v>
      </c>
    </row>
    <row r="718" spans="2:7" x14ac:dyDescent="0.25">
      <c r="B718" s="6">
        <f t="shared" si="21"/>
        <v>698</v>
      </c>
      <c r="C718" s="6">
        <f>C717+(env_max-env_min)/1200</f>
        <v>17.425000000000079</v>
      </c>
      <c r="D718" s="6">
        <f t="shared" si="20"/>
        <v>0.83499999999999996</v>
      </c>
      <c r="E718" s="6">
        <f>ROUND((O_max_dia-C718)/O_range_dia * D718, 3)</f>
        <v>0.51100000000000001</v>
      </c>
      <c r="F718">
        <f>IF(C718&lt;=delt,D718,E718)</f>
        <v>0.51100000000000001</v>
      </c>
      <c r="G718">
        <f>IF(C718&gt;=O_max_dia, 0, F718)</f>
        <v>0.51100000000000001</v>
      </c>
    </row>
    <row r="719" spans="2:7" x14ac:dyDescent="0.25">
      <c r="B719" s="6">
        <f t="shared" si="21"/>
        <v>699</v>
      </c>
      <c r="C719" s="6">
        <f>C718+(env_max-env_min)/1200</f>
        <v>17.450000000000077</v>
      </c>
      <c r="D719" s="6">
        <f t="shared" si="20"/>
        <v>0.83699999999999997</v>
      </c>
      <c r="E719" s="6">
        <f>ROUND((O_max_dia-C719)/O_range_dia * D719, 3)</f>
        <v>0.51100000000000001</v>
      </c>
      <c r="F719">
        <f>IF(C719&lt;=delt,D719,E719)</f>
        <v>0.51100000000000001</v>
      </c>
      <c r="G719">
        <f>IF(C719&gt;=O_max_dia, 0, F719)</f>
        <v>0.51100000000000001</v>
      </c>
    </row>
    <row r="720" spans="2:7" x14ac:dyDescent="0.25">
      <c r="B720" s="6">
        <f t="shared" si="21"/>
        <v>700</v>
      </c>
      <c r="C720" s="6">
        <f>C719+(env_max-env_min)/1200</f>
        <v>17.475000000000076</v>
      </c>
      <c r="D720" s="6">
        <f t="shared" si="20"/>
        <v>0.83799999999999997</v>
      </c>
      <c r="E720" s="6">
        <f>ROUND((O_max_dia-C720)/O_range_dia * D720, 3)</f>
        <v>0.51</v>
      </c>
      <c r="F720">
        <f>IF(C720&lt;=delt,D720,E720)</f>
        <v>0.51</v>
      </c>
      <c r="G720">
        <f>IF(C720&gt;=O_max_dia, 0, F720)</f>
        <v>0.51</v>
      </c>
    </row>
    <row r="721" spans="2:7" x14ac:dyDescent="0.25">
      <c r="B721" s="6">
        <f t="shared" si="21"/>
        <v>701</v>
      </c>
      <c r="C721" s="6">
        <f>C720+(env_max-env_min)/1200</f>
        <v>17.500000000000075</v>
      </c>
      <c r="D721" s="6">
        <f t="shared" si="20"/>
        <v>0.83899999999999997</v>
      </c>
      <c r="E721" s="6">
        <f>ROUND((O_max_dia-C721)/O_range_dia * D721, 3)</f>
        <v>0.50900000000000001</v>
      </c>
      <c r="F721">
        <f>IF(C721&lt;=delt,D721,E721)</f>
        <v>0.50900000000000001</v>
      </c>
      <c r="G721">
        <f>IF(C721&gt;=O_max_dia, 0, F721)</f>
        <v>0.50900000000000001</v>
      </c>
    </row>
    <row r="722" spans="2:7" x14ac:dyDescent="0.25">
      <c r="B722" s="6">
        <f t="shared" si="21"/>
        <v>702</v>
      </c>
      <c r="C722" s="6">
        <f>C721+(env_max-env_min)/1200</f>
        <v>17.525000000000073</v>
      </c>
      <c r="D722" s="6">
        <f t="shared" si="20"/>
        <v>0.84099999999999997</v>
      </c>
      <c r="E722" s="6">
        <f>ROUND((O_max_dia-C722)/O_range_dia * D722, 3)</f>
        <v>0.50900000000000001</v>
      </c>
      <c r="F722">
        <f>IF(C722&lt;=delt,D722,E722)</f>
        <v>0.50900000000000001</v>
      </c>
      <c r="G722">
        <f>IF(C722&gt;=O_max_dia, 0, F722)</f>
        <v>0.50900000000000001</v>
      </c>
    </row>
    <row r="723" spans="2:7" x14ac:dyDescent="0.25">
      <c r="B723" s="6">
        <f t="shared" si="21"/>
        <v>703</v>
      </c>
      <c r="C723" s="6">
        <f>C722+(env_max-env_min)/1200</f>
        <v>17.550000000000072</v>
      </c>
      <c r="D723" s="6">
        <f t="shared" si="20"/>
        <v>0.84199999999999997</v>
      </c>
      <c r="E723" s="6">
        <f>ROUND((O_max_dia-C723)/O_range_dia * D723, 3)</f>
        <v>0.50800000000000001</v>
      </c>
      <c r="F723">
        <f>IF(C723&lt;=delt,D723,E723)</f>
        <v>0.50800000000000001</v>
      </c>
      <c r="G723">
        <f>IF(C723&gt;=O_max_dia, 0, F723)</f>
        <v>0.50800000000000001</v>
      </c>
    </row>
    <row r="724" spans="2:7" x14ac:dyDescent="0.25">
      <c r="B724" s="6">
        <f t="shared" si="21"/>
        <v>704</v>
      </c>
      <c r="C724" s="6">
        <f>C723+(env_max-env_min)/1200</f>
        <v>17.57500000000007</v>
      </c>
      <c r="D724" s="6">
        <f t="shared" si="20"/>
        <v>0.84399999999999997</v>
      </c>
      <c r="E724" s="6">
        <f>ROUND((O_max_dia-C724)/O_range_dia * D724, 3)</f>
        <v>0.50800000000000001</v>
      </c>
      <c r="F724">
        <f>IF(C724&lt;=delt,D724,E724)</f>
        <v>0.50800000000000001</v>
      </c>
      <c r="G724">
        <f>IF(C724&gt;=O_max_dia, 0, F724)</f>
        <v>0.50800000000000001</v>
      </c>
    </row>
    <row r="725" spans="2:7" x14ac:dyDescent="0.25">
      <c r="B725" s="6">
        <f t="shared" si="21"/>
        <v>705</v>
      </c>
      <c r="C725" s="6">
        <f>C724+(env_max-env_min)/1200</f>
        <v>17.600000000000069</v>
      </c>
      <c r="D725" s="6">
        <f t="shared" si="20"/>
        <v>0.84499999999999997</v>
      </c>
      <c r="E725" s="6">
        <f>ROUND((O_max_dia-C725)/O_range_dia * D725, 3)</f>
        <v>0.50700000000000001</v>
      </c>
      <c r="F725">
        <f>IF(C725&lt;=delt,D725,E725)</f>
        <v>0.50700000000000001</v>
      </c>
      <c r="G725">
        <f>IF(C725&gt;=O_max_dia, 0, F725)</f>
        <v>0.50700000000000001</v>
      </c>
    </row>
    <row r="726" spans="2:7" x14ac:dyDescent="0.25">
      <c r="B726" s="6">
        <f t="shared" si="21"/>
        <v>706</v>
      </c>
      <c r="C726" s="6">
        <f>C725+(env_max-env_min)/1200</f>
        <v>17.625000000000068</v>
      </c>
      <c r="D726" s="6">
        <f t="shared" ref="D726:D789" si="22">ROUND(EXP(0.07*(C726-20)),3)</f>
        <v>0.84699999999999998</v>
      </c>
      <c r="E726" s="6">
        <f>ROUND((O_max_dia-C726)/O_range_dia * D726, 3)</f>
        <v>0.50700000000000001</v>
      </c>
      <c r="F726">
        <f>IF(C726&lt;=delt,D726,E726)</f>
        <v>0.50700000000000001</v>
      </c>
      <c r="G726">
        <f>IF(C726&gt;=O_max_dia, 0, F726)</f>
        <v>0.50700000000000001</v>
      </c>
    </row>
    <row r="727" spans="2:7" x14ac:dyDescent="0.25">
      <c r="B727" s="6">
        <f t="shared" ref="B727:B790" si="23">B726+1</f>
        <v>707</v>
      </c>
      <c r="C727" s="6">
        <f>C726+(env_max-env_min)/1200</f>
        <v>17.650000000000066</v>
      </c>
      <c r="D727" s="6">
        <f t="shared" si="22"/>
        <v>0.84799999999999998</v>
      </c>
      <c r="E727" s="6">
        <f>ROUND((O_max_dia-C727)/O_range_dia * D727, 3)</f>
        <v>0.50600000000000001</v>
      </c>
      <c r="F727">
        <f>IF(C727&lt;=delt,D727,E727)</f>
        <v>0.50600000000000001</v>
      </c>
      <c r="G727">
        <f>IF(C727&gt;=O_max_dia, 0, F727)</f>
        <v>0.50600000000000001</v>
      </c>
    </row>
    <row r="728" spans="2:7" x14ac:dyDescent="0.25">
      <c r="B728" s="6">
        <f t="shared" si="23"/>
        <v>708</v>
      </c>
      <c r="C728" s="6">
        <f>C727+(env_max-env_min)/1200</f>
        <v>17.675000000000065</v>
      </c>
      <c r="D728" s="6">
        <f t="shared" si="22"/>
        <v>0.85</v>
      </c>
      <c r="E728" s="6">
        <f>ROUND((O_max_dia-C728)/O_range_dia * D728, 3)</f>
        <v>0.505</v>
      </c>
      <c r="F728">
        <f>IF(C728&lt;=delt,D728,E728)</f>
        <v>0.505</v>
      </c>
      <c r="G728">
        <f>IF(C728&gt;=O_max_dia, 0, F728)</f>
        <v>0.505</v>
      </c>
    </row>
    <row r="729" spans="2:7" x14ac:dyDescent="0.25">
      <c r="B729" s="6">
        <f t="shared" si="23"/>
        <v>709</v>
      </c>
      <c r="C729" s="6">
        <f>C728+(env_max-env_min)/1200</f>
        <v>17.700000000000063</v>
      </c>
      <c r="D729" s="6">
        <f t="shared" si="22"/>
        <v>0.85099999999999998</v>
      </c>
      <c r="E729" s="6">
        <f>ROUND((O_max_dia-C729)/O_range_dia * D729, 3)</f>
        <v>0.505</v>
      </c>
      <c r="F729">
        <f>IF(C729&lt;=delt,D729,E729)</f>
        <v>0.505</v>
      </c>
      <c r="G729">
        <f>IF(C729&gt;=O_max_dia, 0, F729)</f>
        <v>0.505</v>
      </c>
    </row>
    <row r="730" spans="2:7" x14ac:dyDescent="0.25">
      <c r="B730" s="6">
        <f t="shared" si="23"/>
        <v>710</v>
      </c>
      <c r="C730" s="6">
        <f>C729+(env_max-env_min)/1200</f>
        <v>17.725000000000062</v>
      </c>
      <c r="D730" s="6">
        <f t="shared" si="22"/>
        <v>0.85299999999999998</v>
      </c>
      <c r="E730" s="6">
        <f>ROUND((O_max_dia-C730)/O_range_dia * D730, 3)</f>
        <v>0.504</v>
      </c>
      <c r="F730">
        <f>IF(C730&lt;=delt,D730,E730)</f>
        <v>0.504</v>
      </c>
      <c r="G730">
        <f>IF(C730&gt;=O_max_dia, 0, F730)</f>
        <v>0.504</v>
      </c>
    </row>
    <row r="731" spans="2:7" x14ac:dyDescent="0.25">
      <c r="B731" s="6">
        <f t="shared" si="23"/>
        <v>711</v>
      </c>
      <c r="C731" s="6">
        <f>C730+(env_max-env_min)/1200</f>
        <v>17.75000000000006</v>
      </c>
      <c r="D731" s="6">
        <f t="shared" si="22"/>
        <v>0.85399999999999998</v>
      </c>
      <c r="E731" s="6">
        <f>ROUND((O_max_dia-C731)/O_range_dia * D731, 3)</f>
        <v>0.503</v>
      </c>
      <c r="F731">
        <f>IF(C731&lt;=delt,D731,E731)</f>
        <v>0.503</v>
      </c>
      <c r="G731">
        <f>IF(C731&gt;=O_max_dia, 0, F731)</f>
        <v>0.503</v>
      </c>
    </row>
    <row r="732" spans="2:7" x14ac:dyDescent="0.25">
      <c r="B732" s="6">
        <f t="shared" si="23"/>
        <v>712</v>
      </c>
      <c r="C732" s="6">
        <f>C731+(env_max-env_min)/1200</f>
        <v>17.775000000000059</v>
      </c>
      <c r="D732" s="6">
        <f t="shared" si="22"/>
        <v>0.85599999999999998</v>
      </c>
      <c r="E732" s="6">
        <f>ROUND((O_max_dia-C732)/O_range_dia * D732, 3)</f>
        <v>0.503</v>
      </c>
      <c r="F732">
        <f>IF(C732&lt;=delt,D732,E732)</f>
        <v>0.503</v>
      </c>
      <c r="G732">
        <f>IF(C732&gt;=O_max_dia, 0, F732)</f>
        <v>0.503</v>
      </c>
    </row>
    <row r="733" spans="2:7" x14ac:dyDescent="0.25">
      <c r="B733" s="6">
        <f t="shared" si="23"/>
        <v>713</v>
      </c>
      <c r="C733" s="6">
        <f>C732+(env_max-env_min)/1200</f>
        <v>17.800000000000058</v>
      </c>
      <c r="D733" s="6">
        <f t="shared" si="22"/>
        <v>0.85699999999999998</v>
      </c>
      <c r="E733" s="6">
        <f>ROUND((O_max_dia-C733)/O_range_dia * D733, 3)</f>
        <v>0.502</v>
      </c>
      <c r="F733">
        <f>IF(C733&lt;=delt,D733,E733)</f>
        <v>0.502</v>
      </c>
      <c r="G733">
        <f>IF(C733&gt;=O_max_dia, 0, F733)</f>
        <v>0.502</v>
      </c>
    </row>
    <row r="734" spans="2:7" x14ac:dyDescent="0.25">
      <c r="B734" s="6">
        <f t="shared" si="23"/>
        <v>714</v>
      </c>
      <c r="C734" s="6">
        <f>C733+(env_max-env_min)/1200</f>
        <v>17.825000000000056</v>
      </c>
      <c r="D734" s="6">
        <f t="shared" si="22"/>
        <v>0.85899999999999999</v>
      </c>
      <c r="E734" s="6">
        <f>ROUND((O_max_dia-C734)/O_range_dia * D734, 3)</f>
        <v>0.502</v>
      </c>
      <c r="F734">
        <f>IF(C734&lt;=delt,D734,E734)</f>
        <v>0.502</v>
      </c>
      <c r="G734">
        <f>IF(C734&gt;=O_max_dia, 0, F734)</f>
        <v>0.502</v>
      </c>
    </row>
    <row r="735" spans="2:7" x14ac:dyDescent="0.25">
      <c r="B735" s="6">
        <f t="shared" si="23"/>
        <v>715</v>
      </c>
      <c r="C735" s="6">
        <f>C734+(env_max-env_min)/1200</f>
        <v>17.850000000000055</v>
      </c>
      <c r="D735" s="6">
        <f t="shared" si="22"/>
        <v>0.86</v>
      </c>
      <c r="E735" s="6">
        <f>ROUND((O_max_dia-C735)/O_range_dia * D735, 3)</f>
        <v>0.501</v>
      </c>
      <c r="F735">
        <f>IF(C735&lt;=delt,D735,E735)</f>
        <v>0.501</v>
      </c>
      <c r="G735">
        <f>IF(C735&gt;=O_max_dia, 0, F735)</f>
        <v>0.501</v>
      </c>
    </row>
    <row r="736" spans="2:7" x14ac:dyDescent="0.25">
      <c r="B736" s="6">
        <f t="shared" si="23"/>
        <v>716</v>
      </c>
      <c r="C736" s="6">
        <f>C735+(env_max-env_min)/1200</f>
        <v>17.875000000000053</v>
      </c>
      <c r="D736" s="6">
        <f t="shared" si="22"/>
        <v>0.86199999999999999</v>
      </c>
      <c r="E736" s="6">
        <f>ROUND((O_max_dia-C736)/O_range_dia * D736, 3)</f>
        <v>0.5</v>
      </c>
      <c r="F736">
        <f>IF(C736&lt;=delt,D736,E736)</f>
        <v>0.5</v>
      </c>
      <c r="G736">
        <f>IF(C736&gt;=O_max_dia, 0, F736)</f>
        <v>0.5</v>
      </c>
    </row>
    <row r="737" spans="2:7" x14ac:dyDescent="0.25">
      <c r="B737" s="6">
        <f t="shared" si="23"/>
        <v>717</v>
      </c>
      <c r="C737" s="6">
        <f>C736+(env_max-env_min)/1200</f>
        <v>17.900000000000052</v>
      </c>
      <c r="D737" s="6">
        <f t="shared" si="22"/>
        <v>0.86299999999999999</v>
      </c>
      <c r="E737" s="6">
        <f>ROUND((O_max_dia-C737)/O_range_dia * D737, 3)</f>
        <v>0.499</v>
      </c>
      <c r="F737">
        <f>IF(C737&lt;=delt,D737,E737)</f>
        <v>0.499</v>
      </c>
      <c r="G737">
        <f>IF(C737&gt;=O_max_dia, 0, F737)</f>
        <v>0.499</v>
      </c>
    </row>
    <row r="738" spans="2:7" x14ac:dyDescent="0.25">
      <c r="B738" s="6">
        <f t="shared" si="23"/>
        <v>718</v>
      </c>
      <c r="C738" s="6">
        <f>C737+(env_max-env_min)/1200</f>
        <v>17.92500000000005</v>
      </c>
      <c r="D738" s="6">
        <f t="shared" si="22"/>
        <v>0.86499999999999999</v>
      </c>
      <c r="E738" s="6">
        <f>ROUND((O_max_dia-C738)/O_range_dia * D738, 3)</f>
        <v>0.499</v>
      </c>
      <c r="F738">
        <f>IF(C738&lt;=delt,D738,E738)</f>
        <v>0.499</v>
      </c>
      <c r="G738">
        <f>IF(C738&gt;=O_max_dia, 0, F738)</f>
        <v>0.499</v>
      </c>
    </row>
    <row r="739" spans="2:7" x14ac:dyDescent="0.25">
      <c r="B739" s="6">
        <f t="shared" si="23"/>
        <v>719</v>
      </c>
      <c r="C739" s="6">
        <f>C738+(env_max-env_min)/1200</f>
        <v>17.950000000000049</v>
      </c>
      <c r="D739" s="6">
        <f t="shared" si="22"/>
        <v>0.86599999999999999</v>
      </c>
      <c r="E739" s="6">
        <f>ROUND((O_max_dia-C739)/O_range_dia * D739, 3)</f>
        <v>0.498</v>
      </c>
      <c r="F739">
        <f>IF(C739&lt;=delt,D739,E739)</f>
        <v>0.498</v>
      </c>
      <c r="G739">
        <f>IF(C739&gt;=O_max_dia, 0, F739)</f>
        <v>0.498</v>
      </c>
    </row>
    <row r="740" spans="2:7" x14ac:dyDescent="0.25">
      <c r="B740" s="6">
        <f t="shared" si="23"/>
        <v>720</v>
      </c>
      <c r="C740" s="6">
        <f>C739+(env_max-env_min)/1200</f>
        <v>17.975000000000048</v>
      </c>
      <c r="D740" s="6">
        <f t="shared" si="22"/>
        <v>0.86799999999999999</v>
      </c>
      <c r="E740" s="6">
        <f>ROUND((O_max_dia-C740)/O_range_dia * D740, 3)</f>
        <v>0.498</v>
      </c>
      <c r="F740">
        <f>IF(C740&lt;=delt,D740,E740)</f>
        <v>0.498</v>
      </c>
      <c r="G740">
        <f>IF(C740&gt;=O_max_dia, 0, F740)</f>
        <v>0.498</v>
      </c>
    </row>
    <row r="741" spans="2:7" x14ac:dyDescent="0.25">
      <c r="B741" s="6">
        <f t="shared" si="23"/>
        <v>721</v>
      </c>
      <c r="C741" s="6">
        <f>C740+(env_max-env_min)/1200</f>
        <v>18.000000000000046</v>
      </c>
      <c r="D741" s="6">
        <f t="shared" si="22"/>
        <v>0.86899999999999999</v>
      </c>
      <c r="E741" s="6">
        <f>ROUND((O_max_dia-C741)/O_range_dia * D741, 3)</f>
        <v>0.497</v>
      </c>
      <c r="F741">
        <f>IF(C741&lt;=delt,D741,E741)</f>
        <v>0.497</v>
      </c>
      <c r="G741">
        <f>IF(C741&gt;=O_max_dia, 0, F741)</f>
        <v>0.497</v>
      </c>
    </row>
    <row r="742" spans="2:7" x14ac:dyDescent="0.25">
      <c r="B742" s="6">
        <f t="shared" si="23"/>
        <v>722</v>
      </c>
      <c r="C742" s="6">
        <f>C741+(env_max-env_min)/1200</f>
        <v>18.025000000000045</v>
      </c>
      <c r="D742" s="6">
        <f t="shared" si="22"/>
        <v>0.871</v>
      </c>
      <c r="E742" s="6">
        <f>ROUND((O_max_dia-C742)/O_range_dia * D742, 3)</f>
        <v>0.496</v>
      </c>
      <c r="F742">
        <f>IF(C742&lt;=delt,D742,E742)</f>
        <v>0.496</v>
      </c>
      <c r="G742">
        <f>IF(C742&gt;=O_max_dia, 0, F742)</f>
        <v>0.496</v>
      </c>
    </row>
    <row r="743" spans="2:7" x14ac:dyDescent="0.25">
      <c r="B743" s="6">
        <f t="shared" si="23"/>
        <v>723</v>
      </c>
      <c r="C743" s="6">
        <f>C742+(env_max-env_min)/1200</f>
        <v>18.050000000000043</v>
      </c>
      <c r="D743" s="6">
        <f t="shared" si="22"/>
        <v>0.872</v>
      </c>
      <c r="E743" s="6">
        <f>ROUND((O_max_dia-C743)/O_range_dia * D743, 3)</f>
        <v>0.495</v>
      </c>
      <c r="F743">
        <f>IF(C743&lt;=delt,D743,E743)</f>
        <v>0.495</v>
      </c>
      <c r="G743">
        <f>IF(C743&gt;=O_max_dia, 0, F743)</f>
        <v>0.495</v>
      </c>
    </row>
    <row r="744" spans="2:7" x14ac:dyDescent="0.25">
      <c r="B744" s="6">
        <f t="shared" si="23"/>
        <v>724</v>
      </c>
      <c r="C744" s="6">
        <f>C743+(env_max-env_min)/1200</f>
        <v>18.075000000000042</v>
      </c>
      <c r="D744" s="6">
        <f t="shared" si="22"/>
        <v>0.874</v>
      </c>
      <c r="E744" s="6">
        <f>ROUND((O_max_dia-C744)/O_range_dia * D744, 3)</f>
        <v>0.495</v>
      </c>
      <c r="F744">
        <f>IF(C744&lt;=delt,D744,E744)</f>
        <v>0.495</v>
      </c>
      <c r="G744">
        <f>IF(C744&gt;=O_max_dia, 0, F744)</f>
        <v>0.495</v>
      </c>
    </row>
    <row r="745" spans="2:7" x14ac:dyDescent="0.25">
      <c r="B745" s="6">
        <f t="shared" si="23"/>
        <v>725</v>
      </c>
      <c r="C745" s="6">
        <f>C744+(env_max-env_min)/1200</f>
        <v>18.100000000000041</v>
      </c>
      <c r="D745" s="6">
        <f t="shared" si="22"/>
        <v>0.875</v>
      </c>
      <c r="E745" s="6">
        <f>ROUND((O_max_dia-C745)/O_range_dia * D745, 3)</f>
        <v>0.49399999999999999</v>
      </c>
      <c r="F745">
        <f>IF(C745&lt;=delt,D745,E745)</f>
        <v>0.49399999999999999</v>
      </c>
      <c r="G745">
        <f>IF(C745&gt;=O_max_dia, 0, F745)</f>
        <v>0.49399999999999999</v>
      </c>
    </row>
    <row r="746" spans="2:7" x14ac:dyDescent="0.25">
      <c r="B746" s="6">
        <f t="shared" si="23"/>
        <v>726</v>
      </c>
      <c r="C746" s="6">
        <f>C745+(env_max-env_min)/1200</f>
        <v>18.125000000000039</v>
      </c>
      <c r="D746" s="6">
        <f t="shared" si="22"/>
        <v>0.877</v>
      </c>
      <c r="E746" s="6">
        <f>ROUND((O_max_dia-C746)/O_range_dia * D746, 3)</f>
        <v>0.49299999999999999</v>
      </c>
      <c r="F746">
        <f>IF(C746&lt;=delt,D746,E746)</f>
        <v>0.49299999999999999</v>
      </c>
      <c r="G746">
        <f>IF(C746&gt;=O_max_dia, 0, F746)</f>
        <v>0.49299999999999999</v>
      </c>
    </row>
    <row r="747" spans="2:7" x14ac:dyDescent="0.25">
      <c r="B747" s="6">
        <f t="shared" si="23"/>
        <v>727</v>
      </c>
      <c r="C747" s="6">
        <f>C746+(env_max-env_min)/1200</f>
        <v>18.150000000000038</v>
      </c>
      <c r="D747" s="6">
        <f t="shared" si="22"/>
        <v>0.879</v>
      </c>
      <c r="E747" s="6">
        <f>ROUND((O_max_dia-C747)/O_range_dia * D747, 3)</f>
        <v>0.49299999999999999</v>
      </c>
      <c r="F747">
        <f>IF(C747&lt;=delt,D747,E747)</f>
        <v>0.49299999999999999</v>
      </c>
      <c r="G747">
        <f>IF(C747&gt;=O_max_dia, 0, F747)</f>
        <v>0.49299999999999999</v>
      </c>
    </row>
    <row r="748" spans="2:7" x14ac:dyDescent="0.25">
      <c r="B748" s="6">
        <f t="shared" si="23"/>
        <v>728</v>
      </c>
      <c r="C748" s="6">
        <f>C747+(env_max-env_min)/1200</f>
        <v>18.175000000000036</v>
      </c>
      <c r="D748" s="6">
        <f t="shared" si="22"/>
        <v>0.88</v>
      </c>
      <c r="E748" s="6">
        <f>ROUND((O_max_dia-C748)/O_range_dia * D748, 3)</f>
        <v>0.49199999999999999</v>
      </c>
      <c r="F748">
        <f>IF(C748&lt;=delt,D748,E748)</f>
        <v>0.49199999999999999</v>
      </c>
      <c r="G748">
        <f>IF(C748&gt;=O_max_dia, 0, F748)</f>
        <v>0.49199999999999999</v>
      </c>
    </row>
    <row r="749" spans="2:7" x14ac:dyDescent="0.25">
      <c r="B749" s="6">
        <f t="shared" si="23"/>
        <v>729</v>
      </c>
      <c r="C749" s="6">
        <f>C748+(env_max-env_min)/1200</f>
        <v>18.200000000000035</v>
      </c>
      <c r="D749" s="6">
        <f t="shared" si="22"/>
        <v>0.88200000000000001</v>
      </c>
      <c r="E749" s="6">
        <f>ROUND((O_max_dia-C749)/O_range_dia * D749, 3)</f>
        <v>0.49099999999999999</v>
      </c>
      <c r="F749">
        <f>IF(C749&lt;=delt,D749,E749)</f>
        <v>0.49099999999999999</v>
      </c>
      <c r="G749">
        <f>IF(C749&gt;=O_max_dia, 0, F749)</f>
        <v>0.49099999999999999</v>
      </c>
    </row>
    <row r="750" spans="2:7" x14ac:dyDescent="0.25">
      <c r="B750" s="6">
        <f t="shared" si="23"/>
        <v>730</v>
      </c>
      <c r="C750" s="6">
        <f>C749+(env_max-env_min)/1200</f>
        <v>18.225000000000033</v>
      </c>
      <c r="D750" s="6">
        <f t="shared" si="22"/>
        <v>0.88300000000000001</v>
      </c>
      <c r="E750" s="6">
        <f>ROUND((O_max_dia-C750)/O_range_dia * D750, 3)</f>
        <v>0.49</v>
      </c>
      <c r="F750">
        <f>IF(C750&lt;=delt,D750,E750)</f>
        <v>0.49</v>
      </c>
      <c r="G750">
        <f>IF(C750&gt;=O_max_dia, 0, F750)</f>
        <v>0.49</v>
      </c>
    </row>
    <row r="751" spans="2:7" x14ac:dyDescent="0.25">
      <c r="B751" s="6">
        <f t="shared" si="23"/>
        <v>731</v>
      </c>
      <c r="C751" s="6">
        <f>C750+(env_max-env_min)/1200</f>
        <v>18.250000000000032</v>
      </c>
      <c r="D751" s="6">
        <f t="shared" si="22"/>
        <v>0.88500000000000001</v>
      </c>
      <c r="E751" s="6">
        <f>ROUND((O_max_dia-C751)/O_range_dia * D751, 3)</f>
        <v>0.49</v>
      </c>
      <c r="F751">
        <f>IF(C751&lt;=delt,D751,E751)</f>
        <v>0.49</v>
      </c>
      <c r="G751">
        <f>IF(C751&gt;=O_max_dia, 0, F751)</f>
        <v>0.49</v>
      </c>
    </row>
    <row r="752" spans="2:7" x14ac:dyDescent="0.25">
      <c r="B752" s="6">
        <f t="shared" si="23"/>
        <v>732</v>
      </c>
      <c r="C752" s="6">
        <f>C751+(env_max-env_min)/1200</f>
        <v>18.275000000000031</v>
      </c>
      <c r="D752" s="6">
        <f t="shared" si="22"/>
        <v>0.88600000000000001</v>
      </c>
      <c r="E752" s="6">
        <f>ROUND((O_max_dia-C752)/O_range_dia * D752, 3)</f>
        <v>0.48899999999999999</v>
      </c>
      <c r="F752">
        <f>IF(C752&lt;=delt,D752,E752)</f>
        <v>0.48899999999999999</v>
      </c>
      <c r="G752">
        <f>IF(C752&gt;=O_max_dia, 0, F752)</f>
        <v>0.48899999999999999</v>
      </c>
    </row>
    <row r="753" spans="2:7" x14ac:dyDescent="0.25">
      <c r="B753" s="6">
        <f t="shared" si="23"/>
        <v>733</v>
      </c>
      <c r="C753" s="6">
        <f>C752+(env_max-env_min)/1200</f>
        <v>18.300000000000029</v>
      </c>
      <c r="D753" s="6">
        <f t="shared" si="22"/>
        <v>0.88800000000000001</v>
      </c>
      <c r="E753" s="6">
        <f>ROUND((O_max_dia-C753)/O_range_dia * D753, 3)</f>
        <v>0.48799999999999999</v>
      </c>
      <c r="F753">
        <f>IF(C753&lt;=delt,D753,E753)</f>
        <v>0.48799999999999999</v>
      </c>
      <c r="G753">
        <f>IF(C753&gt;=O_max_dia, 0, F753)</f>
        <v>0.48799999999999999</v>
      </c>
    </row>
    <row r="754" spans="2:7" x14ac:dyDescent="0.25">
      <c r="B754" s="6">
        <f t="shared" si="23"/>
        <v>734</v>
      </c>
      <c r="C754" s="6">
        <f>C753+(env_max-env_min)/1200</f>
        <v>18.325000000000028</v>
      </c>
      <c r="D754" s="6">
        <f t="shared" si="22"/>
        <v>0.88900000000000001</v>
      </c>
      <c r="E754" s="6">
        <f>ROUND((O_max_dia-C754)/O_range_dia * D754, 3)</f>
        <v>0.48699999999999999</v>
      </c>
      <c r="F754">
        <f>IF(C754&lt;=delt,D754,E754)</f>
        <v>0.48699999999999999</v>
      </c>
      <c r="G754">
        <f>IF(C754&gt;=O_max_dia, 0, F754)</f>
        <v>0.48699999999999999</v>
      </c>
    </row>
    <row r="755" spans="2:7" x14ac:dyDescent="0.25">
      <c r="B755" s="6">
        <f t="shared" si="23"/>
        <v>735</v>
      </c>
      <c r="C755" s="6">
        <f>C754+(env_max-env_min)/1200</f>
        <v>18.350000000000026</v>
      </c>
      <c r="D755" s="6">
        <f t="shared" si="22"/>
        <v>0.89100000000000001</v>
      </c>
      <c r="E755" s="6">
        <f>ROUND((O_max_dia-C755)/O_range_dia * D755, 3)</f>
        <v>0.48699999999999999</v>
      </c>
      <c r="F755">
        <f>IF(C755&lt;=delt,D755,E755)</f>
        <v>0.48699999999999999</v>
      </c>
      <c r="G755">
        <f>IF(C755&gt;=O_max_dia, 0, F755)</f>
        <v>0.48699999999999999</v>
      </c>
    </row>
    <row r="756" spans="2:7" x14ac:dyDescent="0.25">
      <c r="B756" s="6">
        <f t="shared" si="23"/>
        <v>736</v>
      </c>
      <c r="C756" s="6">
        <f>C755+(env_max-env_min)/1200</f>
        <v>18.375000000000025</v>
      </c>
      <c r="D756" s="6">
        <f t="shared" si="22"/>
        <v>0.89200000000000002</v>
      </c>
      <c r="E756" s="6">
        <f>ROUND((O_max_dia-C756)/O_range_dia * D756, 3)</f>
        <v>0.48599999999999999</v>
      </c>
      <c r="F756">
        <f>IF(C756&lt;=delt,D756,E756)</f>
        <v>0.48599999999999999</v>
      </c>
      <c r="G756">
        <f>IF(C756&gt;=O_max_dia, 0, F756)</f>
        <v>0.48599999999999999</v>
      </c>
    </row>
    <row r="757" spans="2:7" x14ac:dyDescent="0.25">
      <c r="B757" s="6">
        <f t="shared" si="23"/>
        <v>737</v>
      </c>
      <c r="C757" s="6">
        <f>C756+(env_max-env_min)/1200</f>
        <v>18.400000000000023</v>
      </c>
      <c r="D757" s="6">
        <f t="shared" si="22"/>
        <v>0.89400000000000002</v>
      </c>
      <c r="E757" s="6">
        <f>ROUND((O_max_dia-C757)/O_range_dia * D757, 3)</f>
        <v>0.48499999999999999</v>
      </c>
      <c r="F757">
        <f>IF(C757&lt;=delt,D757,E757)</f>
        <v>0.48499999999999999</v>
      </c>
      <c r="G757">
        <f>IF(C757&gt;=O_max_dia, 0, F757)</f>
        <v>0.48499999999999999</v>
      </c>
    </row>
    <row r="758" spans="2:7" x14ac:dyDescent="0.25">
      <c r="B758" s="6">
        <f t="shared" si="23"/>
        <v>738</v>
      </c>
      <c r="C758" s="6">
        <f>C757+(env_max-env_min)/1200</f>
        <v>18.425000000000022</v>
      </c>
      <c r="D758" s="6">
        <f t="shared" si="22"/>
        <v>0.89600000000000002</v>
      </c>
      <c r="E758" s="6">
        <f>ROUND((O_max_dia-C758)/O_range_dia * D758, 3)</f>
        <v>0.48499999999999999</v>
      </c>
      <c r="F758">
        <f>IF(C758&lt;=delt,D758,E758)</f>
        <v>0.48499999999999999</v>
      </c>
      <c r="G758">
        <f>IF(C758&gt;=O_max_dia, 0, F758)</f>
        <v>0.48499999999999999</v>
      </c>
    </row>
    <row r="759" spans="2:7" x14ac:dyDescent="0.25">
      <c r="B759" s="6">
        <f t="shared" si="23"/>
        <v>739</v>
      </c>
      <c r="C759" s="6">
        <f>C758+(env_max-env_min)/1200</f>
        <v>18.450000000000021</v>
      </c>
      <c r="D759" s="6">
        <f t="shared" si="22"/>
        <v>0.89700000000000002</v>
      </c>
      <c r="E759" s="6">
        <f>ROUND((O_max_dia-C759)/O_range_dia * D759, 3)</f>
        <v>0.48399999999999999</v>
      </c>
      <c r="F759">
        <f>IF(C759&lt;=delt,D759,E759)</f>
        <v>0.48399999999999999</v>
      </c>
      <c r="G759">
        <f>IF(C759&gt;=O_max_dia, 0, F759)</f>
        <v>0.48399999999999999</v>
      </c>
    </row>
    <row r="760" spans="2:7" x14ac:dyDescent="0.25">
      <c r="B760" s="6">
        <f t="shared" si="23"/>
        <v>740</v>
      </c>
      <c r="C760" s="6">
        <f>C759+(env_max-env_min)/1200</f>
        <v>18.475000000000019</v>
      </c>
      <c r="D760" s="6">
        <f t="shared" si="22"/>
        <v>0.89900000000000002</v>
      </c>
      <c r="E760" s="6">
        <f>ROUND((O_max_dia-C760)/O_range_dia * D760, 3)</f>
        <v>0.48299999999999998</v>
      </c>
      <c r="F760">
        <f>IF(C760&lt;=delt,D760,E760)</f>
        <v>0.48299999999999998</v>
      </c>
      <c r="G760">
        <f>IF(C760&gt;=O_max_dia, 0, F760)</f>
        <v>0.48299999999999998</v>
      </c>
    </row>
    <row r="761" spans="2:7" x14ac:dyDescent="0.25">
      <c r="B761" s="6">
        <f t="shared" si="23"/>
        <v>741</v>
      </c>
      <c r="C761" s="6">
        <f>C760+(env_max-env_min)/1200</f>
        <v>18.500000000000018</v>
      </c>
      <c r="D761" s="6">
        <f t="shared" si="22"/>
        <v>0.9</v>
      </c>
      <c r="E761" s="6">
        <f>ROUND((O_max_dia-C761)/O_range_dia * D761, 3)</f>
        <v>0.48199999999999998</v>
      </c>
      <c r="F761">
        <f>IF(C761&lt;=delt,D761,E761)</f>
        <v>0.48199999999999998</v>
      </c>
      <c r="G761">
        <f>IF(C761&gt;=O_max_dia, 0, F761)</f>
        <v>0.48199999999999998</v>
      </c>
    </row>
    <row r="762" spans="2:7" x14ac:dyDescent="0.25">
      <c r="B762" s="6">
        <f t="shared" si="23"/>
        <v>742</v>
      </c>
      <c r="C762" s="6">
        <f>C761+(env_max-env_min)/1200</f>
        <v>18.525000000000016</v>
      </c>
      <c r="D762" s="6">
        <f t="shared" si="22"/>
        <v>0.90200000000000002</v>
      </c>
      <c r="E762" s="6">
        <f>ROUND((O_max_dia-C762)/O_range_dia * D762, 3)</f>
        <v>0.48199999999999998</v>
      </c>
      <c r="F762">
        <f>IF(C762&lt;=delt,D762,E762)</f>
        <v>0.48199999999999998</v>
      </c>
      <c r="G762">
        <f>IF(C762&gt;=O_max_dia, 0, F762)</f>
        <v>0.48199999999999998</v>
      </c>
    </row>
    <row r="763" spans="2:7" x14ac:dyDescent="0.25">
      <c r="B763" s="6">
        <f t="shared" si="23"/>
        <v>743</v>
      </c>
      <c r="C763" s="6">
        <f>C762+(env_max-env_min)/1200</f>
        <v>18.550000000000015</v>
      </c>
      <c r="D763" s="6">
        <f t="shared" si="22"/>
        <v>0.90300000000000002</v>
      </c>
      <c r="E763" s="6">
        <f>ROUND((O_max_dia-C763)/O_range_dia * D763, 3)</f>
        <v>0.48099999999999998</v>
      </c>
      <c r="F763">
        <f>IF(C763&lt;=delt,D763,E763)</f>
        <v>0.48099999999999998</v>
      </c>
      <c r="G763">
        <f>IF(C763&gt;=O_max_dia, 0, F763)</f>
        <v>0.48099999999999998</v>
      </c>
    </row>
    <row r="764" spans="2:7" x14ac:dyDescent="0.25">
      <c r="B764" s="6">
        <f t="shared" si="23"/>
        <v>744</v>
      </c>
      <c r="C764" s="6">
        <f>C763+(env_max-env_min)/1200</f>
        <v>18.575000000000014</v>
      </c>
      <c r="D764" s="6">
        <f t="shared" si="22"/>
        <v>0.90500000000000003</v>
      </c>
      <c r="E764" s="6">
        <f>ROUND((O_max_dia-C764)/O_range_dia * D764, 3)</f>
        <v>0.48</v>
      </c>
      <c r="F764">
        <f>IF(C764&lt;=delt,D764,E764)</f>
        <v>0.48</v>
      </c>
      <c r="G764">
        <f>IF(C764&gt;=O_max_dia, 0, F764)</f>
        <v>0.48</v>
      </c>
    </row>
    <row r="765" spans="2:7" x14ac:dyDescent="0.25">
      <c r="B765" s="6">
        <f t="shared" si="23"/>
        <v>745</v>
      </c>
      <c r="C765" s="6">
        <f>C764+(env_max-env_min)/1200</f>
        <v>18.600000000000012</v>
      </c>
      <c r="D765" s="6">
        <f t="shared" si="22"/>
        <v>0.90700000000000003</v>
      </c>
      <c r="E765" s="6">
        <f>ROUND((O_max_dia-C765)/O_range_dia * D765, 3)</f>
        <v>0.47899999999999998</v>
      </c>
      <c r="F765">
        <f>IF(C765&lt;=delt,D765,E765)</f>
        <v>0.47899999999999998</v>
      </c>
      <c r="G765">
        <f>IF(C765&gt;=O_max_dia, 0, F765)</f>
        <v>0.47899999999999998</v>
      </c>
    </row>
    <row r="766" spans="2:7" x14ac:dyDescent="0.25">
      <c r="B766" s="6">
        <f t="shared" si="23"/>
        <v>746</v>
      </c>
      <c r="C766" s="6">
        <f>C765+(env_max-env_min)/1200</f>
        <v>18.625000000000011</v>
      </c>
      <c r="D766" s="6">
        <f t="shared" si="22"/>
        <v>0.90800000000000003</v>
      </c>
      <c r="E766" s="6">
        <f>ROUND((O_max_dia-C766)/O_range_dia * D766, 3)</f>
        <v>0.47799999999999998</v>
      </c>
      <c r="F766">
        <f>IF(C766&lt;=delt,D766,E766)</f>
        <v>0.47799999999999998</v>
      </c>
      <c r="G766">
        <f>IF(C766&gt;=O_max_dia, 0, F766)</f>
        <v>0.47799999999999998</v>
      </c>
    </row>
    <row r="767" spans="2:7" x14ac:dyDescent="0.25">
      <c r="B767" s="6">
        <f t="shared" si="23"/>
        <v>747</v>
      </c>
      <c r="C767" s="6">
        <f>C766+(env_max-env_min)/1200</f>
        <v>18.650000000000009</v>
      </c>
      <c r="D767" s="6">
        <f t="shared" si="22"/>
        <v>0.91</v>
      </c>
      <c r="E767" s="6">
        <f>ROUND((O_max_dia-C767)/O_range_dia * D767, 3)</f>
        <v>0.47799999999999998</v>
      </c>
      <c r="F767">
        <f>IF(C767&lt;=delt,D767,E767)</f>
        <v>0.47799999999999998</v>
      </c>
      <c r="G767">
        <f>IF(C767&gt;=O_max_dia, 0, F767)</f>
        <v>0.47799999999999998</v>
      </c>
    </row>
    <row r="768" spans="2:7" x14ac:dyDescent="0.25">
      <c r="B768" s="6">
        <f t="shared" si="23"/>
        <v>748</v>
      </c>
      <c r="C768" s="6">
        <f>C767+(env_max-env_min)/1200</f>
        <v>18.675000000000008</v>
      </c>
      <c r="D768" s="6">
        <f t="shared" si="22"/>
        <v>0.91100000000000003</v>
      </c>
      <c r="E768" s="6">
        <f>ROUND((O_max_dia-C768)/O_range_dia * D768, 3)</f>
        <v>0.47699999999999998</v>
      </c>
      <c r="F768">
        <f>IF(C768&lt;=delt,D768,E768)</f>
        <v>0.47699999999999998</v>
      </c>
      <c r="G768">
        <f>IF(C768&gt;=O_max_dia, 0, F768)</f>
        <v>0.47699999999999998</v>
      </c>
    </row>
    <row r="769" spans="2:7" x14ac:dyDescent="0.25">
      <c r="B769" s="6">
        <f t="shared" si="23"/>
        <v>749</v>
      </c>
      <c r="C769" s="6">
        <f>C768+(env_max-env_min)/1200</f>
        <v>18.700000000000006</v>
      </c>
      <c r="D769" s="6">
        <f t="shared" si="22"/>
        <v>0.91300000000000003</v>
      </c>
      <c r="E769" s="6">
        <f>ROUND((O_max_dia-C769)/O_range_dia * D769, 3)</f>
        <v>0.47599999999999998</v>
      </c>
      <c r="F769">
        <f>IF(C769&lt;=delt,D769,E769)</f>
        <v>0.47599999999999998</v>
      </c>
      <c r="G769">
        <f>IF(C769&gt;=O_max_dia, 0, F769)</f>
        <v>0.47599999999999998</v>
      </c>
    </row>
    <row r="770" spans="2:7" x14ac:dyDescent="0.25">
      <c r="B770" s="6">
        <f t="shared" si="23"/>
        <v>750</v>
      </c>
      <c r="C770" s="6">
        <f>C769+(env_max-env_min)/1200</f>
        <v>18.725000000000005</v>
      </c>
      <c r="D770" s="6">
        <f t="shared" si="22"/>
        <v>0.91500000000000004</v>
      </c>
      <c r="E770" s="6">
        <f>ROUND((O_max_dia-C770)/O_range_dia * D770, 3)</f>
        <v>0.47499999999999998</v>
      </c>
      <c r="F770">
        <f>IF(C770&lt;=delt,D770,E770)</f>
        <v>0.47499999999999998</v>
      </c>
      <c r="G770">
        <f>IF(C770&gt;=O_max_dia, 0, F770)</f>
        <v>0.47499999999999998</v>
      </c>
    </row>
    <row r="771" spans="2:7" x14ac:dyDescent="0.25">
      <c r="B771" s="6">
        <f t="shared" si="23"/>
        <v>751</v>
      </c>
      <c r="C771" s="6">
        <f>C770+(env_max-env_min)/1200</f>
        <v>18.750000000000004</v>
      </c>
      <c r="D771" s="6">
        <f t="shared" si="22"/>
        <v>0.91600000000000004</v>
      </c>
      <c r="E771" s="6">
        <f>ROUND((O_max_dia-C771)/O_range_dia * D771, 3)</f>
        <v>0.47399999999999998</v>
      </c>
      <c r="F771">
        <f>IF(C771&lt;=delt,D771,E771)</f>
        <v>0.47399999999999998</v>
      </c>
      <c r="G771">
        <f>IF(C771&gt;=O_max_dia, 0, F771)</f>
        <v>0.47399999999999998</v>
      </c>
    </row>
    <row r="772" spans="2:7" x14ac:dyDescent="0.25">
      <c r="B772" s="6">
        <f t="shared" si="23"/>
        <v>752</v>
      </c>
      <c r="C772" s="6">
        <f>C771+(env_max-env_min)/1200</f>
        <v>18.775000000000002</v>
      </c>
      <c r="D772" s="6">
        <f t="shared" si="22"/>
        <v>0.91800000000000004</v>
      </c>
      <c r="E772" s="6">
        <f>ROUND((O_max_dia-C772)/O_range_dia * D772, 3)</f>
        <v>0.47399999999999998</v>
      </c>
      <c r="F772">
        <f>IF(C772&lt;=delt,D772,E772)</f>
        <v>0.47399999999999998</v>
      </c>
      <c r="G772">
        <f>IF(C772&gt;=O_max_dia, 0, F772)</f>
        <v>0.47399999999999998</v>
      </c>
    </row>
    <row r="773" spans="2:7" x14ac:dyDescent="0.25">
      <c r="B773" s="6">
        <f t="shared" si="23"/>
        <v>753</v>
      </c>
      <c r="C773" s="6">
        <f>C772+(env_max-env_min)/1200</f>
        <v>18.8</v>
      </c>
      <c r="D773" s="6">
        <f t="shared" si="22"/>
        <v>0.91900000000000004</v>
      </c>
      <c r="E773" s="6">
        <f>ROUND((O_max_dia-C773)/O_range_dia * D773, 3)</f>
        <v>0.47299999999999998</v>
      </c>
      <c r="F773">
        <f>IF(C773&lt;=delt,D773,E773)</f>
        <v>0.47299999999999998</v>
      </c>
      <c r="G773">
        <f>IF(C773&gt;=O_max_dia, 0, F773)</f>
        <v>0.47299999999999998</v>
      </c>
    </row>
    <row r="774" spans="2:7" x14ac:dyDescent="0.25">
      <c r="B774" s="6">
        <f t="shared" si="23"/>
        <v>754</v>
      </c>
      <c r="C774" s="6">
        <f>C773+(env_max-env_min)/1200</f>
        <v>18.824999999999999</v>
      </c>
      <c r="D774" s="6">
        <f t="shared" si="22"/>
        <v>0.92100000000000004</v>
      </c>
      <c r="E774" s="6">
        <f>ROUND((O_max_dia-C774)/O_range_dia * D774, 3)</f>
        <v>0.47199999999999998</v>
      </c>
      <c r="F774">
        <f>IF(C774&lt;=delt,D774,E774)</f>
        <v>0.47199999999999998</v>
      </c>
      <c r="G774">
        <f>IF(C774&gt;=O_max_dia, 0, F774)</f>
        <v>0.47199999999999998</v>
      </c>
    </row>
    <row r="775" spans="2:7" x14ac:dyDescent="0.25">
      <c r="B775" s="6">
        <f t="shared" si="23"/>
        <v>755</v>
      </c>
      <c r="C775" s="6">
        <f>C774+(env_max-env_min)/1200</f>
        <v>18.849999999999998</v>
      </c>
      <c r="D775" s="6">
        <f t="shared" si="22"/>
        <v>0.92300000000000004</v>
      </c>
      <c r="E775" s="6">
        <f>ROUND((O_max_dia-C775)/O_range_dia * D775, 3)</f>
        <v>0.47099999999999997</v>
      </c>
      <c r="F775">
        <f>IF(C775&lt;=delt,D775,E775)</f>
        <v>0.47099999999999997</v>
      </c>
      <c r="G775">
        <f>IF(C775&gt;=O_max_dia, 0, F775)</f>
        <v>0.47099999999999997</v>
      </c>
    </row>
    <row r="776" spans="2:7" x14ac:dyDescent="0.25">
      <c r="B776" s="6">
        <f t="shared" si="23"/>
        <v>756</v>
      </c>
      <c r="C776" s="6">
        <f>C775+(env_max-env_min)/1200</f>
        <v>18.874999999999996</v>
      </c>
      <c r="D776" s="6">
        <f t="shared" si="22"/>
        <v>0.92400000000000004</v>
      </c>
      <c r="E776" s="6">
        <f>ROUND((O_max_dia-C776)/O_range_dia * D776, 3)</f>
        <v>0.47</v>
      </c>
      <c r="F776">
        <f>IF(C776&lt;=delt,D776,E776)</f>
        <v>0.47</v>
      </c>
      <c r="G776">
        <f>IF(C776&gt;=O_max_dia, 0, F776)</f>
        <v>0.47</v>
      </c>
    </row>
    <row r="777" spans="2:7" x14ac:dyDescent="0.25">
      <c r="B777" s="6">
        <f t="shared" si="23"/>
        <v>757</v>
      </c>
      <c r="C777" s="6">
        <f>C776+(env_max-env_min)/1200</f>
        <v>18.899999999999995</v>
      </c>
      <c r="D777" s="6">
        <f t="shared" si="22"/>
        <v>0.92600000000000005</v>
      </c>
      <c r="E777" s="6">
        <f>ROUND((O_max_dia-C777)/O_range_dia * D777, 3)</f>
        <v>0.47</v>
      </c>
      <c r="F777">
        <f>IF(C777&lt;=delt,D777,E777)</f>
        <v>0.47</v>
      </c>
      <c r="G777">
        <f>IF(C777&gt;=O_max_dia, 0, F777)</f>
        <v>0.47</v>
      </c>
    </row>
    <row r="778" spans="2:7" x14ac:dyDescent="0.25">
      <c r="B778" s="6">
        <f t="shared" si="23"/>
        <v>758</v>
      </c>
      <c r="C778" s="6">
        <f>C777+(env_max-env_min)/1200</f>
        <v>18.924999999999994</v>
      </c>
      <c r="D778" s="6">
        <f t="shared" si="22"/>
        <v>0.92800000000000005</v>
      </c>
      <c r="E778" s="6">
        <f>ROUND((O_max_dia-C778)/O_range_dia * D778, 3)</f>
        <v>0.46899999999999997</v>
      </c>
      <c r="F778">
        <f>IF(C778&lt;=delt,D778,E778)</f>
        <v>0.46899999999999997</v>
      </c>
      <c r="G778">
        <f>IF(C778&gt;=O_max_dia, 0, F778)</f>
        <v>0.46899999999999997</v>
      </c>
    </row>
    <row r="779" spans="2:7" x14ac:dyDescent="0.25">
      <c r="B779" s="6">
        <f t="shared" si="23"/>
        <v>759</v>
      </c>
      <c r="C779" s="6">
        <f>C778+(env_max-env_min)/1200</f>
        <v>18.949999999999992</v>
      </c>
      <c r="D779" s="6">
        <f t="shared" si="22"/>
        <v>0.92900000000000005</v>
      </c>
      <c r="E779" s="6">
        <f>ROUND((O_max_dia-C779)/O_range_dia * D779, 3)</f>
        <v>0.46800000000000003</v>
      </c>
      <c r="F779">
        <f>IF(C779&lt;=delt,D779,E779)</f>
        <v>0.46800000000000003</v>
      </c>
      <c r="G779">
        <f>IF(C779&gt;=O_max_dia, 0, F779)</f>
        <v>0.46800000000000003</v>
      </c>
    </row>
    <row r="780" spans="2:7" x14ac:dyDescent="0.25">
      <c r="B780" s="6">
        <f t="shared" si="23"/>
        <v>760</v>
      </c>
      <c r="C780" s="6">
        <f>C779+(env_max-env_min)/1200</f>
        <v>18.974999999999991</v>
      </c>
      <c r="D780" s="6">
        <f t="shared" si="22"/>
        <v>0.93100000000000005</v>
      </c>
      <c r="E780" s="6">
        <f>ROUND((O_max_dia-C780)/O_range_dia * D780, 3)</f>
        <v>0.46700000000000003</v>
      </c>
      <c r="F780">
        <f>IF(C780&lt;=delt,D780,E780)</f>
        <v>0.46700000000000003</v>
      </c>
      <c r="G780">
        <f>IF(C780&gt;=O_max_dia, 0, F780)</f>
        <v>0.46700000000000003</v>
      </c>
    </row>
    <row r="781" spans="2:7" x14ac:dyDescent="0.25">
      <c r="B781" s="6">
        <f t="shared" si="23"/>
        <v>761</v>
      </c>
      <c r="C781" s="6">
        <f>C780+(env_max-env_min)/1200</f>
        <v>18.999999999999989</v>
      </c>
      <c r="D781" s="6">
        <f t="shared" si="22"/>
        <v>0.93200000000000005</v>
      </c>
      <c r="E781" s="6">
        <f>ROUND((O_max_dia-C781)/O_range_dia * D781, 3)</f>
        <v>0.46600000000000003</v>
      </c>
      <c r="F781">
        <f>IF(C781&lt;=delt,D781,E781)</f>
        <v>0.46600000000000003</v>
      </c>
      <c r="G781">
        <f>IF(C781&gt;=O_max_dia, 0, F781)</f>
        <v>0.46600000000000003</v>
      </c>
    </row>
    <row r="782" spans="2:7" x14ac:dyDescent="0.25">
      <c r="B782" s="6">
        <f t="shared" si="23"/>
        <v>762</v>
      </c>
      <c r="C782" s="6">
        <f>C781+(env_max-env_min)/1200</f>
        <v>19.024999999999988</v>
      </c>
      <c r="D782" s="6">
        <f t="shared" si="22"/>
        <v>0.93400000000000005</v>
      </c>
      <c r="E782" s="6">
        <f>ROUND((O_max_dia-C782)/O_range_dia * D782, 3)</f>
        <v>0.46500000000000002</v>
      </c>
      <c r="F782">
        <f>IF(C782&lt;=delt,D782,E782)</f>
        <v>0.46500000000000002</v>
      </c>
      <c r="G782">
        <f>IF(C782&gt;=O_max_dia, 0, F782)</f>
        <v>0.46500000000000002</v>
      </c>
    </row>
    <row r="783" spans="2:7" x14ac:dyDescent="0.25">
      <c r="B783" s="6">
        <f t="shared" si="23"/>
        <v>763</v>
      </c>
      <c r="C783" s="6">
        <f>C782+(env_max-env_min)/1200</f>
        <v>19.049999999999986</v>
      </c>
      <c r="D783" s="6">
        <f t="shared" si="22"/>
        <v>0.93600000000000005</v>
      </c>
      <c r="E783" s="6">
        <f>ROUND((O_max_dia-C783)/O_range_dia * D783, 3)</f>
        <v>0.46500000000000002</v>
      </c>
      <c r="F783">
        <f>IF(C783&lt;=delt,D783,E783)</f>
        <v>0.46500000000000002</v>
      </c>
      <c r="G783">
        <f>IF(C783&gt;=O_max_dia, 0, F783)</f>
        <v>0.46500000000000002</v>
      </c>
    </row>
    <row r="784" spans="2:7" x14ac:dyDescent="0.25">
      <c r="B784" s="6">
        <f t="shared" si="23"/>
        <v>764</v>
      </c>
      <c r="C784" s="6">
        <f>C783+(env_max-env_min)/1200</f>
        <v>19.074999999999985</v>
      </c>
      <c r="D784" s="6">
        <f t="shared" si="22"/>
        <v>0.93700000000000006</v>
      </c>
      <c r="E784" s="6">
        <f>ROUND((O_max_dia-C784)/O_range_dia * D784, 3)</f>
        <v>0.46300000000000002</v>
      </c>
      <c r="F784">
        <f>IF(C784&lt;=delt,D784,E784)</f>
        <v>0.46300000000000002</v>
      </c>
      <c r="G784">
        <f>IF(C784&gt;=O_max_dia, 0, F784)</f>
        <v>0.46300000000000002</v>
      </c>
    </row>
    <row r="785" spans="2:7" x14ac:dyDescent="0.25">
      <c r="B785" s="6">
        <f t="shared" si="23"/>
        <v>765</v>
      </c>
      <c r="C785" s="6">
        <f>C784+(env_max-env_min)/1200</f>
        <v>19.099999999999984</v>
      </c>
      <c r="D785" s="6">
        <f t="shared" si="22"/>
        <v>0.93899999999999995</v>
      </c>
      <c r="E785" s="6">
        <f>ROUND((O_max_dia-C785)/O_range_dia * D785, 3)</f>
        <v>0.46300000000000002</v>
      </c>
      <c r="F785">
        <f>IF(C785&lt;=delt,D785,E785)</f>
        <v>0.46300000000000002</v>
      </c>
      <c r="G785">
        <f>IF(C785&gt;=O_max_dia, 0, F785)</f>
        <v>0.46300000000000002</v>
      </c>
    </row>
    <row r="786" spans="2:7" x14ac:dyDescent="0.25">
      <c r="B786" s="6">
        <f t="shared" si="23"/>
        <v>766</v>
      </c>
      <c r="C786" s="6">
        <f>C785+(env_max-env_min)/1200</f>
        <v>19.124999999999982</v>
      </c>
      <c r="D786" s="6">
        <f t="shared" si="22"/>
        <v>0.94099999999999995</v>
      </c>
      <c r="E786" s="6">
        <f>ROUND((O_max_dia-C786)/O_range_dia * D786, 3)</f>
        <v>0.46200000000000002</v>
      </c>
      <c r="F786">
        <f>IF(C786&lt;=delt,D786,E786)</f>
        <v>0.46200000000000002</v>
      </c>
      <c r="G786">
        <f>IF(C786&gt;=O_max_dia, 0, F786)</f>
        <v>0.46200000000000002</v>
      </c>
    </row>
    <row r="787" spans="2:7" x14ac:dyDescent="0.25">
      <c r="B787" s="6">
        <f t="shared" si="23"/>
        <v>767</v>
      </c>
      <c r="C787" s="6">
        <f>C786+(env_max-env_min)/1200</f>
        <v>19.149999999999981</v>
      </c>
      <c r="D787" s="6">
        <f t="shared" si="22"/>
        <v>0.94199999999999995</v>
      </c>
      <c r="E787" s="6">
        <f>ROUND((O_max_dia-C787)/O_range_dia * D787, 3)</f>
        <v>0.46100000000000002</v>
      </c>
      <c r="F787">
        <f>IF(C787&lt;=delt,D787,E787)</f>
        <v>0.46100000000000002</v>
      </c>
      <c r="G787">
        <f>IF(C787&gt;=O_max_dia, 0, F787)</f>
        <v>0.46100000000000002</v>
      </c>
    </row>
    <row r="788" spans="2:7" x14ac:dyDescent="0.25">
      <c r="B788" s="6">
        <f t="shared" si="23"/>
        <v>768</v>
      </c>
      <c r="C788" s="6">
        <f>C787+(env_max-env_min)/1200</f>
        <v>19.174999999999979</v>
      </c>
      <c r="D788" s="6">
        <f t="shared" si="22"/>
        <v>0.94399999999999995</v>
      </c>
      <c r="E788" s="6">
        <f>ROUND((O_max_dia-C788)/O_range_dia * D788, 3)</f>
        <v>0.46</v>
      </c>
      <c r="F788">
        <f>IF(C788&lt;=delt,D788,E788)</f>
        <v>0.46</v>
      </c>
      <c r="G788">
        <f>IF(C788&gt;=O_max_dia, 0, F788)</f>
        <v>0.46</v>
      </c>
    </row>
    <row r="789" spans="2:7" x14ac:dyDescent="0.25">
      <c r="B789" s="6">
        <f t="shared" si="23"/>
        <v>769</v>
      </c>
      <c r="C789" s="6">
        <f>C788+(env_max-env_min)/1200</f>
        <v>19.199999999999978</v>
      </c>
      <c r="D789" s="6">
        <f t="shared" si="22"/>
        <v>0.94599999999999995</v>
      </c>
      <c r="E789" s="6">
        <f>ROUND((O_max_dia-C789)/O_range_dia * D789, 3)</f>
        <v>0.45900000000000002</v>
      </c>
      <c r="F789">
        <f>IF(C789&lt;=delt,D789,E789)</f>
        <v>0.45900000000000002</v>
      </c>
      <c r="G789">
        <f>IF(C789&gt;=O_max_dia, 0, F789)</f>
        <v>0.45900000000000002</v>
      </c>
    </row>
    <row r="790" spans="2:7" x14ac:dyDescent="0.25">
      <c r="B790" s="6">
        <f t="shared" si="23"/>
        <v>770</v>
      </c>
      <c r="C790" s="6">
        <f>C789+(env_max-env_min)/1200</f>
        <v>19.224999999999977</v>
      </c>
      <c r="D790" s="6">
        <f t="shared" ref="D790:D853" si="24">ROUND(EXP(0.07*(C790-20)),3)</f>
        <v>0.94699999999999995</v>
      </c>
      <c r="E790" s="6">
        <f>ROUND((O_max_dia-C790)/O_range_dia * D790, 3)</f>
        <v>0.45800000000000002</v>
      </c>
      <c r="F790">
        <f>IF(C790&lt;=delt,D790,E790)</f>
        <v>0.45800000000000002</v>
      </c>
      <c r="G790">
        <f>IF(C790&gt;=O_max_dia, 0, F790)</f>
        <v>0.45800000000000002</v>
      </c>
    </row>
    <row r="791" spans="2:7" x14ac:dyDescent="0.25">
      <c r="B791" s="6">
        <f t="shared" ref="B791:B854" si="25">B790+1</f>
        <v>771</v>
      </c>
      <c r="C791" s="6">
        <f>C790+(env_max-env_min)/1200</f>
        <v>19.249999999999975</v>
      </c>
      <c r="D791" s="6">
        <f t="shared" si="24"/>
        <v>0.94899999999999995</v>
      </c>
      <c r="E791" s="6">
        <f>ROUND((O_max_dia-C791)/O_range_dia * D791, 3)</f>
        <v>0.45800000000000002</v>
      </c>
      <c r="F791">
        <f>IF(C791&lt;=delt,D791,E791)</f>
        <v>0.45800000000000002</v>
      </c>
      <c r="G791">
        <f>IF(C791&gt;=O_max_dia, 0, F791)</f>
        <v>0.45800000000000002</v>
      </c>
    </row>
    <row r="792" spans="2:7" x14ac:dyDescent="0.25">
      <c r="B792" s="6">
        <f t="shared" si="25"/>
        <v>772</v>
      </c>
      <c r="C792" s="6">
        <f>C791+(env_max-env_min)/1200</f>
        <v>19.274999999999974</v>
      </c>
      <c r="D792" s="6">
        <f t="shared" si="24"/>
        <v>0.95099999999999996</v>
      </c>
      <c r="E792" s="6">
        <f>ROUND((O_max_dia-C792)/O_range_dia * D792, 3)</f>
        <v>0.45700000000000002</v>
      </c>
      <c r="F792">
        <f>IF(C792&lt;=delt,D792,E792)</f>
        <v>0.45700000000000002</v>
      </c>
      <c r="G792">
        <f>IF(C792&gt;=O_max_dia, 0, F792)</f>
        <v>0.45700000000000002</v>
      </c>
    </row>
    <row r="793" spans="2:7" x14ac:dyDescent="0.25">
      <c r="B793" s="6">
        <f t="shared" si="25"/>
        <v>773</v>
      </c>
      <c r="C793" s="6">
        <f>C792+(env_max-env_min)/1200</f>
        <v>19.299999999999972</v>
      </c>
      <c r="D793" s="6">
        <f t="shared" si="24"/>
        <v>0.95199999999999996</v>
      </c>
      <c r="E793" s="6">
        <f>ROUND((O_max_dia-C793)/O_range_dia * D793, 3)</f>
        <v>0.45600000000000002</v>
      </c>
      <c r="F793">
        <f>IF(C793&lt;=delt,D793,E793)</f>
        <v>0.45600000000000002</v>
      </c>
      <c r="G793">
        <f>IF(C793&gt;=O_max_dia, 0, F793)</f>
        <v>0.45600000000000002</v>
      </c>
    </row>
    <row r="794" spans="2:7" x14ac:dyDescent="0.25">
      <c r="B794" s="6">
        <f t="shared" si="25"/>
        <v>774</v>
      </c>
      <c r="C794" s="6">
        <f>C793+(env_max-env_min)/1200</f>
        <v>19.324999999999971</v>
      </c>
      <c r="D794" s="6">
        <f t="shared" si="24"/>
        <v>0.95399999999999996</v>
      </c>
      <c r="E794" s="6">
        <f>ROUND((O_max_dia-C794)/O_range_dia * D794, 3)</f>
        <v>0.45500000000000002</v>
      </c>
      <c r="F794">
        <f>IF(C794&lt;=delt,D794,E794)</f>
        <v>0.45500000000000002</v>
      </c>
      <c r="G794">
        <f>IF(C794&gt;=O_max_dia, 0, F794)</f>
        <v>0.45500000000000002</v>
      </c>
    </row>
    <row r="795" spans="2:7" x14ac:dyDescent="0.25">
      <c r="B795" s="6">
        <f t="shared" si="25"/>
        <v>775</v>
      </c>
      <c r="C795" s="6">
        <f>C794+(env_max-env_min)/1200</f>
        <v>19.349999999999969</v>
      </c>
      <c r="D795" s="6">
        <f t="shared" si="24"/>
        <v>0.95599999999999996</v>
      </c>
      <c r="E795" s="6">
        <f>ROUND((O_max_dia-C795)/O_range_dia * D795, 3)</f>
        <v>0.45400000000000001</v>
      </c>
      <c r="F795">
        <f>IF(C795&lt;=delt,D795,E795)</f>
        <v>0.45400000000000001</v>
      </c>
      <c r="G795">
        <f>IF(C795&gt;=O_max_dia, 0, F795)</f>
        <v>0.45400000000000001</v>
      </c>
    </row>
    <row r="796" spans="2:7" x14ac:dyDescent="0.25">
      <c r="B796" s="6">
        <f t="shared" si="25"/>
        <v>776</v>
      </c>
      <c r="C796" s="6">
        <f>C795+(env_max-env_min)/1200</f>
        <v>19.374999999999968</v>
      </c>
      <c r="D796" s="6">
        <f t="shared" si="24"/>
        <v>0.95699999999999996</v>
      </c>
      <c r="E796" s="6">
        <f>ROUND((O_max_dia-C796)/O_range_dia * D796, 3)</f>
        <v>0.45300000000000001</v>
      </c>
      <c r="F796">
        <f>IF(C796&lt;=delt,D796,E796)</f>
        <v>0.45300000000000001</v>
      </c>
      <c r="G796">
        <f>IF(C796&gt;=O_max_dia, 0, F796)</f>
        <v>0.45300000000000001</v>
      </c>
    </row>
    <row r="797" spans="2:7" x14ac:dyDescent="0.25">
      <c r="B797" s="6">
        <f t="shared" si="25"/>
        <v>777</v>
      </c>
      <c r="C797" s="6">
        <f>C796+(env_max-env_min)/1200</f>
        <v>19.399999999999967</v>
      </c>
      <c r="D797" s="6">
        <f t="shared" si="24"/>
        <v>0.95899999999999996</v>
      </c>
      <c r="E797" s="6">
        <f>ROUND((O_max_dia-C797)/O_range_dia * D797, 3)</f>
        <v>0.45200000000000001</v>
      </c>
      <c r="F797">
        <f>IF(C797&lt;=delt,D797,E797)</f>
        <v>0.45200000000000001</v>
      </c>
      <c r="G797">
        <f>IF(C797&gt;=O_max_dia, 0, F797)</f>
        <v>0.45200000000000001</v>
      </c>
    </row>
    <row r="798" spans="2:7" x14ac:dyDescent="0.25">
      <c r="B798" s="6">
        <f t="shared" si="25"/>
        <v>778</v>
      </c>
      <c r="C798" s="6">
        <f>C797+(env_max-env_min)/1200</f>
        <v>19.424999999999965</v>
      </c>
      <c r="D798" s="6">
        <f t="shared" si="24"/>
        <v>0.96099999999999997</v>
      </c>
      <c r="E798" s="6">
        <f>ROUND((O_max_dia-C798)/O_range_dia * D798, 3)</f>
        <v>0.45100000000000001</v>
      </c>
      <c r="F798">
        <f>IF(C798&lt;=delt,D798,E798)</f>
        <v>0.45100000000000001</v>
      </c>
      <c r="G798">
        <f>IF(C798&gt;=O_max_dia, 0, F798)</f>
        <v>0.45100000000000001</v>
      </c>
    </row>
    <row r="799" spans="2:7" x14ac:dyDescent="0.25">
      <c r="B799" s="6">
        <f t="shared" si="25"/>
        <v>779</v>
      </c>
      <c r="C799" s="6">
        <f>C798+(env_max-env_min)/1200</f>
        <v>19.449999999999964</v>
      </c>
      <c r="D799" s="6">
        <f t="shared" si="24"/>
        <v>0.96199999999999997</v>
      </c>
      <c r="E799" s="6">
        <f>ROUND((O_max_dia-C799)/O_range_dia * D799, 3)</f>
        <v>0.45</v>
      </c>
      <c r="F799">
        <f>IF(C799&lt;=delt,D799,E799)</f>
        <v>0.45</v>
      </c>
      <c r="G799">
        <f>IF(C799&gt;=O_max_dia, 0, F799)</f>
        <v>0.45</v>
      </c>
    </row>
    <row r="800" spans="2:7" x14ac:dyDescent="0.25">
      <c r="B800" s="6">
        <f t="shared" si="25"/>
        <v>780</v>
      </c>
      <c r="C800" s="6">
        <f>C799+(env_max-env_min)/1200</f>
        <v>19.474999999999962</v>
      </c>
      <c r="D800" s="6">
        <f t="shared" si="24"/>
        <v>0.96399999999999997</v>
      </c>
      <c r="E800" s="6">
        <f>ROUND((O_max_dia-C800)/O_range_dia * D800, 3)</f>
        <v>0.44900000000000001</v>
      </c>
      <c r="F800">
        <f>IF(C800&lt;=delt,D800,E800)</f>
        <v>0.44900000000000001</v>
      </c>
      <c r="G800">
        <f>IF(C800&gt;=O_max_dia, 0, F800)</f>
        <v>0.44900000000000001</v>
      </c>
    </row>
    <row r="801" spans="2:7" x14ac:dyDescent="0.25">
      <c r="B801" s="6">
        <f t="shared" si="25"/>
        <v>781</v>
      </c>
      <c r="C801" s="6">
        <f>C800+(env_max-env_min)/1200</f>
        <v>19.499999999999961</v>
      </c>
      <c r="D801" s="6">
        <f t="shared" si="24"/>
        <v>0.96599999999999997</v>
      </c>
      <c r="E801" s="6">
        <f>ROUND((O_max_dia-C801)/O_range_dia * D801, 3)</f>
        <v>0.44900000000000001</v>
      </c>
      <c r="F801">
        <f>IF(C801&lt;=delt,D801,E801)</f>
        <v>0.44900000000000001</v>
      </c>
      <c r="G801">
        <f>IF(C801&gt;=O_max_dia, 0, F801)</f>
        <v>0.44900000000000001</v>
      </c>
    </row>
    <row r="802" spans="2:7" x14ac:dyDescent="0.25">
      <c r="B802" s="6">
        <f t="shared" si="25"/>
        <v>782</v>
      </c>
      <c r="C802" s="6">
        <f>C801+(env_max-env_min)/1200</f>
        <v>19.524999999999959</v>
      </c>
      <c r="D802" s="6">
        <f t="shared" si="24"/>
        <v>0.96699999999999997</v>
      </c>
      <c r="E802" s="6">
        <f>ROUND((O_max_dia-C802)/O_range_dia * D802, 3)</f>
        <v>0.44700000000000001</v>
      </c>
      <c r="F802">
        <f>IF(C802&lt;=delt,D802,E802)</f>
        <v>0.44700000000000001</v>
      </c>
      <c r="G802">
        <f>IF(C802&gt;=O_max_dia, 0, F802)</f>
        <v>0.44700000000000001</v>
      </c>
    </row>
    <row r="803" spans="2:7" x14ac:dyDescent="0.25">
      <c r="B803" s="6">
        <f t="shared" si="25"/>
        <v>783</v>
      </c>
      <c r="C803" s="6">
        <f>C802+(env_max-env_min)/1200</f>
        <v>19.549999999999958</v>
      </c>
      <c r="D803" s="6">
        <f t="shared" si="24"/>
        <v>0.96899999999999997</v>
      </c>
      <c r="E803" s="6">
        <f>ROUND((O_max_dia-C803)/O_range_dia * D803, 3)</f>
        <v>0.44600000000000001</v>
      </c>
      <c r="F803">
        <f>IF(C803&lt;=delt,D803,E803)</f>
        <v>0.44600000000000001</v>
      </c>
      <c r="G803">
        <f>IF(C803&gt;=O_max_dia, 0, F803)</f>
        <v>0.44600000000000001</v>
      </c>
    </row>
    <row r="804" spans="2:7" x14ac:dyDescent="0.25">
      <c r="B804" s="6">
        <f t="shared" si="25"/>
        <v>784</v>
      </c>
      <c r="C804" s="6">
        <f>C803+(env_max-env_min)/1200</f>
        <v>19.574999999999957</v>
      </c>
      <c r="D804" s="6">
        <f t="shared" si="24"/>
        <v>0.97099999999999997</v>
      </c>
      <c r="E804" s="6">
        <f>ROUND((O_max_dia-C804)/O_range_dia * D804, 3)</f>
        <v>0.44600000000000001</v>
      </c>
      <c r="F804">
        <f>IF(C804&lt;=delt,D804,E804)</f>
        <v>0.44600000000000001</v>
      </c>
      <c r="G804">
        <f>IF(C804&gt;=O_max_dia, 0, F804)</f>
        <v>0.44600000000000001</v>
      </c>
    </row>
    <row r="805" spans="2:7" x14ac:dyDescent="0.25">
      <c r="B805" s="6">
        <f t="shared" si="25"/>
        <v>785</v>
      </c>
      <c r="C805" s="6">
        <f>C804+(env_max-env_min)/1200</f>
        <v>19.599999999999955</v>
      </c>
      <c r="D805" s="6">
        <f t="shared" si="24"/>
        <v>0.97199999999999998</v>
      </c>
      <c r="E805" s="6">
        <f>ROUND((O_max_dia-C805)/O_range_dia * D805, 3)</f>
        <v>0.44400000000000001</v>
      </c>
      <c r="F805">
        <f>IF(C805&lt;=delt,D805,E805)</f>
        <v>0.44400000000000001</v>
      </c>
      <c r="G805">
        <f>IF(C805&gt;=O_max_dia, 0, F805)</f>
        <v>0.44400000000000001</v>
      </c>
    </row>
    <row r="806" spans="2:7" x14ac:dyDescent="0.25">
      <c r="B806" s="6">
        <f t="shared" si="25"/>
        <v>786</v>
      </c>
      <c r="C806" s="6">
        <f>C805+(env_max-env_min)/1200</f>
        <v>19.624999999999954</v>
      </c>
      <c r="D806" s="6">
        <f t="shared" si="24"/>
        <v>0.97399999999999998</v>
      </c>
      <c r="E806" s="6">
        <f>ROUND((O_max_dia-C806)/O_range_dia * D806, 3)</f>
        <v>0.44400000000000001</v>
      </c>
      <c r="F806">
        <f>IF(C806&lt;=delt,D806,E806)</f>
        <v>0.44400000000000001</v>
      </c>
      <c r="G806">
        <f>IF(C806&gt;=O_max_dia, 0, F806)</f>
        <v>0.44400000000000001</v>
      </c>
    </row>
    <row r="807" spans="2:7" x14ac:dyDescent="0.25">
      <c r="B807" s="6">
        <f t="shared" si="25"/>
        <v>787</v>
      </c>
      <c r="C807" s="6">
        <f>C806+(env_max-env_min)/1200</f>
        <v>19.649999999999952</v>
      </c>
      <c r="D807" s="6">
        <f t="shared" si="24"/>
        <v>0.97599999999999998</v>
      </c>
      <c r="E807" s="6">
        <f>ROUND((O_max_dia-C807)/O_range_dia * D807, 3)</f>
        <v>0.443</v>
      </c>
      <c r="F807">
        <f>IF(C807&lt;=delt,D807,E807)</f>
        <v>0.443</v>
      </c>
      <c r="G807">
        <f>IF(C807&gt;=O_max_dia, 0, F807)</f>
        <v>0.443</v>
      </c>
    </row>
    <row r="808" spans="2:7" x14ac:dyDescent="0.25">
      <c r="B808" s="6">
        <f t="shared" si="25"/>
        <v>788</v>
      </c>
      <c r="C808" s="6">
        <f>C807+(env_max-env_min)/1200</f>
        <v>19.674999999999951</v>
      </c>
      <c r="D808" s="6">
        <f t="shared" si="24"/>
        <v>0.97799999999999998</v>
      </c>
      <c r="E808" s="6">
        <f>ROUND((O_max_dia-C808)/O_range_dia * D808, 3)</f>
        <v>0.442</v>
      </c>
      <c r="F808">
        <f>IF(C808&lt;=delt,D808,E808)</f>
        <v>0.442</v>
      </c>
      <c r="G808">
        <f>IF(C808&gt;=O_max_dia, 0, F808)</f>
        <v>0.442</v>
      </c>
    </row>
    <row r="809" spans="2:7" x14ac:dyDescent="0.25">
      <c r="B809" s="6">
        <f t="shared" si="25"/>
        <v>789</v>
      </c>
      <c r="C809" s="6">
        <f>C808+(env_max-env_min)/1200</f>
        <v>19.69999999999995</v>
      </c>
      <c r="D809" s="6">
        <f t="shared" si="24"/>
        <v>0.97899999999999998</v>
      </c>
      <c r="E809" s="6">
        <f>ROUND((O_max_dia-C809)/O_range_dia * D809, 3)</f>
        <v>0.441</v>
      </c>
      <c r="F809">
        <f>IF(C809&lt;=delt,D809,E809)</f>
        <v>0.441</v>
      </c>
      <c r="G809">
        <f>IF(C809&gt;=O_max_dia, 0, F809)</f>
        <v>0.441</v>
      </c>
    </row>
    <row r="810" spans="2:7" x14ac:dyDescent="0.25">
      <c r="B810" s="6">
        <f t="shared" si="25"/>
        <v>790</v>
      </c>
      <c r="C810" s="6">
        <f>C809+(env_max-env_min)/1200</f>
        <v>19.724999999999948</v>
      </c>
      <c r="D810" s="6">
        <f t="shared" si="24"/>
        <v>0.98099999999999998</v>
      </c>
      <c r="E810" s="6">
        <f>ROUND((O_max_dia-C810)/O_range_dia * D810, 3)</f>
        <v>0.44</v>
      </c>
      <c r="F810">
        <f>IF(C810&lt;=delt,D810,E810)</f>
        <v>0.44</v>
      </c>
      <c r="G810">
        <f>IF(C810&gt;=O_max_dia, 0, F810)</f>
        <v>0.44</v>
      </c>
    </row>
    <row r="811" spans="2:7" x14ac:dyDescent="0.25">
      <c r="B811" s="6">
        <f t="shared" si="25"/>
        <v>791</v>
      </c>
      <c r="C811" s="6">
        <f>C810+(env_max-env_min)/1200</f>
        <v>19.749999999999947</v>
      </c>
      <c r="D811" s="6">
        <f t="shared" si="24"/>
        <v>0.98299999999999998</v>
      </c>
      <c r="E811" s="6">
        <f>ROUND((O_max_dia-C811)/O_range_dia * D811, 3)</f>
        <v>0.439</v>
      </c>
      <c r="F811">
        <f>IF(C811&lt;=delt,D811,E811)</f>
        <v>0.439</v>
      </c>
      <c r="G811">
        <f>IF(C811&gt;=O_max_dia, 0, F811)</f>
        <v>0.439</v>
      </c>
    </row>
    <row r="812" spans="2:7" x14ac:dyDescent="0.25">
      <c r="B812" s="6">
        <f t="shared" si="25"/>
        <v>792</v>
      </c>
      <c r="C812" s="6">
        <f>C811+(env_max-env_min)/1200</f>
        <v>19.774999999999945</v>
      </c>
      <c r="D812" s="6">
        <f t="shared" si="24"/>
        <v>0.98399999999999999</v>
      </c>
      <c r="E812" s="6">
        <f>ROUND((O_max_dia-C812)/O_range_dia * D812, 3)</f>
        <v>0.438</v>
      </c>
      <c r="F812">
        <f>IF(C812&lt;=delt,D812,E812)</f>
        <v>0.438</v>
      </c>
      <c r="G812">
        <f>IF(C812&gt;=O_max_dia, 0, F812)</f>
        <v>0.438</v>
      </c>
    </row>
    <row r="813" spans="2:7" x14ac:dyDescent="0.25">
      <c r="B813" s="6">
        <f t="shared" si="25"/>
        <v>793</v>
      </c>
      <c r="C813" s="6">
        <f>C812+(env_max-env_min)/1200</f>
        <v>19.799999999999944</v>
      </c>
      <c r="D813" s="6">
        <f t="shared" si="24"/>
        <v>0.98599999999999999</v>
      </c>
      <c r="E813" s="6">
        <f>ROUND((O_max_dia-C813)/O_range_dia * D813, 3)</f>
        <v>0.437</v>
      </c>
      <c r="F813">
        <f>IF(C813&lt;=delt,D813,E813)</f>
        <v>0.437</v>
      </c>
      <c r="G813">
        <f>IF(C813&gt;=O_max_dia, 0, F813)</f>
        <v>0.437</v>
      </c>
    </row>
    <row r="814" spans="2:7" x14ac:dyDescent="0.25">
      <c r="B814" s="6">
        <f t="shared" si="25"/>
        <v>794</v>
      </c>
      <c r="C814" s="6">
        <f>C813+(env_max-env_min)/1200</f>
        <v>19.824999999999942</v>
      </c>
      <c r="D814" s="6">
        <f t="shared" si="24"/>
        <v>0.98799999999999999</v>
      </c>
      <c r="E814" s="6">
        <f>ROUND((O_max_dia-C814)/O_range_dia * D814, 3)</f>
        <v>0.436</v>
      </c>
      <c r="F814">
        <f>IF(C814&lt;=delt,D814,E814)</f>
        <v>0.436</v>
      </c>
      <c r="G814">
        <f>IF(C814&gt;=O_max_dia, 0, F814)</f>
        <v>0.436</v>
      </c>
    </row>
    <row r="815" spans="2:7" x14ac:dyDescent="0.25">
      <c r="B815" s="6">
        <f t="shared" si="25"/>
        <v>795</v>
      </c>
      <c r="C815" s="6">
        <f>C814+(env_max-env_min)/1200</f>
        <v>19.849999999999941</v>
      </c>
      <c r="D815" s="6">
        <f t="shared" si="24"/>
        <v>0.99</v>
      </c>
      <c r="E815" s="6">
        <f>ROUND((O_max_dia-C815)/O_range_dia * D815, 3)</f>
        <v>0.435</v>
      </c>
      <c r="F815">
        <f>IF(C815&lt;=delt,D815,E815)</f>
        <v>0.435</v>
      </c>
      <c r="G815">
        <f>IF(C815&gt;=O_max_dia, 0, F815)</f>
        <v>0.435</v>
      </c>
    </row>
    <row r="816" spans="2:7" x14ac:dyDescent="0.25">
      <c r="B816" s="6">
        <f t="shared" si="25"/>
        <v>796</v>
      </c>
      <c r="C816" s="6">
        <f>C815+(env_max-env_min)/1200</f>
        <v>19.87499999999994</v>
      </c>
      <c r="D816" s="6">
        <f t="shared" si="24"/>
        <v>0.99099999999999999</v>
      </c>
      <c r="E816" s="6">
        <f>ROUND((O_max_dia-C816)/O_range_dia * D816, 3)</f>
        <v>0.434</v>
      </c>
      <c r="F816">
        <f>IF(C816&lt;=delt,D816,E816)</f>
        <v>0.434</v>
      </c>
      <c r="G816">
        <f>IF(C816&gt;=O_max_dia, 0, F816)</f>
        <v>0.434</v>
      </c>
    </row>
    <row r="817" spans="2:7" x14ac:dyDescent="0.25">
      <c r="B817" s="6">
        <f t="shared" si="25"/>
        <v>797</v>
      </c>
      <c r="C817" s="6">
        <f>C816+(env_max-env_min)/1200</f>
        <v>19.899999999999938</v>
      </c>
      <c r="D817" s="6">
        <f t="shared" si="24"/>
        <v>0.99299999999999999</v>
      </c>
      <c r="E817" s="6">
        <f>ROUND((O_max_dia-C817)/O_range_dia * D817, 3)</f>
        <v>0.433</v>
      </c>
      <c r="F817">
        <f>IF(C817&lt;=delt,D817,E817)</f>
        <v>0.433</v>
      </c>
      <c r="G817">
        <f>IF(C817&gt;=O_max_dia, 0, F817)</f>
        <v>0.433</v>
      </c>
    </row>
    <row r="818" spans="2:7" x14ac:dyDescent="0.25">
      <c r="B818" s="6">
        <f t="shared" si="25"/>
        <v>798</v>
      </c>
      <c r="C818" s="6">
        <f>C817+(env_max-env_min)/1200</f>
        <v>19.924999999999937</v>
      </c>
      <c r="D818" s="6">
        <f t="shared" si="24"/>
        <v>0.995</v>
      </c>
      <c r="E818" s="6">
        <f>ROUND((O_max_dia-C818)/O_range_dia * D818, 3)</f>
        <v>0.432</v>
      </c>
      <c r="F818">
        <f>IF(C818&lt;=delt,D818,E818)</f>
        <v>0.432</v>
      </c>
      <c r="G818">
        <f>IF(C818&gt;=O_max_dia, 0, F818)</f>
        <v>0.432</v>
      </c>
    </row>
    <row r="819" spans="2:7" x14ac:dyDescent="0.25">
      <c r="B819" s="6">
        <f t="shared" si="25"/>
        <v>799</v>
      </c>
      <c r="C819" s="6">
        <f>C818+(env_max-env_min)/1200</f>
        <v>19.949999999999935</v>
      </c>
      <c r="D819" s="6">
        <f t="shared" si="24"/>
        <v>0.997</v>
      </c>
      <c r="E819" s="6">
        <f>ROUND((O_max_dia-C819)/O_range_dia * D819, 3)</f>
        <v>0.43099999999999999</v>
      </c>
      <c r="F819">
        <f>IF(C819&lt;=delt,D819,E819)</f>
        <v>0.43099999999999999</v>
      </c>
      <c r="G819">
        <f>IF(C819&gt;=O_max_dia, 0, F819)</f>
        <v>0.43099999999999999</v>
      </c>
    </row>
    <row r="820" spans="2:7" x14ac:dyDescent="0.25">
      <c r="B820" s="6">
        <f t="shared" si="25"/>
        <v>800</v>
      </c>
      <c r="C820" s="6">
        <f>C819+(env_max-env_min)/1200</f>
        <v>19.974999999999934</v>
      </c>
      <c r="D820" s="6">
        <f t="shared" si="24"/>
        <v>0.998</v>
      </c>
      <c r="E820" s="6">
        <f>ROUND((O_max_dia-C820)/O_range_dia * D820, 3)</f>
        <v>0.42899999999999999</v>
      </c>
      <c r="F820">
        <f>IF(C820&lt;=delt,D820,E820)</f>
        <v>0.42899999999999999</v>
      </c>
      <c r="G820">
        <f>IF(C820&gt;=O_max_dia, 0, F820)</f>
        <v>0.42899999999999999</v>
      </c>
    </row>
    <row r="821" spans="2:7" x14ac:dyDescent="0.25">
      <c r="B821" s="6">
        <f t="shared" si="25"/>
        <v>801</v>
      </c>
      <c r="C821" s="6">
        <f>C820+(env_max-env_min)/1200</f>
        <v>19.999999999999932</v>
      </c>
      <c r="D821" s="6">
        <f t="shared" si="24"/>
        <v>1</v>
      </c>
      <c r="E821" s="6">
        <f>ROUND((O_max_dia-C821)/O_range_dia * D821, 3)</f>
        <v>0.42899999999999999</v>
      </c>
      <c r="F821">
        <f>IF(C821&lt;=delt,D821,E821)</f>
        <v>0.42899999999999999</v>
      </c>
      <c r="G821">
        <f>IF(C821&gt;=O_max_dia, 0, F821)</f>
        <v>0.42899999999999999</v>
      </c>
    </row>
    <row r="822" spans="2:7" x14ac:dyDescent="0.25">
      <c r="B822" s="6">
        <f t="shared" si="25"/>
        <v>802</v>
      </c>
      <c r="C822" s="6">
        <f>C821+(env_max-env_min)/1200</f>
        <v>20.024999999999931</v>
      </c>
      <c r="D822" s="6">
        <f t="shared" si="24"/>
        <v>1.002</v>
      </c>
      <c r="E822" s="6">
        <f>ROUND((O_max_dia-C822)/O_range_dia * D822, 3)</f>
        <v>0.42799999999999999</v>
      </c>
      <c r="F822">
        <f>IF(C822&lt;=delt,D822,E822)</f>
        <v>0.42799999999999999</v>
      </c>
      <c r="G822">
        <f>IF(C822&gt;=O_max_dia, 0, F822)</f>
        <v>0.42799999999999999</v>
      </c>
    </row>
    <row r="823" spans="2:7" x14ac:dyDescent="0.25">
      <c r="B823" s="6">
        <f t="shared" si="25"/>
        <v>803</v>
      </c>
      <c r="C823" s="6">
        <f>C822+(env_max-env_min)/1200</f>
        <v>20.04999999999993</v>
      </c>
      <c r="D823" s="6">
        <f t="shared" si="24"/>
        <v>1.004</v>
      </c>
      <c r="E823" s="6">
        <f>ROUND((O_max_dia-C823)/O_range_dia * D823, 3)</f>
        <v>0.42699999999999999</v>
      </c>
      <c r="F823">
        <f>IF(C823&lt;=delt,D823,E823)</f>
        <v>0.42699999999999999</v>
      </c>
      <c r="G823">
        <f>IF(C823&gt;=O_max_dia, 0, F823)</f>
        <v>0.42699999999999999</v>
      </c>
    </row>
    <row r="824" spans="2:7" x14ac:dyDescent="0.25">
      <c r="B824" s="6">
        <f t="shared" si="25"/>
        <v>804</v>
      </c>
      <c r="C824" s="6">
        <f>C823+(env_max-env_min)/1200</f>
        <v>20.074999999999928</v>
      </c>
      <c r="D824" s="6">
        <f t="shared" si="24"/>
        <v>1.0049999999999999</v>
      </c>
      <c r="E824" s="6">
        <f>ROUND((O_max_dia-C824)/O_range_dia * D824, 3)</f>
        <v>0.42499999999999999</v>
      </c>
      <c r="F824">
        <f>IF(C824&lt;=delt,D824,E824)</f>
        <v>0.42499999999999999</v>
      </c>
      <c r="G824">
        <f>IF(C824&gt;=O_max_dia, 0, F824)</f>
        <v>0.42499999999999999</v>
      </c>
    </row>
    <row r="825" spans="2:7" x14ac:dyDescent="0.25">
      <c r="B825" s="6">
        <f t="shared" si="25"/>
        <v>805</v>
      </c>
      <c r="C825" s="6">
        <f>C824+(env_max-env_min)/1200</f>
        <v>20.099999999999927</v>
      </c>
      <c r="D825" s="6">
        <f t="shared" si="24"/>
        <v>1.0069999999999999</v>
      </c>
      <c r="E825" s="6">
        <f>ROUND((O_max_dia-C825)/O_range_dia * D825, 3)</f>
        <v>0.42399999999999999</v>
      </c>
      <c r="F825">
        <f>IF(C825&lt;=delt,D825,E825)</f>
        <v>0.42399999999999999</v>
      </c>
      <c r="G825">
        <f>IF(C825&gt;=O_max_dia, 0, F825)</f>
        <v>0.42399999999999999</v>
      </c>
    </row>
    <row r="826" spans="2:7" x14ac:dyDescent="0.25">
      <c r="B826" s="6">
        <f t="shared" si="25"/>
        <v>806</v>
      </c>
      <c r="C826" s="6">
        <f>C825+(env_max-env_min)/1200</f>
        <v>20.124999999999925</v>
      </c>
      <c r="D826" s="6">
        <f t="shared" si="24"/>
        <v>1.0089999999999999</v>
      </c>
      <c r="E826" s="6">
        <f>ROUND((O_max_dia-C826)/O_range_dia * D826, 3)</f>
        <v>0.42299999999999999</v>
      </c>
      <c r="F826">
        <f>IF(C826&lt;=delt,D826,E826)</f>
        <v>0.42299999999999999</v>
      </c>
      <c r="G826">
        <f>IF(C826&gt;=O_max_dia, 0, F826)</f>
        <v>0.42299999999999999</v>
      </c>
    </row>
    <row r="827" spans="2:7" x14ac:dyDescent="0.25">
      <c r="B827" s="6">
        <f t="shared" si="25"/>
        <v>807</v>
      </c>
      <c r="C827" s="6">
        <f>C826+(env_max-env_min)/1200</f>
        <v>20.149999999999924</v>
      </c>
      <c r="D827" s="6">
        <f t="shared" si="24"/>
        <v>1.0109999999999999</v>
      </c>
      <c r="E827" s="6">
        <f>ROUND((O_max_dia-C827)/O_range_dia * D827, 3)</f>
        <v>0.42199999999999999</v>
      </c>
      <c r="F827">
        <f>IF(C827&lt;=delt,D827,E827)</f>
        <v>0.42199999999999999</v>
      </c>
      <c r="G827">
        <f>IF(C827&gt;=O_max_dia, 0, F827)</f>
        <v>0.42199999999999999</v>
      </c>
    </row>
    <row r="828" spans="2:7" x14ac:dyDescent="0.25">
      <c r="B828" s="6">
        <f t="shared" si="25"/>
        <v>808</v>
      </c>
      <c r="C828" s="6">
        <f>C827+(env_max-env_min)/1200</f>
        <v>20.174999999999923</v>
      </c>
      <c r="D828" s="6">
        <f t="shared" si="24"/>
        <v>1.012</v>
      </c>
      <c r="E828" s="6">
        <f>ROUND((O_max_dia-C828)/O_range_dia * D828, 3)</f>
        <v>0.42099999999999999</v>
      </c>
      <c r="F828">
        <f>IF(C828&lt;=delt,D828,E828)</f>
        <v>0.42099999999999999</v>
      </c>
      <c r="G828">
        <f>IF(C828&gt;=O_max_dia, 0, F828)</f>
        <v>0.42099999999999999</v>
      </c>
    </row>
    <row r="829" spans="2:7" x14ac:dyDescent="0.25">
      <c r="B829" s="6">
        <f t="shared" si="25"/>
        <v>809</v>
      </c>
      <c r="C829" s="6">
        <f>C828+(env_max-env_min)/1200</f>
        <v>20.199999999999921</v>
      </c>
      <c r="D829" s="6">
        <f t="shared" si="24"/>
        <v>1.014</v>
      </c>
      <c r="E829" s="6">
        <f>ROUND((O_max_dia-C829)/O_range_dia * D829, 3)</f>
        <v>0.42</v>
      </c>
      <c r="F829">
        <f>IF(C829&lt;=delt,D829,E829)</f>
        <v>0.42</v>
      </c>
      <c r="G829">
        <f>IF(C829&gt;=O_max_dia, 0, F829)</f>
        <v>0.42</v>
      </c>
    </row>
    <row r="830" spans="2:7" x14ac:dyDescent="0.25">
      <c r="B830" s="6">
        <f t="shared" si="25"/>
        <v>810</v>
      </c>
      <c r="C830" s="6">
        <f>C829+(env_max-env_min)/1200</f>
        <v>20.22499999999992</v>
      </c>
      <c r="D830" s="6">
        <f t="shared" si="24"/>
        <v>1.016</v>
      </c>
      <c r="E830" s="6">
        <f>ROUND((O_max_dia-C830)/O_range_dia * D830, 3)</f>
        <v>0.41899999999999998</v>
      </c>
      <c r="F830">
        <f>IF(C830&lt;=delt,D830,E830)</f>
        <v>0.41899999999999998</v>
      </c>
      <c r="G830">
        <f>IF(C830&gt;=O_max_dia, 0, F830)</f>
        <v>0.41899999999999998</v>
      </c>
    </row>
    <row r="831" spans="2:7" x14ac:dyDescent="0.25">
      <c r="B831" s="6">
        <f t="shared" si="25"/>
        <v>811</v>
      </c>
      <c r="C831" s="6">
        <f>C830+(env_max-env_min)/1200</f>
        <v>20.249999999999918</v>
      </c>
      <c r="D831" s="6">
        <f t="shared" si="24"/>
        <v>1.018</v>
      </c>
      <c r="E831" s="6">
        <f>ROUND((O_max_dia-C831)/O_range_dia * D831, 3)</f>
        <v>0.41799999999999998</v>
      </c>
      <c r="F831">
        <f>IF(C831&lt;=delt,D831,E831)</f>
        <v>0.41799999999999998</v>
      </c>
      <c r="G831">
        <f>IF(C831&gt;=O_max_dia, 0, F831)</f>
        <v>0.41799999999999998</v>
      </c>
    </row>
    <row r="832" spans="2:7" x14ac:dyDescent="0.25">
      <c r="B832" s="6">
        <f t="shared" si="25"/>
        <v>812</v>
      </c>
      <c r="C832" s="6">
        <f>C831+(env_max-env_min)/1200</f>
        <v>20.274999999999917</v>
      </c>
      <c r="D832" s="6">
        <f t="shared" si="24"/>
        <v>1.0189999999999999</v>
      </c>
      <c r="E832" s="6">
        <f>ROUND((O_max_dia-C832)/O_range_dia * D832, 3)</f>
        <v>0.41699999999999998</v>
      </c>
      <c r="F832">
        <f>IF(C832&lt;=delt,D832,E832)</f>
        <v>0.41699999999999998</v>
      </c>
      <c r="G832">
        <f>IF(C832&gt;=O_max_dia, 0, F832)</f>
        <v>0.41699999999999998</v>
      </c>
    </row>
    <row r="833" spans="2:7" x14ac:dyDescent="0.25">
      <c r="B833" s="6">
        <f t="shared" si="25"/>
        <v>813</v>
      </c>
      <c r="C833" s="6">
        <f>C832+(env_max-env_min)/1200</f>
        <v>20.299999999999915</v>
      </c>
      <c r="D833" s="6">
        <f t="shared" si="24"/>
        <v>1.0209999999999999</v>
      </c>
      <c r="E833" s="6">
        <f>ROUND((O_max_dia-C833)/O_range_dia * D833, 3)</f>
        <v>0.41599999999999998</v>
      </c>
      <c r="F833">
        <f>IF(C833&lt;=delt,D833,E833)</f>
        <v>0.41599999999999998</v>
      </c>
      <c r="G833">
        <f>IF(C833&gt;=O_max_dia, 0, F833)</f>
        <v>0.41599999999999998</v>
      </c>
    </row>
    <row r="834" spans="2:7" x14ac:dyDescent="0.25">
      <c r="B834" s="6">
        <f t="shared" si="25"/>
        <v>814</v>
      </c>
      <c r="C834" s="6">
        <f>C833+(env_max-env_min)/1200</f>
        <v>20.324999999999914</v>
      </c>
      <c r="D834" s="6">
        <f t="shared" si="24"/>
        <v>1.0229999999999999</v>
      </c>
      <c r="E834" s="6">
        <f>ROUND((O_max_dia-C834)/O_range_dia * D834, 3)</f>
        <v>0.41499999999999998</v>
      </c>
      <c r="F834">
        <f>IF(C834&lt;=delt,D834,E834)</f>
        <v>0.41499999999999998</v>
      </c>
      <c r="G834">
        <f>IF(C834&gt;=O_max_dia, 0, F834)</f>
        <v>0.41499999999999998</v>
      </c>
    </row>
    <row r="835" spans="2:7" x14ac:dyDescent="0.25">
      <c r="B835" s="6">
        <f t="shared" si="25"/>
        <v>815</v>
      </c>
      <c r="C835" s="6">
        <f>C834+(env_max-env_min)/1200</f>
        <v>20.349999999999913</v>
      </c>
      <c r="D835" s="6">
        <f t="shared" si="24"/>
        <v>1.0249999999999999</v>
      </c>
      <c r="E835" s="6">
        <f>ROUND((O_max_dia-C835)/O_range_dia * D835, 3)</f>
        <v>0.41399999999999998</v>
      </c>
      <c r="F835">
        <f>IF(C835&lt;=delt,D835,E835)</f>
        <v>0.41399999999999998</v>
      </c>
      <c r="G835">
        <f>IF(C835&gt;=O_max_dia, 0, F835)</f>
        <v>0.41399999999999998</v>
      </c>
    </row>
    <row r="836" spans="2:7" x14ac:dyDescent="0.25">
      <c r="B836" s="6">
        <f t="shared" si="25"/>
        <v>816</v>
      </c>
      <c r="C836" s="6">
        <f>C835+(env_max-env_min)/1200</f>
        <v>20.374999999999911</v>
      </c>
      <c r="D836" s="6">
        <f t="shared" si="24"/>
        <v>1.0269999999999999</v>
      </c>
      <c r="E836" s="6">
        <f>ROUND((O_max_dia-C836)/O_range_dia * D836, 3)</f>
        <v>0.41299999999999998</v>
      </c>
      <c r="F836">
        <f>IF(C836&lt;=delt,D836,E836)</f>
        <v>0.41299999999999998</v>
      </c>
      <c r="G836">
        <f>IF(C836&gt;=O_max_dia, 0, F836)</f>
        <v>0.41299999999999998</v>
      </c>
    </row>
    <row r="837" spans="2:7" x14ac:dyDescent="0.25">
      <c r="B837" s="6">
        <f t="shared" si="25"/>
        <v>817</v>
      </c>
      <c r="C837" s="6">
        <f>C836+(env_max-env_min)/1200</f>
        <v>20.39999999999991</v>
      </c>
      <c r="D837" s="6">
        <f t="shared" si="24"/>
        <v>1.028</v>
      </c>
      <c r="E837" s="6">
        <f>ROUND((O_max_dia-C837)/O_range_dia * D837, 3)</f>
        <v>0.41099999999999998</v>
      </c>
      <c r="F837">
        <f>IF(C837&lt;=delt,D837,E837)</f>
        <v>0.41099999999999998</v>
      </c>
      <c r="G837">
        <f>IF(C837&gt;=O_max_dia, 0, F837)</f>
        <v>0.41099999999999998</v>
      </c>
    </row>
    <row r="838" spans="2:7" x14ac:dyDescent="0.25">
      <c r="B838" s="6">
        <f t="shared" si="25"/>
        <v>818</v>
      </c>
      <c r="C838" s="6">
        <f>C837+(env_max-env_min)/1200</f>
        <v>20.424999999999908</v>
      </c>
      <c r="D838" s="6">
        <f t="shared" si="24"/>
        <v>1.03</v>
      </c>
      <c r="E838" s="6">
        <f>ROUND((O_max_dia-C838)/O_range_dia * D838, 3)</f>
        <v>0.41</v>
      </c>
      <c r="F838">
        <f>IF(C838&lt;=delt,D838,E838)</f>
        <v>0.41</v>
      </c>
      <c r="G838">
        <f>IF(C838&gt;=O_max_dia, 0, F838)</f>
        <v>0.41</v>
      </c>
    </row>
    <row r="839" spans="2:7" x14ac:dyDescent="0.25">
      <c r="B839" s="6">
        <f t="shared" si="25"/>
        <v>819</v>
      </c>
      <c r="C839" s="6">
        <f>C838+(env_max-env_min)/1200</f>
        <v>20.449999999999907</v>
      </c>
      <c r="D839" s="6">
        <f t="shared" si="24"/>
        <v>1.032</v>
      </c>
      <c r="E839" s="6">
        <f>ROUND((O_max_dia-C839)/O_range_dia * D839, 3)</f>
        <v>0.40899999999999997</v>
      </c>
      <c r="F839">
        <f>IF(C839&lt;=delt,D839,E839)</f>
        <v>0.40899999999999997</v>
      </c>
      <c r="G839">
        <f>IF(C839&gt;=O_max_dia, 0, F839)</f>
        <v>0.40899999999999997</v>
      </c>
    </row>
    <row r="840" spans="2:7" x14ac:dyDescent="0.25">
      <c r="B840" s="6">
        <f t="shared" si="25"/>
        <v>820</v>
      </c>
      <c r="C840" s="6">
        <f>C839+(env_max-env_min)/1200</f>
        <v>20.474999999999905</v>
      </c>
      <c r="D840" s="6">
        <f t="shared" si="24"/>
        <v>1.034</v>
      </c>
      <c r="E840" s="6">
        <f>ROUND((O_max_dia-C840)/O_range_dia * D840, 3)</f>
        <v>0.40799999999999997</v>
      </c>
      <c r="F840">
        <f>IF(C840&lt;=delt,D840,E840)</f>
        <v>0.40799999999999997</v>
      </c>
      <c r="G840">
        <f>IF(C840&gt;=O_max_dia, 0, F840)</f>
        <v>0.40799999999999997</v>
      </c>
    </row>
    <row r="841" spans="2:7" x14ac:dyDescent="0.25">
      <c r="B841" s="6">
        <f t="shared" si="25"/>
        <v>821</v>
      </c>
      <c r="C841" s="6">
        <f>C840+(env_max-env_min)/1200</f>
        <v>20.499999999999904</v>
      </c>
      <c r="D841" s="6">
        <f t="shared" si="24"/>
        <v>1.036</v>
      </c>
      <c r="E841" s="6">
        <f>ROUND((O_max_dia-C841)/O_range_dia * D841, 3)</f>
        <v>0.40699999999999997</v>
      </c>
      <c r="F841">
        <f>IF(C841&lt;=delt,D841,E841)</f>
        <v>0.40699999999999997</v>
      </c>
      <c r="G841">
        <f>IF(C841&gt;=O_max_dia, 0, F841)</f>
        <v>0.40699999999999997</v>
      </c>
    </row>
    <row r="842" spans="2:7" x14ac:dyDescent="0.25">
      <c r="B842" s="6">
        <f t="shared" si="25"/>
        <v>822</v>
      </c>
      <c r="C842" s="6">
        <f>C841+(env_max-env_min)/1200</f>
        <v>20.524999999999903</v>
      </c>
      <c r="D842" s="6">
        <f t="shared" si="24"/>
        <v>1.0369999999999999</v>
      </c>
      <c r="E842" s="6">
        <f>ROUND((O_max_dia-C842)/O_range_dia * D842, 3)</f>
        <v>0.40600000000000003</v>
      </c>
      <c r="F842">
        <f>IF(C842&lt;=delt,D842,E842)</f>
        <v>0.40600000000000003</v>
      </c>
      <c r="G842">
        <f>IF(C842&gt;=O_max_dia, 0, F842)</f>
        <v>0.40600000000000003</v>
      </c>
    </row>
    <row r="843" spans="2:7" x14ac:dyDescent="0.25">
      <c r="B843" s="6">
        <f t="shared" si="25"/>
        <v>823</v>
      </c>
      <c r="C843" s="6">
        <f>C842+(env_max-env_min)/1200</f>
        <v>20.549999999999901</v>
      </c>
      <c r="D843" s="6">
        <f t="shared" si="24"/>
        <v>1.0389999999999999</v>
      </c>
      <c r="E843" s="6">
        <f>ROUND((O_max_dia-C843)/O_range_dia * D843, 3)</f>
        <v>0.40400000000000003</v>
      </c>
      <c r="F843">
        <f>IF(C843&lt;=delt,D843,E843)</f>
        <v>0.40400000000000003</v>
      </c>
      <c r="G843">
        <f>IF(C843&gt;=O_max_dia, 0, F843)</f>
        <v>0.40400000000000003</v>
      </c>
    </row>
    <row r="844" spans="2:7" x14ac:dyDescent="0.25">
      <c r="B844" s="6">
        <f t="shared" si="25"/>
        <v>824</v>
      </c>
      <c r="C844" s="6">
        <f>C843+(env_max-env_min)/1200</f>
        <v>20.5749999999999</v>
      </c>
      <c r="D844" s="6">
        <f t="shared" si="24"/>
        <v>1.0409999999999999</v>
      </c>
      <c r="E844" s="6">
        <f>ROUND((O_max_dia-C844)/O_range_dia * D844, 3)</f>
        <v>0.40300000000000002</v>
      </c>
      <c r="F844">
        <f>IF(C844&lt;=delt,D844,E844)</f>
        <v>0.40300000000000002</v>
      </c>
      <c r="G844">
        <f>IF(C844&gt;=O_max_dia, 0, F844)</f>
        <v>0.40300000000000002</v>
      </c>
    </row>
    <row r="845" spans="2:7" x14ac:dyDescent="0.25">
      <c r="B845" s="6">
        <f t="shared" si="25"/>
        <v>825</v>
      </c>
      <c r="C845" s="6">
        <f>C844+(env_max-env_min)/1200</f>
        <v>20.599999999999898</v>
      </c>
      <c r="D845" s="6">
        <f t="shared" si="24"/>
        <v>1.0429999999999999</v>
      </c>
      <c r="E845" s="6">
        <f>ROUND((O_max_dia-C845)/O_range_dia * D845, 3)</f>
        <v>0.40200000000000002</v>
      </c>
      <c r="F845">
        <f>IF(C845&lt;=delt,D845,E845)</f>
        <v>0.40200000000000002</v>
      </c>
      <c r="G845">
        <f>IF(C845&gt;=O_max_dia, 0, F845)</f>
        <v>0.40200000000000002</v>
      </c>
    </row>
    <row r="846" spans="2:7" x14ac:dyDescent="0.25">
      <c r="B846" s="6">
        <f t="shared" si="25"/>
        <v>826</v>
      </c>
      <c r="C846" s="6">
        <f>C845+(env_max-env_min)/1200</f>
        <v>20.624999999999897</v>
      </c>
      <c r="D846" s="6">
        <f t="shared" si="24"/>
        <v>1.0449999999999999</v>
      </c>
      <c r="E846" s="6">
        <f>ROUND((O_max_dia-C846)/O_range_dia * D846, 3)</f>
        <v>0.40100000000000002</v>
      </c>
      <c r="F846">
        <f>IF(C846&lt;=delt,D846,E846)</f>
        <v>0.40100000000000002</v>
      </c>
      <c r="G846">
        <f>IF(C846&gt;=O_max_dia, 0, F846)</f>
        <v>0.40100000000000002</v>
      </c>
    </row>
    <row r="847" spans="2:7" x14ac:dyDescent="0.25">
      <c r="B847" s="6">
        <f t="shared" si="25"/>
        <v>827</v>
      </c>
      <c r="C847" s="6">
        <f>C846+(env_max-env_min)/1200</f>
        <v>20.649999999999896</v>
      </c>
      <c r="D847" s="6">
        <f t="shared" si="24"/>
        <v>1.0469999999999999</v>
      </c>
      <c r="E847" s="6">
        <f>ROUND((O_max_dia-C847)/O_range_dia * D847, 3)</f>
        <v>0.4</v>
      </c>
      <c r="F847">
        <f>IF(C847&lt;=delt,D847,E847)</f>
        <v>0.4</v>
      </c>
      <c r="G847">
        <f>IF(C847&gt;=O_max_dia, 0, F847)</f>
        <v>0.4</v>
      </c>
    </row>
    <row r="848" spans="2:7" x14ac:dyDescent="0.25">
      <c r="B848" s="6">
        <f t="shared" si="25"/>
        <v>828</v>
      </c>
      <c r="C848" s="6">
        <f>C847+(env_max-env_min)/1200</f>
        <v>20.674999999999894</v>
      </c>
      <c r="D848" s="6">
        <f t="shared" si="24"/>
        <v>1.048</v>
      </c>
      <c r="E848" s="6">
        <f>ROUND((O_max_dia-C848)/O_range_dia * D848, 3)</f>
        <v>0.39900000000000002</v>
      </c>
      <c r="F848">
        <f>IF(C848&lt;=delt,D848,E848)</f>
        <v>0.39900000000000002</v>
      </c>
      <c r="G848">
        <f>IF(C848&gt;=O_max_dia, 0, F848)</f>
        <v>0.39900000000000002</v>
      </c>
    </row>
    <row r="849" spans="2:7" x14ac:dyDescent="0.25">
      <c r="B849" s="6">
        <f t="shared" si="25"/>
        <v>829</v>
      </c>
      <c r="C849" s="6">
        <f>C848+(env_max-env_min)/1200</f>
        <v>20.699999999999893</v>
      </c>
      <c r="D849" s="6">
        <f t="shared" si="24"/>
        <v>1.05</v>
      </c>
      <c r="E849" s="6">
        <f>ROUND((O_max_dia-C849)/O_range_dia * D849, 3)</f>
        <v>0.39800000000000002</v>
      </c>
      <c r="F849">
        <f>IF(C849&lt;=delt,D849,E849)</f>
        <v>0.39800000000000002</v>
      </c>
      <c r="G849">
        <f>IF(C849&gt;=O_max_dia, 0, F849)</f>
        <v>0.39800000000000002</v>
      </c>
    </row>
    <row r="850" spans="2:7" x14ac:dyDescent="0.25">
      <c r="B850" s="6">
        <f t="shared" si="25"/>
        <v>830</v>
      </c>
      <c r="C850" s="6">
        <f>C849+(env_max-env_min)/1200</f>
        <v>20.724999999999891</v>
      </c>
      <c r="D850" s="6">
        <f t="shared" si="24"/>
        <v>1.052</v>
      </c>
      <c r="E850" s="6">
        <f>ROUND((O_max_dia-C850)/O_range_dia * D850, 3)</f>
        <v>0.39600000000000002</v>
      </c>
      <c r="F850">
        <f>IF(C850&lt;=delt,D850,E850)</f>
        <v>0.39600000000000002</v>
      </c>
      <c r="G850">
        <f>IF(C850&gt;=O_max_dia, 0, F850)</f>
        <v>0.39600000000000002</v>
      </c>
    </row>
    <row r="851" spans="2:7" x14ac:dyDescent="0.25">
      <c r="B851" s="6">
        <f t="shared" si="25"/>
        <v>831</v>
      </c>
      <c r="C851" s="6">
        <f>C850+(env_max-env_min)/1200</f>
        <v>20.74999999999989</v>
      </c>
      <c r="D851" s="6">
        <f t="shared" si="24"/>
        <v>1.054</v>
      </c>
      <c r="E851" s="6">
        <f>ROUND((O_max_dia-C851)/O_range_dia * D851, 3)</f>
        <v>0.39500000000000002</v>
      </c>
      <c r="F851">
        <f>IF(C851&lt;=delt,D851,E851)</f>
        <v>0.39500000000000002</v>
      </c>
      <c r="G851">
        <f>IF(C851&gt;=O_max_dia, 0, F851)</f>
        <v>0.39500000000000002</v>
      </c>
    </row>
    <row r="852" spans="2:7" x14ac:dyDescent="0.25">
      <c r="B852" s="6">
        <f t="shared" si="25"/>
        <v>832</v>
      </c>
      <c r="C852" s="6">
        <f>C851+(env_max-env_min)/1200</f>
        <v>20.774999999999888</v>
      </c>
      <c r="D852" s="6">
        <f t="shared" si="24"/>
        <v>1.056</v>
      </c>
      <c r="E852" s="6">
        <f>ROUND((O_max_dia-C852)/O_range_dia * D852, 3)</f>
        <v>0.39400000000000002</v>
      </c>
      <c r="F852">
        <f>IF(C852&lt;=delt,D852,E852)</f>
        <v>0.39400000000000002</v>
      </c>
      <c r="G852">
        <f>IF(C852&gt;=O_max_dia, 0, F852)</f>
        <v>0.39400000000000002</v>
      </c>
    </row>
    <row r="853" spans="2:7" x14ac:dyDescent="0.25">
      <c r="B853" s="6">
        <f t="shared" si="25"/>
        <v>833</v>
      </c>
      <c r="C853" s="6">
        <f>C852+(env_max-env_min)/1200</f>
        <v>20.799999999999887</v>
      </c>
      <c r="D853" s="6">
        <f t="shared" si="24"/>
        <v>1.0580000000000001</v>
      </c>
      <c r="E853" s="6">
        <f>ROUND((O_max_dia-C853)/O_range_dia * D853, 3)</f>
        <v>0.39300000000000002</v>
      </c>
      <c r="F853">
        <f>IF(C853&lt;=delt,D853,E853)</f>
        <v>0.39300000000000002</v>
      </c>
      <c r="G853">
        <f>IF(C853&gt;=O_max_dia, 0, F853)</f>
        <v>0.39300000000000002</v>
      </c>
    </row>
    <row r="854" spans="2:7" x14ac:dyDescent="0.25">
      <c r="B854" s="6">
        <f t="shared" si="25"/>
        <v>834</v>
      </c>
      <c r="C854" s="6">
        <f>C853+(env_max-env_min)/1200</f>
        <v>20.824999999999886</v>
      </c>
      <c r="D854" s="6">
        <f t="shared" ref="D854:D917" si="26">ROUND(EXP(0.07*(C854-20)),3)</f>
        <v>1.0589999999999999</v>
      </c>
      <c r="E854" s="6">
        <f>ROUND((O_max_dia-C854)/O_range_dia * D854, 3)</f>
        <v>0.39100000000000001</v>
      </c>
      <c r="F854">
        <f>IF(C854&lt;=delt,D854,E854)</f>
        <v>0.39100000000000001</v>
      </c>
      <c r="G854">
        <f>IF(C854&gt;=O_max_dia, 0, F854)</f>
        <v>0.39100000000000001</v>
      </c>
    </row>
    <row r="855" spans="2:7" x14ac:dyDescent="0.25">
      <c r="B855" s="6">
        <f t="shared" ref="B855:B918" si="27">B854+1</f>
        <v>835</v>
      </c>
      <c r="C855" s="6">
        <f>C854+(env_max-env_min)/1200</f>
        <v>20.849999999999884</v>
      </c>
      <c r="D855" s="6">
        <f t="shared" si="26"/>
        <v>1.0609999999999999</v>
      </c>
      <c r="E855" s="6">
        <f>ROUND((O_max_dia-C855)/O_range_dia * D855, 3)</f>
        <v>0.39</v>
      </c>
      <c r="F855">
        <f>IF(C855&lt;=delt,D855,E855)</f>
        <v>0.39</v>
      </c>
      <c r="G855">
        <f>IF(C855&gt;=O_max_dia, 0, F855)</f>
        <v>0.39</v>
      </c>
    </row>
    <row r="856" spans="2:7" x14ac:dyDescent="0.25">
      <c r="B856" s="6">
        <f t="shared" si="27"/>
        <v>836</v>
      </c>
      <c r="C856" s="6">
        <f>C855+(env_max-env_min)/1200</f>
        <v>20.874999999999883</v>
      </c>
      <c r="D856" s="6">
        <f t="shared" si="26"/>
        <v>1.0629999999999999</v>
      </c>
      <c r="E856" s="6">
        <f>ROUND((O_max_dia-C856)/O_range_dia * D856, 3)</f>
        <v>0.38900000000000001</v>
      </c>
      <c r="F856">
        <f>IF(C856&lt;=delt,D856,E856)</f>
        <v>0.38900000000000001</v>
      </c>
      <c r="G856">
        <f>IF(C856&gt;=O_max_dia, 0, F856)</f>
        <v>0.38900000000000001</v>
      </c>
    </row>
    <row r="857" spans="2:7" x14ac:dyDescent="0.25">
      <c r="B857" s="6">
        <f t="shared" si="27"/>
        <v>837</v>
      </c>
      <c r="C857" s="6">
        <f>C856+(env_max-env_min)/1200</f>
        <v>20.899999999999881</v>
      </c>
      <c r="D857" s="6">
        <f t="shared" si="26"/>
        <v>1.0649999999999999</v>
      </c>
      <c r="E857" s="6">
        <f>ROUND((O_max_dia-C857)/O_range_dia * D857, 3)</f>
        <v>0.38800000000000001</v>
      </c>
      <c r="F857">
        <f>IF(C857&lt;=delt,D857,E857)</f>
        <v>0.38800000000000001</v>
      </c>
      <c r="G857">
        <f>IF(C857&gt;=O_max_dia, 0, F857)</f>
        <v>0.38800000000000001</v>
      </c>
    </row>
    <row r="858" spans="2:7" x14ac:dyDescent="0.25">
      <c r="B858" s="6">
        <f t="shared" si="27"/>
        <v>838</v>
      </c>
      <c r="C858" s="6">
        <f>C857+(env_max-env_min)/1200</f>
        <v>20.92499999999988</v>
      </c>
      <c r="D858" s="6">
        <f t="shared" si="26"/>
        <v>1.0669999999999999</v>
      </c>
      <c r="E858" s="6">
        <f>ROUND((O_max_dia-C858)/O_range_dia * D858, 3)</f>
        <v>0.38700000000000001</v>
      </c>
      <c r="F858">
        <f>IF(C858&lt;=delt,D858,E858)</f>
        <v>0.38700000000000001</v>
      </c>
      <c r="G858">
        <f>IF(C858&gt;=O_max_dia, 0, F858)</f>
        <v>0.38700000000000001</v>
      </c>
    </row>
    <row r="859" spans="2:7" x14ac:dyDescent="0.25">
      <c r="B859" s="6">
        <f t="shared" si="27"/>
        <v>839</v>
      </c>
      <c r="C859" s="6">
        <f>C858+(env_max-env_min)/1200</f>
        <v>20.949999999999878</v>
      </c>
      <c r="D859" s="6">
        <f t="shared" si="26"/>
        <v>1.069</v>
      </c>
      <c r="E859" s="6">
        <f>ROUND((O_max_dia-C859)/O_range_dia * D859, 3)</f>
        <v>0.38600000000000001</v>
      </c>
      <c r="F859">
        <f>IF(C859&lt;=delt,D859,E859)</f>
        <v>0.38600000000000001</v>
      </c>
      <c r="G859">
        <f>IF(C859&gt;=O_max_dia, 0, F859)</f>
        <v>0.38600000000000001</v>
      </c>
    </row>
    <row r="860" spans="2:7" x14ac:dyDescent="0.25">
      <c r="B860" s="6">
        <f t="shared" si="27"/>
        <v>840</v>
      </c>
      <c r="C860" s="6">
        <f>C859+(env_max-env_min)/1200</f>
        <v>20.974999999999877</v>
      </c>
      <c r="D860" s="6">
        <f t="shared" si="26"/>
        <v>1.071</v>
      </c>
      <c r="E860" s="6">
        <f>ROUND((O_max_dia-C860)/O_range_dia * D860, 3)</f>
        <v>0.38400000000000001</v>
      </c>
      <c r="F860">
        <f>IF(C860&lt;=delt,D860,E860)</f>
        <v>0.38400000000000001</v>
      </c>
      <c r="G860">
        <f>IF(C860&gt;=O_max_dia, 0, F860)</f>
        <v>0.38400000000000001</v>
      </c>
    </row>
    <row r="861" spans="2:7" x14ac:dyDescent="0.25">
      <c r="B861" s="6">
        <f t="shared" si="27"/>
        <v>841</v>
      </c>
      <c r="C861" s="6">
        <f>C860+(env_max-env_min)/1200</f>
        <v>20.999999999999876</v>
      </c>
      <c r="D861" s="6">
        <f t="shared" si="26"/>
        <v>1.073</v>
      </c>
      <c r="E861" s="6">
        <f>ROUND((O_max_dia-C861)/O_range_dia * D861, 3)</f>
        <v>0.38300000000000001</v>
      </c>
      <c r="F861">
        <f>IF(C861&lt;=delt,D861,E861)</f>
        <v>0.38300000000000001</v>
      </c>
      <c r="G861">
        <f>IF(C861&gt;=O_max_dia, 0, F861)</f>
        <v>0.38300000000000001</v>
      </c>
    </row>
    <row r="862" spans="2:7" x14ac:dyDescent="0.25">
      <c r="B862" s="6">
        <f t="shared" si="27"/>
        <v>842</v>
      </c>
      <c r="C862" s="6">
        <f>C861+(env_max-env_min)/1200</f>
        <v>21.024999999999874</v>
      </c>
      <c r="D862" s="6">
        <f t="shared" si="26"/>
        <v>1.0740000000000001</v>
      </c>
      <c r="E862" s="6">
        <f>ROUND((O_max_dia-C862)/O_range_dia * D862, 3)</f>
        <v>0.38200000000000001</v>
      </c>
      <c r="F862">
        <f>IF(C862&lt;=delt,D862,E862)</f>
        <v>0.38200000000000001</v>
      </c>
      <c r="G862">
        <f>IF(C862&gt;=O_max_dia, 0, F862)</f>
        <v>0.38200000000000001</v>
      </c>
    </row>
    <row r="863" spans="2:7" x14ac:dyDescent="0.25">
      <c r="B863" s="6">
        <f t="shared" si="27"/>
        <v>843</v>
      </c>
      <c r="C863" s="6">
        <f>C862+(env_max-env_min)/1200</f>
        <v>21.049999999999873</v>
      </c>
      <c r="D863" s="6">
        <f t="shared" si="26"/>
        <v>1.0760000000000001</v>
      </c>
      <c r="E863" s="6">
        <f>ROUND((O_max_dia-C863)/O_range_dia * D863, 3)</f>
        <v>0.38</v>
      </c>
      <c r="F863">
        <f>IF(C863&lt;=delt,D863,E863)</f>
        <v>0.38</v>
      </c>
      <c r="G863">
        <f>IF(C863&gt;=O_max_dia, 0, F863)</f>
        <v>0.38</v>
      </c>
    </row>
    <row r="864" spans="2:7" x14ac:dyDescent="0.25">
      <c r="B864" s="6">
        <f t="shared" si="27"/>
        <v>844</v>
      </c>
      <c r="C864" s="6">
        <f>C863+(env_max-env_min)/1200</f>
        <v>21.074999999999871</v>
      </c>
      <c r="D864" s="6">
        <f t="shared" si="26"/>
        <v>1.0780000000000001</v>
      </c>
      <c r="E864" s="6">
        <f>ROUND((O_max_dia-C864)/O_range_dia * D864, 3)</f>
        <v>0.379</v>
      </c>
      <c r="F864">
        <f>IF(C864&lt;=delt,D864,E864)</f>
        <v>0.379</v>
      </c>
      <c r="G864">
        <f>IF(C864&gt;=O_max_dia, 0, F864)</f>
        <v>0.379</v>
      </c>
    </row>
    <row r="865" spans="2:7" x14ac:dyDescent="0.25">
      <c r="B865" s="6">
        <f t="shared" si="27"/>
        <v>845</v>
      </c>
      <c r="C865" s="6">
        <f>C864+(env_max-env_min)/1200</f>
        <v>21.09999999999987</v>
      </c>
      <c r="D865" s="6">
        <f t="shared" si="26"/>
        <v>1.08</v>
      </c>
      <c r="E865" s="6">
        <f>ROUND((O_max_dia-C865)/O_range_dia * D865, 3)</f>
        <v>0.378</v>
      </c>
      <c r="F865">
        <f>IF(C865&lt;=delt,D865,E865)</f>
        <v>0.378</v>
      </c>
      <c r="G865">
        <f>IF(C865&gt;=O_max_dia, 0, F865)</f>
        <v>0.378</v>
      </c>
    </row>
    <row r="866" spans="2:7" x14ac:dyDescent="0.25">
      <c r="B866" s="6">
        <f t="shared" si="27"/>
        <v>846</v>
      </c>
      <c r="C866" s="6">
        <f>C865+(env_max-env_min)/1200</f>
        <v>21.124999999999869</v>
      </c>
      <c r="D866" s="6">
        <f t="shared" si="26"/>
        <v>1.0820000000000001</v>
      </c>
      <c r="E866" s="6">
        <f>ROUND((O_max_dia-C866)/O_range_dia * D866, 3)</f>
        <v>0.377</v>
      </c>
      <c r="F866">
        <f>IF(C866&lt;=delt,D866,E866)</f>
        <v>0.377</v>
      </c>
      <c r="G866">
        <f>IF(C866&gt;=O_max_dia, 0, F866)</f>
        <v>0.377</v>
      </c>
    </row>
    <row r="867" spans="2:7" x14ac:dyDescent="0.25">
      <c r="B867" s="6">
        <f t="shared" si="27"/>
        <v>847</v>
      </c>
      <c r="C867" s="6">
        <f>C866+(env_max-env_min)/1200</f>
        <v>21.149999999999867</v>
      </c>
      <c r="D867" s="6">
        <f t="shared" si="26"/>
        <v>1.0840000000000001</v>
      </c>
      <c r="E867" s="6">
        <f>ROUND((O_max_dia-C867)/O_range_dia * D867, 3)</f>
        <v>0.376</v>
      </c>
      <c r="F867">
        <f>IF(C867&lt;=delt,D867,E867)</f>
        <v>0.376</v>
      </c>
      <c r="G867">
        <f>IF(C867&gt;=O_max_dia, 0, F867)</f>
        <v>0.376</v>
      </c>
    </row>
    <row r="868" spans="2:7" x14ac:dyDescent="0.25">
      <c r="B868" s="6">
        <f t="shared" si="27"/>
        <v>848</v>
      </c>
      <c r="C868" s="6">
        <f>C867+(env_max-env_min)/1200</f>
        <v>21.174999999999866</v>
      </c>
      <c r="D868" s="6">
        <f t="shared" si="26"/>
        <v>1.0860000000000001</v>
      </c>
      <c r="E868" s="6">
        <f>ROUND((O_max_dia-C868)/O_range_dia * D868, 3)</f>
        <v>0.374</v>
      </c>
      <c r="F868">
        <f>IF(C868&lt;=delt,D868,E868)</f>
        <v>0.374</v>
      </c>
      <c r="G868">
        <f>IF(C868&gt;=O_max_dia, 0, F868)</f>
        <v>0.374</v>
      </c>
    </row>
    <row r="869" spans="2:7" x14ac:dyDescent="0.25">
      <c r="B869" s="6">
        <f t="shared" si="27"/>
        <v>849</v>
      </c>
      <c r="C869" s="6">
        <f>C868+(env_max-env_min)/1200</f>
        <v>21.199999999999864</v>
      </c>
      <c r="D869" s="6">
        <f t="shared" si="26"/>
        <v>1.0880000000000001</v>
      </c>
      <c r="E869" s="6">
        <f>ROUND((O_max_dia-C869)/O_range_dia * D869, 3)</f>
        <v>0.373</v>
      </c>
      <c r="F869">
        <f>IF(C869&lt;=delt,D869,E869)</f>
        <v>0.373</v>
      </c>
      <c r="G869">
        <f>IF(C869&gt;=O_max_dia, 0, F869)</f>
        <v>0.373</v>
      </c>
    </row>
    <row r="870" spans="2:7" x14ac:dyDescent="0.25">
      <c r="B870" s="6">
        <f t="shared" si="27"/>
        <v>850</v>
      </c>
      <c r="C870" s="6">
        <f>C869+(env_max-env_min)/1200</f>
        <v>21.224999999999863</v>
      </c>
      <c r="D870" s="6">
        <f t="shared" si="26"/>
        <v>1.0900000000000001</v>
      </c>
      <c r="E870" s="6">
        <f>ROUND((O_max_dia-C870)/O_range_dia * D870, 3)</f>
        <v>0.372</v>
      </c>
      <c r="F870">
        <f>IF(C870&lt;=delt,D870,E870)</f>
        <v>0.372</v>
      </c>
      <c r="G870">
        <f>IF(C870&gt;=O_max_dia, 0, F870)</f>
        <v>0.372</v>
      </c>
    </row>
    <row r="871" spans="2:7" x14ac:dyDescent="0.25">
      <c r="B871" s="6">
        <f t="shared" si="27"/>
        <v>851</v>
      </c>
      <c r="C871" s="6">
        <f>C870+(env_max-env_min)/1200</f>
        <v>21.249999999999861</v>
      </c>
      <c r="D871" s="6">
        <f t="shared" si="26"/>
        <v>1.091</v>
      </c>
      <c r="E871" s="6">
        <f>ROUND((O_max_dia-C871)/O_range_dia * D871, 3)</f>
        <v>0.37</v>
      </c>
      <c r="F871">
        <f>IF(C871&lt;=delt,D871,E871)</f>
        <v>0.37</v>
      </c>
      <c r="G871">
        <f>IF(C871&gt;=O_max_dia, 0, F871)</f>
        <v>0.37</v>
      </c>
    </row>
    <row r="872" spans="2:7" x14ac:dyDescent="0.25">
      <c r="B872" s="6">
        <f t="shared" si="27"/>
        <v>852</v>
      </c>
      <c r="C872" s="6">
        <f>C871+(env_max-env_min)/1200</f>
        <v>21.27499999999986</v>
      </c>
      <c r="D872" s="6">
        <f t="shared" si="26"/>
        <v>1.093</v>
      </c>
      <c r="E872" s="6">
        <f>ROUND((O_max_dia-C872)/O_range_dia * D872, 3)</f>
        <v>0.36899999999999999</v>
      </c>
      <c r="F872">
        <f>IF(C872&lt;=delt,D872,E872)</f>
        <v>0.36899999999999999</v>
      </c>
      <c r="G872">
        <f>IF(C872&gt;=O_max_dia, 0, F872)</f>
        <v>0.36899999999999999</v>
      </c>
    </row>
    <row r="873" spans="2:7" x14ac:dyDescent="0.25">
      <c r="B873" s="6">
        <f t="shared" si="27"/>
        <v>853</v>
      </c>
      <c r="C873" s="6">
        <f>C872+(env_max-env_min)/1200</f>
        <v>21.299999999999859</v>
      </c>
      <c r="D873" s="6">
        <f t="shared" si="26"/>
        <v>1.095</v>
      </c>
      <c r="E873" s="6">
        <f>ROUND((O_max_dia-C873)/O_range_dia * D873, 3)</f>
        <v>0.36799999999999999</v>
      </c>
      <c r="F873">
        <f>IF(C873&lt;=delt,D873,E873)</f>
        <v>0.36799999999999999</v>
      </c>
      <c r="G873">
        <f>IF(C873&gt;=O_max_dia, 0, F873)</f>
        <v>0.36799999999999999</v>
      </c>
    </row>
    <row r="874" spans="2:7" x14ac:dyDescent="0.25">
      <c r="B874" s="6">
        <f t="shared" si="27"/>
        <v>854</v>
      </c>
      <c r="C874" s="6">
        <f>C873+(env_max-env_min)/1200</f>
        <v>21.324999999999857</v>
      </c>
      <c r="D874" s="6">
        <f t="shared" si="26"/>
        <v>1.097</v>
      </c>
      <c r="E874" s="6">
        <f>ROUND((O_max_dia-C874)/O_range_dia * D874, 3)</f>
        <v>0.36599999999999999</v>
      </c>
      <c r="F874">
        <f>IF(C874&lt;=delt,D874,E874)</f>
        <v>0.36599999999999999</v>
      </c>
      <c r="G874">
        <f>IF(C874&gt;=O_max_dia, 0, F874)</f>
        <v>0.36599999999999999</v>
      </c>
    </row>
    <row r="875" spans="2:7" x14ac:dyDescent="0.25">
      <c r="B875" s="6">
        <f t="shared" si="27"/>
        <v>855</v>
      </c>
      <c r="C875" s="6">
        <f>C874+(env_max-env_min)/1200</f>
        <v>21.349999999999856</v>
      </c>
      <c r="D875" s="6">
        <f t="shared" si="26"/>
        <v>1.099</v>
      </c>
      <c r="E875" s="6">
        <f>ROUND((O_max_dia-C875)/O_range_dia * D875, 3)</f>
        <v>0.36499999999999999</v>
      </c>
      <c r="F875">
        <f>IF(C875&lt;=delt,D875,E875)</f>
        <v>0.36499999999999999</v>
      </c>
      <c r="G875">
        <f>IF(C875&gt;=O_max_dia, 0, F875)</f>
        <v>0.36499999999999999</v>
      </c>
    </row>
    <row r="876" spans="2:7" x14ac:dyDescent="0.25">
      <c r="B876" s="6">
        <f t="shared" si="27"/>
        <v>856</v>
      </c>
      <c r="C876" s="6">
        <f>C875+(env_max-env_min)/1200</f>
        <v>21.374999999999854</v>
      </c>
      <c r="D876" s="6">
        <f t="shared" si="26"/>
        <v>1.101</v>
      </c>
      <c r="E876" s="6">
        <f>ROUND((O_max_dia-C876)/O_range_dia * D876, 3)</f>
        <v>0.36399999999999999</v>
      </c>
      <c r="F876">
        <f>IF(C876&lt;=delt,D876,E876)</f>
        <v>0.36399999999999999</v>
      </c>
      <c r="G876">
        <f>IF(C876&gt;=O_max_dia, 0, F876)</f>
        <v>0.36399999999999999</v>
      </c>
    </row>
    <row r="877" spans="2:7" x14ac:dyDescent="0.25">
      <c r="B877" s="6">
        <f t="shared" si="27"/>
        <v>857</v>
      </c>
      <c r="C877" s="6">
        <f>C876+(env_max-env_min)/1200</f>
        <v>21.399999999999853</v>
      </c>
      <c r="D877" s="6">
        <f t="shared" si="26"/>
        <v>1.103</v>
      </c>
      <c r="E877" s="6">
        <f>ROUND((O_max_dia-C877)/O_range_dia * D877, 3)</f>
        <v>0.36199999999999999</v>
      </c>
      <c r="F877">
        <f>IF(C877&lt;=delt,D877,E877)</f>
        <v>0.36199999999999999</v>
      </c>
      <c r="G877">
        <f>IF(C877&gt;=O_max_dia, 0, F877)</f>
        <v>0.36199999999999999</v>
      </c>
    </row>
    <row r="878" spans="2:7" x14ac:dyDescent="0.25">
      <c r="B878" s="6">
        <f t="shared" si="27"/>
        <v>858</v>
      </c>
      <c r="C878" s="6">
        <f>C877+(env_max-env_min)/1200</f>
        <v>21.424999999999851</v>
      </c>
      <c r="D878" s="6">
        <f t="shared" si="26"/>
        <v>1.105</v>
      </c>
      <c r="E878" s="6">
        <f>ROUND((O_max_dia-C878)/O_range_dia * D878, 3)</f>
        <v>0.36099999999999999</v>
      </c>
      <c r="F878">
        <f>IF(C878&lt;=delt,D878,E878)</f>
        <v>0.36099999999999999</v>
      </c>
      <c r="G878">
        <f>IF(C878&gt;=O_max_dia, 0, F878)</f>
        <v>0.36099999999999999</v>
      </c>
    </row>
    <row r="879" spans="2:7" x14ac:dyDescent="0.25">
      <c r="B879" s="6">
        <f t="shared" si="27"/>
        <v>859</v>
      </c>
      <c r="C879" s="6">
        <f>C878+(env_max-env_min)/1200</f>
        <v>21.44999999999985</v>
      </c>
      <c r="D879" s="6">
        <f t="shared" si="26"/>
        <v>1.107</v>
      </c>
      <c r="E879" s="6">
        <f>ROUND((O_max_dia-C879)/O_range_dia * D879, 3)</f>
        <v>0.36</v>
      </c>
      <c r="F879">
        <f>IF(C879&lt;=delt,D879,E879)</f>
        <v>0.36</v>
      </c>
      <c r="G879">
        <f>IF(C879&gt;=O_max_dia, 0, F879)</f>
        <v>0.36</v>
      </c>
    </row>
    <row r="880" spans="2:7" x14ac:dyDescent="0.25">
      <c r="B880" s="6">
        <f t="shared" si="27"/>
        <v>860</v>
      </c>
      <c r="C880" s="6">
        <f>C879+(env_max-env_min)/1200</f>
        <v>21.474999999999849</v>
      </c>
      <c r="D880" s="6">
        <f t="shared" si="26"/>
        <v>1.109</v>
      </c>
      <c r="E880" s="6">
        <f>ROUND((O_max_dia-C880)/O_range_dia * D880, 3)</f>
        <v>0.35799999999999998</v>
      </c>
      <c r="F880">
        <f>IF(C880&lt;=delt,D880,E880)</f>
        <v>0.35799999999999998</v>
      </c>
      <c r="G880">
        <f>IF(C880&gt;=O_max_dia, 0, F880)</f>
        <v>0.35799999999999998</v>
      </c>
    </row>
    <row r="881" spans="2:7" x14ac:dyDescent="0.25">
      <c r="B881" s="6">
        <f t="shared" si="27"/>
        <v>861</v>
      </c>
      <c r="C881" s="6">
        <f>C880+(env_max-env_min)/1200</f>
        <v>21.499999999999847</v>
      </c>
      <c r="D881" s="6">
        <f t="shared" si="26"/>
        <v>1.111</v>
      </c>
      <c r="E881" s="6">
        <f>ROUND((O_max_dia-C881)/O_range_dia * D881, 3)</f>
        <v>0.35699999999999998</v>
      </c>
      <c r="F881">
        <f>IF(C881&lt;=delt,D881,E881)</f>
        <v>0.35699999999999998</v>
      </c>
      <c r="G881">
        <f>IF(C881&gt;=O_max_dia, 0, F881)</f>
        <v>0.35699999999999998</v>
      </c>
    </row>
    <row r="882" spans="2:7" x14ac:dyDescent="0.25">
      <c r="B882" s="6">
        <f t="shared" si="27"/>
        <v>862</v>
      </c>
      <c r="C882" s="6">
        <f>C881+(env_max-env_min)/1200</f>
        <v>21.524999999999846</v>
      </c>
      <c r="D882" s="6">
        <f t="shared" si="26"/>
        <v>1.113</v>
      </c>
      <c r="E882" s="6">
        <f>ROUND((O_max_dia-C882)/O_range_dia * D882, 3)</f>
        <v>0.35599999999999998</v>
      </c>
      <c r="F882">
        <f>IF(C882&lt;=delt,D882,E882)</f>
        <v>0.35599999999999998</v>
      </c>
      <c r="G882">
        <f>IF(C882&gt;=O_max_dia, 0, F882)</f>
        <v>0.35599999999999998</v>
      </c>
    </row>
    <row r="883" spans="2:7" x14ac:dyDescent="0.25">
      <c r="B883" s="6">
        <f t="shared" si="27"/>
        <v>863</v>
      </c>
      <c r="C883" s="6">
        <f>C882+(env_max-env_min)/1200</f>
        <v>21.549999999999844</v>
      </c>
      <c r="D883" s="6">
        <f t="shared" si="26"/>
        <v>1.115</v>
      </c>
      <c r="E883" s="6">
        <f>ROUND((O_max_dia-C883)/O_range_dia * D883, 3)</f>
        <v>0.35399999999999998</v>
      </c>
      <c r="F883">
        <f>IF(C883&lt;=delt,D883,E883)</f>
        <v>0.35399999999999998</v>
      </c>
      <c r="G883">
        <f>IF(C883&gt;=O_max_dia, 0, F883)</f>
        <v>0.35399999999999998</v>
      </c>
    </row>
    <row r="884" spans="2:7" x14ac:dyDescent="0.25">
      <c r="B884" s="6">
        <f t="shared" si="27"/>
        <v>864</v>
      </c>
      <c r="C884" s="6">
        <f>C883+(env_max-env_min)/1200</f>
        <v>21.574999999999843</v>
      </c>
      <c r="D884" s="6">
        <f t="shared" si="26"/>
        <v>1.117</v>
      </c>
      <c r="E884" s="6">
        <f>ROUND((O_max_dia-C884)/O_range_dia * D884, 3)</f>
        <v>0.35299999999999998</v>
      </c>
      <c r="F884">
        <f>IF(C884&lt;=delt,D884,E884)</f>
        <v>0.35299999999999998</v>
      </c>
      <c r="G884">
        <f>IF(C884&gt;=O_max_dia, 0, F884)</f>
        <v>0.35299999999999998</v>
      </c>
    </row>
    <row r="885" spans="2:7" x14ac:dyDescent="0.25">
      <c r="B885" s="6">
        <f t="shared" si="27"/>
        <v>865</v>
      </c>
      <c r="C885" s="6">
        <f>C884+(env_max-env_min)/1200</f>
        <v>21.599999999999842</v>
      </c>
      <c r="D885" s="6">
        <f t="shared" si="26"/>
        <v>1.119</v>
      </c>
      <c r="E885" s="6">
        <f>ROUND((O_max_dia-C885)/O_range_dia * D885, 3)</f>
        <v>0.35199999999999998</v>
      </c>
      <c r="F885">
        <f>IF(C885&lt;=delt,D885,E885)</f>
        <v>0.35199999999999998</v>
      </c>
      <c r="G885">
        <f>IF(C885&gt;=O_max_dia, 0, F885)</f>
        <v>0.35199999999999998</v>
      </c>
    </row>
    <row r="886" spans="2:7" x14ac:dyDescent="0.25">
      <c r="B886" s="6">
        <f t="shared" si="27"/>
        <v>866</v>
      </c>
      <c r="C886" s="6">
        <f>C885+(env_max-env_min)/1200</f>
        <v>21.62499999999984</v>
      </c>
      <c r="D886" s="6">
        <f t="shared" si="26"/>
        <v>1.1200000000000001</v>
      </c>
      <c r="E886" s="6">
        <f>ROUND((O_max_dia-C886)/O_range_dia * D886, 3)</f>
        <v>0.35</v>
      </c>
      <c r="F886">
        <f>IF(C886&lt;=delt,D886,E886)</f>
        <v>0.35</v>
      </c>
      <c r="G886">
        <f>IF(C886&gt;=O_max_dia, 0, F886)</f>
        <v>0.35</v>
      </c>
    </row>
    <row r="887" spans="2:7" x14ac:dyDescent="0.25">
      <c r="B887" s="6">
        <f t="shared" si="27"/>
        <v>867</v>
      </c>
      <c r="C887" s="6">
        <f>C886+(env_max-env_min)/1200</f>
        <v>21.649999999999839</v>
      </c>
      <c r="D887" s="6">
        <f t="shared" si="26"/>
        <v>1.1220000000000001</v>
      </c>
      <c r="E887" s="6">
        <f>ROUND((O_max_dia-C887)/O_range_dia * D887, 3)</f>
        <v>0.34899999999999998</v>
      </c>
      <c r="F887">
        <f>IF(C887&lt;=delt,D887,E887)</f>
        <v>0.34899999999999998</v>
      </c>
      <c r="G887">
        <f>IF(C887&gt;=O_max_dia, 0, F887)</f>
        <v>0.34899999999999998</v>
      </c>
    </row>
    <row r="888" spans="2:7" x14ac:dyDescent="0.25">
      <c r="B888" s="6">
        <f t="shared" si="27"/>
        <v>868</v>
      </c>
      <c r="C888" s="6">
        <f>C887+(env_max-env_min)/1200</f>
        <v>21.674999999999837</v>
      </c>
      <c r="D888" s="6">
        <f t="shared" si="26"/>
        <v>1.1240000000000001</v>
      </c>
      <c r="E888" s="6">
        <f>ROUND((O_max_dia-C888)/O_range_dia * D888, 3)</f>
        <v>0.34699999999999998</v>
      </c>
      <c r="F888">
        <f>IF(C888&lt;=delt,D888,E888)</f>
        <v>0.34699999999999998</v>
      </c>
      <c r="G888">
        <f>IF(C888&gt;=O_max_dia, 0, F888)</f>
        <v>0.34699999999999998</v>
      </c>
    </row>
    <row r="889" spans="2:7" x14ac:dyDescent="0.25">
      <c r="B889" s="6">
        <f t="shared" si="27"/>
        <v>869</v>
      </c>
      <c r="C889" s="6">
        <f>C888+(env_max-env_min)/1200</f>
        <v>21.699999999999836</v>
      </c>
      <c r="D889" s="6">
        <f t="shared" si="26"/>
        <v>1.1259999999999999</v>
      </c>
      <c r="E889" s="6">
        <f>ROUND((O_max_dia-C889)/O_range_dia * D889, 3)</f>
        <v>0.34599999999999997</v>
      </c>
      <c r="F889">
        <f>IF(C889&lt;=delt,D889,E889)</f>
        <v>0.34599999999999997</v>
      </c>
      <c r="G889">
        <f>IF(C889&gt;=O_max_dia, 0, F889)</f>
        <v>0.34599999999999997</v>
      </c>
    </row>
    <row r="890" spans="2:7" x14ac:dyDescent="0.25">
      <c r="B890" s="6">
        <f t="shared" si="27"/>
        <v>870</v>
      </c>
      <c r="C890" s="6">
        <f>C889+(env_max-env_min)/1200</f>
        <v>21.724999999999834</v>
      </c>
      <c r="D890" s="6">
        <f t="shared" si="26"/>
        <v>1.1279999999999999</v>
      </c>
      <c r="E890" s="6">
        <f>ROUND((O_max_dia-C890)/O_range_dia * D890, 3)</f>
        <v>0.34399999999999997</v>
      </c>
      <c r="F890">
        <f>IF(C890&lt;=delt,D890,E890)</f>
        <v>0.34399999999999997</v>
      </c>
      <c r="G890">
        <f>IF(C890&gt;=O_max_dia, 0, F890)</f>
        <v>0.34399999999999997</v>
      </c>
    </row>
    <row r="891" spans="2:7" x14ac:dyDescent="0.25">
      <c r="B891" s="6">
        <f t="shared" si="27"/>
        <v>871</v>
      </c>
      <c r="C891" s="6">
        <f>C890+(env_max-env_min)/1200</f>
        <v>21.749999999999833</v>
      </c>
      <c r="D891" s="6">
        <f t="shared" si="26"/>
        <v>1.1299999999999999</v>
      </c>
      <c r="E891" s="6">
        <f>ROUND((O_max_dia-C891)/O_range_dia * D891, 3)</f>
        <v>0.34300000000000003</v>
      </c>
      <c r="F891">
        <f>IF(C891&lt;=delt,D891,E891)</f>
        <v>0.34300000000000003</v>
      </c>
      <c r="G891">
        <f>IF(C891&gt;=O_max_dia, 0, F891)</f>
        <v>0.34300000000000003</v>
      </c>
    </row>
    <row r="892" spans="2:7" x14ac:dyDescent="0.25">
      <c r="B892" s="6">
        <f t="shared" si="27"/>
        <v>872</v>
      </c>
      <c r="C892" s="6">
        <f>C891+(env_max-env_min)/1200</f>
        <v>21.774999999999832</v>
      </c>
      <c r="D892" s="6">
        <f t="shared" si="26"/>
        <v>1.1319999999999999</v>
      </c>
      <c r="E892" s="6">
        <f>ROUND((O_max_dia-C892)/O_range_dia * D892, 3)</f>
        <v>0.34200000000000003</v>
      </c>
      <c r="F892">
        <f>IF(C892&lt;=delt,D892,E892)</f>
        <v>0.34200000000000003</v>
      </c>
      <c r="G892">
        <f>IF(C892&gt;=O_max_dia, 0, F892)</f>
        <v>0.34200000000000003</v>
      </c>
    </row>
    <row r="893" spans="2:7" x14ac:dyDescent="0.25">
      <c r="B893" s="6">
        <f t="shared" si="27"/>
        <v>873</v>
      </c>
      <c r="C893" s="6">
        <f>C892+(env_max-env_min)/1200</f>
        <v>21.79999999999983</v>
      </c>
      <c r="D893" s="6">
        <f t="shared" si="26"/>
        <v>1.1339999999999999</v>
      </c>
      <c r="E893" s="6">
        <f>ROUND((O_max_dia-C893)/O_range_dia * D893, 3)</f>
        <v>0.34</v>
      </c>
      <c r="F893">
        <f>IF(C893&lt;=delt,D893,E893)</f>
        <v>0.34</v>
      </c>
      <c r="G893">
        <f>IF(C893&gt;=O_max_dia, 0, F893)</f>
        <v>0.34</v>
      </c>
    </row>
    <row r="894" spans="2:7" x14ac:dyDescent="0.25">
      <c r="B894" s="6">
        <f t="shared" si="27"/>
        <v>874</v>
      </c>
      <c r="C894" s="6">
        <f>C893+(env_max-env_min)/1200</f>
        <v>21.824999999999829</v>
      </c>
      <c r="D894" s="6">
        <f t="shared" si="26"/>
        <v>1.1359999999999999</v>
      </c>
      <c r="E894" s="6">
        <f>ROUND((O_max_dia-C894)/O_range_dia * D894, 3)</f>
        <v>0.33900000000000002</v>
      </c>
      <c r="F894">
        <f>IF(C894&lt;=delt,D894,E894)</f>
        <v>0.33900000000000002</v>
      </c>
      <c r="G894">
        <f>IF(C894&gt;=O_max_dia, 0, F894)</f>
        <v>0.33900000000000002</v>
      </c>
    </row>
    <row r="895" spans="2:7" x14ac:dyDescent="0.25">
      <c r="B895" s="6">
        <f t="shared" si="27"/>
        <v>875</v>
      </c>
      <c r="C895" s="6">
        <f>C894+(env_max-env_min)/1200</f>
        <v>21.849999999999827</v>
      </c>
      <c r="D895" s="6">
        <f t="shared" si="26"/>
        <v>1.1379999999999999</v>
      </c>
      <c r="E895" s="6">
        <f>ROUND((O_max_dia-C895)/O_range_dia * D895, 3)</f>
        <v>0.33700000000000002</v>
      </c>
      <c r="F895">
        <f>IF(C895&lt;=delt,D895,E895)</f>
        <v>0.33700000000000002</v>
      </c>
      <c r="G895">
        <f>IF(C895&gt;=O_max_dia, 0, F895)</f>
        <v>0.33700000000000002</v>
      </c>
    </row>
    <row r="896" spans="2:7" x14ac:dyDescent="0.25">
      <c r="B896" s="6">
        <f t="shared" si="27"/>
        <v>876</v>
      </c>
      <c r="C896" s="6">
        <f>C895+(env_max-env_min)/1200</f>
        <v>21.874999999999826</v>
      </c>
      <c r="D896" s="6">
        <f t="shared" si="26"/>
        <v>1.1399999999999999</v>
      </c>
      <c r="E896" s="6">
        <f>ROUND((O_max_dia-C896)/O_range_dia * D896, 3)</f>
        <v>0.33600000000000002</v>
      </c>
      <c r="F896">
        <f>IF(C896&lt;=delt,D896,E896)</f>
        <v>0.33600000000000002</v>
      </c>
      <c r="G896">
        <f>IF(C896&gt;=O_max_dia, 0, F896)</f>
        <v>0.33600000000000002</v>
      </c>
    </row>
    <row r="897" spans="2:7" x14ac:dyDescent="0.25">
      <c r="B897" s="6">
        <f t="shared" si="27"/>
        <v>877</v>
      </c>
      <c r="C897" s="6">
        <f>C896+(env_max-env_min)/1200</f>
        <v>21.899999999999824</v>
      </c>
      <c r="D897" s="6">
        <f t="shared" si="26"/>
        <v>1.1419999999999999</v>
      </c>
      <c r="E897" s="6">
        <f>ROUND((O_max_dia-C897)/O_range_dia * D897, 3)</f>
        <v>0.33400000000000002</v>
      </c>
      <c r="F897">
        <f>IF(C897&lt;=delt,D897,E897)</f>
        <v>0.33400000000000002</v>
      </c>
      <c r="G897">
        <f>IF(C897&gt;=O_max_dia, 0, F897)</f>
        <v>0.33400000000000002</v>
      </c>
    </row>
    <row r="898" spans="2:7" x14ac:dyDescent="0.25">
      <c r="B898" s="6">
        <f t="shared" si="27"/>
        <v>878</v>
      </c>
      <c r="C898" s="6">
        <f>C897+(env_max-env_min)/1200</f>
        <v>21.924999999999823</v>
      </c>
      <c r="D898" s="6">
        <f t="shared" si="26"/>
        <v>1.1439999999999999</v>
      </c>
      <c r="E898" s="6">
        <f>ROUND((O_max_dia-C898)/O_range_dia * D898, 3)</f>
        <v>0.33300000000000002</v>
      </c>
      <c r="F898">
        <f>IF(C898&lt;=delt,D898,E898)</f>
        <v>0.33300000000000002</v>
      </c>
      <c r="G898">
        <f>IF(C898&gt;=O_max_dia, 0, F898)</f>
        <v>0.33300000000000002</v>
      </c>
    </row>
    <row r="899" spans="2:7" x14ac:dyDescent="0.25">
      <c r="B899" s="6">
        <f t="shared" si="27"/>
        <v>879</v>
      </c>
      <c r="C899" s="6">
        <f>C898+(env_max-env_min)/1200</f>
        <v>21.949999999999822</v>
      </c>
      <c r="D899" s="6">
        <f t="shared" si="26"/>
        <v>1.1459999999999999</v>
      </c>
      <c r="E899" s="6">
        <f>ROUND((O_max_dia-C899)/O_range_dia * D899, 3)</f>
        <v>0.33200000000000002</v>
      </c>
      <c r="F899">
        <f>IF(C899&lt;=delt,D899,E899)</f>
        <v>0.33200000000000002</v>
      </c>
      <c r="G899">
        <f>IF(C899&gt;=O_max_dia, 0, F899)</f>
        <v>0.33200000000000002</v>
      </c>
    </row>
    <row r="900" spans="2:7" x14ac:dyDescent="0.25">
      <c r="B900" s="6">
        <f t="shared" si="27"/>
        <v>880</v>
      </c>
      <c r="C900" s="6">
        <f>C899+(env_max-env_min)/1200</f>
        <v>21.97499999999982</v>
      </c>
      <c r="D900" s="6">
        <f t="shared" si="26"/>
        <v>1.1479999999999999</v>
      </c>
      <c r="E900" s="6">
        <f>ROUND((O_max_dia-C900)/O_range_dia * D900, 3)</f>
        <v>0.33</v>
      </c>
      <c r="F900">
        <f>IF(C900&lt;=delt,D900,E900)</f>
        <v>0.33</v>
      </c>
      <c r="G900">
        <f>IF(C900&gt;=O_max_dia, 0, F900)</f>
        <v>0.33</v>
      </c>
    </row>
    <row r="901" spans="2:7" x14ac:dyDescent="0.25">
      <c r="B901" s="6">
        <f t="shared" si="27"/>
        <v>881</v>
      </c>
      <c r="C901" s="6">
        <f>C900+(env_max-env_min)/1200</f>
        <v>21.999999999999819</v>
      </c>
      <c r="D901" s="6">
        <f t="shared" si="26"/>
        <v>1.1499999999999999</v>
      </c>
      <c r="E901" s="6">
        <f>ROUND((O_max_dia-C901)/O_range_dia * D901, 3)</f>
        <v>0.32900000000000001</v>
      </c>
      <c r="F901">
        <f>IF(C901&lt;=delt,D901,E901)</f>
        <v>0.32900000000000001</v>
      </c>
      <c r="G901">
        <f>IF(C901&gt;=O_max_dia, 0, F901)</f>
        <v>0.32900000000000001</v>
      </c>
    </row>
    <row r="902" spans="2:7" x14ac:dyDescent="0.25">
      <c r="B902" s="6">
        <f t="shared" si="27"/>
        <v>882</v>
      </c>
      <c r="C902" s="6">
        <f>C901+(env_max-env_min)/1200</f>
        <v>22.024999999999817</v>
      </c>
      <c r="D902" s="6">
        <f t="shared" si="26"/>
        <v>1.1519999999999999</v>
      </c>
      <c r="E902" s="6">
        <f>ROUND((O_max_dia-C902)/O_range_dia * D902, 3)</f>
        <v>0.32700000000000001</v>
      </c>
      <c r="F902">
        <f>IF(C902&lt;=delt,D902,E902)</f>
        <v>0.32700000000000001</v>
      </c>
      <c r="G902">
        <f>IF(C902&gt;=O_max_dia, 0, F902)</f>
        <v>0.32700000000000001</v>
      </c>
    </row>
    <row r="903" spans="2:7" x14ac:dyDescent="0.25">
      <c r="B903" s="6">
        <f t="shared" si="27"/>
        <v>883</v>
      </c>
      <c r="C903" s="6">
        <f>C902+(env_max-env_min)/1200</f>
        <v>22.049999999999816</v>
      </c>
      <c r="D903" s="6">
        <f t="shared" si="26"/>
        <v>1.1539999999999999</v>
      </c>
      <c r="E903" s="6">
        <f>ROUND((O_max_dia-C903)/O_range_dia * D903, 3)</f>
        <v>0.32600000000000001</v>
      </c>
      <c r="F903">
        <f>IF(C903&lt;=delt,D903,E903)</f>
        <v>0.32600000000000001</v>
      </c>
      <c r="G903">
        <f>IF(C903&gt;=O_max_dia, 0, F903)</f>
        <v>0.32600000000000001</v>
      </c>
    </row>
    <row r="904" spans="2:7" x14ac:dyDescent="0.25">
      <c r="B904" s="6">
        <f t="shared" si="27"/>
        <v>884</v>
      </c>
      <c r="C904" s="6">
        <f>C903+(env_max-env_min)/1200</f>
        <v>22.074999999999815</v>
      </c>
      <c r="D904" s="6">
        <f t="shared" si="26"/>
        <v>1.1559999999999999</v>
      </c>
      <c r="E904" s="6">
        <f>ROUND((O_max_dia-C904)/O_range_dia * D904, 3)</f>
        <v>0.32400000000000001</v>
      </c>
      <c r="F904">
        <f>IF(C904&lt;=delt,D904,E904)</f>
        <v>0.32400000000000001</v>
      </c>
      <c r="G904">
        <f>IF(C904&gt;=O_max_dia, 0, F904)</f>
        <v>0.32400000000000001</v>
      </c>
    </row>
    <row r="905" spans="2:7" x14ac:dyDescent="0.25">
      <c r="B905" s="6">
        <f t="shared" si="27"/>
        <v>885</v>
      </c>
      <c r="C905" s="6">
        <f>C904+(env_max-env_min)/1200</f>
        <v>22.099999999999813</v>
      </c>
      <c r="D905" s="6">
        <f t="shared" si="26"/>
        <v>1.1579999999999999</v>
      </c>
      <c r="E905" s="6">
        <f>ROUND((O_max_dia-C905)/O_range_dia * D905, 3)</f>
        <v>0.32300000000000001</v>
      </c>
      <c r="F905">
        <f>IF(C905&lt;=delt,D905,E905)</f>
        <v>0.32300000000000001</v>
      </c>
      <c r="G905">
        <f>IF(C905&gt;=O_max_dia, 0, F905)</f>
        <v>0.32300000000000001</v>
      </c>
    </row>
    <row r="906" spans="2:7" x14ac:dyDescent="0.25">
      <c r="B906" s="6">
        <f t="shared" si="27"/>
        <v>886</v>
      </c>
      <c r="C906" s="6">
        <f>C905+(env_max-env_min)/1200</f>
        <v>22.124999999999812</v>
      </c>
      <c r="D906" s="6">
        <f t="shared" si="26"/>
        <v>1.1599999999999999</v>
      </c>
      <c r="E906" s="6">
        <f>ROUND((O_max_dia-C906)/O_range_dia * D906, 3)</f>
        <v>0.32100000000000001</v>
      </c>
      <c r="F906">
        <f>IF(C906&lt;=delt,D906,E906)</f>
        <v>0.32100000000000001</v>
      </c>
      <c r="G906">
        <f>IF(C906&gt;=O_max_dia, 0, F906)</f>
        <v>0.32100000000000001</v>
      </c>
    </row>
    <row r="907" spans="2:7" x14ac:dyDescent="0.25">
      <c r="B907" s="6">
        <f t="shared" si="27"/>
        <v>887</v>
      </c>
      <c r="C907" s="6">
        <f>C906+(env_max-env_min)/1200</f>
        <v>22.14999999999981</v>
      </c>
      <c r="D907" s="6">
        <f t="shared" si="26"/>
        <v>1.1619999999999999</v>
      </c>
      <c r="E907" s="6">
        <f>ROUND((O_max_dia-C907)/O_range_dia * D907, 3)</f>
        <v>0.32</v>
      </c>
      <c r="F907">
        <f>IF(C907&lt;=delt,D907,E907)</f>
        <v>0.32</v>
      </c>
      <c r="G907">
        <f>IF(C907&gt;=O_max_dia, 0, F907)</f>
        <v>0.32</v>
      </c>
    </row>
    <row r="908" spans="2:7" x14ac:dyDescent="0.25">
      <c r="B908" s="6">
        <f t="shared" si="27"/>
        <v>888</v>
      </c>
      <c r="C908" s="6">
        <f>C907+(env_max-env_min)/1200</f>
        <v>22.174999999999809</v>
      </c>
      <c r="D908" s="6">
        <f t="shared" si="26"/>
        <v>1.1639999999999999</v>
      </c>
      <c r="E908" s="6">
        <f>ROUND((O_max_dia-C908)/O_range_dia * D908, 3)</f>
        <v>0.318</v>
      </c>
      <c r="F908">
        <f>IF(C908&lt;=delt,D908,E908)</f>
        <v>0.318</v>
      </c>
      <c r="G908">
        <f>IF(C908&gt;=O_max_dia, 0, F908)</f>
        <v>0.318</v>
      </c>
    </row>
    <row r="909" spans="2:7" x14ac:dyDescent="0.25">
      <c r="B909" s="6">
        <f t="shared" si="27"/>
        <v>889</v>
      </c>
      <c r="C909" s="6">
        <f>C908+(env_max-env_min)/1200</f>
        <v>22.199999999999807</v>
      </c>
      <c r="D909" s="6">
        <f t="shared" si="26"/>
        <v>1.1659999999999999</v>
      </c>
      <c r="E909" s="6">
        <f>ROUND((O_max_dia-C909)/O_range_dia * D909, 3)</f>
        <v>0.316</v>
      </c>
      <c r="F909">
        <f>IF(C909&lt;=delt,D909,E909)</f>
        <v>0.316</v>
      </c>
      <c r="G909">
        <f>IF(C909&gt;=O_max_dia, 0, F909)</f>
        <v>0.316</v>
      </c>
    </row>
    <row r="910" spans="2:7" x14ac:dyDescent="0.25">
      <c r="B910" s="6">
        <f t="shared" si="27"/>
        <v>890</v>
      </c>
      <c r="C910" s="6">
        <f>C909+(env_max-env_min)/1200</f>
        <v>22.224999999999806</v>
      </c>
      <c r="D910" s="6">
        <f t="shared" si="26"/>
        <v>1.169</v>
      </c>
      <c r="E910" s="6">
        <f>ROUND((O_max_dia-C910)/O_range_dia * D910, 3)</f>
        <v>0.315</v>
      </c>
      <c r="F910">
        <f>IF(C910&lt;=delt,D910,E910)</f>
        <v>0.315</v>
      </c>
      <c r="G910">
        <f>IF(C910&gt;=O_max_dia, 0, F910)</f>
        <v>0.315</v>
      </c>
    </row>
    <row r="911" spans="2:7" x14ac:dyDescent="0.25">
      <c r="B911" s="6">
        <f t="shared" si="27"/>
        <v>891</v>
      </c>
      <c r="C911" s="6">
        <f>C910+(env_max-env_min)/1200</f>
        <v>22.249999999999805</v>
      </c>
      <c r="D911" s="6">
        <f t="shared" si="26"/>
        <v>1.171</v>
      </c>
      <c r="E911" s="6">
        <f>ROUND((O_max_dia-C911)/O_range_dia * D911, 3)</f>
        <v>0.314</v>
      </c>
      <c r="F911">
        <f>IF(C911&lt;=delt,D911,E911)</f>
        <v>0.314</v>
      </c>
      <c r="G911">
        <f>IF(C911&gt;=O_max_dia, 0, F911)</f>
        <v>0.314</v>
      </c>
    </row>
    <row r="912" spans="2:7" x14ac:dyDescent="0.25">
      <c r="B912" s="6">
        <f t="shared" si="27"/>
        <v>892</v>
      </c>
      <c r="C912" s="6">
        <f>C911+(env_max-env_min)/1200</f>
        <v>22.274999999999803</v>
      </c>
      <c r="D912" s="6">
        <f t="shared" si="26"/>
        <v>1.173</v>
      </c>
      <c r="E912" s="6">
        <f>ROUND((O_max_dia-C912)/O_range_dia * D912, 3)</f>
        <v>0.312</v>
      </c>
      <c r="F912">
        <f>IF(C912&lt;=delt,D912,E912)</f>
        <v>0.312</v>
      </c>
      <c r="G912">
        <f>IF(C912&gt;=O_max_dia, 0, F912)</f>
        <v>0.312</v>
      </c>
    </row>
    <row r="913" spans="2:7" x14ac:dyDescent="0.25">
      <c r="B913" s="6">
        <f t="shared" si="27"/>
        <v>893</v>
      </c>
      <c r="C913" s="6">
        <f>C912+(env_max-env_min)/1200</f>
        <v>22.299999999999802</v>
      </c>
      <c r="D913" s="6">
        <f t="shared" si="26"/>
        <v>1.175</v>
      </c>
      <c r="E913" s="6">
        <f>ROUND((O_max_dia-C913)/O_range_dia * D913, 3)</f>
        <v>0.311</v>
      </c>
      <c r="F913">
        <f>IF(C913&lt;=delt,D913,E913)</f>
        <v>0.311</v>
      </c>
      <c r="G913">
        <f>IF(C913&gt;=O_max_dia, 0, F913)</f>
        <v>0.311</v>
      </c>
    </row>
    <row r="914" spans="2:7" x14ac:dyDescent="0.25">
      <c r="B914" s="6">
        <f t="shared" si="27"/>
        <v>894</v>
      </c>
      <c r="C914" s="6">
        <f>C913+(env_max-env_min)/1200</f>
        <v>22.3249999999998</v>
      </c>
      <c r="D914" s="6">
        <f t="shared" si="26"/>
        <v>1.177</v>
      </c>
      <c r="E914" s="6">
        <f>ROUND((O_max_dia-C914)/O_range_dia * D914, 3)</f>
        <v>0.309</v>
      </c>
      <c r="F914">
        <f>IF(C914&lt;=delt,D914,E914)</f>
        <v>0.309</v>
      </c>
      <c r="G914">
        <f>IF(C914&gt;=O_max_dia, 0, F914)</f>
        <v>0.309</v>
      </c>
    </row>
    <row r="915" spans="2:7" x14ac:dyDescent="0.25">
      <c r="B915" s="6">
        <f t="shared" si="27"/>
        <v>895</v>
      </c>
      <c r="C915" s="6">
        <f>C914+(env_max-env_min)/1200</f>
        <v>22.349999999999799</v>
      </c>
      <c r="D915" s="6">
        <f t="shared" si="26"/>
        <v>1.179</v>
      </c>
      <c r="E915" s="6">
        <f>ROUND((O_max_dia-C915)/O_range_dia * D915, 3)</f>
        <v>0.307</v>
      </c>
      <c r="F915">
        <f>IF(C915&lt;=delt,D915,E915)</f>
        <v>0.307</v>
      </c>
      <c r="G915">
        <f>IF(C915&gt;=O_max_dia, 0, F915)</f>
        <v>0.307</v>
      </c>
    </row>
    <row r="916" spans="2:7" x14ac:dyDescent="0.25">
      <c r="B916" s="6">
        <f t="shared" si="27"/>
        <v>896</v>
      </c>
      <c r="C916" s="6">
        <f>C915+(env_max-env_min)/1200</f>
        <v>22.374999999999797</v>
      </c>
      <c r="D916" s="6">
        <f t="shared" si="26"/>
        <v>1.181</v>
      </c>
      <c r="E916" s="6">
        <f>ROUND((O_max_dia-C916)/O_range_dia * D916, 3)</f>
        <v>0.30599999999999999</v>
      </c>
      <c r="F916">
        <f>IF(C916&lt;=delt,D916,E916)</f>
        <v>0.30599999999999999</v>
      </c>
      <c r="G916">
        <f>IF(C916&gt;=O_max_dia, 0, F916)</f>
        <v>0.30599999999999999</v>
      </c>
    </row>
    <row r="917" spans="2:7" x14ac:dyDescent="0.25">
      <c r="B917" s="6">
        <f t="shared" si="27"/>
        <v>897</v>
      </c>
      <c r="C917" s="6">
        <f>C916+(env_max-env_min)/1200</f>
        <v>22.399999999999796</v>
      </c>
      <c r="D917" s="6">
        <f t="shared" si="26"/>
        <v>1.1830000000000001</v>
      </c>
      <c r="E917" s="6">
        <f>ROUND((O_max_dia-C917)/O_range_dia * D917, 3)</f>
        <v>0.30399999999999999</v>
      </c>
      <c r="F917">
        <f>IF(C917&lt;=delt,D917,E917)</f>
        <v>0.30399999999999999</v>
      </c>
      <c r="G917">
        <f>IF(C917&gt;=O_max_dia, 0, F917)</f>
        <v>0.30399999999999999</v>
      </c>
    </row>
    <row r="918" spans="2:7" x14ac:dyDescent="0.25">
      <c r="B918" s="6">
        <f t="shared" si="27"/>
        <v>898</v>
      </c>
      <c r="C918" s="6">
        <f>C917+(env_max-env_min)/1200</f>
        <v>22.424999999999795</v>
      </c>
      <c r="D918" s="6">
        <f t="shared" ref="D918:D981" si="28">ROUND(EXP(0.07*(C918-20)),3)</f>
        <v>1.1850000000000001</v>
      </c>
      <c r="E918" s="6">
        <f>ROUND((O_max_dia-C918)/O_range_dia * D918, 3)</f>
        <v>0.30299999999999999</v>
      </c>
      <c r="F918">
        <f>IF(C918&lt;=delt,D918,E918)</f>
        <v>0.30299999999999999</v>
      </c>
      <c r="G918">
        <f>IF(C918&gt;=O_max_dia, 0, F918)</f>
        <v>0.30299999999999999</v>
      </c>
    </row>
    <row r="919" spans="2:7" x14ac:dyDescent="0.25">
      <c r="B919" s="6">
        <f t="shared" ref="B919:B982" si="29">B918+1</f>
        <v>899</v>
      </c>
      <c r="C919" s="6">
        <f>C918+(env_max-env_min)/1200</f>
        <v>22.449999999999793</v>
      </c>
      <c r="D919" s="6">
        <f t="shared" si="28"/>
        <v>1.1870000000000001</v>
      </c>
      <c r="E919" s="6">
        <f>ROUND((O_max_dia-C919)/O_range_dia * D919, 3)</f>
        <v>0.30099999999999999</v>
      </c>
      <c r="F919">
        <f>IF(C919&lt;=delt,D919,E919)</f>
        <v>0.30099999999999999</v>
      </c>
      <c r="G919">
        <f>IF(C919&gt;=O_max_dia, 0, F919)</f>
        <v>0.30099999999999999</v>
      </c>
    </row>
    <row r="920" spans="2:7" x14ac:dyDescent="0.25">
      <c r="B920" s="6">
        <f t="shared" si="29"/>
        <v>900</v>
      </c>
      <c r="C920" s="6">
        <f>C919+(env_max-env_min)/1200</f>
        <v>22.474999999999792</v>
      </c>
      <c r="D920" s="6">
        <f t="shared" si="28"/>
        <v>1.1890000000000001</v>
      </c>
      <c r="E920" s="6">
        <f>ROUND((O_max_dia-C920)/O_range_dia * D920, 3)</f>
        <v>0.29899999999999999</v>
      </c>
      <c r="F920">
        <f>IF(C920&lt;=delt,D920,E920)</f>
        <v>0.29899999999999999</v>
      </c>
      <c r="G920">
        <f>IF(C920&gt;=O_max_dia, 0, F920)</f>
        <v>0.29899999999999999</v>
      </c>
    </row>
    <row r="921" spans="2:7" x14ac:dyDescent="0.25">
      <c r="B921" s="6">
        <f t="shared" si="29"/>
        <v>901</v>
      </c>
      <c r="C921" s="6">
        <f>C920+(env_max-env_min)/1200</f>
        <v>22.49999999999979</v>
      </c>
      <c r="D921" s="6">
        <f t="shared" si="28"/>
        <v>1.1910000000000001</v>
      </c>
      <c r="E921" s="6">
        <f>ROUND((O_max_dia-C921)/O_range_dia * D921, 3)</f>
        <v>0.29799999999999999</v>
      </c>
      <c r="F921">
        <f>IF(C921&lt;=delt,D921,E921)</f>
        <v>0.29799999999999999</v>
      </c>
      <c r="G921">
        <f>IF(C921&gt;=O_max_dia, 0, F921)</f>
        <v>0.29799999999999999</v>
      </c>
    </row>
    <row r="922" spans="2:7" x14ac:dyDescent="0.25">
      <c r="B922" s="6">
        <f t="shared" si="29"/>
        <v>902</v>
      </c>
      <c r="C922" s="6">
        <f>C921+(env_max-env_min)/1200</f>
        <v>22.524999999999789</v>
      </c>
      <c r="D922" s="6">
        <f t="shared" si="28"/>
        <v>1.1930000000000001</v>
      </c>
      <c r="E922" s="6">
        <f>ROUND((O_max_dia-C922)/O_range_dia * D922, 3)</f>
        <v>0.29599999999999999</v>
      </c>
      <c r="F922">
        <f>IF(C922&lt;=delt,D922,E922)</f>
        <v>0.29599999999999999</v>
      </c>
      <c r="G922">
        <f>IF(C922&gt;=O_max_dia, 0, F922)</f>
        <v>0.29599999999999999</v>
      </c>
    </row>
    <row r="923" spans="2:7" x14ac:dyDescent="0.25">
      <c r="B923" s="6">
        <f t="shared" si="29"/>
        <v>903</v>
      </c>
      <c r="C923" s="6">
        <f>C922+(env_max-env_min)/1200</f>
        <v>22.549999999999788</v>
      </c>
      <c r="D923" s="6">
        <f t="shared" si="28"/>
        <v>1.1950000000000001</v>
      </c>
      <c r="E923" s="6">
        <f>ROUND((O_max_dia-C923)/O_range_dia * D923, 3)</f>
        <v>0.29399999999999998</v>
      </c>
      <c r="F923">
        <f>IF(C923&lt;=delt,D923,E923)</f>
        <v>0.29399999999999998</v>
      </c>
      <c r="G923">
        <f>IF(C923&gt;=O_max_dia, 0, F923)</f>
        <v>0.29399999999999998</v>
      </c>
    </row>
    <row r="924" spans="2:7" x14ac:dyDescent="0.25">
      <c r="B924" s="6">
        <f t="shared" si="29"/>
        <v>904</v>
      </c>
      <c r="C924" s="6">
        <f>C923+(env_max-env_min)/1200</f>
        <v>22.574999999999786</v>
      </c>
      <c r="D924" s="6">
        <f t="shared" si="28"/>
        <v>1.198</v>
      </c>
      <c r="E924" s="6">
        <f>ROUND((O_max_dia-C924)/O_range_dia * D924, 3)</f>
        <v>0.29299999999999998</v>
      </c>
      <c r="F924">
        <f>IF(C924&lt;=delt,D924,E924)</f>
        <v>0.29299999999999998</v>
      </c>
      <c r="G924">
        <f>IF(C924&gt;=O_max_dia, 0, F924)</f>
        <v>0.29299999999999998</v>
      </c>
    </row>
    <row r="925" spans="2:7" x14ac:dyDescent="0.25">
      <c r="B925" s="6">
        <f t="shared" si="29"/>
        <v>905</v>
      </c>
      <c r="C925" s="6">
        <f>C924+(env_max-env_min)/1200</f>
        <v>22.599999999999785</v>
      </c>
      <c r="D925" s="6">
        <f t="shared" si="28"/>
        <v>1.2</v>
      </c>
      <c r="E925" s="6">
        <f>ROUND((O_max_dia-C925)/O_range_dia * D925, 3)</f>
        <v>0.29099999999999998</v>
      </c>
      <c r="F925">
        <f>IF(C925&lt;=delt,D925,E925)</f>
        <v>0.29099999999999998</v>
      </c>
      <c r="G925">
        <f>IF(C925&gt;=O_max_dia, 0, F925)</f>
        <v>0.29099999999999998</v>
      </c>
    </row>
    <row r="926" spans="2:7" x14ac:dyDescent="0.25">
      <c r="B926" s="6">
        <f t="shared" si="29"/>
        <v>906</v>
      </c>
      <c r="C926" s="6">
        <f>C925+(env_max-env_min)/1200</f>
        <v>22.624999999999783</v>
      </c>
      <c r="D926" s="6">
        <f t="shared" si="28"/>
        <v>1.202</v>
      </c>
      <c r="E926" s="6">
        <f>ROUND((O_max_dia-C926)/O_range_dia * D926, 3)</f>
        <v>0.28999999999999998</v>
      </c>
      <c r="F926">
        <f>IF(C926&lt;=delt,D926,E926)</f>
        <v>0.28999999999999998</v>
      </c>
      <c r="G926">
        <f>IF(C926&gt;=O_max_dia, 0, F926)</f>
        <v>0.28999999999999998</v>
      </c>
    </row>
    <row r="927" spans="2:7" x14ac:dyDescent="0.25">
      <c r="B927" s="6">
        <f t="shared" si="29"/>
        <v>907</v>
      </c>
      <c r="C927" s="6">
        <f>C926+(env_max-env_min)/1200</f>
        <v>22.649999999999782</v>
      </c>
      <c r="D927" s="6">
        <f t="shared" si="28"/>
        <v>1.204</v>
      </c>
      <c r="E927" s="6">
        <f>ROUND((O_max_dia-C927)/O_range_dia * D927, 3)</f>
        <v>0.28799999999999998</v>
      </c>
      <c r="F927">
        <f>IF(C927&lt;=delt,D927,E927)</f>
        <v>0.28799999999999998</v>
      </c>
      <c r="G927">
        <f>IF(C927&gt;=O_max_dia, 0, F927)</f>
        <v>0.28799999999999998</v>
      </c>
    </row>
    <row r="928" spans="2:7" x14ac:dyDescent="0.25">
      <c r="B928" s="6">
        <f t="shared" si="29"/>
        <v>908</v>
      </c>
      <c r="C928" s="6">
        <f>C927+(env_max-env_min)/1200</f>
        <v>22.67499999999978</v>
      </c>
      <c r="D928" s="6">
        <f t="shared" si="28"/>
        <v>1.206</v>
      </c>
      <c r="E928" s="6">
        <f>ROUND((O_max_dia-C928)/O_range_dia * D928, 3)</f>
        <v>0.28599999999999998</v>
      </c>
      <c r="F928">
        <f>IF(C928&lt;=delt,D928,E928)</f>
        <v>0.28599999999999998</v>
      </c>
      <c r="G928">
        <f>IF(C928&gt;=O_max_dia, 0, F928)</f>
        <v>0.28599999999999998</v>
      </c>
    </row>
    <row r="929" spans="2:7" x14ac:dyDescent="0.25">
      <c r="B929" s="6">
        <f t="shared" si="29"/>
        <v>909</v>
      </c>
      <c r="C929" s="6">
        <f>C928+(env_max-env_min)/1200</f>
        <v>22.699999999999779</v>
      </c>
      <c r="D929" s="6">
        <f t="shared" si="28"/>
        <v>1.208</v>
      </c>
      <c r="E929" s="6">
        <f>ROUND((O_max_dia-C929)/O_range_dia * D929, 3)</f>
        <v>0.28499999999999998</v>
      </c>
      <c r="F929">
        <f>IF(C929&lt;=delt,D929,E929)</f>
        <v>0.28499999999999998</v>
      </c>
      <c r="G929">
        <f>IF(C929&gt;=O_max_dia, 0, F929)</f>
        <v>0.28499999999999998</v>
      </c>
    </row>
    <row r="930" spans="2:7" x14ac:dyDescent="0.25">
      <c r="B930" s="6">
        <f t="shared" si="29"/>
        <v>910</v>
      </c>
      <c r="C930" s="6">
        <f>C929+(env_max-env_min)/1200</f>
        <v>22.724999999999778</v>
      </c>
      <c r="D930" s="6">
        <f t="shared" si="28"/>
        <v>1.21</v>
      </c>
      <c r="E930" s="6">
        <f>ROUND((O_max_dia-C930)/O_range_dia * D930, 3)</f>
        <v>0.28299999999999997</v>
      </c>
      <c r="F930">
        <f>IF(C930&lt;=delt,D930,E930)</f>
        <v>0.28299999999999997</v>
      </c>
      <c r="G930">
        <f>IF(C930&gt;=O_max_dia, 0, F930)</f>
        <v>0.28299999999999997</v>
      </c>
    </row>
    <row r="931" spans="2:7" x14ac:dyDescent="0.25">
      <c r="B931" s="6">
        <f t="shared" si="29"/>
        <v>911</v>
      </c>
      <c r="C931" s="6">
        <f>C930+(env_max-env_min)/1200</f>
        <v>22.749999999999776</v>
      </c>
      <c r="D931" s="6">
        <f t="shared" si="28"/>
        <v>1.212</v>
      </c>
      <c r="E931" s="6">
        <f>ROUND((O_max_dia-C931)/O_range_dia * D931, 3)</f>
        <v>0.28100000000000003</v>
      </c>
      <c r="F931">
        <f>IF(C931&lt;=delt,D931,E931)</f>
        <v>0.28100000000000003</v>
      </c>
      <c r="G931">
        <f>IF(C931&gt;=O_max_dia, 0, F931)</f>
        <v>0.28100000000000003</v>
      </c>
    </row>
    <row r="932" spans="2:7" x14ac:dyDescent="0.25">
      <c r="B932" s="6">
        <f t="shared" si="29"/>
        <v>912</v>
      </c>
      <c r="C932" s="6">
        <f>C931+(env_max-env_min)/1200</f>
        <v>22.774999999999775</v>
      </c>
      <c r="D932" s="6">
        <f t="shared" si="28"/>
        <v>1.214</v>
      </c>
      <c r="E932" s="6">
        <f>ROUND((O_max_dia-C932)/O_range_dia * D932, 3)</f>
        <v>0.28000000000000003</v>
      </c>
      <c r="F932">
        <f>IF(C932&lt;=delt,D932,E932)</f>
        <v>0.28000000000000003</v>
      </c>
      <c r="G932">
        <f>IF(C932&gt;=O_max_dia, 0, F932)</f>
        <v>0.28000000000000003</v>
      </c>
    </row>
    <row r="933" spans="2:7" x14ac:dyDescent="0.25">
      <c r="B933" s="6">
        <f t="shared" si="29"/>
        <v>913</v>
      </c>
      <c r="C933" s="6">
        <f>C932+(env_max-env_min)/1200</f>
        <v>22.799999999999773</v>
      </c>
      <c r="D933" s="6">
        <f t="shared" si="28"/>
        <v>1.2170000000000001</v>
      </c>
      <c r="E933" s="6">
        <f>ROUND((O_max_dia-C933)/O_range_dia * D933, 3)</f>
        <v>0.27800000000000002</v>
      </c>
      <c r="F933">
        <f>IF(C933&lt;=delt,D933,E933)</f>
        <v>0.27800000000000002</v>
      </c>
      <c r="G933">
        <f>IF(C933&gt;=O_max_dia, 0, F933)</f>
        <v>0.27800000000000002</v>
      </c>
    </row>
    <row r="934" spans="2:7" x14ac:dyDescent="0.25">
      <c r="B934" s="6">
        <f t="shared" si="29"/>
        <v>914</v>
      </c>
      <c r="C934" s="6">
        <f>C933+(env_max-env_min)/1200</f>
        <v>22.824999999999772</v>
      </c>
      <c r="D934" s="6">
        <f t="shared" si="28"/>
        <v>1.2190000000000001</v>
      </c>
      <c r="E934" s="6">
        <f>ROUND((O_max_dia-C934)/O_range_dia * D934, 3)</f>
        <v>0.27600000000000002</v>
      </c>
      <c r="F934">
        <f>IF(C934&lt;=delt,D934,E934)</f>
        <v>0.27600000000000002</v>
      </c>
      <c r="G934">
        <f>IF(C934&gt;=O_max_dia, 0, F934)</f>
        <v>0.27600000000000002</v>
      </c>
    </row>
    <row r="935" spans="2:7" x14ac:dyDescent="0.25">
      <c r="B935" s="6">
        <f t="shared" si="29"/>
        <v>915</v>
      </c>
      <c r="C935" s="6">
        <f>C934+(env_max-env_min)/1200</f>
        <v>22.84999999999977</v>
      </c>
      <c r="D935" s="6">
        <f t="shared" si="28"/>
        <v>1.2210000000000001</v>
      </c>
      <c r="E935" s="6">
        <f>ROUND((O_max_dia-C935)/O_range_dia * D935, 3)</f>
        <v>0.27500000000000002</v>
      </c>
      <c r="F935">
        <f>IF(C935&lt;=delt,D935,E935)</f>
        <v>0.27500000000000002</v>
      </c>
      <c r="G935">
        <f>IF(C935&gt;=O_max_dia, 0, F935)</f>
        <v>0.27500000000000002</v>
      </c>
    </row>
    <row r="936" spans="2:7" x14ac:dyDescent="0.25">
      <c r="B936" s="6">
        <f t="shared" si="29"/>
        <v>916</v>
      </c>
      <c r="C936" s="6">
        <f>C935+(env_max-env_min)/1200</f>
        <v>22.874999999999769</v>
      </c>
      <c r="D936" s="6">
        <f t="shared" si="28"/>
        <v>1.2230000000000001</v>
      </c>
      <c r="E936" s="6">
        <f>ROUND((O_max_dia-C936)/O_range_dia * D936, 3)</f>
        <v>0.27300000000000002</v>
      </c>
      <c r="F936">
        <f>IF(C936&lt;=delt,D936,E936)</f>
        <v>0.27300000000000002</v>
      </c>
      <c r="G936">
        <f>IF(C936&gt;=O_max_dia, 0, F936)</f>
        <v>0.27300000000000002</v>
      </c>
    </row>
    <row r="937" spans="2:7" x14ac:dyDescent="0.25">
      <c r="B937" s="6">
        <f t="shared" si="29"/>
        <v>917</v>
      </c>
      <c r="C937" s="6">
        <f>C936+(env_max-env_min)/1200</f>
        <v>22.899999999999768</v>
      </c>
      <c r="D937" s="6">
        <f t="shared" si="28"/>
        <v>1.2250000000000001</v>
      </c>
      <c r="E937" s="6">
        <f>ROUND((O_max_dia-C937)/O_range_dia * D937, 3)</f>
        <v>0.27100000000000002</v>
      </c>
      <c r="F937">
        <f>IF(C937&lt;=delt,D937,E937)</f>
        <v>0.27100000000000002</v>
      </c>
      <c r="G937">
        <f>IF(C937&gt;=O_max_dia, 0, F937)</f>
        <v>0.27100000000000002</v>
      </c>
    </row>
    <row r="938" spans="2:7" x14ac:dyDescent="0.25">
      <c r="B938" s="6">
        <f t="shared" si="29"/>
        <v>918</v>
      </c>
      <c r="C938" s="6">
        <f>C937+(env_max-env_min)/1200</f>
        <v>22.924999999999766</v>
      </c>
      <c r="D938" s="6">
        <f t="shared" si="28"/>
        <v>1.2270000000000001</v>
      </c>
      <c r="E938" s="6">
        <f>ROUND((O_max_dia-C938)/O_range_dia * D938, 3)</f>
        <v>0.27</v>
      </c>
      <c r="F938">
        <f>IF(C938&lt;=delt,D938,E938)</f>
        <v>0.27</v>
      </c>
      <c r="G938">
        <f>IF(C938&gt;=O_max_dia, 0, F938)</f>
        <v>0.27</v>
      </c>
    </row>
    <row r="939" spans="2:7" x14ac:dyDescent="0.25">
      <c r="B939" s="6">
        <f t="shared" si="29"/>
        <v>919</v>
      </c>
      <c r="C939" s="6">
        <f>C938+(env_max-env_min)/1200</f>
        <v>22.949999999999765</v>
      </c>
      <c r="D939" s="6">
        <f t="shared" si="28"/>
        <v>1.2290000000000001</v>
      </c>
      <c r="E939" s="6">
        <f>ROUND((O_max_dia-C939)/O_range_dia * D939, 3)</f>
        <v>0.26800000000000002</v>
      </c>
      <c r="F939">
        <f>IF(C939&lt;=delt,D939,E939)</f>
        <v>0.26800000000000002</v>
      </c>
      <c r="G939">
        <f>IF(C939&gt;=O_max_dia, 0, F939)</f>
        <v>0.26800000000000002</v>
      </c>
    </row>
    <row r="940" spans="2:7" x14ac:dyDescent="0.25">
      <c r="B940" s="6">
        <f t="shared" si="29"/>
        <v>920</v>
      </c>
      <c r="C940" s="6">
        <f>C939+(env_max-env_min)/1200</f>
        <v>22.974999999999763</v>
      </c>
      <c r="D940" s="6">
        <f t="shared" si="28"/>
        <v>1.232</v>
      </c>
      <c r="E940" s="6">
        <f>ROUND((O_max_dia-C940)/O_range_dia * D940, 3)</f>
        <v>0.26600000000000001</v>
      </c>
      <c r="F940">
        <f>IF(C940&lt;=delt,D940,E940)</f>
        <v>0.26600000000000001</v>
      </c>
      <c r="G940">
        <f>IF(C940&gt;=O_max_dia, 0, F940)</f>
        <v>0.26600000000000001</v>
      </c>
    </row>
    <row r="941" spans="2:7" x14ac:dyDescent="0.25">
      <c r="B941" s="6">
        <f t="shared" si="29"/>
        <v>921</v>
      </c>
      <c r="C941" s="6">
        <f>C940+(env_max-env_min)/1200</f>
        <v>22.999999999999762</v>
      </c>
      <c r="D941" s="6">
        <f t="shared" si="28"/>
        <v>1.234</v>
      </c>
      <c r="E941" s="6">
        <f>ROUND((O_max_dia-C941)/O_range_dia * D941, 3)</f>
        <v>0.26400000000000001</v>
      </c>
      <c r="F941">
        <f>IF(C941&lt;=delt,D941,E941)</f>
        <v>0.26400000000000001</v>
      </c>
      <c r="G941">
        <f>IF(C941&gt;=O_max_dia, 0, F941)</f>
        <v>0.26400000000000001</v>
      </c>
    </row>
    <row r="942" spans="2:7" x14ac:dyDescent="0.25">
      <c r="B942" s="6">
        <f t="shared" si="29"/>
        <v>922</v>
      </c>
      <c r="C942" s="6">
        <f>C941+(env_max-env_min)/1200</f>
        <v>23.024999999999761</v>
      </c>
      <c r="D942" s="6">
        <f t="shared" si="28"/>
        <v>1.236</v>
      </c>
      <c r="E942" s="6">
        <f>ROUND((O_max_dia-C942)/O_range_dia * D942, 3)</f>
        <v>0.26300000000000001</v>
      </c>
      <c r="F942">
        <f>IF(C942&lt;=delt,D942,E942)</f>
        <v>0.26300000000000001</v>
      </c>
      <c r="G942">
        <f>IF(C942&gt;=O_max_dia, 0, F942)</f>
        <v>0.26300000000000001</v>
      </c>
    </row>
    <row r="943" spans="2:7" x14ac:dyDescent="0.25">
      <c r="B943" s="6">
        <f t="shared" si="29"/>
        <v>923</v>
      </c>
      <c r="C943" s="6">
        <f>C942+(env_max-env_min)/1200</f>
        <v>23.049999999999759</v>
      </c>
      <c r="D943" s="6">
        <f t="shared" si="28"/>
        <v>1.238</v>
      </c>
      <c r="E943" s="6">
        <f>ROUND((O_max_dia-C943)/O_range_dia * D943, 3)</f>
        <v>0.26100000000000001</v>
      </c>
      <c r="F943">
        <f>IF(C943&lt;=delt,D943,E943)</f>
        <v>0.26100000000000001</v>
      </c>
      <c r="G943">
        <f>IF(C943&gt;=O_max_dia, 0, F943)</f>
        <v>0.26100000000000001</v>
      </c>
    </row>
    <row r="944" spans="2:7" x14ac:dyDescent="0.25">
      <c r="B944" s="6">
        <f t="shared" si="29"/>
        <v>924</v>
      </c>
      <c r="C944" s="6">
        <f>C943+(env_max-env_min)/1200</f>
        <v>23.074999999999758</v>
      </c>
      <c r="D944" s="6">
        <f t="shared" si="28"/>
        <v>1.24</v>
      </c>
      <c r="E944" s="6">
        <f>ROUND((O_max_dia-C944)/O_range_dia * D944, 3)</f>
        <v>0.25900000000000001</v>
      </c>
      <c r="F944">
        <f>IF(C944&lt;=delt,D944,E944)</f>
        <v>0.25900000000000001</v>
      </c>
      <c r="G944">
        <f>IF(C944&gt;=O_max_dia, 0, F944)</f>
        <v>0.25900000000000001</v>
      </c>
    </row>
    <row r="945" spans="2:7" x14ac:dyDescent="0.25">
      <c r="B945" s="6">
        <f t="shared" si="29"/>
        <v>925</v>
      </c>
      <c r="C945" s="6">
        <f>C944+(env_max-env_min)/1200</f>
        <v>23.099999999999756</v>
      </c>
      <c r="D945" s="6">
        <f t="shared" si="28"/>
        <v>1.242</v>
      </c>
      <c r="E945" s="6">
        <f>ROUND((O_max_dia-C945)/O_range_dia * D945, 3)</f>
        <v>0.25700000000000001</v>
      </c>
      <c r="F945">
        <f>IF(C945&lt;=delt,D945,E945)</f>
        <v>0.25700000000000001</v>
      </c>
      <c r="G945">
        <f>IF(C945&gt;=O_max_dia, 0, F945)</f>
        <v>0.25700000000000001</v>
      </c>
    </row>
    <row r="946" spans="2:7" x14ac:dyDescent="0.25">
      <c r="B946" s="6">
        <f t="shared" si="29"/>
        <v>926</v>
      </c>
      <c r="C946" s="6">
        <f>C945+(env_max-env_min)/1200</f>
        <v>23.124999999999755</v>
      </c>
      <c r="D946" s="6">
        <f t="shared" si="28"/>
        <v>1.2450000000000001</v>
      </c>
      <c r="E946" s="6">
        <f>ROUND((O_max_dia-C946)/O_range_dia * D946, 3)</f>
        <v>0.25600000000000001</v>
      </c>
      <c r="F946">
        <f>IF(C946&lt;=delt,D946,E946)</f>
        <v>0.25600000000000001</v>
      </c>
      <c r="G946">
        <f>IF(C946&gt;=O_max_dia, 0, F946)</f>
        <v>0.25600000000000001</v>
      </c>
    </row>
    <row r="947" spans="2:7" x14ac:dyDescent="0.25">
      <c r="B947" s="6">
        <f t="shared" si="29"/>
        <v>927</v>
      </c>
      <c r="C947" s="6">
        <f>C946+(env_max-env_min)/1200</f>
        <v>23.149999999999753</v>
      </c>
      <c r="D947" s="6">
        <f t="shared" si="28"/>
        <v>1.2470000000000001</v>
      </c>
      <c r="E947" s="6">
        <f>ROUND((O_max_dia-C947)/O_range_dia * D947, 3)</f>
        <v>0.254</v>
      </c>
      <c r="F947">
        <f>IF(C947&lt;=delt,D947,E947)</f>
        <v>0.254</v>
      </c>
      <c r="G947">
        <f>IF(C947&gt;=O_max_dia, 0, F947)</f>
        <v>0.254</v>
      </c>
    </row>
    <row r="948" spans="2:7" x14ac:dyDescent="0.25">
      <c r="B948" s="6">
        <f t="shared" si="29"/>
        <v>928</v>
      </c>
      <c r="C948" s="6">
        <f>C947+(env_max-env_min)/1200</f>
        <v>23.174999999999752</v>
      </c>
      <c r="D948" s="6">
        <f t="shared" si="28"/>
        <v>1.2490000000000001</v>
      </c>
      <c r="E948" s="6">
        <f>ROUND((O_max_dia-C948)/O_range_dia * D948, 3)</f>
        <v>0.252</v>
      </c>
      <c r="F948">
        <f>IF(C948&lt;=delt,D948,E948)</f>
        <v>0.252</v>
      </c>
      <c r="G948">
        <f>IF(C948&gt;=O_max_dia, 0, F948)</f>
        <v>0.252</v>
      </c>
    </row>
    <row r="949" spans="2:7" x14ac:dyDescent="0.25">
      <c r="B949" s="6">
        <f t="shared" si="29"/>
        <v>929</v>
      </c>
      <c r="C949" s="6">
        <f>C948+(env_max-env_min)/1200</f>
        <v>23.199999999999751</v>
      </c>
      <c r="D949" s="6">
        <f t="shared" si="28"/>
        <v>1.2509999999999999</v>
      </c>
      <c r="E949" s="6">
        <f>ROUND((O_max_dia-C949)/O_range_dia * D949, 3)</f>
        <v>0.25</v>
      </c>
      <c r="F949">
        <f>IF(C949&lt;=delt,D949,E949)</f>
        <v>0.25</v>
      </c>
      <c r="G949">
        <f>IF(C949&gt;=O_max_dia, 0, F949)</f>
        <v>0.25</v>
      </c>
    </row>
    <row r="950" spans="2:7" x14ac:dyDescent="0.25">
      <c r="B950" s="6">
        <f t="shared" si="29"/>
        <v>930</v>
      </c>
      <c r="C950" s="6">
        <f>C949+(env_max-env_min)/1200</f>
        <v>23.224999999999749</v>
      </c>
      <c r="D950" s="6">
        <f t="shared" si="28"/>
        <v>1.2529999999999999</v>
      </c>
      <c r="E950" s="6">
        <f>ROUND((O_max_dia-C950)/O_range_dia * D950, 3)</f>
        <v>0.248</v>
      </c>
      <c r="F950">
        <f>IF(C950&lt;=delt,D950,E950)</f>
        <v>0.248</v>
      </c>
      <c r="G950">
        <f>IF(C950&gt;=O_max_dia, 0, F950)</f>
        <v>0.248</v>
      </c>
    </row>
    <row r="951" spans="2:7" x14ac:dyDescent="0.25">
      <c r="B951" s="6">
        <f t="shared" si="29"/>
        <v>931</v>
      </c>
      <c r="C951" s="6">
        <f>C950+(env_max-env_min)/1200</f>
        <v>23.249999999999748</v>
      </c>
      <c r="D951" s="6">
        <f t="shared" si="28"/>
        <v>1.2549999999999999</v>
      </c>
      <c r="E951" s="6">
        <f>ROUND((O_max_dia-C951)/O_range_dia * D951, 3)</f>
        <v>0.247</v>
      </c>
      <c r="F951">
        <f>IF(C951&lt;=delt,D951,E951)</f>
        <v>0.247</v>
      </c>
      <c r="G951">
        <f>IF(C951&gt;=O_max_dia, 0, F951)</f>
        <v>0.247</v>
      </c>
    </row>
    <row r="952" spans="2:7" x14ac:dyDescent="0.25">
      <c r="B952" s="6">
        <f t="shared" si="29"/>
        <v>932</v>
      </c>
      <c r="C952" s="6">
        <f>C951+(env_max-env_min)/1200</f>
        <v>23.274999999999746</v>
      </c>
      <c r="D952" s="6">
        <f t="shared" si="28"/>
        <v>1.258</v>
      </c>
      <c r="E952" s="6">
        <f>ROUND((O_max_dia-C952)/O_range_dia * D952, 3)</f>
        <v>0.245</v>
      </c>
      <c r="F952">
        <f>IF(C952&lt;=delt,D952,E952)</f>
        <v>0.245</v>
      </c>
      <c r="G952">
        <f>IF(C952&gt;=O_max_dia, 0, F952)</f>
        <v>0.245</v>
      </c>
    </row>
    <row r="953" spans="2:7" x14ac:dyDescent="0.25">
      <c r="B953" s="6">
        <f t="shared" si="29"/>
        <v>933</v>
      </c>
      <c r="C953" s="6">
        <f>C952+(env_max-env_min)/1200</f>
        <v>23.299999999999745</v>
      </c>
      <c r="D953" s="6">
        <f t="shared" si="28"/>
        <v>1.26</v>
      </c>
      <c r="E953" s="6">
        <f>ROUND((O_max_dia-C953)/O_range_dia * D953, 3)</f>
        <v>0.24299999999999999</v>
      </c>
      <c r="F953">
        <f>IF(C953&lt;=delt,D953,E953)</f>
        <v>0.24299999999999999</v>
      </c>
      <c r="G953">
        <f>IF(C953&gt;=O_max_dia, 0, F953)</f>
        <v>0.24299999999999999</v>
      </c>
    </row>
    <row r="954" spans="2:7" x14ac:dyDescent="0.25">
      <c r="B954" s="6">
        <f t="shared" si="29"/>
        <v>934</v>
      </c>
      <c r="C954" s="6">
        <f>C953+(env_max-env_min)/1200</f>
        <v>23.324999999999743</v>
      </c>
      <c r="D954" s="6">
        <f t="shared" si="28"/>
        <v>1.262</v>
      </c>
      <c r="E954" s="6">
        <f>ROUND((O_max_dia-C954)/O_range_dia * D954, 3)</f>
        <v>0.24099999999999999</v>
      </c>
      <c r="F954">
        <f>IF(C954&lt;=delt,D954,E954)</f>
        <v>0.24099999999999999</v>
      </c>
      <c r="G954">
        <f>IF(C954&gt;=O_max_dia, 0, F954)</f>
        <v>0.24099999999999999</v>
      </c>
    </row>
    <row r="955" spans="2:7" x14ac:dyDescent="0.25">
      <c r="B955" s="6">
        <f t="shared" si="29"/>
        <v>935</v>
      </c>
      <c r="C955" s="6">
        <f>C954+(env_max-env_min)/1200</f>
        <v>23.349999999999742</v>
      </c>
      <c r="D955" s="6">
        <f t="shared" si="28"/>
        <v>1.264</v>
      </c>
      <c r="E955" s="6">
        <f>ROUND((O_max_dia-C955)/O_range_dia * D955, 3)</f>
        <v>0.23899999999999999</v>
      </c>
      <c r="F955">
        <f>IF(C955&lt;=delt,D955,E955)</f>
        <v>0.23899999999999999</v>
      </c>
      <c r="G955">
        <f>IF(C955&gt;=O_max_dia, 0, F955)</f>
        <v>0.23899999999999999</v>
      </c>
    </row>
    <row r="956" spans="2:7" x14ac:dyDescent="0.25">
      <c r="B956" s="6">
        <f t="shared" si="29"/>
        <v>936</v>
      </c>
      <c r="C956" s="6">
        <f>C955+(env_max-env_min)/1200</f>
        <v>23.374999999999741</v>
      </c>
      <c r="D956" s="6">
        <f t="shared" si="28"/>
        <v>1.266</v>
      </c>
      <c r="E956" s="6">
        <f>ROUND((O_max_dia-C956)/O_range_dia * D956, 3)</f>
        <v>0.23699999999999999</v>
      </c>
      <c r="F956">
        <f>IF(C956&lt;=delt,D956,E956)</f>
        <v>0.23699999999999999</v>
      </c>
      <c r="G956">
        <f>IF(C956&gt;=O_max_dia, 0, F956)</f>
        <v>0.23699999999999999</v>
      </c>
    </row>
    <row r="957" spans="2:7" x14ac:dyDescent="0.25">
      <c r="B957" s="6">
        <f t="shared" si="29"/>
        <v>937</v>
      </c>
      <c r="C957" s="6">
        <f>C956+(env_max-env_min)/1200</f>
        <v>23.399999999999739</v>
      </c>
      <c r="D957" s="6">
        <f t="shared" si="28"/>
        <v>1.2689999999999999</v>
      </c>
      <c r="E957" s="6">
        <f>ROUND((O_max_dia-C957)/O_range_dia * D957, 3)</f>
        <v>0.23599999999999999</v>
      </c>
      <c r="F957">
        <f>IF(C957&lt;=delt,D957,E957)</f>
        <v>0.23599999999999999</v>
      </c>
      <c r="G957">
        <f>IF(C957&gt;=O_max_dia, 0, F957)</f>
        <v>0.23599999999999999</v>
      </c>
    </row>
    <row r="958" spans="2:7" x14ac:dyDescent="0.25">
      <c r="B958" s="6">
        <f t="shared" si="29"/>
        <v>938</v>
      </c>
      <c r="C958" s="6">
        <f>C957+(env_max-env_min)/1200</f>
        <v>23.424999999999738</v>
      </c>
      <c r="D958" s="6">
        <f t="shared" si="28"/>
        <v>1.2709999999999999</v>
      </c>
      <c r="E958" s="6">
        <f>ROUND((O_max_dia-C958)/O_range_dia * D958, 3)</f>
        <v>0.23400000000000001</v>
      </c>
      <c r="F958">
        <f>IF(C958&lt;=delt,D958,E958)</f>
        <v>0.23400000000000001</v>
      </c>
      <c r="G958">
        <f>IF(C958&gt;=O_max_dia, 0, F958)</f>
        <v>0.23400000000000001</v>
      </c>
    </row>
    <row r="959" spans="2:7" x14ac:dyDescent="0.25">
      <c r="B959" s="6">
        <f t="shared" si="29"/>
        <v>939</v>
      </c>
      <c r="C959" s="6">
        <f>C958+(env_max-env_min)/1200</f>
        <v>23.449999999999736</v>
      </c>
      <c r="D959" s="6">
        <f t="shared" si="28"/>
        <v>1.2729999999999999</v>
      </c>
      <c r="E959" s="6">
        <f>ROUND((O_max_dia-C959)/O_range_dia * D959, 3)</f>
        <v>0.23200000000000001</v>
      </c>
      <c r="F959">
        <f>IF(C959&lt;=delt,D959,E959)</f>
        <v>0.23200000000000001</v>
      </c>
      <c r="G959">
        <f>IF(C959&gt;=O_max_dia, 0, F959)</f>
        <v>0.23200000000000001</v>
      </c>
    </row>
    <row r="960" spans="2:7" x14ac:dyDescent="0.25">
      <c r="B960" s="6">
        <f t="shared" si="29"/>
        <v>940</v>
      </c>
      <c r="C960" s="6">
        <f>C959+(env_max-env_min)/1200</f>
        <v>23.474999999999735</v>
      </c>
      <c r="D960" s="6">
        <f t="shared" si="28"/>
        <v>1.2749999999999999</v>
      </c>
      <c r="E960" s="6">
        <f>ROUND((O_max_dia-C960)/O_range_dia * D960, 3)</f>
        <v>0.23</v>
      </c>
      <c r="F960">
        <f>IF(C960&lt;=delt,D960,E960)</f>
        <v>0.23</v>
      </c>
      <c r="G960">
        <f>IF(C960&gt;=O_max_dia, 0, F960)</f>
        <v>0.23</v>
      </c>
    </row>
    <row r="961" spans="2:7" x14ac:dyDescent="0.25">
      <c r="B961" s="6">
        <f t="shared" si="29"/>
        <v>941</v>
      </c>
      <c r="C961" s="6">
        <f>C960+(env_max-env_min)/1200</f>
        <v>23.499999999999734</v>
      </c>
      <c r="D961" s="6">
        <f t="shared" si="28"/>
        <v>1.278</v>
      </c>
      <c r="E961" s="6">
        <f>ROUND((O_max_dia-C961)/O_range_dia * D961, 3)</f>
        <v>0.22800000000000001</v>
      </c>
      <c r="F961">
        <f>IF(C961&lt;=delt,D961,E961)</f>
        <v>0.22800000000000001</v>
      </c>
      <c r="G961">
        <f>IF(C961&gt;=O_max_dia, 0, F961)</f>
        <v>0.22800000000000001</v>
      </c>
    </row>
    <row r="962" spans="2:7" x14ac:dyDescent="0.25">
      <c r="B962" s="6">
        <f t="shared" si="29"/>
        <v>942</v>
      </c>
      <c r="C962" s="6">
        <f>C961+(env_max-env_min)/1200</f>
        <v>23.524999999999732</v>
      </c>
      <c r="D962" s="6">
        <f t="shared" si="28"/>
        <v>1.28</v>
      </c>
      <c r="E962" s="6">
        <f>ROUND((O_max_dia-C962)/O_range_dia * D962, 3)</f>
        <v>0.22600000000000001</v>
      </c>
      <c r="F962">
        <f>IF(C962&lt;=delt,D962,E962)</f>
        <v>0.22600000000000001</v>
      </c>
      <c r="G962">
        <f>IF(C962&gt;=O_max_dia, 0, F962)</f>
        <v>0.22600000000000001</v>
      </c>
    </row>
    <row r="963" spans="2:7" x14ac:dyDescent="0.25">
      <c r="B963" s="6">
        <f t="shared" si="29"/>
        <v>943</v>
      </c>
      <c r="C963" s="6">
        <f>C962+(env_max-env_min)/1200</f>
        <v>23.549999999999731</v>
      </c>
      <c r="D963" s="6">
        <f t="shared" si="28"/>
        <v>1.282</v>
      </c>
      <c r="E963" s="6">
        <f>ROUND((O_max_dia-C963)/O_range_dia * D963, 3)</f>
        <v>0.224</v>
      </c>
      <c r="F963">
        <f>IF(C963&lt;=delt,D963,E963)</f>
        <v>0.224</v>
      </c>
      <c r="G963">
        <f>IF(C963&gt;=O_max_dia, 0, F963)</f>
        <v>0.224</v>
      </c>
    </row>
    <row r="964" spans="2:7" x14ac:dyDescent="0.25">
      <c r="B964" s="6">
        <f t="shared" si="29"/>
        <v>944</v>
      </c>
      <c r="C964" s="6">
        <f>C963+(env_max-env_min)/1200</f>
        <v>23.574999999999729</v>
      </c>
      <c r="D964" s="6">
        <f t="shared" si="28"/>
        <v>1.284</v>
      </c>
      <c r="E964" s="6">
        <f>ROUND((O_max_dia-C964)/O_range_dia * D964, 3)</f>
        <v>0.222</v>
      </c>
      <c r="F964">
        <f>IF(C964&lt;=delt,D964,E964)</f>
        <v>0.222</v>
      </c>
      <c r="G964">
        <f>IF(C964&gt;=O_max_dia, 0, F964)</f>
        <v>0.222</v>
      </c>
    </row>
    <row r="965" spans="2:7" x14ac:dyDescent="0.25">
      <c r="B965" s="6">
        <f t="shared" si="29"/>
        <v>945</v>
      </c>
      <c r="C965" s="6">
        <f>C964+(env_max-env_min)/1200</f>
        <v>23.599999999999728</v>
      </c>
      <c r="D965" s="6">
        <f t="shared" si="28"/>
        <v>1.2869999999999999</v>
      </c>
      <c r="E965" s="6">
        <f>ROUND((O_max_dia-C965)/O_range_dia * D965, 3)</f>
        <v>0.221</v>
      </c>
      <c r="F965">
        <f>IF(C965&lt;=delt,D965,E965)</f>
        <v>0.221</v>
      </c>
      <c r="G965">
        <f>IF(C965&gt;=O_max_dia, 0, F965)</f>
        <v>0.221</v>
      </c>
    </row>
    <row r="966" spans="2:7" x14ac:dyDescent="0.25">
      <c r="B966" s="6">
        <f t="shared" si="29"/>
        <v>946</v>
      </c>
      <c r="C966" s="6">
        <f>C965+(env_max-env_min)/1200</f>
        <v>23.624999999999726</v>
      </c>
      <c r="D966" s="6">
        <f t="shared" si="28"/>
        <v>1.2889999999999999</v>
      </c>
      <c r="E966" s="6">
        <f>ROUND((O_max_dia-C966)/O_range_dia * D966, 3)</f>
        <v>0.219</v>
      </c>
      <c r="F966">
        <f>IF(C966&lt;=delt,D966,E966)</f>
        <v>0.219</v>
      </c>
      <c r="G966">
        <f>IF(C966&gt;=O_max_dia, 0, F966)</f>
        <v>0.219</v>
      </c>
    </row>
    <row r="967" spans="2:7" x14ac:dyDescent="0.25">
      <c r="B967" s="6">
        <f t="shared" si="29"/>
        <v>947</v>
      </c>
      <c r="C967" s="6">
        <f>C966+(env_max-env_min)/1200</f>
        <v>23.649999999999725</v>
      </c>
      <c r="D967" s="6">
        <f t="shared" si="28"/>
        <v>1.2909999999999999</v>
      </c>
      <c r="E967" s="6">
        <f>ROUND((O_max_dia-C967)/O_range_dia * D967, 3)</f>
        <v>0.217</v>
      </c>
      <c r="F967">
        <f>IF(C967&lt;=delt,D967,E967)</f>
        <v>0.217</v>
      </c>
      <c r="G967">
        <f>IF(C967&gt;=O_max_dia, 0, F967)</f>
        <v>0.217</v>
      </c>
    </row>
    <row r="968" spans="2:7" x14ac:dyDescent="0.25">
      <c r="B968" s="6">
        <f t="shared" si="29"/>
        <v>948</v>
      </c>
      <c r="C968" s="6">
        <f>C967+(env_max-env_min)/1200</f>
        <v>23.674999999999724</v>
      </c>
      <c r="D968" s="6">
        <f t="shared" si="28"/>
        <v>1.2929999999999999</v>
      </c>
      <c r="E968" s="6">
        <f>ROUND((O_max_dia-C968)/O_range_dia * D968, 3)</f>
        <v>0.215</v>
      </c>
      <c r="F968">
        <f>IF(C968&lt;=delt,D968,E968)</f>
        <v>0.215</v>
      </c>
      <c r="G968">
        <f>IF(C968&gt;=O_max_dia, 0, F968)</f>
        <v>0.215</v>
      </c>
    </row>
    <row r="969" spans="2:7" x14ac:dyDescent="0.25">
      <c r="B969" s="6">
        <f t="shared" si="29"/>
        <v>949</v>
      </c>
      <c r="C969" s="6">
        <f>C968+(env_max-env_min)/1200</f>
        <v>23.699999999999722</v>
      </c>
      <c r="D969" s="6">
        <f t="shared" si="28"/>
        <v>1.296</v>
      </c>
      <c r="E969" s="6">
        <f>ROUND((O_max_dia-C969)/O_range_dia * D969, 3)</f>
        <v>0.21299999999999999</v>
      </c>
      <c r="F969">
        <f>IF(C969&lt;=delt,D969,E969)</f>
        <v>0.21299999999999999</v>
      </c>
      <c r="G969">
        <f>IF(C969&gt;=O_max_dia, 0, F969)</f>
        <v>0.21299999999999999</v>
      </c>
    </row>
    <row r="970" spans="2:7" x14ac:dyDescent="0.25">
      <c r="B970" s="6">
        <f t="shared" si="29"/>
        <v>950</v>
      </c>
      <c r="C970" s="6">
        <f>C969+(env_max-env_min)/1200</f>
        <v>23.724999999999721</v>
      </c>
      <c r="D970" s="6">
        <f t="shared" si="28"/>
        <v>1.298</v>
      </c>
      <c r="E970" s="6">
        <f>ROUND((O_max_dia-C970)/O_range_dia * D970, 3)</f>
        <v>0.21099999999999999</v>
      </c>
      <c r="F970">
        <f>IF(C970&lt;=delt,D970,E970)</f>
        <v>0.21099999999999999</v>
      </c>
      <c r="G970">
        <f>IF(C970&gt;=O_max_dia, 0, F970)</f>
        <v>0.21099999999999999</v>
      </c>
    </row>
    <row r="971" spans="2:7" x14ac:dyDescent="0.25">
      <c r="B971" s="6">
        <f t="shared" si="29"/>
        <v>951</v>
      </c>
      <c r="C971" s="6">
        <f>C970+(env_max-env_min)/1200</f>
        <v>23.749999999999719</v>
      </c>
      <c r="D971" s="6">
        <f t="shared" si="28"/>
        <v>1.3</v>
      </c>
      <c r="E971" s="6">
        <f>ROUND((O_max_dia-C971)/O_range_dia * D971, 3)</f>
        <v>0.20899999999999999</v>
      </c>
      <c r="F971">
        <f>IF(C971&lt;=delt,D971,E971)</f>
        <v>0.20899999999999999</v>
      </c>
      <c r="G971">
        <f>IF(C971&gt;=O_max_dia, 0, F971)</f>
        <v>0.20899999999999999</v>
      </c>
    </row>
    <row r="972" spans="2:7" x14ac:dyDescent="0.25">
      <c r="B972" s="6">
        <f t="shared" si="29"/>
        <v>952</v>
      </c>
      <c r="C972" s="6">
        <f>C971+(env_max-env_min)/1200</f>
        <v>23.774999999999718</v>
      </c>
      <c r="D972" s="6">
        <f t="shared" si="28"/>
        <v>1.302</v>
      </c>
      <c r="E972" s="6">
        <f>ROUND((O_max_dia-C972)/O_range_dia * D972, 3)</f>
        <v>0.20699999999999999</v>
      </c>
      <c r="F972">
        <f>IF(C972&lt;=delt,D972,E972)</f>
        <v>0.20699999999999999</v>
      </c>
      <c r="G972">
        <f>IF(C972&gt;=O_max_dia, 0, F972)</f>
        <v>0.20699999999999999</v>
      </c>
    </row>
    <row r="973" spans="2:7" x14ac:dyDescent="0.25">
      <c r="B973" s="6">
        <f t="shared" si="29"/>
        <v>953</v>
      </c>
      <c r="C973" s="6">
        <f>C972+(env_max-env_min)/1200</f>
        <v>23.799999999999716</v>
      </c>
      <c r="D973" s="6">
        <f t="shared" si="28"/>
        <v>1.3049999999999999</v>
      </c>
      <c r="E973" s="6">
        <f>ROUND((O_max_dia-C973)/O_range_dia * D973, 3)</f>
        <v>0.20499999999999999</v>
      </c>
      <c r="F973">
        <f>IF(C973&lt;=delt,D973,E973)</f>
        <v>0.20499999999999999</v>
      </c>
      <c r="G973">
        <f>IF(C973&gt;=O_max_dia, 0, F973)</f>
        <v>0.20499999999999999</v>
      </c>
    </row>
    <row r="974" spans="2:7" x14ac:dyDescent="0.25">
      <c r="B974" s="6">
        <f t="shared" si="29"/>
        <v>954</v>
      </c>
      <c r="C974" s="6">
        <f>C973+(env_max-env_min)/1200</f>
        <v>23.824999999999715</v>
      </c>
      <c r="D974" s="6">
        <f t="shared" si="28"/>
        <v>1.3069999999999999</v>
      </c>
      <c r="E974" s="6">
        <f>ROUND((O_max_dia-C974)/O_range_dia * D974, 3)</f>
        <v>0.20300000000000001</v>
      </c>
      <c r="F974">
        <f>IF(C974&lt;=delt,D974,E974)</f>
        <v>0.20300000000000001</v>
      </c>
      <c r="G974">
        <f>IF(C974&gt;=O_max_dia, 0, F974)</f>
        <v>0.20300000000000001</v>
      </c>
    </row>
    <row r="975" spans="2:7" x14ac:dyDescent="0.25">
      <c r="B975" s="6">
        <f t="shared" si="29"/>
        <v>955</v>
      </c>
      <c r="C975" s="6">
        <f>C974+(env_max-env_min)/1200</f>
        <v>23.849999999999714</v>
      </c>
      <c r="D975" s="6">
        <f t="shared" si="28"/>
        <v>1.3089999999999999</v>
      </c>
      <c r="E975" s="6">
        <f>ROUND((O_max_dia-C975)/O_range_dia * D975, 3)</f>
        <v>0.20100000000000001</v>
      </c>
      <c r="F975">
        <f>IF(C975&lt;=delt,D975,E975)</f>
        <v>0.20100000000000001</v>
      </c>
      <c r="G975">
        <f>IF(C975&gt;=O_max_dia, 0, F975)</f>
        <v>0.20100000000000001</v>
      </c>
    </row>
    <row r="976" spans="2:7" x14ac:dyDescent="0.25">
      <c r="B976" s="6">
        <f t="shared" si="29"/>
        <v>956</v>
      </c>
      <c r="C976" s="6">
        <f>C975+(env_max-env_min)/1200</f>
        <v>23.874999999999712</v>
      </c>
      <c r="D976" s="6">
        <f t="shared" si="28"/>
        <v>1.3120000000000001</v>
      </c>
      <c r="E976" s="6">
        <f>ROUND((O_max_dia-C976)/O_range_dia * D976, 3)</f>
        <v>0.19900000000000001</v>
      </c>
      <c r="F976">
        <f>IF(C976&lt;=delt,D976,E976)</f>
        <v>0.19900000000000001</v>
      </c>
      <c r="G976">
        <f>IF(C976&gt;=O_max_dia, 0, F976)</f>
        <v>0.19900000000000001</v>
      </c>
    </row>
    <row r="977" spans="2:7" x14ac:dyDescent="0.25">
      <c r="B977" s="6">
        <f t="shared" si="29"/>
        <v>957</v>
      </c>
      <c r="C977" s="6">
        <f>C976+(env_max-env_min)/1200</f>
        <v>23.899999999999711</v>
      </c>
      <c r="D977" s="6">
        <f t="shared" si="28"/>
        <v>1.3140000000000001</v>
      </c>
      <c r="E977" s="6">
        <f>ROUND((O_max_dia-C977)/O_range_dia * D977, 3)</f>
        <v>0.19700000000000001</v>
      </c>
      <c r="F977">
        <f>IF(C977&lt;=delt,D977,E977)</f>
        <v>0.19700000000000001</v>
      </c>
      <c r="G977">
        <f>IF(C977&gt;=O_max_dia, 0, F977)</f>
        <v>0.19700000000000001</v>
      </c>
    </row>
    <row r="978" spans="2:7" x14ac:dyDescent="0.25">
      <c r="B978" s="6">
        <f t="shared" si="29"/>
        <v>958</v>
      </c>
      <c r="C978" s="6">
        <f>C977+(env_max-env_min)/1200</f>
        <v>23.924999999999709</v>
      </c>
      <c r="D978" s="6">
        <f t="shared" si="28"/>
        <v>1.3160000000000001</v>
      </c>
      <c r="E978" s="6">
        <f>ROUND((O_max_dia-C978)/O_range_dia * D978, 3)</f>
        <v>0.19500000000000001</v>
      </c>
      <c r="F978">
        <f>IF(C978&lt;=delt,D978,E978)</f>
        <v>0.19500000000000001</v>
      </c>
      <c r="G978">
        <f>IF(C978&gt;=O_max_dia, 0, F978)</f>
        <v>0.19500000000000001</v>
      </c>
    </row>
    <row r="979" spans="2:7" x14ac:dyDescent="0.25">
      <c r="B979" s="6">
        <f t="shared" si="29"/>
        <v>959</v>
      </c>
      <c r="C979" s="6">
        <f>C978+(env_max-env_min)/1200</f>
        <v>23.949999999999708</v>
      </c>
      <c r="D979" s="6">
        <f t="shared" si="28"/>
        <v>1.319</v>
      </c>
      <c r="E979" s="6">
        <f>ROUND((O_max_dia-C979)/O_range_dia * D979, 3)</f>
        <v>0.193</v>
      </c>
      <c r="F979">
        <f>IF(C979&lt;=delt,D979,E979)</f>
        <v>0.193</v>
      </c>
      <c r="G979">
        <f>IF(C979&gt;=O_max_dia, 0, F979)</f>
        <v>0.193</v>
      </c>
    </row>
    <row r="980" spans="2:7" x14ac:dyDescent="0.25">
      <c r="B980" s="6">
        <f t="shared" si="29"/>
        <v>960</v>
      </c>
      <c r="C980" s="6">
        <f>C979+(env_max-env_min)/1200</f>
        <v>23.974999999999707</v>
      </c>
      <c r="D980" s="6">
        <f t="shared" si="28"/>
        <v>1.321</v>
      </c>
      <c r="E980" s="6">
        <f>ROUND((O_max_dia-C980)/O_range_dia * D980, 3)</f>
        <v>0.191</v>
      </c>
      <c r="F980">
        <f>IF(C980&lt;=delt,D980,E980)</f>
        <v>0.191</v>
      </c>
      <c r="G980">
        <f>IF(C980&gt;=O_max_dia, 0, F980)</f>
        <v>0.191</v>
      </c>
    </row>
    <row r="981" spans="2:7" x14ac:dyDescent="0.25">
      <c r="B981" s="6">
        <f t="shared" si="29"/>
        <v>961</v>
      </c>
      <c r="C981" s="6">
        <f>C980+(env_max-env_min)/1200</f>
        <v>23.999999999999705</v>
      </c>
      <c r="D981" s="6">
        <f t="shared" si="28"/>
        <v>1.323</v>
      </c>
      <c r="E981" s="6">
        <f>ROUND((O_max_dia-C981)/O_range_dia * D981, 3)</f>
        <v>0.189</v>
      </c>
      <c r="F981">
        <f>IF(C981&lt;=delt,D981,E981)</f>
        <v>0.189</v>
      </c>
      <c r="G981">
        <f>IF(C981&gt;=O_max_dia, 0, F981)</f>
        <v>0.189</v>
      </c>
    </row>
    <row r="982" spans="2:7" x14ac:dyDescent="0.25">
      <c r="B982" s="6">
        <f t="shared" si="29"/>
        <v>962</v>
      </c>
      <c r="C982" s="6">
        <f>C981+(env_max-env_min)/1200</f>
        <v>24.024999999999704</v>
      </c>
      <c r="D982" s="6">
        <f t="shared" ref="D982:D1045" si="30">ROUND(EXP(0.07*(C982-20)),3)</f>
        <v>1.325</v>
      </c>
      <c r="E982" s="6">
        <f>ROUND((O_max_dia-C982)/O_range_dia * D982, 3)</f>
        <v>0.187</v>
      </c>
      <c r="F982">
        <f>IF(C982&lt;=delt,D982,E982)</f>
        <v>0.187</v>
      </c>
      <c r="G982">
        <f>IF(C982&gt;=O_max_dia, 0, F982)</f>
        <v>0.187</v>
      </c>
    </row>
    <row r="983" spans="2:7" x14ac:dyDescent="0.25">
      <c r="B983" s="6">
        <f t="shared" ref="B983:B1046" si="31">B982+1</f>
        <v>963</v>
      </c>
      <c r="C983" s="6">
        <f>C982+(env_max-env_min)/1200</f>
        <v>24.049999999999702</v>
      </c>
      <c r="D983" s="6">
        <f t="shared" si="30"/>
        <v>1.3280000000000001</v>
      </c>
      <c r="E983" s="6">
        <f>ROUND((O_max_dia-C983)/O_range_dia * D983, 3)</f>
        <v>0.185</v>
      </c>
      <c r="F983">
        <f>IF(C983&lt;=delt,D983,E983)</f>
        <v>0.185</v>
      </c>
      <c r="G983">
        <f>IF(C983&gt;=O_max_dia, 0, F983)</f>
        <v>0.185</v>
      </c>
    </row>
    <row r="984" spans="2:7" x14ac:dyDescent="0.25">
      <c r="B984" s="6">
        <f t="shared" si="31"/>
        <v>964</v>
      </c>
      <c r="C984" s="6">
        <f>C983+(env_max-env_min)/1200</f>
        <v>24.074999999999701</v>
      </c>
      <c r="D984" s="6">
        <f t="shared" si="30"/>
        <v>1.33</v>
      </c>
      <c r="E984" s="6">
        <f>ROUND((O_max_dia-C984)/O_range_dia * D984, 3)</f>
        <v>0.183</v>
      </c>
      <c r="F984">
        <f>IF(C984&lt;=delt,D984,E984)</f>
        <v>0.183</v>
      </c>
      <c r="G984">
        <f>IF(C984&gt;=O_max_dia, 0, F984)</f>
        <v>0.183</v>
      </c>
    </row>
    <row r="985" spans="2:7" x14ac:dyDescent="0.25">
      <c r="B985" s="6">
        <f t="shared" si="31"/>
        <v>965</v>
      </c>
      <c r="C985" s="6">
        <f>C984+(env_max-env_min)/1200</f>
        <v>24.099999999999699</v>
      </c>
      <c r="D985" s="6">
        <f t="shared" si="30"/>
        <v>1.3320000000000001</v>
      </c>
      <c r="E985" s="6">
        <f>ROUND((O_max_dia-C985)/O_range_dia * D985, 3)</f>
        <v>0.18099999999999999</v>
      </c>
      <c r="F985">
        <f>IF(C985&lt;=delt,D985,E985)</f>
        <v>0.18099999999999999</v>
      </c>
      <c r="G985">
        <f>IF(C985&gt;=O_max_dia, 0, F985)</f>
        <v>0.18099999999999999</v>
      </c>
    </row>
    <row r="986" spans="2:7" x14ac:dyDescent="0.25">
      <c r="B986" s="6">
        <f t="shared" si="31"/>
        <v>966</v>
      </c>
      <c r="C986" s="6">
        <f>C985+(env_max-env_min)/1200</f>
        <v>24.124999999999698</v>
      </c>
      <c r="D986" s="6">
        <f t="shared" si="30"/>
        <v>1.335</v>
      </c>
      <c r="E986" s="6">
        <f>ROUND((O_max_dia-C986)/O_range_dia * D986, 3)</f>
        <v>0.17899999999999999</v>
      </c>
      <c r="F986">
        <f>IF(C986&lt;=delt,D986,E986)</f>
        <v>0.17899999999999999</v>
      </c>
      <c r="G986">
        <f>IF(C986&gt;=O_max_dia, 0, F986)</f>
        <v>0.17899999999999999</v>
      </c>
    </row>
    <row r="987" spans="2:7" x14ac:dyDescent="0.25">
      <c r="B987" s="6">
        <f t="shared" si="31"/>
        <v>967</v>
      </c>
      <c r="C987" s="6">
        <f>C986+(env_max-env_min)/1200</f>
        <v>24.149999999999697</v>
      </c>
      <c r="D987" s="6">
        <f t="shared" si="30"/>
        <v>1.337</v>
      </c>
      <c r="E987" s="6">
        <f>ROUND((O_max_dia-C987)/O_range_dia * D987, 3)</f>
        <v>0.17699999999999999</v>
      </c>
      <c r="F987">
        <f>IF(C987&lt;=delt,D987,E987)</f>
        <v>0.17699999999999999</v>
      </c>
      <c r="G987">
        <f>IF(C987&gt;=O_max_dia, 0, F987)</f>
        <v>0.17699999999999999</v>
      </c>
    </row>
    <row r="988" spans="2:7" x14ac:dyDescent="0.25">
      <c r="B988" s="6">
        <f t="shared" si="31"/>
        <v>968</v>
      </c>
      <c r="C988" s="6">
        <f>C987+(env_max-env_min)/1200</f>
        <v>24.174999999999695</v>
      </c>
      <c r="D988" s="6">
        <f t="shared" si="30"/>
        <v>1.339</v>
      </c>
      <c r="E988" s="6">
        <f>ROUND((O_max_dia-C988)/O_range_dia * D988, 3)</f>
        <v>0.17499999999999999</v>
      </c>
      <c r="F988">
        <f>IF(C988&lt;=delt,D988,E988)</f>
        <v>0.17499999999999999</v>
      </c>
      <c r="G988">
        <f>IF(C988&gt;=O_max_dia, 0, F988)</f>
        <v>0.17499999999999999</v>
      </c>
    </row>
    <row r="989" spans="2:7" x14ac:dyDescent="0.25">
      <c r="B989" s="6">
        <f t="shared" si="31"/>
        <v>969</v>
      </c>
      <c r="C989" s="6">
        <f>C988+(env_max-env_min)/1200</f>
        <v>24.199999999999694</v>
      </c>
      <c r="D989" s="6">
        <f t="shared" si="30"/>
        <v>1.3420000000000001</v>
      </c>
      <c r="E989" s="6">
        <f>ROUND((O_max_dia-C989)/O_range_dia * D989, 3)</f>
        <v>0.17299999999999999</v>
      </c>
      <c r="F989">
        <f>IF(C989&lt;=delt,D989,E989)</f>
        <v>0.17299999999999999</v>
      </c>
      <c r="G989">
        <f>IF(C989&gt;=O_max_dia, 0, F989)</f>
        <v>0.17299999999999999</v>
      </c>
    </row>
    <row r="990" spans="2:7" x14ac:dyDescent="0.25">
      <c r="B990" s="6">
        <f t="shared" si="31"/>
        <v>970</v>
      </c>
      <c r="C990" s="6">
        <f>C989+(env_max-env_min)/1200</f>
        <v>24.224999999999692</v>
      </c>
      <c r="D990" s="6">
        <f t="shared" si="30"/>
        <v>1.3440000000000001</v>
      </c>
      <c r="E990" s="6">
        <f>ROUND((O_max_dia-C990)/O_range_dia * D990, 3)</f>
        <v>0.17</v>
      </c>
      <c r="F990">
        <f>IF(C990&lt;=delt,D990,E990)</f>
        <v>0.17</v>
      </c>
      <c r="G990">
        <f>IF(C990&gt;=O_max_dia, 0, F990)</f>
        <v>0.17</v>
      </c>
    </row>
    <row r="991" spans="2:7" x14ac:dyDescent="0.25">
      <c r="B991" s="6">
        <f t="shared" si="31"/>
        <v>971</v>
      </c>
      <c r="C991" s="6">
        <f>C990+(env_max-env_min)/1200</f>
        <v>24.249999999999691</v>
      </c>
      <c r="D991" s="6">
        <f t="shared" si="30"/>
        <v>1.3460000000000001</v>
      </c>
      <c r="E991" s="6">
        <f>ROUND((O_max_dia-C991)/O_range_dia * D991, 3)</f>
        <v>0.16800000000000001</v>
      </c>
      <c r="F991">
        <f>IF(C991&lt;=delt,D991,E991)</f>
        <v>0.16800000000000001</v>
      </c>
      <c r="G991">
        <f>IF(C991&gt;=O_max_dia, 0, F991)</f>
        <v>0.16800000000000001</v>
      </c>
    </row>
    <row r="992" spans="2:7" x14ac:dyDescent="0.25">
      <c r="B992" s="6">
        <f t="shared" si="31"/>
        <v>972</v>
      </c>
      <c r="C992" s="6">
        <f>C991+(env_max-env_min)/1200</f>
        <v>24.274999999999689</v>
      </c>
      <c r="D992" s="6">
        <f t="shared" si="30"/>
        <v>1.349</v>
      </c>
      <c r="E992" s="6">
        <f>ROUND((O_max_dia-C992)/O_range_dia * D992, 3)</f>
        <v>0.16600000000000001</v>
      </c>
      <c r="F992">
        <f>IF(C992&lt;=delt,D992,E992)</f>
        <v>0.16600000000000001</v>
      </c>
      <c r="G992">
        <f>IF(C992&gt;=O_max_dia, 0, F992)</f>
        <v>0.16600000000000001</v>
      </c>
    </row>
    <row r="993" spans="2:7" x14ac:dyDescent="0.25">
      <c r="B993" s="6">
        <f t="shared" si="31"/>
        <v>973</v>
      </c>
      <c r="C993" s="6">
        <f>C992+(env_max-env_min)/1200</f>
        <v>24.299999999999688</v>
      </c>
      <c r="D993" s="6">
        <f t="shared" si="30"/>
        <v>1.351</v>
      </c>
      <c r="E993" s="6">
        <f>ROUND((O_max_dia-C993)/O_range_dia * D993, 3)</f>
        <v>0.16400000000000001</v>
      </c>
      <c r="F993">
        <f>IF(C993&lt;=delt,D993,E993)</f>
        <v>0.16400000000000001</v>
      </c>
      <c r="G993">
        <f>IF(C993&gt;=O_max_dia, 0, F993)</f>
        <v>0.16400000000000001</v>
      </c>
    </row>
    <row r="994" spans="2:7" x14ac:dyDescent="0.25">
      <c r="B994" s="6">
        <f t="shared" si="31"/>
        <v>974</v>
      </c>
      <c r="C994" s="6">
        <f>C993+(env_max-env_min)/1200</f>
        <v>24.324999999999687</v>
      </c>
      <c r="D994" s="6">
        <f t="shared" si="30"/>
        <v>1.3540000000000001</v>
      </c>
      <c r="E994" s="6">
        <f>ROUND((O_max_dia-C994)/O_range_dia * D994, 3)</f>
        <v>0.16200000000000001</v>
      </c>
      <c r="F994">
        <f>IF(C994&lt;=delt,D994,E994)</f>
        <v>0.16200000000000001</v>
      </c>
      <c r="G994">
        <f>IF(C994&gt;=O_max_dia, 0, F994)</f>
        <v>0.16200000000000001</v>
      </c>
    </row>
    <row r="995" spans="2:7" x14ac:dyDescent="0.25">
      <c r="B995" s="6">
        <f t="shared" si="31"/>
        <v>975</v>
      </c>
      <c r="C995" s="6">
        <f>C994+(env_max-env_min)/1200</f>
        <v>24.349999999999685</v>
      </c>
      <c r="D995" s="6">
        <f t="shared" si="30"/>
        <v>1.3560000000000001</v>
      </c>
      <c r="E995" s="6">
        <f>ROUND((O_max_dia-C995)/O_range_dia * D995, 3)</f>
        <v>0.16</v>
      </c>
      <c r="F995">
        <f>IF(C995&lt;=delt,D995,E995)</f>
        <v>0.16</v>
      </c>
      <c r="G995">
        <f>IF(C995&gt;=O_max_dia, 0, F995)</f>
        <v>0.16</v>
      </c>
    </row>
    <row r="996" spans="2:7" x14ac:dyDescent="0.25">
      <c r="B996" s="6">
        <f t="shared" si="31"/>
        <v>976</v>
      </c>
      <c r="C996" s="6">
        <f>C995+(env_max-env_min)/1200</f>
        <v>24.374999999999684</v>
      </c>
      <c r="D996" s="6">
        <f t="shared" si="30"/>
        <v>1.3580000000000001</v>
      </c>
      <c r="E996" s="6">
        <f>ROUND((O_max_dia-C996)/O_range_dia * D996, 3)</f>
        <v>0.158</v>
      </c>
      <c r="F996">
        <f>IF(C996&lt;=delt,D996,E996)</f>
        <v>0.158</v>
      </c>
      <c r="G996">
        <f>IF(C996&gt;=O_max_dia, 0, F996)</f>
        <v>0.158</v>
      </c>
    </row>
    <row r="997" spans="2:7" x14ac:dyDescent="0.25">
      <c r="B997" s="6">
        <f t="shared" si="31"/>
        <v>977</v>
      </c>
      <c r="C997" s="6">
        <f>C996+(env_max-env_min)/1200</f>
        <v>24.399999999999682</v>
      </c>
      <c r="D997" s="6">
        <f t="shared" si="30"/>
        <v>1.361</v>
      </c>
      <c r="E997" s="6">
        <f>ROUND((O_max_dia-C997)/O_range_dia * D997, 3)</f>
        <v>0.156</v>
      </c>
      <c r="F997">
        <f>IF(C997&lt;=delt,D997,E997)</f>
        <v>0.156</v>
      </c>
      <c r="G997">
        <f>IF(C997&gt;=O_max_dia, 0, F997)</f>
        <v>0.156</v>
      </c>
    </row>
    <row r="998" spans="2:7" x14ac:dyDescent="0.25">
      <c r="B998" s="6">
        <f t="shared" si="31"/>
        <v>978</v>
      </c>
      <c r="C998" s="6">
        <f>C997+(env_max-env_min)/1200</f>
        <v>24.424999999999681</v>
      </c>
      <c r="D998" s="6">
        <f t="shared" si="30"/>
        <v>1.363</v>
      </c>
      <c r="E998" s="6">
        <f>ROUND((O_max_dia-C998)/O_range_dia * D998, 3)</f>
        <v>0.153</v>
      </c>
      <c r="F998">
        <f>IF(C998&lt;=delt,D998,E998)</f>
        <v>0.153</v>
      </c>
      <c r="G998">
        <f>IF(C998&gt;=O_max_dia, 0, F998)</f>
        <v>0.153</v>
      </c>
    </row>
    <row r="999" spans="2:7" x14ac:dyDescent="0.25">
      <c r="B999" s="6">
        <f t="shared" si="31"/>
        <v>979</v>
      </c>
      <c r="C999" s="6">
        <f>C998+(env_max-env_min)/1200</f>
        <v>24.44999999999968</v>
      </c>
      <c r="D999" s="6">
        <f t="shared" si="30"/>
        <v>1.365</v>
      </c>
      <c r="E999" s="6">
        <f>ROUND((O_max_dia-C999)/O_range_dia * D999, 3)</f>
        <v>0.151</v>
      </c>
      <c r="F999">
        <f>IF(C999&lt;=delt,D999,E999)</f>
        <v>0.151</v>
      </c>
      <c r="G999">
        <f>IF(C999&gt;=O_max_dia, 0, F999)</f>
        <v>0.151</v>
      </c>
    </row>
    <row r="1000" spans="2:7" x14ac:dyDescent="0.25">
      <c r="B1000" s="6">
        <f t="shared" si="31"/>
        <v>980</v>
      </c>
      <c r="C1000" s="6">
        <f>C999+(env_max-env_min)/1200</f>
        <v>24.474999999999678</v>
      </c>
      <c r="D1000" s="6">
        <f t="shared" si="30"/>
        <v>1.3680000000000001</v>
      </c>
      <c r="E1000" s="6">
        <f>ROUND((O_max_dia-C1000)/O_range_dia * D1000, 3)</f>
        <v>0.14899999999999999</v>
      </c>
      <c r="F1000">
        <f>IF(C1000&lt;=delt,D1000,E1000)</f>
        <v>0.14899999999999999</v>
      </c>
      <c r="G1000">
        <f>IF(C1000&gt;=O_max_dia, 0, F1000)</f>
        <v>0.14899999999999999</v>
      </c>
    </row>
    <row r="1001" spans="2:7" x14ac:dyDescent="0.25">
      <c r="B1001" s="6">
        <f t="shared" si="31"/>
        <v>981</v>
      </c>
      <c r="C1001" s="6">
        <f>C1000+(env_max-env_min)/1200</f>
        <v>24.499999999999677</v>
      </c>
      <c r="D1001" s="6">
        <f t="shared" si="30"/>
        <v>1.37</v>
      </c>
      <c r="E1001" s="6">
        <f>ROUND((O_max_dia-C1001)/O_range_dia * D1001, 3)</f>
        <v>0.14699999999999999</v>
      </c>
      <c r="F1001">
        <f>IF(C1001&lt;=delt,D1001,E1001)</f>
        <v>0.14699999999999999</v>
      </c>
      <c r="G1001">
        <f>IF(C1001&gt;=O_max_dia, 0, F1001)</f>
        <v>0.14699999999999999</v>
      </c>
    </row>
    <row r="1002" spans="2:7" x14ac:dyDescent="0.25">
      <c r="B1002" s="6">
        <f t="shared" si="31"/>
        <v>982</v>
      </c>
      <c r="C1002" s="6">
        <f>C1001+(env_max-env_min)/1200</f>
        <v>24.524999999999675</v>
      </c>
      <c r="D1002" s="6">
        <f t="shared" si="30"/>
        <v>1.373</v>
      </c>
      <c r="E1002" s="6">
        <f>ROUND((O_max_dia-C1002)/O_range_dia * D1002, 3)</f>
        <v>0.14499999999999999</v>
      </c>
      <c r="F1002">
        <f>IF(C1002&lt;=delt,D1002,E1002)</f>
        <v>0.14499999999999999</v>
      </c>
      <c r="G1002">
        <f>IF(C1002&gt;=O_max_dia, 0, F1002)</f>
        <v>0.14499999999999999</v>
      </c>
    </row>
    <row r="1003" spans="2:7" x14ac:dyDescent="0.25">
      <c r="B1003" s="6">
        <f t="shared" si="31"/>
        <v>983</v>
      </c>
      <c r="C1003" s="6">
        <f>C1002+(env_max-env_min)/1200</f>
        <v>24.549999999999674</v>
      </c>
      <c r="D1003" s="6">
        <f t="shared" si="30"/>
        <v>1.375</v>
      </c>
      <c r="E1003" s="6">
        <f>ROUND((O_max_dia-C1003)/O_range_dia * D1003, 3)</f>
        <v>0.14199999999999999</v>
      </c>
      <c r="F1003">
        <f>IF(C1003&lt;=delt,D1003,E1003)</f>
        <v>0.14199999999999999</v>
      </c>
      <c r="G1003">
        <f>IF(C1003&gt;=O_max_dia, 0, F1003)</f>
        <v>0.14199999999999999</v>
      </c>
    </row>
    <row r="1004" spans="2:7" x14ac:dyDescent="0.25">
      <c r="B1004" s="6">
        <f t="shared" si="31"/>
        <v>984</v>
      </c>
      <c r="C1004" s="6">
        <f>C1003+(env_max-env_min)/1200</f>
        <v>24.574999999999672</v>
      </c>
      <c r="D1004" s="6">
        <f t="shared" si="30"/>
        <v>1.377</v>
      </c>
      <c r="E1004" s="6">
        <f>ROUND((O_max_dia-C1004)/O_range_dia * D1004, 3)</f>
        <v>0.14000000000000001</v>
      </c>
      <c r="F1004">
        <f>IF(C1004&lt;=delt,D1004,E1004)</f>
        <v>0.14000000000000001</v>
      </c>
      <c r="G1004">
        <f>IF(C1004&gt;=O_max_dia, 0, F1004)</f>
        <v>0.14000000000000001</v>
      </c>
    </row>
    <row r="1005" spans="2:7" x14ac:dyDescent="0.25">
      <c r="B1005" s="6">
        <f t="shared" si="31"/>
        <v>985</v>
      </c>
      <c r="C1005" s="6">
        <f>C1004+(env_max-env_min)/1200</f>
        <v>24.599999999999671</v>
      </c>
      <c r="D1005" s="6">
        <f t="shared" si="30"/>
        <v>1.38</v>
      </c>
      <c r="E1005" s="6">
        <f>ROUND((O_max_dia-C1005)/O_range_dia * D1005, 3)</f>
        <v>0.13800000000000001</v>
      </c>
      <c r="F1005">
        <f>IF(C1005&lt;=delt,D1005,E1005)</f>
        <v>0.13800000000000001</v>
      </c>
      <c r="G1005">
        <f>IF(C1005&gt;=O_max_dia, 0, F1005)</f>
        <v>0.13800000000000001</v>
      </c>
    </row>
    <row r="1006" spans="2:7" x14ac:dyDescent="0.25">
      <c r="B1006" s="6">
        <f t="shared" si="31"/>
        <v>986</v>
      </c>
      <c r="C1006" s="6">
        <f>C1005+(env_max-env_min)/1200</f>
        <v>24.62499999999967</v>
      </c>
      <c r="D1006" s="6">
        <f t="shared" si="30"/>
        <v>1.3819999999999999</v>
      </c>
      <c r="E1006" s="6">
        <f>ROUND((O_max_dia-C1006)/O_range_dia * D1006, 3)</f>
        <v>0.13600000000000001</v>
      </c>
      <c r="F1006">
        <f>IF(C1006&lt;=delt,D1006,E1006)</f>
        <v>0.13600000000000001</v>
      </c>
      <c r="G1006">
        <f>IF(C1006&gt;=O_max_dia, 0, F1006)</f>
        <v>0.13600000000000001</v>
      </c>
    </row>
    <row r="1007" spans="2:7" x14ac:dyDescent="0.25">
      <c r="B1007" s="6">
        <f t="shared" si="31"/>
        <v>987</v>
      </c>
      <c r="C1007" s="6">
        <f>C1006+(env_max-env_min)/1200</f>
        <v>24.649999999999668</v>
      </c>
      <c r="D1007" s="6">
        <f t="shared" si="30"/>
        <v>1.385</v>
      </c>
      <c r="E1007" s="6">
        <f>ROUND((O_max_dia-C1007)/O_range_dia * D1007, 3)</f>
        <v>0.13400000000000001</v>
      </c>
      <c r="F1007">
        <f>IF(C1007&lt;=delt,D1007,E1007)</f>
        <v>0.13400000000000001</v>
      </c>
      <c r="G1007">
        <f>IF(C1007&gt;=O_max_dia, 0, F1007)</f>
        <v>0.13400000000000001</v>
      </c>
    </row>
    <row r="1008" spans="2:7" x14ac:dyDescent="0.25">
      <c r="B1008" s="6">
        <f t="shared" si="31"/>
        <v>988</v>
      </c>
      <c r="C1008" s="6">
        <f>C1007+(env_max-env_min)/1200</f>
        <v>24.674999999999667</v>
      </c>
      <c r="D1008" s="6">
        <f t="shared" si="30"/>
        <v>1.387</v>
      </c>
      <c r="E1008" s="6">
        <f>ROUND((O_max_dia-C1008)/O_range_dia * D1008, 3)</f>
        <v>0.13100000000000001</v>
      </c>
      <c r="F1008">
        <f>IF(C1008&lt;=delt,D1008,E1008)</f>
        <v>0.13100000000000001</v>
      </c>
      <c r="G1008">
        <f>IF(C1008&gt;=O_max_dia, 0, F1008)</f>
        <v>0.13100000000000001</v>
      </c>
    </row>
    <row r="1009" spans="2:7" x14ac:dyDescent="0.25">
      <c r="B1009" s="6">
        <f t="shared" si="31"/>
        <v>989</v>
      </c>
      <c r="C1009" s="6">
        <f>C1008+(env_max-env_min)/1200</f>
        <v>24.699999999999665</v>
      </c>
      <c r="D1009" s="6">
        <f t="shared" si="30"/>
        <v>1.39</v>
      </c>
      <c r="E1009" s="6">
        <f>ROUND((O_max_dia-C1009)/O_range_dia * D1009, 3)</f>
        <v>0.129</v>
      </c>
      <c r="F1009">
        <f>IF(C1009&lt;=delt,D1009,E1009)</f>
        <v>0.129</v>
      </c>
      <c r="G1009">
        <f>IF(C1009&gt;=O_max_dia, 0, F1009)</f>
        <v>0.129</v>
      </c>
    </row>
    <row r="1010" spans="2:7" x14ac:dyDescent="0.25">
      <c r="B1010" s="6">
        <f t="shared" si="31"/>
        <v>990</v>
      </c>
      <c r="C1010" s="6">
        <f>C1009+(env_max-env_min)/1200</f>
        <v>24.724999999999664</v>
      </c>
      <c r="D1010" s="6">
        <f t="shared" si="30"/>
        <v>1.3919999999999999</v>
      </c>
      <c r="E1010" s="6">
        <f>ROUND((O_max_dia-C1010)/O_range_dia * D1010, 3)</f>
        <v>0.127</v>
      </c>
      <c r="F1010">
        <f>IF(C1010&lt;=delt,D1010,E1010)</f>
        <v>0.127</v>
      </c>
      <c r="G1010">
        <f>IF(C1010&gt;=O_max_dia, 0, F1010)</f>
        <v>0.127</v>
      </c>
    </row>
    <row r="1011" spans="2:7" x14ac:dyDescent="0.25">
      <c r="B1011" s="6">
        <f t="shared" si="31"/>
        <v>991</v>
      </c>
      <c r="C1011" s="6">
        <f>C1010+(env_max-env_min)/1200</f>
        <v>24.749999999999662</v>
      </c>
      <c r="D1011" s="6">
        <f t="shared" si="30"/>
        <v>1.3939999999999999</v>
      </c>
      <c r="E1011" s="6">
        <f>ROUND((O_max_dia-C1011)/O_range_dia * D1011, 3)</f>
        <v>0.124</v>
      </c>
      <c r="F1011">
        <f>IF(C1011&lt;=delt,D1011,E1011)</f>
        <v>0.124</v>
      </c>
      <c r="G1011">
        <f>IF(C1011&gt;=O_max_dia, 0, F1011)</f>
        <v>0.124</v>
      </c>
    </row>
    <row r="1012" spans="2:7" x14ac:dyDescent="0.25">
      <c r="B1012" s="6">
        <f t="shared" si="31"/>
        <v>992</v>
      </c>
      <c r="C1012" s="6">
        <f>C1011+(env_max-env_min)/1200</f>
        <v>24.774999999999661</v>
      </c>
      <c r="D1012" s="6">
        <f t="shared" si="30"/>
        <v>1.397</v>
      </c>
      <c r="E1012" s="6">
        <f>ROUND((O_max_dia-C1012)/O_range_dia * D1012, 3)</f>
        <v>0.122</v>
      </c>
      <c r="F1012">
        <f>IF(C1012&lt;=delt,D1012,E1012)</f>
        <v>0.122</v>
      </c>
      <c r="G1012">
        <f>IF(C1012&gt;=O_max_dia, 0, F1012)</f>
        <v>0.122</v>
      </c>
    </row>
    <row r="1013" spans="2:7" x14ac:dyDescent="0.25">
      <c r="B1013" s="6">
        <f t="shared" si="31"/>
        <v>993</v>
      </c>
      <c r="C1013" s="6">
        <f>C1012+(env_max-env_min)/1200</f>
        <v>24.79999999999966</v>
      </c>
      <c r="D1013" s="6">
        <f t="shared" si="30"/>
        <v>1.399</v>
      </c>
      <c r="E1013" s="6">
        <f>ROUND((O_max_dia-C1013)/O_range_dia * D1013, 3)</f>
        <v>0.12</v>
      </c>
      <c r="F1013">
        <f>IF(C1013&lt;=delt,D1013,E1013)</f>
        <v>0.12</v>
      </c>
      <c r="G1013">
        <f>IF(C1013&gt;=O_max_dia, 0, F1013)</f>
        <v>0.12</v>
      </c>
    </row>
    <row r="1014" spans="2:7" x14ac:dyDescent="0.25">
      <c r="B1014" s="6">
        <f t="shared" si="31"/>
        <v>994</v>
      </c>
      <c r="C1014" s="6">
        <f>C1013+(env_max-env_min)/1200</f>
        <v>24.824999999999658</v>
      </c>
      <c r="D1014" s="6">
        <f t="shared" si="30"/>
        <v>1.4019999999999999</v>
      </c>
      <c r="E1014" s="6">
        <f>ROUND((O_max_dia-C1014)/O_range_dia * D1014, 3)</f>
        <v>0.11799999999999999</v>
      </c>
      <c r="F1014">
        <f>IF(C1014&lt;=delt,D1014,E1014)</f>
        <v>0.11799999999999999</v>
      </c>
      <c r="G1014">
        <f>IF(C1014&gt;=O_max_dia, 0, F1014)</f>
        <v>0.11799999999999999</v>
      </c>
    </row>
    <row r="1015" spans="2:7" x14ac:dyDescent="0.25">
      <c r="B1015" s="6">
        <f t="shared" si="31"/>
        <v>995</v>
      </c>
      <c r="C1015" s="6">
        <f>C1014+(env_max-env_min)/1200</f>
        <v>24.849999999999657</v>
      </c>
      <c r="D1015" s="6">
        <f t="shared" si="30"/>
        <v>1.4039999999999999</v>
      </c>
      <c r="E1015" s="6">
        <f>ROUND((O_max_dia-C1015)/O_range_dia * D1015, 3)</f>
        <v>0.115</v>
      </c>
      <c r="F1015">
        <f>IF(C1015&lt;=delt,D1015,E1015)</f>
        <v>0.115</v>
      </c>
      <c r="G1015">
        <f>IF(C1015&gt;=O_max_dia, 0, F1015)</f>
        <v>0.115</v>
      </c>
    </row>
    <row r="1016" spans="2:7" x14ac:dyDescent="0.25">
      <c r="B1016" s="6">
        <f t="shared" si="31"/>
        <v>996</v>
      </c>
      <c r="C1016" s="6">
        <f>C1015+(env_max-env_min)/1200</f>
        <v>24.874999999999655</v>
      </c>
      <c r="D1016" s="6">
        <f t="shared" si="30"/>
        <v>1.407</v>
      </c>
      <c r="E1016" s="6">
        <f>ROUND((O_max_dia-C1016)/O_range_dia * D1016, 3)</f>
        <v>0.113</v>
      </c>
      <c r="F1016">
        <f>IF(C1016&lt;=delt,D1016,E1016)</f>
        <v>0.113</v>
      </c>
      <c r="G1016">
        <f>IF(C1016&gt;=O_max_dia, 0, F1016)</f>
        <v>0.113</v>
      </c>
    </row>
    <row r="1017" spans="2:7" x14ac:dyDescent="0.25">
      <c r="B1017" s="6">
        <f t="shared" si="31"/>
        <v>997</v>
      </c>
      <c r="C1017" s="6">
        <f>C1016+(env_max-env_min)/1200</f>
        <v>24.899999999999654</v>
      </c>
      <c r="D1017" s="6">
        <f t="shared" si="30"/>
        <v>1.409</v>
      </c>
      <c r="E1017" s="6">
        <f>ROUND((O_max_dia-C1017)/O_range_dia * D1017, 3)</f>
        <v>0.111</v>
      </c>
      <c r="F1017">
        <f>IF(C1017&lt;=delt,D1017,E1017)</f>
        <v>0.111</v>
      </c>
      <c r="G1017">
        <f>IF(C1017&gt;=O_max_dia, 0, F1017)</f>
        <v>0.111</v>
      </c>
    </row>
    <row r="1018" spans="2:7" x14ac:dyDescent="0.25">
      <c r="B1018" s="6">
        <f t="shared" si="31"/>
        <v>998</v>
      </c>
      <c r="C1018" s="6">
        <f>C1017+(env_max-env_min)/1200</f>
        <v>24.924999999999653</v>
      </c>
      <c r="D1018" s="6">
        <f t="shared" si="30"/>
        <v>1.4119999999999999</v>
      </c>
      <c r="E1018" s="6">
        <f>ROUND((O_max_dia-C1018)/O_range_dia * D1018, 3)</f>
        <v>0.108</v>
      </c>
      <c r="F1018">
        <f>IF(C1018&lt;=delt,D1018,E1018)</f>
        <v>0.108</v>
      </c>
      <c r="G1018">
        <f>IF(C1018&gt;=O_max_dia, 0, F1018)</f>
        <v>0.108</v>
      </c>
    </row>
    <row r="1019" spans="2:7" x14ac:dyDescent="0.25">
      <c r="B1019" s="6">
        <f t="shared" si="31"/>
        <v>999</v>
      </c>
      <c r="C1019" s="6">
        <f>C1018+(env_max-env_min)/1200</f>
        <v>24.949999999999651</v>
      </c>
      <c r="D1019" s="6">
        <f t="shared" si="30"/>
        <v>1.4139999999999999</v>
      </c>
      <c r="E1019" s="6">
        <f>ROUND((O_max_dia-C1019)/O_range_dia * D1019, 3)</f>
        <v>0.106</v>
      </c>
      <c r="F1019">
        <f>IF(C1019&lt;=delt,D1019,E1019)</f>
        <v>0.106</v>
      </c>
      <c r="G1019">
        <f>IF(C1019&gt;=O_max_dia, 0, F1019)</f>
        <v>0.106</v>
      </c>
    </row>
    <row r="1020" spans="2:7" x14ac:dyDescent="0.25">
      <c r="B1020" s="6">
        <f t="shared" si="31"/>
        <v>1000</v>
      </c>
      <c r="C1020" s="6">
        <f>C1019+(env_max-env_min)/1200</f>
        <v>24.97499999999965</v>
      </c>
      <c r="D1020" s="6">
        <f t="shared" si="30"/>
        <v>1.417</v>
      </c>
      <c r="E1020" s="6">
        <f>ROUND((O_max_dia-C1020)/O_range_dia * D1020, 3)</f>
        <v>0.104</v>
      </c>
      <c r="F1020">
        <f>IF(C1020&lt;=delt,D1020,E1020)</f>
        <v>0.104</v>
      </c>
      <c r="G1020">
        <f>IF(C1020&gt;=O_max_dia, 0, F1020)</f>
        <v>0.104</v>
      </c>
    </row>
    <row r="1021" spans="2:7" x14ac:dyDescent="0.25">
      <c r="B1021" s="6">
        <f t="shared" si="31"/>
        <v>1001</v>
      </c>
      <c r="C1021" s="6">
        <f>C1020+(env_max-env_min)/1200</f>
        <v>24.999999999999648</v>
      </c>
      <c r="D1021" s="6">
        <f t="shared" si="30"/>
        <v>1.419</v>
      </c>
      <c r="E1021" s="6">
        <f>ROUND((O_max_dia-C1021)/O_range_dia * D1021, 3)</f>
        <v>0.10100000000000001</v>
      </c>
      <c r="F1021">
        <f>IF(C1021&lt;=delt,D1021,E1021)</f>
        <v>0.10100000000000001</v>
      </c>
      <c r="G1021">
        <f>IF(C1021&gt;=O_max_dia, 0, F1021)</f>
        <v>0.10100000000000001</v>
      </c>
    </row>
    <row r="1022" spans="2:7" x14ac:dyDescent="0.25">
      <c r="B1022" s="6">
        <f t="shared" si="31"/>
        <v>1002</v>
      </c>
      <c r="C1022" s="6">
        <f>C1021+(env_max-env_min)/1200</f>
        <v>25.024999999999647</v>
      </c>
      <c r="D1022" s="6">
        <f t="shared" si="30"/>
        <v>1.4219999999999999</v>
      </c>
      <c r="E1022" s="6">
        <f>ROUND((O_max_dia-C1022)/O_range_dia * D1022, 3)</f>
        <v>9.9000000000000005E-2</v>
      </c>
      <c r="F1022">
        <f>IF(C1022&lt;=delt,D1022,E1022)</f>
        <v>9.9000000000000005E-2</v>
      </c>
      <c r="G1022">
        <f>IF(C1022&gt;=O_max_dia, 0, F1022)</f>
        <v>9.9000000000000005E-2</v>
      </c>
    </row>
    <row r="1023" spans="2:7" x14ac:dyDescent="0.25">
      <c r="B1023" s="6">
        <f t="shared" si="31"/>
        <v>1003</v>
      </c>
      <c r="C1023" s="6">
        <f>C1022+(env_max-env_min)/1200</f>
        <v>25.049999999999645</v>
      </c>
      <c r="D1023" s="6">
        <f t="shared" si="30"/>
        <v>1.4239999999999999</v>
      </c>
      <c r="E1023" s="6">
        <f>ROUND((O_max_dia-C1023)/O_range_dia * D1023, 3)</f>
        <v>9.7000000000000003E-2</v>
      </c>
      <c r="F1023">
        <f>IF(C1023&lt;=delt,D1023,E1023)</f>
        <v>9.7000000000000003E-2</v>
      </c>
      <c r="G1023">
        <f>IF(C1023&gt;=O_max_dia, 0, F1023)</f>
        <v>9.7000000000000003E-2</v>
      </c>
    </row>
    <row r="1024" spans="2:7" x14ac:dyDescent="0.25">
      <c r="B1024" s="6">
        <f t="shared" si="31"/>
        <v>1004</v>
      </c>
      <c r="C1024" s="6">
        <f>C1023+(env_max-env_min)/1200</f>
        <v>25.074999999999644</v>
      </c>
      <c r="D1024" s="6">
        <f t="shared" si="30"/>
        <v>1.427</v>
      </c>
      <c r="E1024" s="6">
        <f>ROUND((O_max_dia-C1024)/O_range_dia * D1024, 3)</f>
        <v>9.4E-2</v>
      </c>
      <c r="F1024">
        <f>IF(C1024&lt;=delt,D1024,E1024)</f>
        <v>9.4E-2</v>
      </c>
      <c r="G1024">
        <f>IF(C1024&gt;=O_max_dia, 0, F1024)</f>
        <v>9.4E-2</v>
      </c>
    </row>
    <row r="1025" spans="2:7" x14ac:dyDescent="0.25">
      <c r="B1025" s="6">
        <f t="shared" si="31"/>
        <v>1005</v>
      </c>
      <c r="C1025" s="6">
        <f>C1024+(env_max-env_min)/1200</f>
        <v>25.099999999999643</v>
      </c>
      <c r="D1025" s="6">
        <f t="shared" si="30"/>
        <v>1.429</v>
      </c>
      <c r="E1025" s="6">
        <f>ROUND((O_max_dia-C1025)/O_range_dia * D1025, 3)</f>
        <v>9.1999999999999998E-2</v>
      </c>
      <c r="F1025">
        <f>IF(C1025&lt;=delt,D1025,E1025)</f>
        <v>9.1999999999999998E-2</v>
      </c>
      <c r="G1025">
        <f>IF(C1025&gt;=O_max_dia, 0, F1025)</f>
        <v>9.1999999999999998E-2</v>
      </c>
    </row>
    <row r="1026" spans="2:7" x14ac:dyDescent="0.25">
      <c r="B1026" s="6">
        <f t="shared" si="31"/>
        <v>1006</v>
      </c>
      <c r="C1026" s="6">
        <f>C1025+(env_max-env_min)/1200</f>
        <v>25.124999999999641</v>
      </c>
      <c r="D1026" s="6">
        <f t="shared" si="30"/>
        <v>1.4319999999999999</v>
      </c>
      <c r="E1026" s="6">
        <f>ROUND((O_max_dia-C1026)/O_range_dia * D1026, 3)</f>
        <v>0.09</v>
      </c>
      <c r="F1026">
        <f>IF(C1026&lt;=delt,D1026,E1026)</f>
        <v>0.09</v>
      </c>
      <c r="G1026">
        <f>IF(C1026&gt;=O_max_dia, 0, F1026)</f>
        <v>0.09</v>
      </c>
    </row>
    <row r="1027" spans="2:7" x14ac:dyDescent="0.25">
      <c r="B1027" s="6">
        <f t="shared" si="31"/>
        <v>1007</v>
      </c>
      <c r="C1027" s="6">
        <f>C1026+(env_max-env_min)/1200</f>
        <v>25.14999999999964</v>
      </c>
      <c r="D1027" s="6">
        <f t="shared" si="30"/>
        <v>1.4339999999999999</v>
      </c>
      <c r="E1027" s="6">
        <f>ROUND((O_max_dia-C1027)/O_range_dia * D1027, 3)</f>
        <v>8.6999999999999994E-2</v>
      </c>
      <c r="F1027">
        <f>IF(C1027&lt;=delt,D1027,E1027)</f>
        <v>8.6999999999999994E-2</v>
      </c>
      <c r="G1027">
        <f>IF(C1027&gt;=O_max_dia, 0, F1027)</f>
        <v>8.6999999999999994E-2</v>
      </c>
    </row>
    <row r="1028" spans="2:7" x14ac:dyDescent="0.25">
      <c r="B1028" s="6">
        <f t="shared" si="31"/>
        <v>1008</v>
      </c>
      <c r="C1028" s="6">
        <f>C1027+(env_max-env_min)/1200</f>
        <v>25.174999999999638</v>
      </c>
      <c r="D1028" s="6">
        <f t="shared" si="30"/>
        <v>1.4370000000000001</v>
      </c>
      <c r="E1028" s="6">
        <f>ROUND((O_max_dia-C1028)/O_range_dia * D1028, 3)</f>
        <v>8.5000000000000006E-2</v>
      </c>
      <c r="F1028">
        <f>IF(C1028&lt;=delt,D1028,E1028)</f>
        <v>8.5000000000000006E-2</v>
      </c>
      <c r="G1028">
        <f>IF(C1028&gt;=O_max_dia, 0, F1028)</f>
        <v>8.5000000000000006E-2</v>
      </c>
    </row>
    <row r="1029" spans="2:7" x14ac:dyDescent="0.25">
      <c r="B1029" s="6">
        <f t="shared" si="31"/>
        <v>1009</v>
      </c>
      <c r="C1029" s="6">
        <f>C1028+(env_max-env_min)/1200</f>
        <v>25.199999999999637</v>
      </c>
      <c r="D1029" s="6">
        <f t="shared" si="30"/>
        <v>1.4390000000000001</v>
      </c>
      <c r="E1029" s="6">
        <f>ROUND((O_max_dia-C1029)/O_range_dia * D1029, 3)</f>
        <v>8.2000000000000003E-2</v>
      </c>
      <c r="F1029">
        <f>IF(C1029&lt;=delt,D1029,E1029)</f>
        <v>8.2000000000000003E-2</v>
      </c>
      <c r="G1029">
        <f>IF(C1029&gt;=O_max_dia, 0, F1029)</f>
        <v>8.2000000000000003E-2</v>
      </c>
    </row>
    <row r="1030" spans="2:7" x14ac:dyDescent="0.25">
      <c r="B1030" s="6">
        <f t="shared" si="31"/>
        <v>1010</v>
      </c>
      <c r="C1030" s="6">
        <f>C1029+(env_max-env_min)/1200</f>
        <v>25.224999999999635</v>
      </c>
      <c r="D1030" s="6">
        <f t="shared" si="30"/>
        <v>1.4419999999999999</v>
      </c>
      <c r="E1030" s="6">
        <f>ROUND((O_max_dia-C1030)/O_range_dia * D1030, 3)</f>
        <v>0.08</v>
      </c>
      <c r="F1030">
        <f>IF(C1030&lt;=delt,D1030,E1030)</f>
        <v>0.08</v>
      </c>
      <c r="G1030">
        <f>IF(C1030&gt;=O_max_dia, 0, F1030)</f>
        <v>0.08</v>
      </c>
    </row>
    <row r="1031" spans="2:7" x14ac:dyDescent="0.25">
      <c r="B1031" s="6">
        <f t="shared" si="31"/>
        <v>1011</v>
      </c>
      <c r="C1031" s="6">
        <f>C1030+(env_max-env_min)/1200</f>
        <v>25.249999999999634</v>
      </c>
      <c r="D1031" s="6">
        <f t="shared" si="30"/>
        <v>1.444</v>
      </c>
      <c r="E1031" s="6">
        <f>ROUND((O_max_dia-C1031)/O_range_dia * D1031, 3)</f>
        <v>7.6999999999999999E-2</v>
      </c>
      <c r="F1031">
        <f>IF(C1031&lt;=delt,D1031,E1031)</f>
        <v>7.6999999999999999E-2</v>
      </c>
      <c r="G1031">
        <f>IF(C1031&gt;=O_max_dia, 0, F1031)</f>
        <v>7.6999999999999999E-2</v>
      </c>
    </row>
    <row r="1032" spans="2:7" x14ac:dyDescent="0.25">
      <c r="B1032" s="6">
        <f t="shared" si="31"/>
        <v>1012</v>
      </c>
      <c r="C1032" s="6">
        <f>C1031+(env_max-env_min)/1200</f>
        <v>25.274999999999633</v>
      </c>
      <c r="D1032" s="6">
        <f t="shared" si="30"/>
        <v>1.4470000000000001</v>
      </c>
      <c r="E1032" s="6">
        <f>ROUND((O_max_dia-C1032)/O_range_dia * D1032, 3)</f>
        <v>7.4999999999999997E-2</v>
      </c>
      <c r="F1032">
        <f>IF(C1032&lt;=delt,D1032,E1032)</f>
        <v>7.4999999999999997E-2</v>
      </c>
      <c r="G1032">
        <f>IF(C1032&gt;=O_max_dia, 0, F1032)</f>
        <v>7.4999999999999997E-2</v>
      </c>
    </row>
    <row r="1033" spans="2:7" x14ac:dyDescent="0.25">
      <c r="B1033" s="6">
        <f t="shared" si="31"/>
        <v>1013</v>
      </c>
      <c r="C1033" s="6">
        <f>C1032+(env_max-env_min)/1200</f>
        <v>25.299999999999631</v>
      </c>
      <c r="D1033" s="6">
        <f t="shared" si="30"/>
        <v>1.4490000000000001</v>
      </c>
      <c r="E1033" s="6">
        <f>ROUND((O_max_dia-C1033)/O_range_dia * D1033, 3)</f>
        <v>7.1999999999999995E-2</v>
      </c>
      <c r="F1033">
        <f>IF(C1033&lt;=delt,D1033,E1033)</f>
        <v>7.1999999999999995E-2</v>
      </c>
      <c r="G1033">
        <f>IF(C1033&gt;=O_max_dia, 0, F1033)</f>
        <v>7.1999999999999995E-2</v>
      </c>
    </row>
    <row r="1034" spans="2:7" x14ac:dyDescent="0.25">
      <c r="B1034" s="6">
        <f t="shared" si="31"/>
        <v>1014</v>
      </c>
      <c r="C1034" s="6">
        <f>C1033+(env_max-env_min)/1200</f>
        <v>25.32499999999963</v>
      </c>
      <c r="D1034" s="6">
        <f t="shared" si="30"/>
        <v>1.452</v>
      </c>
      <c r="E1034" s="6">
        <f>ROUND((O_max_dia-C1034)/O_range_dia * D1034, 3)</f>
        <v>7.0000000000000007E-2</v>
      </c>
      <c r="F1034">
        <f>IF(C1034&lt;=delt,D1034,E1034)</f>
        <v>7.0000000000000007E-2</v>
      </c>
      <c r="G1034">
        <f>IF(C1034&gt;=O_max_dia, 0, F1034)</f>
        <v>7.0000000000000007E-2</v>
      </c>
    </row>
    <row r="1035" spans="2:7" x14ac:dyDescent="0.25">
      <c r="B1035" s="6">
        <f t="shared" si="31"/>
        <v>1015</v>
      </c>
      <c r="C1035" s="6">
        <f>C1034+(env_max-env_min)/1200</f>
        <v>25.349999999999628</v>
      </c>
      <c r="D1035" s="6">
        <f t="shared" si="30"/>
        <v>1.454</v>
      </c>
      <c r="E1035" s="6">
        <f>ROUND((O_max_dia-C1035)/O_range_dia * D1035, 3)</f>
        <v>6.8000000000000005E-2</v>
      </c>
      <c r="F1035">
        <f>IF(C1035&lt;=delt,D1035,E1035)</f>
        <v>6.8000000000000005E-2</v>
      </c>
      <c r="G1035">
        <f>IF(C1035&gt;=O_max_dia, 0, F1035)</f>
        <v>6.8000000000000005E-2</v>
      </c>
    </row>
    <row r="1036" spans="2:7" x14ac:dyDescent="0.25">
      <c r="B1036" s="6">
        <f t="shared" si="31"/>
        <v>1016</v>
      </c>
      <c r="C1036" s="6">
        <f>C1035+(env_max-env_min)/1200</f>
        <v>25.374999999999627</v>
      </c>
      <c r="D1036" s="6">
        <f t="shared" si="30"/>
        <v>1.4570000000000001</v>
      </c>
      <c r="E1036" s="6">
        <f>ROUND((O_max_dia-C1036)/O_range_dia * D1036, 3)</f>
        <v>6.5000000000000002E-2</v>
      </c>
      <c r="F1036">
        <f>IF(C1036&lt;=delt,D1036,E1036)</f>
        <v>6.5000000000000002E-2</v>
      </c>
      <c r="G1036">
        <f>IF(C1036&gt;=O_max_dia, 0, F1036)</f>
        <v>6.5000000000000002E-2</v>
      </c>
    </row>
    <row r="1037" spans="2:7" x14ac:dyDescent="0.25">
      <c r="B1037" s="6">
        <f t="shared" si="31"/>
        <v>1017</v>
      </c>
      <c r="C1037" s="6">
        <f>C1036+(env_max-env_min)/1200</f>
        <v>25.399999999999626</v>
      </c>
      <c r="D1037" s="6">
        <f t="shared" si="30"/>
        <v>1.4590000000000001</v>
      </c>
      <c r="E1037" s="6">
        <f>ROUND((O_max_dia-C1037)/O_range_dia * D1037, 3)</f>
        <v>6.3E-2</v>
      </c>
      <c r="F1037">
        <f>IF(C1037&lt;=delt,D1037,E1037)</f>
        <v>6.3E-2</v>
      </c>
      <c r="G1037">
        <f>IF(C1037&gt;=O_max_dia, 0, F1037)</f>
        <v>6.3E-2</v>
      </c>
    </row>
    <row r="1038" spans="2:7" x14ac:dyDescent="0.25">
      <c r="B1038" s="6">
        <f t="shared" si="31"/>
        <v>1018</v>
      </c>
      <c r="C1038" s="6">
        <f>C1037+(env_max-env_min)/1200</f>
        <v>25.424999999999624</v>
      </c>
      <c r="D1038" s="6">
        <f t="shared" si="30"/>
        <v>1.462</v>
      </c>
      <c r="E1038" s="6">
        <f>ROUND((O_max_dia-C1038)/O_range_dia * D1038, 3)</f>
        <v>0.06</v>
      </c>
      <c r="F1038">
        <f>IF(C1038&lt;=delt,D1038,E1038)</f>
        <v>0.06</v>
      </c>
      <c r="G1038">
        <f>IF(C1038&gt;=O_max_dia, 0, F1038)</f>
        <v>0.06</v>
      </c>
    </row>
    <row r="1039" spans="2:7" x14ac:dyDescent="0.25">
      <c r="B1039" s="6">
        <f t="shared" si="31"/>
        <v>1019</v>
      </c>
      <c r="C1039" s="6">
        <f>C1038+(env_max-env_min)/1200</f>
        <v>25.449999999999623</v>
      </c>
      <c r="D1039" s="6">
        <f t="shared" si="30"/>
        <v>1.464</v>
      </c>
      <c r="E1039" s="6">
        <f>ROUND((O_max_dia-C1039)/O_range_dia * D1039, 3)</f>
        <v>5.8000000000000003E-2</v>
      </c>
      <c r="F1039">
        <f>IF(C1039&lt;=delt,D1039,E1039)</f>
        <v>5.8000000000000003E-2</v>
      </c>
      <c r="G1039">
        <f>IF(C1039&gt;=O_max_dia, 0, F1039)</f>
        <v>5.8000000000000003E-2</v>
      </c>
    </row>
    <row r="1040" spans="2:7" x14ac:dyDescent="0.25">
      <c r="B1040" s="6">
        <f t="shared" si="31"/>
        <v>1020</v>
      </c>
      <c r="C1040" s="6">
        <f>C1039+(env_max-env_min)/1200</f>
        <v>25.474999999999621</v>
      </c>
      <c r="D1040" s="6">
        <f t="shared" si="30"/>
        <v>1.4670000000000001</v>
      </c>
      <c r="E1040" s="6">
        <f>ROUND((O_max_dia-C1040)/O_range_dia * D1040, 3)</f>
        <v>5.5E-2</v>
      </c>
      <c r="F1040">
        <f>IF(C1040&lt;=delt,D1040,E1040)</f>
        <v>5.5E-2</v>
      </c>
      <c r="G1040">
        <f>IF(C1040&gt;=O_max_dia, 0, F1040)</f>
        <v>5.5E-2</v>
      </c>
    </row>
    <row r="1041" spans="2:7" x14ac:dyDescent="0.25">
      <c r="B1041" s="6">
        <f t="shared" si="31"/>
        <v>1021</v>
      </c>
      <c r="C1041" s="6">
        <f>C1040+(env_max-env_min)/1200</f>
        <v>25.49999999999962</v>
      </c>
      <c r="D1041" s="6">
        <f t="shared" si="30"/>
        <v>1.47</v>
      </c>
      <c r="E1041" s="6">
        <f>ROUND((O_max_dia-C1041)/O_range_dia * D1041, 3)</f>
        <v>5.2999999999999999E-2</v>
      </c>
      <c r="F1041">
        <f>IF(C1041&lt;=delt,D1041,E1041)</f>
        <v>5.2999999999999999E-2</v>
      </c>
      <c r="G1041">
        <f>IF(C1041&gt;=O_max_dia, 0, F1041)</f>
        <v>5.2999999999999999E-2</v>
      </c>
    </row>
    <row r="1042" spans="2:7" x14ac:dyDescent="0.25">
      <c r="B1042" s="6">
        <f t="shared" si="31"/>
        <v>1022</v>
      </c>
      <c r="C1042" s="6">
        <f>C1041+(env_max-env_min)/1200</f>
        <v>25.524999999999618</v>
      </c>
      <c r="D1042" s="6">
        <f t="shared" si="30"/>
        <v>1.472</v>
      </c>
      <c r="E1042" s="6">
        <f>ROUND((O_max_dia-C1042)/O_range_dia * D1042, 3)</f>
        <v>0.05</v>
      </c>
      <c r="F1042">
        <f>IF(C1042&lt;=delt,D1042,E1042)</f>
        <v>0.05</v>
      </c>
      <c r="G1042">
        <f>IF(C1042&gt;=O_max_dia, 0, F1042)</f>
        <v>0.05</v>
      </c>
    </row>
    <row r="1043" spans="2:7" x14ac:dyDescent="0.25">
      <c r="B1043" s="6">
        <f t="shared" si="31"/>
        <v>1023</v>
      </c>
      <c r="C1043" s="6">
        <f>C1042+(env_max-env_min)/1200</f>
        <v>25.549999999999617</v>
      </c>
      <c r="D1043" s="6">
        <f t="shared" si="30"/>
        <v>1.4750000000000001</v>
      </c>
      <c r="E1043" s="6">
        <f>ROUND((O_max_dia-C1043)/O_range_dia * D1043, 3)</f>
        <v>4.7E-2</v>
      </c>
      <c r="F1043">
        <f>IF(C1043&lt;=delt,D1043,E1043)</f>
        <v>4.7E-2</v>
      </c>
      <c r="G1043">
        <f>IF(C1043&gt;=O_max_dia, 0, F1043)</f>
        <v>4.7E-2</v>
      </c>
    </row>
    <row r="1044" spans="2:7" x14ac:dyDescent="0.25">
      <c r="B1044" s="6">
        <f t="shared" si="31"/>
        <v>1024</v>
      </c>
      <c r="C1044" s="6">
        <f>C1043+(env_max-env_min)/1200</f>
        <v>25.574999999999616</v>
      </c>
      <c r="D1044" s="6">
        <f t="shared" si="30"/>
        <v>1.4770000000000001</v>
      </c>
      <c r="E1044" s="6">
        <f>ROUND((O_max_dia-C1044)/O_range_dia * D1044, 3)</f>
        <v>4.4999999999999998E-2</v>
      </c>
      <c r="F1044">
        <f>IF(C1044&lt;=delt,D1044,E1044)</f>
        <v>4.4999999999999998E-2</v>
      </c>
      <c r="G1044">
        <f>IF(C1044&gt;=O_max_dia, 0, F1044)</f>
        <v>4.4999999999999998E-2</v>
      </c>
    </row>
    <row r="1045" spans="2:7" x14ac:dyDescent="0.25">
      <c r="B1045" s="6">
        <f t="shared" si="31"/>
        <v>1025</v>
      </c>
      <c r="C1045" s="6">
        <f>C1044+(env_max-env_min)/1200</f>
        <v>25.599999999999614</v>
      </c>
      <c r="D1045" s="6">
        <f t="shared" si="30"/>
        <v>1.48</v>
      </c>
      <c r="E1045" s="6">
        <f>ROUND((O_max_dia-C1045)/O_range_dia * D1045, 3)</f>
        <v>4.2000000000000003E-2</v>
      </c>
      <c r="F1045">
        <f>IF(C1045&lt;=delt,D1045,E1045)</f>
        <v>4.2000000000000003E-2</v>
      </c>
      <c r="G1045">
        <f>IF(C1045&gt;=O_max_dia, 0, F1045)</f>
        <v>4.2000000000000003E-2</v>
      </c>
    </row>
    <row r="1046" spans="2:7" x14ac:dyDescent="0.25">
      <c r="B1046" s="6">
        <f t="shared" si="31"/>
        <v>1026</v>
      </c>
      <c r="C1046" s="6">
        <f>C1045+(env_max-env_min)/1200</f>
        <v>25.624999999999613</v>
      </c>
      <c r="D1046" s="6">
        <f t="shared" ref="D1046:D1109" si="32">ROUND(EXP(0.07*(C1046-20)),3)</f>
        <v>1.4830000000000001</v>
      </c>
      <c r="E1046" s="6">
        <f>ROUND((O_max_dia-C1046)/O_range_dia * D1046, 3)</f>
        <v>0.04</v>
      </c>
      <c r="F1046">
        <f>IF(C1046&lt;=delt,D1046,E1046)</f>
        <v>0.04</v>
      </c>
      <c r="G1046">
        <f>IF(C1046&gt;=O_max_dia, 0, F1046)</f>
        <v>0.04</v>
      </c>
    </row>
    <row r="1047" spans="2:7" x14ac:dyDescent="0.25">
      <c r="B1047" s="6">
        <f t="shared" ref="B1047:B1110" si="33">B1046+1</f>
        <v>1027</v>
      </c>
      <c r="C1047" s="6">
        <f>C1046+(env_max-env_min)/1200</f>
        <v>25.649999999999611</v>
      </c>
      <c r="D1047" s="6">
        <f t="shared" si="32"/>
        <v>1.4850000000000001</v>
      </c>
      <c r="E1047" s="6">
        <f>ROUND((O_max_dia-C1047)/O_range_dia * D1047, 3)</f>
        <v>3.6999999999999998E-2</v>
      </c>
      <c r="F1047">
        <f>IF(C1047&lt;=delt,D1047,E1047)</f>
        <v>3.6999999999999998E-2</v>
      </c>
      <c r="G1047">
        <f>IF(C1047&gt;=O_max_dia, 0, F1047)</f>
        <v>3.6999999999999998E-2</v>
      </c>
    </row>
    <row r="1048" spans="2:7" x14ac:dyDescent="0.25">
      <c r="B1048" s="6">
        <f t="shared" si="33"/>
        <v>1028</v>
      </c>
      <c r="C1048" s="6">
        <f>C1047+(env_max-env_min)/1200</f>
        <v>25.67499999999961</v>
      </c>
      <c r="D1048" s="6">
        <f t="shared" si="32"/>
        <v>1.488</v>
      </c>
      <c r="E1048" s="6">
        <f>ROUND((O_max_dia-C1048)/O_range_dia * D1048, 3)</f>
        <v>3.5000000000000003E-2</v>
      </c>
      <c r="F1048">
        <f>IF(C1048&lt;=delt,D1048,E1048)</f>
        <v>3.5000000000000003E-2</v>
      </c>
      <c r="G1048">
        <f>IF(C1048&gt;=O_max_dia, 0, F1048)</f>
        <v>3.5000000000000003E-2</v>
      </c>
    </row>
    <row r="1049" spans="2:7" x14ac:dyDescent="0.25">
      <c r="B1049" s="6">
        <f t="shared" si="33"/>
        <v>1029</v>
      </c>
      <c r="C1049" s="6">
        <f>C1048+(env_max-env_min)/1200</f>
        <v>25.699999999999608</v>
      </c>
      <c r="D1049" s="6">
        <f t="shared" si="32"/>
        <v>1.49</v>
      </c>
      <c r="E1049" s="6">
        <f>ROUND((O_max_dia-C1049)/O_range_dia * D1049, 3)</f>
        <v>3.2000000000000001E-2</v>
      </c>
      <c r="F1049">
        <f>IF(C1049&lt;=delt,D1049,E1049)</f>
        <v>3.2000000000000001E-2</v>
      </c>
      <c r="G1049">
        <f>IF(C1049&gt;=O_max_dia, 0, F1049)</f>
        <v>3.2000000000000001E-2</v>
      </c>
    </row>
    <row r="1050" spans="2:7" x14ac:dyDescent="0.25">
      <c r="B1050" s="6">
        <f t="shared" si="33"/>
        <v>1030</v>
      </c>
      <c r="C1050" s="6">
        <f>C1049+(env_max-env_min)/1200</f>
        <v>25.724999999999607</v>
      </c>
      <c r="D1050" s="6">
        <f t="shared" si="32"/>
        <v>1.4930000000000001</v>
      </c>
      <c r="E1050" s="6">
        <f>ROUND((O_max_dia-C1050)/O_range_dia * D1050, 3)</f>
        <v>2.9000000000000001E-2</v>
      </c>
      <c r="F1050">
        <f>IF(C1050&lt;=delt,D1050,E1050)</f>
        <v>2.9000000000000001E-2</v>
      </c>
      <c r="G1050">
        <f>IF(C1050&gt;=O_max_dia, 0, F1050)</f>
        <v>2.9000000000000001E-2</v>
      </c>
    </row>
    <row r="1051" spans="2:7" x14ac:dyDescent="0.25">
      <c r="B1051" s="6">
        <f t="shared" si="33"/>
        <v>1031</v>
      </c>
      <c r="C1051" s="6">
        <f>C1050+(env_max-env_min)/1200</f>
        <v>25.749999999999606</v>
      </c>
      <c r="D1051" s="6">
        <f t="shared" si="32"/>
        <v>1.496</v>
      </c>
      <c r="E1051" s="6">
        <f>ROUND((O_max_dia-C1051)/O_range_dia * D1051, 3)</f>
        <v>2.7E-2</v>
      </c>
      <c r="F1051">
        <f>IF(C1051&lt;=delt,D1051,E1051)</f>
        <v>2.7E-2</v>
      </c>
      <c r="G1051">
        <f>IF(C1051&gt;=O_max_dia, 0, F1051)</f>
        <v>2.7E-2</v>
      </c>
    </row>
    <row r="1052" spans="2:7" x14ac:dyDescent="0.25">
      <c r="B1052" s="6">
        <f t="shared" si="33"/>
        <v>1032</v>
      </c>
      <c r="C1052" s="6">
        <f>C1051+(env_max-env_min)/1200</f>
        <v>25.774999999999604</v>
      </c>
      <c r="D1052" s="6">
        <f t="shared" si="32"/>
        <v>1.498</v>
      </c>
      <c r="E1052" s="6">
        <f>ROUND((O_max_dia-C1052)/O_range_dia * D1052, 3)</f>
        <v>2.4E-2</v>
      </c>
      <c r="F1052">
        <f>IF(C1052&lt;=delt,D1052,E1052)</f>
        <v>2.4E-2</v>
      </c>
      <c r="G1052">
        <f>IF(C1052&gt;=O_max_dia, 0, F1052)</f>
        <v>2.4E-2</v>
      </c>
    </row>
    <row r="1053" spans="2:7" x14ac:dyDescent="0.25">
      <c r="B1053" s="6">
        <f t="shared" si="33"/>
        <v>1033</v>
      </c>
      <c r="C1053" s="6">
        <f>C1052+(env_max-env_min)/1200</f>
        <v>25.799999999999603</v>
      </c>
      <c r="D1053" s="6">
        <f t="shared" si="32"/>
        <v>1.5009999999999999</v>
      </c>
      <c r="E1053" s="6">
        <f>ROUND((O_max_dia-C1053)/O_range_dia * D1053, 3)</f>
        <v>2.1000000000000001E-2</v>
      </c>
      <c r="F1053">
        <f>IF(C1053&lt;=delt,D1053,E1053)</f>
        <v>2.1000000000000001E-2</v>
      </c>
      <c r="G1053">
        <f>IF(C1053&gt;=O_max_dia, 0, F1053)</f>
        <v>2.1000000000000001E-2</v>
      </c>
    </row>
    <row r="1054" spans="2:7" x14ac:dyDescent="0.25">
      <c r="B1054" s="6">
        <f t="shared" si="33"/>
        <v>1034</v>
      </c>
      <c r="C1054" s="6">
        <f>C1053+(env_max-env_min)/1200</f>
        <v>25.824999999999601</v>
      </c>
      <c r="D1054" s="6">
        <f t="shared" si="32"/>
        <v>1.5029999999999999</v>
      </c>
      <c r="E1054" s="6">
        <f>ROUND((O_max_dia-C1054)/O_range_dia * D1054, 3)</f>
        <v>1.9E-2</v>
      </c>
      <c r="F1054">
        <f>IF(C1054&lt;=delt,D1054,E1054)</f>
        <v>1.9E-2</v>
      </c>
      <c r="G1054">
        <f>IF(C1054&gt;=O_max_dia, 0, F1054)</f>
        <v>1.9E-2</v>
      </c>
    </row>
    <row r="1055" spans="2:7" x14ac:dyDescent="0.25">
      <c r="B1055" s="6">
        <f t="shared" si="33"/>
        <v>1035</v>
      </c>
      <c r="C1055" s="6">
        <f>C1054+(env_max-env_min)/1200</f>
        <v>25.8499999999996</v>
      </c>
      <c r="D1055" s="6">
        <f t="shared" si="32"/>
        <v>1.506</v>
      </c>
      <c r="E1055" s="6">
        <f>ROUND((O_max_dia-C1055)/O_range_dia * D1055, 3)</f>
        <v>1.6E-2</v>
      </c>
      <c r="F1055">
        <f>IF(C1055&lt;=delt,D1055,E1055)</f>
        <v>1.6E-2</v>
      </c>
      <c r="G1055">
        <f>IF(C1055&gt;=O_max_dia, 0, F1055)</f>
        <v>1.6E-2</v>
      </c>
    </row>
    <row r="1056" spans="2:7" x14ac:dyDescent="0.25">
      <c r="B1056" s="6">
        <f t="shared" si="33"/>
        <v>1036</v>
      </c>
      <c r="C1056" s="6">
        <f>C1055+(env_max-env_min)/1200</f>
        <v>25.874999999999599</v>
      </c>
      <c r="D1056" s="6">
        <f t="shared" si="32"/>
        <v>1.5089999999999999</v>
      </c>
      <c r="E1056" s="6">
        <f>ROUND((O_max_dia-C1056)/O_range_dia * D1056, 3)</f>
        <v>1.2999999999999999E-2</v>
      </c>
      <c r="F1056">
        <f>IF(C1056&lt;=delt,D1056,E1056)</f>
        <v>1.2999999999999999E-2</v>
      </c>
      <c r="G1056">
        <f>IF(C1056&gt;=O_max_dia, 0, F1056)</f>
        <v>1.2999999999999999E-2</v>
      </c>
    </row>
    <row r="1057" spans="2:7" x14ac:dyDescent="0.25">
      <c r="B1057" s="6">
        <f t="shared" si="33"/>
        <v>1037</v>
      </c>
      <c r="C1057" s="6">
        <f>C1056+(env_max-env_min)/1200</f>
        <v>25.899999999999597</v>
      </c>
      <c r="D1057" s="6">
        <f t="shared" si="32"/>
        <v>1.5109999999999999</v>
      </c>
      <c r="E1057" s="6">
        <f>ROUND((O_max_dia-C1057)/O_range_dia * D1057, 3)</f>
        <v>1.0999999999999999E-2</v>
      </c>
      <c r="F1057">
        <f>IF(C1057&lt;=delt,D1057,E1057)</f>
        <v>1.0999999999999999E-2</v>
      </c>
      <c r="G1057">
        <f>IF(C1057&gt;=O_max_dia, 0, F1057)</f>
        <v>1.0999999999999999E-2</v>
      </c>
    </row>
    <row r="1058" spans="2:7" x14ac:dyDescent="0.25">
      <c r="B1058" s="6">
        <f t="shared" si="33"/>
        <v>1038</v>
      </c>
      <c r="C1058" s="6">
        <f>C1057+(env_max-env_min)/1200</f>
        <v>25.924999999999596</v>
      </c>
      <c r="D1058" s="6">
        <f t="shared" si="32"/>
        <v>1.514</v>
      </c>
      <c r="E1058" s="6">
        <f>ROUND((O_max_dia-C1058)/O_range_dia * D1058, 3)</f>
        <v>8.0000000000000002E-3</v>
      </c>
      <c r="F1058">
        <f>IF(C1058&lt;=delt,D1058,E1058)</f>
        <v>8.0000000000000002E-3</v>
      </c>
      <c r="G1058">
        <f>IF(C1058&gt;=O_max_dia, 0, F1058)</f>
        <v>8.0000000000000002E-3</v>
      </c>
    </row>
    <row r="1059" spans="2:7" x14ac:dyDescent="0.25">
      <c r="B1059" s="6">
        <f t="shared" si="33"/>
        <v>1039</v>
      </c>
      <c r="C1059" s="6">
        <f>C1058+(env_max-env_min)/1200</f>
        <v>25.949999999999594</v>
      </c>
      <c r="D1059" s="6">
        <f t="shared" si="32"/>
        <v>1.5169999999999999</v>
      </c>
      <c r="E1059" s="6">
        <f>ROUND((O_max_dia-C1059)/O_range_dia * D1059, 3)</f>
        <v>5.0000000000000001E-3</v>
      </c>
      <c r="F1059">
        <f>IF(C1059&lt;=delt,D1059,E1059)</f>
        <v>5.0000000000000001E-3</v>
      </c>
      <c r="G1059">
        <f>IF(C1059&gt;=O_max_dia, 0, F1059)</f>
        <v>5.0000000000000001E-3</v>
      </c>
    </row>
    <row r="1060" spans="2:7" x14ac:dyDescent="0.25">
      <c r="B1060" s="6">
        <f t="shared" si="33"/>
        <v>1040</v>
      </c>
      <c r="C1060" s="6">
        <f>C1059+(env_max-env_min)/1200</f>
        <v>25.974999999999593</v>
      </c>
      <c r="D1060" s="6">
        <f t="shared" si="32"/>
        <v>1.5189999999999999</v>
      </c>
      <c r="E1060" s="6">
        <f>ROUND((O_max_dia-C1060)/O_range_dia * D1060, 3)</f>
        <v>3.0000000000000001E-3</v>
      </c>
      <c r="F1060">
        <f>IF(C1060&lt;=delt,D1060,E1060)</f>
        <v>3.0000000000000001E-3</v>
      </c>
      <c r="G1060">
        <f>IF(C1060&gt;=O_max_dia, 0, F1060)</f>
        <v>3.0000000000000001E-3</v>
      </c>
    </row>
    <row r="1061" spans="2:7" x14ac:dyDescent="0.25">
      <c r="B1061" s="6">
        <f t="shared" si="33"/>
        <v>1041</v>
      </c>
      <c r="C1061" s="6">
        <f>C1060+(env_max-env_min)/1200</f>
        <v>25.999999999999591</v>
      </c>
      <c r="D1061" s="6">
        <f t="shared" si="32"/>
        <v>1.522</v>
      </c>
      <c r="E1061" s="6">
        <f>ROUND((O_max_dia-C1061)/O_range_dia * D1061, 3)</f>
        <v>0</v>
      </c>
      <c r="F1061">
        <f>IF(C1061&lt;=delt,D1061,E1061)</f>
        <v>0</v>
      </c>
      <c r="G1061">
        <f>IF(C1061&gt;=O_max_dia, 0, F1061)</f>
        <v>0</v>
      </c>
    </row>
    <row r="1062" spans="2:7" x14ac:dyDescent="0.25">
      <c r="B1062" s="6">
        <f t="shared" si="33"/>
        <v>1042</v>
      </c>
      <c r="C1062" s="6">
        <f>C1061+(env_max-env_min)/1200</f>
        <v>26.02499999999959</v>
      </c>
      <c r="D1062" s="6">
        <f t="shared" si="32"/>
        <v>1.5249999999999999</v>
      </c>
      <c r="E1062" s="6">
        <f>ROUND((O_max_dia-C1062)/O_range_dia * D1062, 3)</f>
        <v>-3.0000000000000001E-3</v>
      </c>
      <c r="F1062">
        <f>IF(C1062&lt;=delt,D1062,E1062)</f>
        <v>-3.0000000000000001E-3</v>
      </c>
      <c r="G1062">
        <f>IF(C1062&gt;=O_max_dia, 0, F1062)</f>
        <v>0</v>
      </c>
    </row>
    <row r="1063" spans="2:7" x14ac:dyDescent="0.25">
      <c r="B1063" s="6">
        <f t="shared" si="33"/>
        <v>1043</v>
      </c>
      <c r="C1063" s="6">
        <f>C1062+(env_max-env_min)/1200</f>
        <v>26.049999999999589</v>
      </c>
      <c r="D1063" s="6">
        <f t="shared" si="32"/>
        <v>1.5269999999999999</v>
      </c>
      <c r="E1063" s="6">
        <f>ROUND((O_max_dia-C1063)/O_range_dia * D1063, 3)</f>
        <v>-5.0000000000000001E-3</v>
      </c>
      <c r="F1063">
        <f>IF(C1063&lt;=delt,D1063,E1063)</f>
        <v>-5.0000000000000001E-3</v>
      </c>
      <c r="G1063">
        <f>IF(C1063&gt;=O_max_dia, 0, F1063)</f>
        <v>0</v>
      </c>
    </row>
    <row r="1064" spans="2:7" x14ac:dyDescent="0.25">
      <c r="B1064" s="6">
        <f t="shared" si="33"/>
        <v>1044</v>
      </c>
      <c r="C1064" s="6">
        <f>C1063+(env_max-env_min)/1200</f>
        <v>26.074999999999587</v>
      </c>
      <c r="D1064" s="6">
        <f t="shared" si="32"/>
        <v>1.53</v>
      </c>
      <c r="E1064" s="6">
        <f>ROUND((O_max_dia-C1064)/O_range_dia * D1064, 3)</f>
        <v>-8.0000000000000002E-3</v>
      </c>
      <c r="F1064">
        <f>IF(C1064&lt;=delt,D1064,E1064)</f>
        <v>-8.0000000000000002E-3</v>
      </c>
      <c r="G1064">
        <f>IF(C1064&gt;=O_max_dia, 0, F1064)</f>
        <v>0</v>
      </c>
    </row>
    <row r="1065" spans="2:7" x14ac:dyDescent="0.25">
      <c r="B1065" s="6">
        <f t="shared" si="33"/>
        <v>1045</v>
      </c>
      <c r="C1065" s="6">
        <f>C1064+(env_max-env_min)/1200</f>
        <v>26.099999999999586</v>
      </c>
      <c r="D1065" s="6">
        <f t="shared" si="32"/>
        <v>1.5329999999999999</v>
      </c>
      <c r="E1065" s="6">
        <f>ROUND((O_max_dia-C1065)/O_range_dia * D1065, 3)</f>
        <v>-1.0999999999999999E-2</v>
      </c>
      <c r="F1065">
        <f>IF(C1065&lt;=delt,D1065,E1065)</f>
        <v>-1.0999999999999999E-2</v>
      </c>
      <c r="G1065">
        <f>IF(C1065&gt;=O_max_dia, 0, F1065)</f>
        <v>0</v>
      </c>
    </row>
    <row r="1066" spans="2:7" x14ac:dyDescent="0.25">
      <c r="B1066" s="6">
        <f t="shared" si="33"/>
        <v>1046</v>
      </c>
      <c r="C1066" s="6">
        <f>C1065+(env_max-env_min)/1200</f>
        <v>26.124999999999584</v>
      </c>
      <c r="D1066" s="6">
        <f t="shared" si="32"/>
        <v>1.5349999999999999</v>
      </c>
      <c r="E1066" s="6">
        <f>ROUND((O_max_dia-C1066)/O_range_dia * D1066, 3)</f>
        <v>-1.4E-2</v>
      </c>
      <c r="F1066">
        <f>IF(C1066&lt;=delt,D1066,E1066)</f>
        <v>-1.4E-2</v>
      </c>
      <c r="G1066">
        <f>IF(C1066&gt;=O_max_dia, 0, F1066)</f>
        <v>0</v>
      </c>
    </row>
    <row r="1067" spans="2:7" x14ac:dyDescent="0.25">
      <c r="B1067" s="6">
        <f t="shared" si="33"/>
        <v>1047</v>
      </c>
      <c r="C1067" s="6">
        <f>C1066+(env_max-env_min)/1200</f>
        <v>26.149999999999583</v>
      </c>
      <c r="D1067" s="6">
        <f t="shared" si="32"/>
        <v>1.538</v>
      </c>
      <c r="E1067" s="6">
        <f>ROUND((O_max_dia-C1067)/O_range_dia * D1067, 3)</f>
        <v>-1.6E-2</v>
      </c>
      <c r="F1067">
        <f>IF(C1067&lt;=delt,D1067,E1067)</f>
        <v>-1.6E-2</v>
      </c>
      <c r="G1067">
        <f>IF(C1067&gt;=O_max_dia, 0, F1067)</f>
        <v>0</v>
      </c>
    </row>
    <row r="1068" spans="2:7" x14ac:dyDescent="0.25">
      <c r="B1068" s="6">
        <f t="shared" si="33"/>
        <v>1048</v>
      </c>
      <c r="C1068" s="6">
        <f>C1067+(env_max-env_min)/1200</f>
        <v>26.174999999999581</v>
      </c>
      <c r="D1068" s="6">
        <f t="shared" si="32"/>
        <v>1.5409999999999999</v>
      </c>
      <c r="E1068" s="6">
        <f>ROUND((O_max_dia-C1068)/O_range_dia * D1068, 3)</f>
        <v>-1.9E-2</v>
      </c>
      <c r="F1068">
        <f>IF(C1068&lt;=delt,D1068,E1068)</f>
        <v>-1.9E-2</v>
      </c>
      <c r="G1068">
        <f>IF(C1068&gt;=O_max_dia, 0, F1068)</f>
        <v>0</v>
      </c>
    </row>
    <row r="1069" spans="2:7" x14ac:dyDescent="0.25">
      <c r="B1069" s="6">
        <f t="shared" si="33"/>
        <v>1049</v>
      </c>
      <c r="C1069" s="6">
        <f>C1068+(env_max-env_min)/1200</f>
        <v>26.19999999999958</v>
      </c>
      <c r="D1069" s="6">
        <f t="shared" si="32"/>
        <v>1.5429999999999999</v>
      </c>
      <c r="E1069" s="6">
        <f>ROUND((O_max_dia-C1069)/O_range_dia * D1069, 3)</f>
        <v>-2.1999999999999999E-2</v>
      </c>
      <c r="F1069">
        <f>IF(C1069&lt;=delt,D1069,E1069)</f>
        <v>-2.1999999999999999E-2</v>
      </c>
      <c r="G1069">
        <f>IF(C1069&gt;=O_max_dia, 0, F1069)</f>
        <v>0</v>
      </c>
    </row>
    <row r="1070" spans="2:7" x14ac:dyDescent="0.25">
      <c r="B1070" s="6">
        <f t="shared" si="33"/>
        <v>1050</v>
      </c>
      <c r="C1070" s="6">
        <f>C1069+(env_max-env_min)/1200</f>
        <v>26.224999999999579</v>
      </c>
      <c r="D1070" s="6">
        <f t="shared" si="32"/>
        <v>1.546</v>
      </c>
      <c r="E1070" s="6">
        <f>ROUND((O_max_dia-C1070)/O_range_dia * D1070, 3)</f>
        <v>-2.5000000000000001E-2</v>
      </c>
      <c r="F1070">
        <f>IF(C1070&lt;=delt,D1070,E1070)</f>
        <v>-2.5000000000000001E-2</v>
      </c>
      <c r="G1070">
        <f>IF(C1070&gt;=O_max_dia, 0, F1070)</f>
        <v>0</v>
      </c>
    </row>
    <row r="1071" spans="2:7" x14ac:dyDescent="0.25">
      <c r="B1071" s="6">
        <f t="shared" si="33"/>
        <v>1051</v>
      </c>
      <c r="C1071" s="6">
        <f>C1070+(env_max-env_min)/1200</f>
        <v>26.249999999999577</v>
      </c>
      <c r="D1071" s="6">
        <f t="shared" si="32"/>
        <v>1.5489999999999999</v>
      </c>
      <c r="E1071" s="6">
        <f>ROUND((O_max_dia-C1071)/O_range_dia * D1071, 3)</f>
        <v>-2.8000000000000001E-2</v>
      </c>
      <c r="F1071">
        <f>IF(C1071&lt;=delt,D1071,E1071)</f>
        <v>-2.8000000000000001E-2</v>
      </c>
      <c r="G1071">
        <f>IF(C1071&gt;=O_max_dia, 0, F1071)</f>
        <v>0</v>
      </c>
    </row>
    <row r="1072" spans="2:7" x14ac:dyDescent="0.25">
      <c r="B1072" s="6">
        <f t="shared" si="33"/>
        <v>1052</v>
      </c>
      <c r="C1072" s="6">
        <f>C1071+(env_max-env_min)/1200</f>
        <v>26.274999999999576</v>
      </c>
      <c r="D1072" s="6">
        <f t="shared" si="32"/>
        <v>1.552</v>
      </c>
      <c r="E1072" s="6">
        <f>ROUND((O_max_dia-C1072)/O_range_dia * D1072, 3)</f>
        <v>-0.03</v>
      </c>
      <c r="F1072">
        <f>IF(C1072&lt;=delt,D1072,E1072)</f>
        <v>-0.03</v>
      </c>
      <c r="G1072">
        <f>IF(C1072&gt;=O_max_dia, 0, F1072)</f>
        <v>0</v>
      </c>
    </row>
    <row r="1073" spans="2:7" x14ac:dyDescent="0.25">
      <c r="B1073" s="6">
        <f t="shared" si="33"/>
        <v>1053</v>
      </c>
      <c r="C1073" s="6">
        <f>C1072+(env_max-env_min)/1200</f>
        <v>26.299999999999574</v>
      </c>
      <c r="D1073" s="6">
        <f t="shared" si="32"/>
        <v>1.554</v>
      </c>
      <c r="E1073" s="6">
        <f>ROUND((O_max_dia-C1073)/O_range_dia * D1073, 3)</f>
        <v>-3.3000000000000002E-2</v>
      </c>
      <c r="F1073">
        <f>IF(C1073&lt;=delt,D1073,E1073)</f>
        <v>-3.3000000000000002E-2</v>
      </c>
      <c r="G1073">
        <f>IF(C1073&gt;=O_max_dia, 0, F1073)</f>
        <v>0</v>
      </c>
    </row>
    <row r="1074" spans="2:7" x14ac:dyDescent="0.25">
      <c r="B1074" s="6">
        <f t="shared" si="33"/>
        <v>1054</v>
      </c>
      <c r="C1074" s="6">
        <f>C1073+(env_max-env_min)/1200</f>
        <v>26.324999999999573</v>
      </c>
      <c r="D1074" s="6">
        <f t="shared" si="32"/>
        <v>1.5569999999999999</v>
      </c>
      <c r="E1074" s="6">
        <f>ROUND((O_max_dia-C1074)/O_range_dia * D1074, 3)</f>
        <v>-3.5999999999999997E-2</v>
      </c>
      <c r="F1074">
        <f>IF(C1074&lt;=delt,D1074,E1074)</f>
        <v>-3.5999999999999997E-2</v>
      </c>
      <c r="G1074">
        <f>IF(C1074&gt;=O_max_dia, 0, F1074)</f>
        <v>0</v>
      </c>
    </row>
    <row r="1075" spans="2:7" x14ac:dyDescent="0.25">
      <c r="B1075" s="6">
        <f t="shared" si="33"/>
        <v>1055</v>
      </c>
      <c r="C1075" s="6">
        <f>C1074+(env_max-env_min)/1200</f>
        <v>26.349999999999572</v>
      </c>
      <c r="D1075" s="6">
        <f t="shared" si="32"/>
        <v>1.56</v>
      </c>
      <c r="E1075" s="6">
        <f>ROUND((O_max_dia-C1075)/O_range_dia * D1075, 3)</f>
        <v>-3.9E-2</v>
      </c>
      <c r="F1075">
        <f>IF(C1075&lt;=delt,D1075,E1075)</f>
        <v>-3.9E-2</v>
      </c>
      <c r="G1075">
        <f>IF(C1075&gt;=O_max_dia, 0, F1075)</f>
        <v>0</v>
      </c>
    </row>
    <row r="1076" spans="2:7" x14ac:dyDescent="0.25">
      <c r="B1076" s="6">
        <f t="shared" si="33"/>
        <v>1056</v>
      </c>
      <c r="C1076" s="6">
        <f>C1075+(env_max-env_min)/1200</f>
        <v>26.37499999999957</v>
      </c>
      <c r="D1076" s="6">
        <f t="shared" si="32"/>
        <v>1.5620000000000001</v>
      </c>
      <c r="E1076" s="6">
        <f>ROUND((O_max_dia-C1076)/O_range_dia * D1076, 3)</f>
        <v>-4.2000000000000003E-2</v>
      </c>
      <c r="F1076">
        <f>IF(C1076&lt;=delt,D1076,E1076)</f>
        <v>-4.2000000000000003E-2</v>
      </c>
      <c r="G1076">
        <f>IF(C1076&gt;=O_max_dia, 0, F1076)</f>
        <v>0</v>
      </c>
    </row>
    <row r="1077" spans="2:7" x14ac:dyDescent="0.25">
      <c r="B1077" s="6">
        <f t="shared" si="33"/>
        <v>1057</v>
      </c>
      <c r="C1077" s="6">
        <f>C1076+(env_max-env_min)/1200</f>
        <v>26.399999999999569</v>
      </c>
      <c r="D1077" s="6">
        <f t="shared" si="32"/>
        <v>1.5649999999999999</v>
      </c>
      <c r="E1077" s="6">
        <f>ROUND((O_max_dia-C1077)/O_range_dia * D1077, 3)</f>
        <v>-4.4999999999999998E-2</v>
      </c>
      <c r="F1077">
        <f>IF(C1077&lt;=delt,D1077,E1077)</f>
        <v>-4.4999999999999998E-2</v>
      </c>
      <c r="G1077">
        <f>IF(C1077&gt;=O_max_dia, 0, F1077)</f>
        <v>0</v>
      </c>
    </row>
    <row r="1078" spans="2:7" x14ac:dyDescent="0.25">
      <c r="B1078" s="6">
        <f t="shared" si="33"/>
        <v>1058</v>
      </c>
      <c r="C1078" s="6">
        <f>C1077+(env_max-env_min)/1200</f>
        <v>26.424999999999567</v>
      </c>
      <c r="D1078" s="6">
        <f t="shared" si="32"/>
        <v>1.5680000000000001</v>
      </c>
      <c r="E1078" s="6">
        <f>ROUND((O_max_dia-C1078)/O_range_dia * D1078, 3)</f>
        <v>-4.8000000000000001E-2</v>
      </c>
      <c r="F1078">
        <f>IF(C1078&lt;=delt,D1078,E1078)</f>
        <v>-4.8000000000000001E-2</v>
      </c>
      <c r="G1078">
        <f>IF(C1078&gt;=O_max_dia, 0, F1078)</f>
        <v>0</v>
      </c>
    </row>
    <row r="1079" spans="2:7" x14ac:dyDescent="0.25">
      <c r="B1079" s="6">
        <f t="shared" si="33"/>
        <v>1059</v>
      </c>
      <c r="C1079" s="6">
        <f>C1078+(env_max-env_min)/1200</f>
        <v>26.449999999999566</v>
      </c>
      <c r="D1079" s="6">
        <f t="shared" si="32"/>
        <v>1.571</v>
      </c>
      <c r="E1079" s="6">
        <f>ROUND((O_max_dia-C1079)/O_range_dia * D1079, 3)</f>
        <v>-0.05</v>
      </c>
      <c r="F1079">
        <f>IF(C1079&lt;=delt,D1079,E1079)</f>
        <v>-0.05</v>
      </c>
      <c r="G1079">
        <f>IF(C1079&gt;=O_max_dia, 0, F1079)</f>
        <v>0</v>
      </c>
    </row>
    <row r="1080" spans="2:7" x14ac:dyDescent="0.25">
      <c r="B1080" s="6">
        <f t="shared" si="33"/>
        <v>1060</v>
      </c>
      <c r="C1080" s="6">
        <f>C1079+(env_max-env_min)/1200</f>
        <v>26.474999999999564</v>
      </c>
      <c r="D1080" s="6">
        <f t="shared" si="32"/>
        <v>1.573</v>
      </c>
      <c r="E1080" s="6">
        <f>ROUND((O_max_dia-C1080)/O_range_dia * D1080, 3)</f>
        <v>-5.2999999999999999E-2</v>
      </c>
      <c r="F1080">
        <f>IF(C1080&lt;=delt,D1080,E1080)</f>
        <v>-5.2999999999999999E-2</v>
      </c>
      <c r="G1080">
        <f>IF(C1080&gt;=O_max_dia, 0, F1080)</f>
        <v>0</v>
      </c>
    </row>
    <row r="1081" spans="2:7" x14ac:dyDescent="0.25">
      <c r="B1081" s="6">
        <f t="shared" si="33"/>
        <v>1061</v>
      </c>
      <c r="C1081" s="6">
        <f>C1080+(env_max-env_min)/1200</f>
        <v>26.499999999999563</v>
      </c>
      <c r="D1081" s="6">
        <f t="shared" si="32"/>
        <v>1.5760000000000001</v>
      </c>
      <c r="E1081" s="6">
        <f>ROUND((O_max_dia-C1081)/O_range_dia * D1081, 3)</f>
        <v>-5.6000000000000001E-2</v>
      </c>
      <c r="F1081">
        <f>IF(C1081&lt;=delt,D1081,E1081)</f>
        <v>-5.6000000000000001E-2</v>
      </c>
      <c r="G1081">
        <f>IF(C1081&gt;=O_max_dia, 0, F1081)</f>
        <v>0</v>
      </c>
    </row>
    <row r="1082" spans="2:7" x14ac:dyDescent="0.25">
      <c r="B1082" s="6">
        <f t="shared" si="33"/>
        <v>1062</v>
      </c>
      <c r="C1082" s="6">
        <f>C1081+(env_max-env_min)/1200</f>
        <v>26.524999999999562</v>
      </c>
      <c r="D1082" s="6">
        <f t="shared" si="32"/>
        <v>1.579</v>
      </c>
      <c r="E1082" s="6">
        <f>ROUND((O_max_dia-C1082)/O_range_dia * D1082, 3)</f>
        <v>-5.8999999999999997E-2</v>
      </c>
      <c r="F1082">
        <f>IF(C1082&lt;=delt,D1082,E1082)</f>
        <v>-5.8999999999999997E-2</v>
      </c>
      <c r="G1082">
        <f>IF(C1082&gt;=O_max_dia, 0, F1082)</f>
        <v>0</v>
      </c>
    </row>
    <row r="1083" spans="2:7" x14ac:dyDescent="0.25">
      <c r="B1083" s="6">
        <f t="shared" si="33"/>
        <v>1063</v>
      </c>
      <c r="C1083" s="6">
        <f>C1082+(env_max-env_min)/1200</f>
        <v>26.54999999999956</v>
      </c>
      <c r="D1083" s="6">
        <f t="shared" si="32"/>
        <v>1.5820000000000001</v>
      </c>
      <c r="E1083" s="6">
        <f>ROUND((O_max_dia-C1083)/O_range_dia * D1083, 3)</f>
        <v>-6.2E-2</v>
      </c>
      <c r="F1083">
        <f>IF(C1083&lt;=delt,D1083,E1083)</f>
        <v>-6.2E-2</v>
      </c>
      <c r="G1083">
        <f>IF(C1083&gt;=O_max_dia, 0, F1083)</f>
        <v>0</v>
      </c>
    </row>
    <row r="1084" spans="2:7" x14ac:dyDescent="0.25">
      <c r="B1084" s="6">
        <f t="shared" si="33"/>
        <v>1064</v>
      </c>
      <c r="C1084" s="6">
        <f>C1083+(env_max-env_min)/1200</f>
        <v>26.574999999999559</v>
      </c>
      <c r="D1084" s="6">
        <f t="shared" si="32"/>
        <v>1.5840000000000001</v>
      </c>
      <c r="E1084" s="6">
        <f>ROUND((O_max_dia-C1084)/O_range_dia * D1084, 3)</f>
        <v>-6.5000000000000002E-2</v>
      </c>
      <c r="F1084">
        <f>IF(C1084&lt;=delt,D1084,E1084)</f>
        <v>-6.5000000000000002E-2</v>
      </c>
      <c r="G1084">
        <f>IF(C1084&gt;=O_max_dia, 0, F1084)</f>
        <v>0</v>
      </c>
    </row>
    <row r="1085" spans="2:7" x14ac:dyDescent="0.25">
      <c r="B1085" s="6">
        <f t="shared" si="33"/>
        <v>1065</v>
      </c>
      <c r="C1085" s="6">
        <f>C1084+(env_max-env_min)/1200</f>
        <v>26.599999999999557</v>
      </c>
      <c r="D1085" s="6">
        <f t="shared" si="32"/>
        <v>1.587</v>
      </c>
      <c r="E1085" s="6">
        <f>ROUND((O_max_dia-C1085)/O_range_dia * D1085, 3)</f>
        <v>-6.8000000000000005E-2</v>
      </c>
      <c r="F1085">
        <f>IF(C1085&lt;=delt,D1085,E1085)</f>
        <v>-6.8000000000000005E-2</v>
      </c>
      <c r="G1085">
        <f>IF(C1085&gt;=O_max_dia, 0, F1085)</f>
        <v>0</v>
      </c>
    </row>
    <row r="1086" spans="2:7" x14ac:dyDescent="0.25">
      <c r="B1086" s="6">
        <f t="shared" si="33"/>
        <v>1066</v>
      </c>
      <c r="C1086" s="6">
        <f>C1085+(env_max-env_min)/1200</f>
        <v>26.624999999999556</v>
      </c>
      <c r="D1086" s="6">
        <f t="shared" si="32"/>
        <v>1.59</v>
      </c>
      <c r="E1086" s="6">
        <f>ROUND((O_max_dia-C1086)/O_range_dia * D1086, 3)</f>
        <v>-7.0999999999999994E-2</v>
      </c>
      <c r="F1086">
        <f>IF(C1086&lt;=delt,D1086,E1086)</f>
        <v>-7.0999999999999994E-2</v>
      </c>
      <c r="G1086">
        <f>IF(C1086&gt;=O_max_dia, 0, F1086)</f>
        <v>0</v>
      </c>
    </row>
    <row r="1087" spans="2:7" x14ac:dyDescent="0.25">
      <c r="B1087" s="6">
        <f t="shared" si="33"/>
        <v>1067</v>
      </c>
      <c r="C1087" s="6">
        <f>C1086+(env_max-env_min)/1200</f>
        <v>26.649999999999554</v>
      </c>
      <c r="D1087" s="6">
        <f t="shared" si="32"/>
        <v>1.593</v>
      </c>
      <c r="E1087" s="6">
        <f>ROUND((O_max_dia-C1087)/O_range_dia * D1087, 3)</f>
        <v>-7.3999999999999996E-2</v>
      </c>
      <c r="F1087">
        <f>IF(C1087&lt;=delt,D1087,E1087)</f>
        <v>-7.3999999999999996E-2</v>
      </c>
      <c r="G1087">
        <f>IF(C1087&gt;=O_max_dia, 0, F1087)</f>
        <v>0</v>
      </c>
    </row>
    <row r="1088" spans="2:7" x14ac:dyDescent="0.25">
      <c r="B1088" s="6">
        <f t="shared" si="33"/>
        <v>1068</v>
      </c>
      <c r="C1088" s="6">
        <f>C1087+(env_max-env_min)/1200</f>
        <v>26.674999999999553</v>
      </c>
      <c r="D1088" s="6">
        <f t="shared" si="32"/>
        <v>1.5960000000000001</v>
      </c>
      <c r="E1088" s="6">
        <f>ROUND((O_max_dia-C1088)/O_range_dia * D1088, 3)</f>
        <v>-7.6999999999999999E-2</v>
      </c>
      <c r="F1088">
        <f>IF(C1088&lt;=delt,D1088,E1088)</f>
        <v>-7.6999999999999999E-2</v>
      </c>
      <c r="G1088">
        <f>IF(C1088&gt;=O_max_dia, 0, F1088)</f>
        <v>0</v>
      </c>
    </row>
    <row r="1089" spans="2:7" x14ac:dyDescent="0.25">
      <c r="B1089" s="6">
        <f t="shared" si="33"/>
        <v>1069</v>
      </c>
      <c r="C1089" s="6">
        <f>C1088+(env_max-env_min)/1200</f>
        <v>26.699999999999552</v>
      </c>
      <c r="D1089" s="6">
        <f t="shared" si="32"/>
        <v>1.5980000000000001</v>
      </c>
      <c r="E1089" s="6">
        <f>ROUND((O_max_dia-C1089)/O_range_dia * D1089, 3)</f>
        <v>-0.08</v>
      </c>
      <c r="F1089">
        <f>IF(C1089&lt;=delt,D1089,E1089)</f>
        <v>-0.08</v>
      </c>
      <c r="G1089">
        <f>IF(C1089&gt;=O_max_dia, 0, F1089)</f>
        <v>0</v>
      </c>
    </row>
    <row r="1090" spans="2:7" x14ac:dyDescent="0.25">
      <c r="B1090" s="6">
        <f t="shared" si="33"/>
        <v>1070</v>
      </c>
      <c r="C1090" s="6">
        <f>C1089+(env_max-env_min)/1200</f>
        <v>26.72499999999955</v>
      </c>
      <c r="D1090" s="6">
        <f t="shared" si="32"/>
        <v>1.601</v>
      </c>
      <c r="E1090" s="6">
        <f>ROUND((O_max_dia-C1090)/O_range_dia * D1090, 3)</f>
        <v>-8.3000000000000004E-2</v>
      </c>
      <c r="F1090">
        <f>IF(C1090&lt;=delt,D1090,E1090)</f>
        <v>-8.3000000000000004E-2</v>
      </c>
      <c r="G1090">
        <f>IF(C1090&gt;=O_max_dia, 0, F1090)</f>
        <v>0</v>
      </c>
    </row>
    <row r="1091" spans="2:7" x14ac:dyDescent="0.25">
      <c r="B1091" s="6">
        <f t="shared" si="33"/>
        <v>1071</v>
      </c>
      <c r="C1091" s="6">
        <f>C1090+(env_max-env_min)/1200</f>
        <v>26.749999999999549</v>
      </c>
      <c r="D1091" s="6">
        <f t="shared" si="32"/>
        <v>1.6040000000000001</v>
      </c>
      <c r="E1091" s="6">
        <f>ROUND((O_max_dia-C1091)/O_range_dia * D1091, 3)</f>
        <v>-8.5999999999999993E-2</v>
      </c>
      <c r="F1091">
        <f>IF(C1091&lt;=delt,D1091,E1091)</f>
        <v>-8.5999999999999993E-2</v>
      </c>
      <c r="G1091">
        <f>IF(C1091&gt;=O_max_dia, 0, F1091)</f>
        <v>0</v>
      </c>
    </row>
    <row r="1092" spans="2:7" x14ac:dyDescent="0.25">
      <c r="B1092" s="6">
        <f t="shared" si="33"/>
        <v>1072</v>
      </c>
      <c r="C1092" s="6">
        <f>C1091+(env_max-env_min)/1200</f>
        <v>26.774999999999547</v>
      </c>
      <c r="D1092" s="6">
        <f t="shared" si="32"/>
        <v>1.607</v>
      </c>
      <c r="E1092" s="6">
        <f>ROUND((O_max_dia-C1092)/O_range_dia * D1092, 3)</f>
        <v>-8.8999999999999996E-2</v>
      </c>
      <c r="F1092">
        <f>IF(C1092&lt;=delt,D1092,E1092)</f>
        <v>-8.8999999999999996E-2</v>
      </c>
      <c r="G1092">
        <f>IF(C1092&gt;=O_max_dia, 0, F1092)</f>
        <v>0</v>
      </c>
    </row>
    <row r="1093" spans="2:7" x14ac:dyDescent="0.25">
      <c r="B1093" s="6">
        <f t="shared" si="33"/>
        <v>1073</v>
      </c>
      <c r="C1093" s="6">
        <f>C1092+(env_max-env_min)/1200</f>
        <v>26.799999999999546</v>
      </c>
      <c r="D1093" s="6">
        <f t="shared" si="32"/>
        <v>1.61</v>
      </c>
      <c r="E1093" s="6">
        <f>ROUND((O_max_dia-C1093)/O_range_dia * D1093, 3)</f>
        <v>-9.1999999999999998E-2</v>
      </c>
      <c r="F1093">
        <f>IF(C1093&lt;=delt,D1093,E1093)</f>
        <v>-9.1999999999999998E-2</v>
      </c>
      <c r="G1093">
        <f>IF(C1093&gt;=O_max_dia, 0, F1093)</f>
        <v>0</v>
      </c>
    </row>
    <row r="1094" spans="2:7" x14ac:dyDescent="0.25">
      <c r="B1094" s="6">
        <f t="shared" si="33"/>
        <v>1074</v>
      </c>
      <c r="C1094" s="6">
        <f>C1093+(env_max-env_min)/1200</f>
        <v>26.824999999999545</v>
      </c>
      <c r="D1094" s="6">
        <f t="shared" si="32"/>
        <v>1.6120000000000001</v>
      </c>
      <c r="E1094" s="6">
        <f>ROUND((O_max_dia-C1094)/O_range_dia * D1094, 3)</f>
        <v>-9.5000000000000001E-2</v>
      </c>
      <c r="F1094">
        <f>IF(C1094&lt;=delt,D1094,E1094)</f>
        <v>-9.5000000000000001E-2</v>
      </c>
      <c r="G1094">
        <f>IF(C1094&gt;=O_max_dia, 0, F1094)</f>
        <v>0</v>
      </c>
    </row>
    <row r="1095" spans="2:7" x14ac:dyDescent="0.25">
      <c r="B1095" s="6">
        <f t="shared" si="33"/>
        <v>1075</v>
      </c>
      <c r="C1095" s="6">
        <f>C1094+(env_max-env_min)/1200</f>
        <v>26.849999999999543</v>
      </c>
      <c r="D1095" s="6">
        <f t="shared" si="32"/>
        <v>1.615</v>
      </c>
      <c r="E1095" s="6">
        <f>ROUND((O_max_dia-C1095)/O_range_dia * D1095, 3)</f>
        <v>-9.8000000000000004E-2</v>
      </c>
      <c r="F1095">
        <f>IF(C1095&lt;=delt,D1095,E1095)</f>
        <v>-9.8000000000000004E-2</v>
      </c>
      <c r="G1095">
        <f>IF(C1095&gt;=O_max_dia, 0, F1095)</f>
        <v>0</v>
      </c>
    </row>
    <row r="1096" spans="2:7" x14ac:dyDescent="0.25">
      <c r="B1096" s="6">
        <f t="shared" si="33"/>
        <v>1076</v>
      </c>
      <c r="C1096" s="6">
        <f>C1095+(env_max-env_min)/1200</f>
        <v>26.874999999999542</v>
      </c>
      <c r="D1096" s="6">
        <f t="shared" si="32"/>
        <v>1.6180000000000001</v>
      </c>
      <c r="E1096" s="6">
        <f>ROUND((O_max_dia-C1096)/O_range_dia * D1096, 3)</f>
        <v>-0.10100000000000001</v>
      </c>
      <c r="F1096">
        <f>IF(C1096&lt;=delt,D1096,E1096)</f>
        <v>-0.10100000000000001</v>
      </c>
      <c r="G1096">
        <f>IF(C1096&gt;=O_max_dia, 0, F1096)</f>
        <v>0</v>
      </c>
    </row>
    <row r="1097" spans="2:7" x14ac:dyDescent="0.25">
      <c r="B1097" s="6">
        <f t="shared" si="33"/>
        <v>1077</v>
      </c>
      <c r="C1097" s="6">
        <f>C1096+(env_max-env_min)/1200</f>
        <v>26.89999999999954</v>
      </c>
      <c r="D1097" s="6">
        <f t="shared" si="32"/>
        <v>1.621</v>
      </c>
      <c r="E1097" s="6">
        <f>ROUND((O_max_dia-C1097)/O_range_dia * D1097, 3)</f>
        <v>-0.104</v>
      </c>
      <c r="F1097">
        <f>IF(C1097&lt;=delt,D1097,E1097)</f>
        <v>-0.104</v>
      </c>
      <c r="G1097">
        <f>IF(C1097&gt;=O_max_dia, 0, F1097)</f>
        <v>0</v>
      </c>
    </row>
    <row r="1098" spans="2:7" x14ac:dyDescent="0.25">
      <c r="B1098" s="6">
        <f t="shared" si="33"/>
        <v>1078</v>
      </c>
      <c r="C1098" s="6">
        <f>C1097+(env_max-env_min)/1200</f>
        <v>26.924999999999539</v>
      </c>
      <c r="D1098" s="6">
        <f t="shared" si="32"/>
        <v>1.6240000000000001</v>
      </c>
      <c r="E1098" s="6">
        <f>ROUND((O_max_dia-C1098)/O_range_dia * D1098, 3)</f>
        <v>-0.107</v>
      </c>
      <c r="F1098">
        <f>IF(C1098&lt;=delt,D1098,E1098)</f>
        <v>-0.107</v>
      </c>
      <c r="G1098">
        <f>IF(C1098&gt;=O_max_dia, 0, F1098)</f>
        <v>0</v>
      </c>
    </row>
    <row r="1099" spans="2:7" x14ac:dyDescent="0.25">
      <c r="B1099" s="6">
        <f t="shared" si="33"/>
        <v>1079</v>
      </c>
      <c r="C1099" s="6">
        <f>C1098+(env_max-env_min)/1200</f>
        <v>26.949999999999537</v>
      </c>
      <c r="D1099" s="6">
        <f t="shared" si="32"/>
        <v>1.627</v>
      </c>
      <c r="E1099" s="6">
        <f>ROUND((O_max_dia-C1099)/O_range_dia * D1099, 3)</f>
        <v>-0.11</v>
      </c>
      <c r="F1099">
        <f>IF(C1099&lt;=delt,D1099,E1099)</f>
        <v>-0.11</v>
      </c>
      <c r="G1099">
        <f>IF(C1099&gt;=O_max_dia, 0, F1099)</f>
        <v>0</v>
      </c>
    </row>
    <row r="1100" spans="2:7" x14ac:dyDescent="0.25">
      <c r="B1100" s="6">
        <f t="shared" si="33"/>
        <v>1080</v>
      </c>
      <c r="C1100" s="6">
        <f>C1099+(env_max-env_min)/1200</f>
        <v>26.974999999999536</v>
      </c>
      <c r="D1100" s="6">
        <f t="shared" si="32"/>
        <v>1.629</v>
      </c>
      <c r="E1100" s="6">
        <f>ROUND((O_max_dia-C1100)/O_range_dia * D1100, 3)</f>
        <v>-0.113</v>
      </c>
      <c r="F1100">
        <f>IF(C1100&lt;=delt,D1100,E1100)</f>
        <v>-0.113</v>
      </c>
      <c r="G1100">
        <f>IF(C1100&gt;=O_max_dia, 0, F1100)</f>
        <v>0</v>
      </c>
    </row>
    <row r="1101" spans="2:7" x14ac:dyDescent="0.25">
      <c r="B1101" s="6">
        <f t="shared" si="33"/>
        <v>1081</v>
      </c>
      <c r="C1101" s="6">
        <f>C1100+(env_max-env_min)/1200</f>
        <v>26.999999999999535</v>
      </c>
      <c r="D1101" s="6">
        <f t="shared" si="32"/>
        <v>1.6319999999999999</v>
      </c>
      <c r="E1101" s="6">
        <f>ROUND((O_max_dia-C1101)/O_range_dia * D1101, 3)</f>
        <v>-0.11700000000000001</v>
      </c>
      <c r="F1101">
        <f>IF(C1101&lt;=delt,D1101,E1101)</f>
        <v>-0.11700000000000001</v>
      </c>
      <c r="G1101">
        <f>IF(C1101&gt;=O_max_dia, 0, F1101)</f>
        <v>0</v>
      </c>
    </row>
    <row r="1102" spans="2:7" x14ac:dyDescent="0.25">
      <c r="B1102" s="6">
        <f t="shared" si="33"/>
        <v>1082</v>
      </c>
      <c r="C1102" s="6">
        <f>C1101+(env_max-env_min)/1200</f>
        <v>27.024999999999533</v>
      </c>
      <c r="D1102" s="6">
        <f t="shared" si="32"/>
        <v>1.635</v>
      </c>
      <c r="E1102" s="6">
        <f>ROUND((O_max_dia-C1102)/O_range_dia * D1102, 3)</f>
        <v>-0.12</v>
      </c>
      <c r="F1102">
        <f>IF(C1102&lt;=delt,D1102,E1102)</f>
        <v>-0.12</v>
      </c>
      <c r="G1102">
        <f>IF(C1102&gt;=O_max_dia, 0, F1102)</f>
        <v>0</v>
      </c>
    </row>
    <row r="1103" spans="2:7" x14ac:dyDescent="0.25">
      <c r="B1103" s="6">
        <f t="shared" si="33"/>
        <v>1083</v>
      </c>
      <c r="C1103" s="6">
        <f>C1102+(env_max-env_min)/1200</f>
        <v>27.049999999999532</v>
      </c>
      <c r="D1103" s="6">
        <f t="shared" si="32"/>
        <v>1.6379999999999999</v>
      </c>
      <c r="E1103" s="6">
        <f>ROUND((O_max_dia-C1103)/O_range_dia * D1103, 3)</f>
        <v>-0.123</v>
      </c>
      <c r="F1103">
        <f>IF(C1103&lt;=delt,D1103,E1103)</f>
        <v>-0.123</v>
      </c>
      <c r="G1103">
        <f>IF(C1103&gt;=O_max_dia, 0, F1103)</f>
        <v>0</v>
      </c>
    </row>
    <row r="1104" spans="2:7" x14ac:dyDescent="0.25">
      <c r="B1104" s="6">
        <f t="shared" si="33"/>
        <v>1084</v>
      </c>
      <c r="C1104" s="6">
        <f>C1103+(env_max-env_min)/1200</f>
        <v>27.07499999999953</v>
      </c>
      <c r="D1104" s="6">
        <f t="shared" si="32"/>
        <v>1.641</v>
      </c>
      <c r="E1104" s="6">
        <f>ROUND((O_max_dia-C1104)/O_range_dia * D1104, 3)</f>
        <v>-0.126</v>
      </c>
      <c r="F1104">
        <f>IF(C1104&lt;=delt,D1104,E1104)</f>
        <v>-0.126</v>
      </c>
      <c r="G1104">
        <f>IF(C1104&gt;=O_max_dia, 0, F1104)</f>
        <v>0</v>
      </c>
    </row>
    <row r="1105" spans="2:7" x14ac:dyDescent="0.25">
      <c r="B1105" s="6">
        <f t="shared" si="33"/>
        <v>1085</v>
      </c>
      <c r="C1105" s="6">
        <f>C1104+(env_max-env_min)/1200</f>
        <v>27.099999999999529</v>
      </c>
      <c r="D1105" s="6">
        <f t="shared" si="32"/>
        <v>1.6439999999999999</v>
      </c>
      <c r="E1105" s="6">
        <f>ROUND((O_max_dia-C1105)/O_range_dia * D1105, 3)</f>
        <v>-0.129</v>
      </c>
      <c r="F1105">
        <f>IF(C1105&lt;=delt,D1105,E1105)</f>
        <v>-0.129</v>
      </c>
      <c r="G1105">
        <f>IF(C1105&gt;=O_max_dia, 0, F1105)</f>
        <v>0</v>
      </c>
    </row>
    <row r="1106" spans="2:7" x14ac:dyDescent="0.25">
      <c r="B1106" s="6">
        <f t="shared" si="33"/>
        <v>1086</v>
      </c>
      <c r="C1106" s="6">
        <f>C1105+(env_max-env_min)/1200</f>
        <v>27.124999999999527</v>
      </c>
      <c r="D1106" s="6">
        <f t="shared" si="32"/>
        <v>1.647</v>
      </c>
      <c r="E1106" s="6">
        <f>ROUND((O_max_dia-C1106)/O_range_dia * D1106, 3)</f>
        <v>-0.13200000000000001</v>
      </c>
      <c r="F1106">
        <f>IF(C1106&lt;=delt,D1106,E1106)</f>
        <v>-0.13200000000000001</v>
      </c>
      <c r="G1106">
        <f>IF(C1106&gt;=O_max_dia, 0, F1106)</f>
        <v>0</v>
      </c>
    </row>
    <row r="1107" spans="2:7" x14ac:dyDescent="0.25">
      <c r="B1107" s="6">
        <f t="shared" si="33"/>
        <v>1087</v>
      </c>
      <c r="C1107" s="6">
        <f>C1106+(env_max-env_min)/1200</f>
        <v>27.149999999999526</v>
      </c>
      <c r="D1107" s="6">
        <f t="shared" si="32"/>
        <v>1.65</v>
      </c>
      <c r="E1107" s="6">
        <f>ROUND((O_max_dia-C1107)/O_range_dia * D1107, 3)</f>
        <v>-0.13600000000000001</v>
      </c>
      <c r="F1107">
        <f>IF(C1107&lt;=delt,D1107,E1107)</f>
        <v>-0.13600000000000001</v>
      </c>
      <c r="G1107">
        <f>IF(C1107&gt;=O_max_dia, 0, F1107)</f>
        <v>0</v>
      </c>
    </row>
    <row r="1108" spans="2:7" x14ac:dyDescent="0.25">
      <c r="B1108" s="6">
        <f t="shared" si="33"/>
        <v>1088</v>
      </c>
      <c r="C1108" s="6">
        <f>C1107+(env_max-env_min)/1200</f>
        <v>27.174999999999525</v>
      </c>
      <c r="D1108" s="6">
        <f t="shared" si="32"/>
        <v>1.6519999999999999</v>
      </c>
      <c r="E1108" s="6">
        <f>ROUND((O_max_dia-C1108)/O_range_dia * D1108, 3)</f>
        <v>-0.13900000000000001</v>
      </c>
      <c r="F1108">
        <f>IF(C1108&lt;=delt,D1108,E1108)</f>
        <v>-0.13900000000000001</v>
      </c>
      <c r="G1108">
        <f>IF(C1108&gt;=O_max_dia, 0, F1108)</f>
        <v>0</v>
      </c>
    </row>
    <row r="1109" spans="2:7" x14ac:dyDescent="0.25">
      <c r="B1109" s="6">
        <f t="shared" si="33"/>
        <v>1089</v>
      </c>
      <c r="C1109" s="6">
        <f>C1108+(env_max-env_min)/1200</f>
        <v>27.199999999999523</v>
      </c>
      <c r="D1109" s="6">
        <f t="shared" si="32"/>
        <v>1.655</v>
      </c>
      <c r="E1109" s="6">
        <f>ROUND((O_max_dia-C1109)/O_range_dia * D1109, 3)</f>
        <v>-0.14199999999999999</v>
      </c>
      <c r="F1109">
        <f>IF(C1109&lt;=delt,D1109,E1109)</f>
        <v>-0.14199999999999999</v>
      </c>
      <c r="G1109">
        <f>IF(C1109&gt;=O_max_dia, 0, F1109)</f>
        <v>0</v>
      </c>
    </row>
    <row r="1110" spans="2:7" x14ac:dyDescent="0.25">
      <c r="B1110" s="6">
        <f t="shared" si="33"/>
        <v>1090</v>
      </c>
      <c r="C1110" s="6">
        <f>C1109+(env_max-env_min)/1200</f>
        <v>27.224999999999522</v>
      </c>
      <c r="D1110" s="6">
        <f t="shared" ref="D1110:D1173" si="34">ROUND(EXP(0.07*(C1110-20)),3)</f>
        <v>1.6579999999999999</v>
      </c>
      <c r="E1110" s="6">
        <f>ROUND((O_max_dia-C1110)/O_range_dia * D1110, 3)</f>
        <v>-0.14499999999999999</v>
      </c>
      <c r="F1110">
        <f>IF(C1110&lt;=delt,D1110,E1110)</f>
        <v>-0.14499999999999999</v>
      </c>
      <c r="G1110">
        <f>IF(C1110&gt;=O_max_dia, 0, F1110)</f>
        <v>0</v>
      </c>
    </row>
    <row r="1111" spans="2:7" x14ac:dyDescent="0.25">
      <c r="B1111" s="6">
        <f t="shared" ref="B1111:B1174" si="35">B1110+1</f>
        <v>1091</v>
      </c>
      <c r="C1111" s="6">
        <f>C1110+(env_max-env_min)/1200</f>
        <v>27.24999999999952</v>
      </c>
      <c r="D1111" s="6">
        <f t="shared" si="34"/>
        <v>1.661</v>
      </c>
      <c r="E1111" s="6">
        <f>ROUND((O_max_dia-C1111)/O_range_dia * D1111, 3)</f>
        <v>-0.14799999999999999</v>
      </c>
      <c r="F1111">
        <f>IF(C1111&lt;=delt,D1111,E1111)</f>
        <v>-0.14799999999999999</v>
      </c>
      <c r="G1111">
        <f>IF(C1111&gt;=O_max_dia, 0, F1111)</f>
        <v>0</v>
      </c>
    </row>
    <row r="1112" spans="2:7" x14ac:dyDescent="0.25">
      <c r="B1112" s="6">
        <f t="shared" si="35"/>
        <v>1092</v>
      </c>
      <c r="C1112" s="6">
        <f>C1111+(env_max-env_min)/1200</f>
        <v>27.274999999999519</v>
      </c>
      <c r="D1112" s="6">
        <f t="shared" si="34"/>
        <v>1.6639999999999999</v>
      </c>
      <c r="E1112" s="6">
        <f>ROUND((O_max_dia-C1112)/O_range_dia * D1112, 3)</f>
        <v>-0.152</v>
      </c>
      <c r="F1112">
        <f>IF(C1112&lt;=delt,D1112,E1112)</f>
        <v>-0.152</v>
      </c>
      <c r="G1112">
        <f>IF(C1112&gt;=O_max_dia, 0, F1112)</f>
        <v>0</v>
      </c>
    </row>
    <row r="1113" spans="2:7" x14ac:dyDescent="0.25">
      <c r="B1113" s="6">
        <f t="shared" si="35"/>
        <v>1093</v>
      </c>
      <c r="C1113" s="6">
        <f>C1112+(env_max-env_min)/1200</f>
        <v>27.299999999999518</v>
      </c>
      <c r="D1113" s="6">
        <f t="shared" si="34"/>
        <v>1.667</v>
      </c>
      <c r="E1113" s="6">
        <f>ROUND((O_max_dia-C1113)/O_range_dia * D1113, 3)</f>
        <v>-0.155</v>
      </c>
      <c r="F1113">
        <f>IF(C1113&lt;=delt,D1113,E1113)</f>
        <v>-0.155</v>
      </c>
      <c r="G1113">
        <f>IF(C1113&gt;=O_max_dia, 0, F1113)</f>
        <v>0</v>
      </c>
    </row>
    <row r="1114" spans="2:7" x14ac:dyDescent="0.25">
      <c r="B1114" s="6">
        <f t="shared" si="35"/>
        <v>1094</v>
      </c>
      <c r="C1114" s="6">
        <f>C1113+(env_max-env_min)/1200</f>
        <v>27.324999999999516</v>
      </c>
      <c r="D1114" s="6">
        <f t="shared" si="34"/>
        <v>1.67</v>
      </c>
      <c r="E1114" s="6">
        <f>ROUND((O_max_dia-C1114)/O_range_dia * D1114, 3)</f>
        <v>-0.158</v>
      </c>
      <c r="F1114">
        <f>IF(C1114&lt;=delt,D1114,E1114)</f>
        <v>-0.158</v>
      </c>
      <c r="G1114">
        <f>IF(C1114&gt;=O_max_dia, 0, F1114)</f>
        <v>0</v>
      </c>
    </row>
    <row r="1115" spans="2:7" x14ac:dyDescent="0.25">
      <c r="B1115" s="6">
        <f t="shared" si="35"/>
        <v>1095</v>
      </c>
      <c r="C1115" s="6">
        <f>C1114+(env_max-env_min)/1200</f>
        <v>27.349999999999515</v>
      </c>
      <c r="D1115" s="6">
        <f t="shared" si="34"/>
        <v>1.673</v>
      </c>
      <c r="E1115" s="6">
        <f>ROUND((O_max_dia-C1115)/O_range_dia * D1115, 3)</f>
        <v>-0.161</v>
      </c>
      <c r="F1115">
        <f>IF(C1115&lt;=delt,D1115,E1115)</f>
        <v>-0.161</v>
      </c>
      <c r="G1115">
        <f>IF(C1115&gt;=O_max_dia, 0, F1115)</f>
        <v>0</v>
      </c>
    </row>
    <row r="1116" spans="2:7" x14ac:dyDescent="0.25">
      <c r="B1116" s="6">
        <f t="shared" si="35"/>
        <v>1096</v>
      </c>
      <c r="C1116" s="6">
        <f>C1115+(env_max-env_min)/1200</f>
        <v>27.374999999999513</v>
      </c>
      <c r="D1116" s="6">
        <f t="shared" si="34"/>
        <v>1.6759999999999999</v>
      </c>
      <c r="E1116" s="6">
        <f>ROUND((O_max_dia-C1116)/O_range_dia * D1116, 3)</f>
        <v>-0.16500000000000001</v>
      </c>
      <c r="F1116">
        <f>IF(C1116&lt;=delt,D1116,E1116)</f>
        <v>-0.16500000000000001</v>
      </c>
      <c r="G1116">
        <f>IF(C1116&gt;=O_max_dia, 0, F1116)</f>
        <v>0</v>
      </c>
    </row>
    <row r="1117" spans="2:7" x14ac:dyDescent="0.25">
      <c r="B1117" s="6">
        <f t="shared" si="35"/>
        <v>1097</v>
      </c>
      <c r="C1117" s="6">
        <f>C1116+(env_max-env_min)/1200</f>
        <v>27.399999999999512</v>
      </c>
      <c r="D1117" s="6">
        <f t="shared" si="34"/>
        <v>1.679</v>
      </c>
      <c r="E1117" s="6">
        <f>ROUND((O_max_dia-C1117)/O_range_dia * D1117, 3)</f>
        <v>-0.16800000000000001</v>
      </c>
      <c r="F1117">
        <f>IF(C1117&lt;=delt,D1117,E1117)</f>
        <v>-0.16800000000000001</v>
      </c>
      <c r="G1117">
        <f>IF(C1117&gt;=O_max_dia, 0, F1117)</f>
        <v>0</v>
      </c>
    </row>
    <row r="1118" spans="2:7" x14ac:dyDescent="0.25">
      <c r="B1118" s="6">
        <f t="shared" si="35"/>
        <v>1098</v>
      </c>
      <c r="C1118" s="6">
        <f>C1117+(env_max-env_min)/1200</f>
        <v>27.42499999999951</v>
      </c>
      <c r="D1118" s="6">
        <f t="shared" si="34"/>
        <v>1.6819999999999999</v>
      </c>
      <c r="E1118" s="6">
        <f>ROUND((O_max_dia-C1118)/O_range_dia * D1118, 3)</f>
        <v>-0.17100000000000001</v>
      </c>
      <c r="F1118">
        <f>IF(C1118&lt;=delt,D1118,E1118)</f>
        <v>-0.17100000000000001</v>
      </c>
      <c r="G1118">
        <f>IF(C1118&gt;=O_max_dia, 0, F1118)</f>
        <v>0</v>
      </c>
    </row>
    <row r="1119" spans="2:7" x14ac:dyDescent="0.25">
      <c r="B1119" s="6">
        <f t="shared" si="35"/>
        <v>1099</v>
      </c>
      <c r="C1119" s="6">
        <f>C1118+(env_max-env_min)/1200</f>
        <v>27.449999999999509</v>
      </c>
      <c r="D1119" s="6">
        <f t="shared" si="34"/>
        <v>1.6850000000000001</v>
      </c>
      <c r="E1119" s="6">
        <f>ROUND((O_max_dia-C1119)/O_range_dia * D1119, 3)</f>
        <v>-0.17499999999999999</v>
      </c>
      <c r="F1119">
        <f>IF(C1119&lt;=delt,D1119,E1119)</f>
        <v>-0.17499999999999999</v>
      </c>
      <c r="G1119">
        <f>IF(C1119&gt;=O_max_dia, 0, F1119)</f>
        <v>0</v>
      </c>
    </row>
    <row r="1120" spans="2:7" x14ac:dyDescent="0.25">
      <c r="B1120" s="6">
        <f t="shared" si="35"/>
        <v>1100</v>
      </c>
      <c r="C1120" s="6">
        <f>C1119+(env_max-env_min)/1200</f>
        <v>27.474999999999508</v>
      </c>
      <c r="D1120" s="6">
        <f t="shared" si="34"/>
        <v>1.6879999999999999</v>
      </c>
      <c r="E1120" s="6">
        <f>ROUND((O_max_dia-C1120)/O_range_dia * D1120, 3)</f>
        <v>-0.17799999999999999</v>
      </c>
      <c r="F1120">
        <f>IF(C1120&lt;=delt,D1120,E1120)</f>
        <v>-0.17799999999999999</v>
      </c>
      <c r="G1120">
        <f>IF(C1120&gt;=O_max_dia, 0, F1120)</f>
        <v>0</v>
      </c>
    </row>
    <row r="1121" spans="2:7" x14ac:dyDescent="0.25">
      <c r="B1121" s="6">
        <f t="shared" si="35"/>
        <v>1101</v>
      </c>
      <c r="C1121" s="6">
        <f>C1120+(env_max-env_min)/1200</f>
        <v>27.499999999999506</v>
      </c>
      <c r="D1121" s="6">
        <f t="shared" si="34"/>
        <v>1.69</v>
      </c>
      <c r="E1121" s="6">
        <f>ROUND((O_max_dia-C1121)/O_range_dia * D1121, 3)</f>
        <v>-0.18099999999999999</v>
      </c>
      <c r="F1121">
        <f>IF(C1121&lt;=delt,D1121,E1121)</f>
        <v>-0.18099999999999999</v>
      </c>
      <c r="G1121">
        <f>IF(C1121&gt;=O_max_dia, 0, F1121)</f>
        <v>0</v>
      </c>
    </row>
    <row r="1122" spans="2:7" x14ac:dyDescent="0.25">
      <c r="B1122" s="6">
        <f t="shared" si="35"/>
        <v>1102</v>
      </c>
      <c r="C1122" s="6">
        <f>C1121+(env_max-env_min)/1200</f>
        <v>27.524999999999505</v>
      </c>
      <c r="D1122" s="6">
        <f t="shared" si="34"/>
        <v>1.6930000000000001</v>
      </c>
      <c r="E1122" s="6">
        <f>ROUND((O_max_dia-C1122)/O_range_dia * D1122, 3)</f>
        <v>-0.184</v>
      </c>
      <c r="F1122">
        <f>IF(C1122&lt;=delt,D1122,E1122)</f>
        <v>-0.184</v>
      </c>
      <c r="G1122">
        <f>IF(C1122&gt;=O_max_dia, 0, F1122)</f>
        <v>0</v>
      </c>
    </row>
    <row r="1123" spans="2:7" x14ac:dyDescent="0.25">
      <c r="B1123" s="6">
        <f t="shared" si="35"/>
        <v>1103</v>
      </c>
      <c r="C1123" s="6">
        <f>C1122+(env_max-env_min)/1200</f>
        <v>27.549999999999503</v>
      </c>
      <c r="D1123" s="6">
        <f t="shared" si="34"/>
        <v>1.696</v>
      </c>
      <c r="E1123" s="6">
        <f>ROUND((O_max_dia-C1123)/O_range_dia * D1123, 3)</f>
        <v>-0.188</v>
      </c>
      <c r="F1123">
        <f>IF(C1123&lt;=delt,D1123,E1123)</f>
        <v>-0.188</v>
      </c>
      <c r="G1123">
        <f>IF(C1123&gt;=O_max_dia, 0, F1123)</f>
        <v>0</v>
      </c>
    </row>
    <row r="1124" spans="2:7" x14ac:dyDescent="0.25">
      <c r="B1124" s="6">
        <f t="shared" si="35"/>
        <v>1104</v>
      </c>
      <c r="C1124" s="6">
        <f>C1123+(env_max-env_min)/1200</f>
        <v>27.574999999999502</v>
      </c>
      <c r="D1124" s="6">
        <f t="shared" si="34"/>
        <v>1.6990000000000001</v>
      </c>
      <c r="E1124" s="6">
        <f>ROUND((O_max_dia-C1124)/O_range_dia * D1124, 3)</f>
        <v>-0.191</v>
      </c>
      <c r="F1124">
        <f>IF(C1124&lt;=delt,D1124,E1124)</f>
        <v>-0.191</v>
      </c>
      <c r="G1124">
        <f>IF(C1124&gt;=O_max_dia, 0, F1124)</f>
        <v>0</v>
      </c>
    </row>
    <row r="1125" spans="2:7" x14ac:dyDescent="0.25">
      <c r="B1125" s="6">
        <f t="shared" si="35"/>
        <v>1105</v>
      </c>
      <c r="C1125" s="6">
        <f>C1124+(env_max-env_min)/1200</f>
        <v>27.5999999999995</v>
      </c>
      <c r="D1125" s="6">
        <f t="shared" si="34"/>
        <v>1.702</v>
      </c>
      <c r="E1125" s="6">
        <f>ROUND((O_max_dia-C1125)/O_range_dia * D1125, 3)</f>
        <v>-0.19500000000000001</v>
      </c>
      <c r="F1125">
        <f>IF(C1125&lt;=delt,D1125,E1125)</f>
        <v>-0.19500000000000001</v>
      </c>
      <c r="G1125">
        <f>IF(C1125&gt;=O_max_dia, 0, F1125)</f>
        <v>0</v>
      </c>
    </row>
    <row r="1126" spans="2:7" x14ac:dyDescent="0.25">
      <c r="B1126" s="6">
        <f t="shared" si="35"/>
        <v>1106</v>
      </c>
      <c r="C1126" s="6">
        <f>C1125+(env_max-env_min)/1200</f>
        <v>27.624999999999499</v>
      </c>
      <c r="D1126" s="6">
        <f t="shared" si="34"/>
        <v>1.7050000000000001</v>
      </c>
      <c r="E1126" s="6">
        <f>ROUND((O_max_dia-C1126)/O_range_dia * D1126, 3)</f>
        <v>-0.19800000000000001</v>
      </c>
      <c r="F1126">
        <f>IF(C1126&lt;=delt,D1126,E1126)</f>
        <v>-0.19800000000000001</v>
      </c>
      <c r="G1126">
        <f>IF(C1126&gt;=O_max_dia, 0, F1126)</f>
        <v>0</v>
      </c>
    </row>
    <row r="1127" spans="2:7" x14ac:dyDescent="0.25">
      <c r="B1127" s="6">
        <f t="shared" si="35"/>
        <v>1107</v>
      </c>
      <c r="C1127" s="6">
        <f>C1126+(env_max-env_min)/1200</f>
        <v>27.649999999999498</v>
      </c>
      <c r="D1127" s="6">
        <f t="shared" si="34"/>
        <v>1.708</v>
      </c>
      <c r="E1127" s="6">
        <f>ROUND((O_max_dia-C1127)/O_range_dia * D1127, 3)</f>
        <v>-0.20100000000000001</v>
      </c>
      <c r="F1127">
        <f>IF(C1127&lt;=delt,D1127,E1127)</f>
        <v>-0.20100000000000001</v>
      </c>
      <c r="G1127">
        <f>IF(C1127&gt;=O_max_dia, 0, F1127)</f>
        <v>0</v>
      </c>
    </row>
    <row r="1128" spans="2:7" x14ac:dyDescent="0.25">
      <c r="B1128" s="6">
        <f t="shared" si="35"/>
        <v>1108</v>
      </c>
      <c r="C1128" s="6">
        <f>C1127+(env_max-env_min)/1200</f>
        <v>27.674999999999496</v>
      </c>
      <c r="D1128" s="6">
        <f t="shared" si="34"/>
        <v>1.7110000000000001</v>
      </c>
      <c r="E1128" s="6">
        <f>ROUND((O_max_dia-C1128)/O_range_dia * D1128, 3)</f>
        <v>-0.20499999999999999</v>
      </c>
      <c r="F1128">
        <f>IF(C1128&lt;=delt,D1128,E1128)</f>
        <v>-0.20499999999999999</v>
      </c>
      <c r="G1128">
        <f>IF(C1128&gt;=O_max_dia, 0, F1128)</f>
        <v>0</v>
      </c>
    </row>
    <row r="1129" spans="2:7" x14ac:dyDescent="0.25">
      <c r="B1129" s="6">
        <f t="shared" si="35"/>
        <v>1109</v>
      </c>
      <c r="C1129" s="6">
        <f>C1128+(env_max-env_min)/1200</f>
        <v>27.699999999999495</v>
      </c>
      <c r="D1129" s="6">
        <f t="shared" si="34"/>
        <v>1.714</v>
      </c>
      <c r="E1129" s="6">
        <f>ROUND((O_max_dia-C1129)/O_range_dia * D1129, 3)</f>
        <v>-0.20799999999999999</v>
      </c>
      <c r="F1129">
        <f>IF(C1129&lt;=delt,D1129,E1129)</f>
        <v>-0.20799999999999999</v>
      </c>
      <c r="G1129">
        <f>IF(C1129&gt;=O_max_dia, 0, F1129)</f>
        <v>0</v>
      </c>
    </row>
    <row r="1130" spans="2:7" x14ac:dyDescent="0.25">
      <c r="B1130" s="6">
        <f t="shared" si="35"/>
        <v>1110</v>
      </c>
      <c r="C1130" s="6">
        <f>C1129+(env_max-env_min)/1200</f>
        <v>27.724999999999493</v>
      </c>
      <c r="D1130" s="6">
        <f t="shared" si="34"/>
        <v>1.7170000000000001</v>
      </c>
      <c r="E1130" s="6">
        <f>ROUND((O_max_dia-C1130)/O_range_dia * D1130, 3)</f>
        <v>-0.21199999999999999</v>
      </c>
      <c r="F1130">
        <f>IF(C1130&lt;=delt,D1130,E1130)</f>
        <v>-0.21199999999999999</v>
      </c>
      <c r="G1130">
        <f>IF(C1130&gt;=O_max_dia, 0, F1130)</f>
        <v>0</v>
      </c>
    </row>
    <row r="1131" spans="2:7" x14ac:dyDescent="0.25">
      <c r="B1131" s="6">
        <f t="shared" si="35"/>
        <v>1111</v>
      </c>
      <c r="C1131" s="6">
        <f>C1130+(env_max-env_min)/1200</f>
        <v>27.749999999999492</v>
      </c>
      <c r="D1131" s="6">
        <f t="shared" si="34"/>
        <v>1.72</v>
      </c>
      <c r="E1131" s="6">
        <f>ROUND((O_max_dia-C1131)/O_range_dia * D1131, 3)</f>
        <v>-0.215</v>
      </c>
      <c r="F1131">
        <f>IF(C1131&lt;=delt,D1131,E1131)</f>
        <v>-0.215</v>
      </c>
      <c r="G1131">
        <f>IF(C1131&gt;=O_max_dia, 0, F1131)</f>
        <v>0</v>
      </c>
    </row>
    <row r="1132" spans="2:7" x14ac:dyDescent="0.25">
      <c r="B1132" s="6">
        <f t="shared" si="35"/>
        <v>1112</v>
      </c>
      <c r="C1132" s="6">
        <f>C1131+(env_max-env_min)/1200</f>
        <v>27.774999999999491</v>
      </c>
      <c r="D1132" s="6">
        <f t="shared" si="34"/>
        <v>1.7230000000000001</v>
      </c>
      <c r="E1132" s="6">
        <f>ROUND((O_max_dia-C1132)/O_range_dia * D1132, 3)</f>
        <v>-0.218</v>
      </c>
      <c r="F1132">
        <f>IF(C1132&lt;=delt,D1132,E1132)</f>
        <v>-0.218</v>
      </c>
      <c r="G1132">
        <f>IF(C1132&gt;=O_max_dia, 0, F1132)</f>
        <v>0</v>
      </c>
    </row>
    <row r="1133" spans="2:7" x14ac:dyDescent="0.25">
      <c r="B1133" s="6">
        <f t="shared" si="35"/>
        <v>1113</v>
      </c>
      <c r="C1133" s="6">
        <f>C1132+(env_max-env_min)/1200</f>
        <v>27.799999999999489</v>
      </c>
      <c r="D1133" s="6">
        <f t="shared" si="34"/>
        <v>1.726</v>
      </c>
      <c r="E1133" s="6">
        <f>ROUND((O_max_dia-C1133)/O_range_dia * D1133, 3)</f>
        <v>-0.222</v>
      </c>
      <c r="F1133">
        <f>IF(C1133&lt;=delt,D1133,E1133)</f>
        <v>-0.222</v>
      </c>
      <c r="G1133">
        <f>IF(C1133&gt;=O_max_dia, 0, F1133)</f>
        <v>0</v>
      </c>
    </row>
    <row r="1134" spans="2:7" x14ac:dyDescent="0.25">
      <c r="B1134" s="6">
        <f t="shared" si="35"/>
        <v>1114</v>
      </c>
      <c r="C1134" s="6">
        <f>C1133+(env_max-env_min)/1200</f>
        <v>27.824999999999488</v>
      </c>
      <c r="D1134" s="6">
        <f t="shared" si="34"/>
        <v>1.7290000000000001</v>
      </c>
      <c r="E1134" s="6">
        <f>ROUND((O_max_dia-C1134)/O_range_dia * D1134, 3)</f>
        <v>-0.22500000000000001</v>
      </c>
      <c r="F1134">
        <f>IF(C1134&lt;=delt,D1134,E1134)</f>
        <v>-0.22500000000000001</v>
      </c>
      <c r="G1134">
        <f>IF(C1134&gt;=O_max_dia, 0, F1134)</f>
        <v>0</v>
      </c>
    </row>
    <row r="1135" spans="2:7" x14ac:dyDescent="0.25">
      <c r="B1135" s="6">
        <f t="shared" si="35"/>
        <v>1115</v>
      </c>
      <c r="C1135" s="6">
        <f>C1134+(env_max-env_min)/1200</f>
        <v>27.849999999999486</v>
      </c>
      <c r="D1135" s="6">
        <f t="shared" si="34"/>
        <v>1.732</v>
      </c>
      <c r="E1135" s="6">
        <f>ROUND((O_max_dia-C1135)/O_range_dia * D1135, 3)</f>
        <v>-0.22900000000000001</v>
      </c>
      <c r="F1135">
        <f>IF(C1135&lt;=delt,D1135,E1135)</f>
        <v>-0.22900000000000001</v>
      </c>
      <c r="G1135">
        <f>IF(C1135&gt;=O_max_dia, 0, F1135)</f>
        <v>0</v>
      </c>
    </row>
    <row r="1136" spans="2:7" x14ac:dyDescent="0.25">
      <c r="B1136" s="6">
        <f t="shared" si="35"/>
        <v>1116</v>
      </c>
      <c r="C1136" s="6">
        <f>C1135+(env_max-env_min)/1200</f>
        <v>27.874999999999485</v>
      </c>
      <c r="D1136" s="6">
        <f t="shared" si="34"/>
        <v>1.7350000000000001</v>
      </c>
      <c r="E1136" s="6">
        <f>ROUND((O_max_dia-C1136)/O_range_dia * D1136, 3)</f>
        <v>-0.23200000000000001</v>
      </c>
      <c r="F1136">
        <f>IF(C1136&lt;=delt,D1136,E1136)</f>
        <v>-0.23200000000000001</v>
      </c>
      <c r="G1136">
        <f>IF(C1136&gt;=O_max_dia, 0, F1136)</f>
        <v>0</v>
      </c>
    </row>
    <row r="1137" spans="2:7" x14ac:dyDescent="0.25">
      <c r="B1137" s="6">
        <f t="shared" si="35"/>
        <v>1117</v>
      </c>
      <c r="C1137" s="6">
        <f>C1136+(env_max-env_min)/1200</f>
        <v>27.899999999999483</v>
      </c>
      <c r="D1137" s="6">
        <f t="shared" si="34"/>
        <v>1.738</v>
      </c>
      <c r="E1137" s="6">
        <f>ROUND((O_max_dia-C1137)/O_range_dia * D1137, 3)</f>
        <v>-0.23599999999999999</v>
      </c>
      <c r="F1137">
        <f>IF(C1137&lt;=delt,D1137,E1137)</f>
        <v>-0.23599999999999999</v>
      </c>
      <c r="G1137">
        <f>IF(C1137&gt;=O_max_dia, 0, F1137)</f>
        <v>0</v>
      </c>
    </row>
    <row r="1138" spans="2:7" x14ac:dyDescent="0.25">
      <c r="B1138" s="6">
        <f t="shared" si="35"/>
        <v>1118</v>
      </c>
      <c r="C1138" s="6">
        <f>C1137+(env_max-env_min)/1200</f>
        <v>27.924999999999482</v>
      </c>
      <c r="D1138" s="6">
        <f t="shared" si="34"/>
        <v>1.742</v>
      </c>
      <c r="E1138" s="6">
        <f>ROUND((O_max_dia-C1138)/O_range_dia * D1138, 3)</f>
        <v>-0.24</v>
      </c>
      <c r="F1138">
        <f>IF(C1138&lt;=delt,D1138,E1138)</f>
        <v>-0.24</v>
      </c>
      <c r="G1138">
        <f>IF(C1138&gt;=O_max_dia, 0, F1138)</f>
        <v>0</v>
      </c>
    </row>
    <row r="1139" spans="2:7" x14ac:dyDescent="0.25">
      <c r="B1139" s="6">
        <f t="shared" si="35"/>
        <v>1119</v>
      </c>
      <c r="C1139" s="6">
        <f>C1138+(env_max-env_min)/1200</f>
        <v>27.949999999999481</v>
      </c>
      <c r="D1139" s="6">
        <f t="shared" si="34"/>
        <v>1.7450000000000001</v>
      </c>
      <c r="E1139" s="6">
        <f>ROUND((O_max_dia-C1139)/O_range_dia * D1139, 3)</f>
        <v>-0.24299999999999999</v>
      </c>
      <c r="F1139">
        <f>IF(C1139&lt;=delt,D1139,E1139)</f>
        <v>-0.24299999999999999</v>
      </c>
      <c r="G1139">
        <f>IF(C1139&gt;=O_max_dia, 0, F1139)</f>
        <v>0</v>
      </c>
    </row>
    <row r="1140" spans="2:7" x14ac:dyDescent="0.25">
      <c r="B1140" s="6">
        <f t="shared" si="35"/>
        <v>1120</v>
      </c>
      <c r="C1140" s="6">
        <f>C1139+(env_max-env_min)/1200</f>
        <v>27.974999999999479</v>
      </c>
      <c r="D1140" s="6">
        <f t="shared" si="34"/>
        <v>1.748</v>
      </c>
      <c r="E1140" s="6">
        <f>ROUND((O_max_dia-C1140)/O_range_dia * D1140, 3)</f>
        <v>-0.247</v>
      </c>
      <c r="F1140">
        <f>IF(C1140&lt;=delt,D1140,E1140)</f>
        <v>-0.247</v>
      </c>
      <c r="G1140">
        <f>IF(C1140&gt;=O_max_dia, 0, F1140)</f>
        <v>0</v>
      </c>
    </row>
    <row r="1141" spans="2:7" x14ac:dyDescent="0.25">
      <c r="B1141" s="6">
        <f t="shared" si="35"/>
        <v>1121</v>
      </c>
      <c r="C1141" s="6">
        <f>C1140+(env_max-env_min)/1200</f>
        <v>27.999999999999478</v>
      </c>
      <c r="D1141" s="6">
        <f t="shared" si="34"/>
        <v>1.7509999999999999</v>
      </c>
      <c r="E1141" s="6">
        <f>ROUND((O_max_dia-C1141)/O_range_dia * D1141, 3)</f>
        <v>-0.25</v>
      </c>
      <c r="F1141">
        <f>IF(C1141&lt;=delt,D1141,E1141)</f>
        <v>-0.25</v>
      </c>
      <c r="G1141">
        <f>IF(C1141&gt;=O_max_dia, 0, F1141)</f>
        <v>0</v>
      </c>
    </row>
    <row r="1142" spans="2:7" x14ac:dyDescent="0.25">
      <c r="B1142" s="6">
        <f t="shared" si="35"/>
        <v>1122</v>
      </c>
      <c r="C1142" s="6">
        <f>C1141+(env_max-env_min)/1200</f>
        <v>28.024999999999476</v>
      </c>
      <c r="D1142" s="6">
        <f t="shared" si="34"/>
        <v>1.754</v>
      </c>
      <c r="E1142" s="6">
        <f>ROUND((O_max_dia-C1142)/O_range_dia * D1142, 3)</f>
        <v>-0.254</v>
      </c>
      <c r="F1142">
        <f>IF(C1142&lt;=delt,D1142,E1142)</f>
        <v>-0.254</v>
      </c>
      <c r="G1142">
        <f>IF(C1142&gt;=O_max_dia, 0, F1142)</f>
        <v>0</v>
      </c>
    </row>
    <row r="1143" spans="2:7" x14ac:dyDescent="0.25">
      <c r="B1143" s="6">
        <f t="shared" si="35"/>
        <v>1123</v>
      </c>
      <c r="C1143" s="6">
        <f>C1142+(env_max-env_min)/1200</f>
        <v>28.049999999999475</v>
      </c>
      <c r="D1143" s="6">
        <f t="shared" si="34"/>
        <v>1.7569999999999999</v>
      </c>
      <c r="E1143" s="6">
        <f>ROUND((O_max_dia-C1143)/O_range_dia * D1143, 3)</f>
        <v>-0.25700000000000001</v>
      </c>
      <c r="F1143">
        <f>IF(C1143&lt;=delt,D1143,E1143)</f>
        <v>-0.25700000000000001</v>
      </c>
      <c r="G1143">
        <f>IF(C1143&gt;=O_max_dia, 0, F1143)</f>
        <v>0</v>
      </c>
    </row>
    <row r="1144" spans="2:7" x14ac:dyDescent="0.25">
      <c r="B1144" s="6">
        <f t="shared" si="35"/>
        <v>1124</v>
      </c>
      <c r="C1144" s="6">
        <f>C1143+(env_max-env_min)/1200</f>
        <v>28.074999999999473</v>
      </c>
      <c r="D1144" s="6">
        <f t="shared" si="34"/>
        <v>1.76</v>
      </c>
      <c r="E1144" s="6">
        <f>ROUND((O_max_dia-C1144)/O_range_dia * D1144, 3)</f>
        <v>-0.26100000000000001</v>
      </c>
      <c r="F1144">
        <f>IF(C1144&lt;=delt,D1144,E1144)</f>
        <v>-0.26100000000000001</v>
      </c>
      <c r="G1144">
        <f>IF(C1144&gt;=O_max_dia, 0, F1144)</f>
        <v>0</v>
      </c>
    </row>
    <row r="1145" spans="2:7" x14ac:dyDescent="0.25">
      <c r="B1145" s="6">
        <f t="shared" si="35"/>
        <v>1125</v>
      </c>
      <c r="C1145" s="6">
        <f>C1144+(env_max-env_min)/1200</f>
        <v>28.099999999999472</v>
      </c>
      <c r="D1145" s="6">
        <f t="shared" si="34"/>
        <v>1.7629999999999999</v>
      </c>
      <c r="E1145" s="6">
        <f>ROUND((O_max_dia-C1145)/O_range_dia * D1145, 3)</f>
        <v>-0.26400000000000001</v>
      </c>
      <c r="F1145">
        <f>IF(C1145&lt;=delt,D1145,E1145)</f>
        <v>-0.26400000000000001</v>
      </c>
      <c r="G1145">
        <f>IF(C1145&gt;=O_max_dia, 0, F1145)</f>
        <v>0</v>
      </c>
    </row>
    <row r="1146" spans="2:7" x14ac:dyDescent="0.25">
      <c r="B1146" s="6">
        <f t="shared" si="35"/>
        <v>1126</v>
      </c>
      <c r="C1146" s="6">
        <f>C1145+(env_max-env_min)/1200</f>
        <v>28.124999999999471</v>
      </c>
      <c r="D1146" s="6">
        <f t="shared" si="34"/>
        <v>1.766</v>
      </c>
      <c r="E1146" s="6">
        <f>ROUND((O_max_dia-C1146)/O_range_dia * D1146, 3)</f>
        <v>-0.26800000000000002</v>
      </c>
      <c r="F1146">
        <f>IF(C1146&lt;=delt,D1146,E1146)</f>
        <v>-0.26800000000000002</v>
      </c>
      <c r="G1146">
        <f>IF(C1146&gt;=O_max_dia, 0, F1146)</f>
        <v>0</v>
      </c>
    </row>
    <row r="1147" spans="2:7" x14ac:dyDescent="0.25">
      <c r="B1147" s="6">
        <f t="shared" si="35"/>
        <v>1127</v>
      </c>
      <c r="C1147" s="6">
        <f>C1146+(env_max-env_min)/1200</f>
        <v>28.149999999999469</v>
      </c>
      <c r="D1147" s="6">
        <f t="shared" si="34"/>
        <v>1.7689999999999999</v>
      </c>
      <c r="E1147" s="6">
        <f>ROUND((O_max_dia-C1147)/O_range_dia * D1147, 3)</f>
        <v>-0.27200000000000002</v>
      </c>
      <c r="F1147">
        <f>IF(C1147&lt;=delt,D1147,E1147)</f>
        <v>-0.27200000000000002</v>
      </c>
      <c r="G1147">
        <f>IF(C1147&gt;=O_max_dia, 0, F1147)</f>
        <v>0</v>
      </c>
    </row>
    <row r="1148" spans="2:7" x14ac:dyDescent="0.25">
      <c r="B1148" s="6">
        <f t="shared" si="35"/>
        <v>1128</v>
      </c>
      <c r="C1148" s="6">
        <f>C1147+(env_max-env_min)/1200</f>
        <v>28.174999999999468</v>
      </c>
      <c r="D1148" s="6">
        <f t="shared" si="34"/>
        <v>1.772</v>
      </c>
      <c r="E1148" s="6">
        <f>ROUND((O_max_dia-C1148)/O_range_dia * D1148, 3)</f>
        <v>-0.27500000000000002</v>
      </c>
      <c r="F1148">
        <f>IF(C1148&lt;=delt,D1148,E1148)</f>
        <v>-0.27500000000000002</v>
      </c>
      <c r="G1148">
        <f>IF(C1148&gt;=O_max_dia, 0, F1148)</f>
        <v>0</v>
      </c>
    </row>
    <row r="1149" spans="2:7" x14ac:dyDescent="0.25">
      <c r="B1149" s="6">
        <f t="shared" si="35"/>
        <v>1129</v>
      </c>
      <c r="C1149" s="6">
        <f>C1148+(env_max-env_min)/1200</f>
        <v>28.199999999999466</v>
      </c>
      <c r="D1149" s="6">
        <f t="shared" si="34"/>
        <v>1.7749999999999999</v>
      </c>
      <c r="E1149" s="6">
        <f>ROUND((O_max_dia-C1149)/O_range_dia * D1149, 3)</f>
        <v>-0.27900000000000003</v>
      </c>
      <c r="F1149">
        <f>IF(C1149&lt;=delt,D1149,E1149)</f>
        <v>-0.27900000000000003</v>
      </c>
      <c r="G1149">
        <f>IF(C1149&gt;=O_max_dia, 0, F1149)</f>
        <v>0</v>
      </c>
    </row>
    <row r="1150" spans="2:7" x14ac:dyDescent="0.25">
      <c r="B1150" s="6">
        <f t="shared" si="35"/>
        <v>1130</v>
      </c>
      <c r="C1150" s="6">
        <f>C1149+(env_max-env_min)/1200</f>
        <v>28.224999999999465</v>
      </c>
      <c r="D1150" s="6">
        <f t="shared" si="34"/>
        <v>1.778</v>
      </c>
      <c r="E1150" s="6">
        <f>ROUND((O_max_dia-C1150)/O_range_dia * D1150, 3)</f>
        <v>-0.28299999999999997</v>
      </c>
      <c r="F1150">
        <f>IF(C1150&lt;=delt,D1150,E1150)</f>
        <v>-0.28299999999999997</v>
      </c>
      <c r="G1150">
        <f>IF(C1150&gt;=O_max_dia, 0, F1150)</f>
        <v>0</v>
      </c>
    </row>
    <row r="1151" spans="2:7" x14ac:dyDescent="0.25">
      <c r="B1151" s="6">
        <f t="shared" si="35"/>
        <v>1131</v>
      </c>
      <c r="C1151" s="6">
        <f>C1150+(env_max-env_min)/1200</f>
        <v>28.249999999999464</v>
      </c>
      <c r="D1151" s="6">
        <f t="shared" si="34"/>
        <v>1.782</v>
      </c>
      <c r="E1151" s="6">
        <f>ROUND((O_max_dia-C1151)/O_range_dia * D1151, 3)</f>
        <v>-0.28599999999999998</v>
      </c>
      <c r="F1151">
        <f>IF(C1151&lt;=delt,D1151,E1151)</f>
        <v>-0.28599999999999998</v>
      </c>
      <c r="G1151">
        <f>IF(C1151&gt;=O_max_dia, 0, F1151)</f>
        <v>0</v>
      </c>
    </row>
    <row r="1152" spans="2:7" x14ac:dyDescent="0.25">
      <c r="B1152" s="6">
        <f t="shared" si="35"/>
        <v>1132</v>
      </c>
      <c r="C1152" s="6">
        <f>C1151+(env_max-env_min)/1200</f>
        <v>28.274999999999462</v>
      </c>
      <c r="D1152" s="6">
        <f t="shared" si="34"/>
        <v>1.7849999999999999</v>
      </c>
      <c r="E1152" s="6">
        <f>ROUND((O_max_dia-C1152)/O_range_dia * D1152, 3)</f>
        <v>-0.28999999999999998</v>
      </c>
      <c r="F1152">
        <f>IF(C1152&lt;=delt,D1152,E1152)</f>
        <v>-0.28999999999999998</v>
      </c>
      <c r="G1152">
        <f>IF(C1152&gt;=O_max_dia, 0, F1152)</f>
        <v>0</v>
      </c>
    </row>
    <row r="1153" spans="2:7" x14ac:dyDescent="0.25">
      <c r="B1153" s="6">
        <f t="shared" si="35"/>
        <v>1133</v>
      </c>
      <c r="C1153" s="6">
        <f>C1152+(env_max-env_min)/1200</f>
        <v>28.299999999999461</v>
      </c>
      <c r="D1153" s="6">
        <f t="shared" si="34"/>
        <v>1.788</v>
      </c>
      <c r="E1153" s="6">
        <f>ROUND((O_max_dia-C1153)/O_range_dia * D1153, 3)</f>
        <v>-0.29399999999999998</v>
      </c>
      <c r="F1153">
        <f>IF(C1153&lt;=delt,D1153,E1153)</f>
        <v>-0.29399999999999998</v>
      </c>
      <c r="G1153">
        <f>IF(C1153&gt;=O_max_dia, 0, F1153)</f>
        <v>0</v>
      </c>
    </row>
    <row r="1154" spans="2:7" x14ac:dyDescent="0.25">
      <c r="B1154" s="6">
        <f t="shared" si="35"/>
        <v>1134</v>
      </c>
      <c r="C1154" s="6">
        <f>C1153+(env_max-env_min)/1200</f>
        <v>28.324999999999459</v>
      </c>
      <c r="D1154" s="6">
        <f t="shared" si="34"/>
        <v>1.7909999999999999</v>
      </c>
      <c r="E1154" s="6">
        <f>ROUND((O_max_dia-C1154)/O_range_dia * D1154, 3)</f>
        <v>-0.29699999999999999</v>
      </c>
      <c r="F1154">
        <f>IF(C1154&lt;=delt,D1154,E1154)</f>
        <v>-0.29699999999999999</v>
      </c>
      <c r="G1154">
        <f>IF(C1154&gt;=O_max_dia, 0, F1154)</f>
        <v>0</v>
      </c>
    </row>
    <row r="1155" spans="2:7" x14ac:dyDescent="0.25">
      <c r="B1155" s="6">
        <f t="shared" si="35"/>
        <v>1135</v>
      </c>
      <c r="C1155" s="6">
        <f>C1154+(env_max-env_min)/1200</f>
        <v>28.349999999999458</v>
      </c>
      <c r="D1155" s="6">
        <f t="shared" si="34"/>
        <v>1.794</v>
      </c>
      <c r="E1155" s="6">
        <f>ROUND((O_max_dia-C1155)/O_range_dia * D1155, 3)</f>
        <v>-0.30099999999999999</v>
      </c>
      <c r="F1155">
        <f>IF(C1155&lt;=delt,D1155,E1155)</f>
        <v>-0.30099999999999999</v>
      </c>
      <c r="G1155">
        <f>IF(C1155&gt;=O_max_dia, 0, F1155)</f>
        <v>0</v>
      </c>
    </row>
    <row r="1156" spans="2:7" x14ac:dyDescent="0.25">
      <c r="B1156" s="6">
        <f t="shared" si="35"/>
        <v>1136</v>
      </c>
      <c r="C1156" s="6">
        <f>C1155+(env_max-env_min)/1200</f>
        <v>28.374999999999456</v>
      </c>
      <c r="D1156" s="6">
        <f t="shared" si="34"/>
        <v>1.7969999999999999</v>
      </c>
      <c r="E1156" s="6">
        <f>ROUND((O_max_dia-C1156)/O_range_dia * D1156, 3)</f>
        <v>-0.30499999999999999</v>
      </c>
      <c r="F1156">
        <f>IF(C1156&lt;=delt,D1156,E1156)</f>
        <v>-0.30499999999999999</v>
      </c>
      <c r="G1156">
        <f>IF(C1156&gt;=O_max_dia, 0, F1156)</f>
        <v>0</v>
      </c>
    </row>
    <row r="1157" spans="2:7" x14ac:dyDescent="0.25">
      <c r="B1157" s="6">
        <f t="shared" si="35"/>
        <v>1137</v>
      </c>
      <c r="C1157" s="6">
        <f>C1156+(env_max-env_min)/1200</f>
        <v>28.399999999999455</v>
      </c>
      <c r="D1157" s="6">
        <f t="shared" si="34"/>
        <v>1.8</v>
      </c>
      <c r="E1157" s="6">
        <f>ROUND((O_max_dia-C1157)/O_range_dia * D1157, 3)</f>
        <v>-0.309</v>
      </c>
      <c r="F1157">
        <f>IF(C1157&lt;=delt,D1157,E1157)</f>
        <v>-0.309</v>
      </c>
      <c r="G1157">
        <f>IF(C1157&gt;=O_max_dia, 0, F1157)</f>
        <v>0</v>
      </c>
    </row>
    <row r="1158" spans="2:7" x14ac:dyDescent="0.25">
      <c r="B1158" s="6">
        <f t="shared" si="35"/>
        <v>1138</v>
      </c>
      <c r="C1158" s="6">
        <f>C1157+(env_max-env_min)/1200</f>
        <v>28.424999999999454</v>
      </c>
      <c r="D1158" s="6">
        <f t="shared" si="34"/>
        <v>1.804</v>
      </c>
      <c r="E1158" s="6">
        <f>ROUND((O_max_dia-C1158)/O_range_dia * D1158, 3)</f>
        <v>-0.312</v>
      </c>
      <c r="F1158">
        <f>IF(C1158&lt;=delt,D1158,E1158)</f>
        <v>-0.312</v>
      </c>
      <c r="G1158">
        <f>IF(C1158&gt;=O_max_dia, 0, F1158)</f>
        <v>0</v>
      </c>
    </row>
    <row r="1159" spans="2:7" x14ac:dyDescent="0.25">
      <c r="B1159" s="6">
        <f t="shared" si="35"/>
        <v>1139</v>
      </c>
      <c r="C1159" s="6">
        <f>C1158+(env_max-env_min)/1200</f>
        <v>28.449999999999452</v>
      </c>
      <c r="D1159" s="6">
        <f t="shared" si="34"/>
        <v>1.8069999999999999</v>
      </c>
      <c r="E1159" s="6">
        <f>ROUND((O_max_dia-C1159)/O_range_dia * D1159, 3)</f>
        <v>-0.316</v>
      </c>
      <c r="F1159">
        <f>IF(C1159&lt;=delt,D1159,E1159)</f>
        <v>-0.316</v>
      </c>
      <c r="G1159">
        <f>IF(C1159&gt;=O_max_dia, 0, F1159)</f>
        <v>0</v>
      </c>
    </row>
    <row r="1160" spans="2:7" x14ac:dyDescent="0.25">
      <c r="B1160" s="6">
        <f t="shared" si="35"/>
        <v>1140</v>
      </c>
      <c r="C1160" s="6">
        <f>C1159+(env_max-env_min)/1200</f>
        <v>28.474999999999451</v>
      </c>
      <c r="D1160" s="6">
        <f t="shared" si="34"/>
        <v>1.81</v>
      </c>
      <c r="E1160" s="6">
        <f>ROUND((O_max_dia-C1160)/O_range_dia * D1160, 3)</f>
        <v>-0.32</v>
      </c>
      <c r="F1160">
        <f>IF(C1160&lt;=delt,D1160,E1160)</f>
        <v>-0.32</v>
      </c>
      <c r="G1160">
        <f>IF(C1160&gt;=O_max_dia, 0, F1160)</f>
        <v>0</v>
      </c>
    </row>
    <row r="1161" spans="2:7" x14ac:dyDescent="0.25">
      <c r="B1161" s="6">
        <f t="shared" si="35"/>
        <v>1141</v>
      </c>
      <c r="C1161" s="6">
        <f>C1160+(env_max-env_min)/1200</f>
        <v>28.499999999999449</v>
      </c>
      <c r="D1161" s="6">
        <f t="shared" si="34"/>
        <v>1.8129999999999999</v>
      </c>
      <c r="E1161" s="6">
        <f>ROUND((O_max_dia-C1161)/O_range_dia * D1161, 3)</f>
        <v>-0.32400000000000001</v>
      </c>
      <c r="F1161">
        <f>IF(C1161&lt;=delt,D1161,E1161)</f>
        <v>-0.32400000000000001</v>
      </c>
      <c r="G1161">
        <f>IF(C1161&gt;=O_max_dia, 0, F1161)</f>
        <v>0</v>
      </c>
    </row>
    <row r="1162" spans="2:7" x14ac:dyDescent="0.25">
      <c r="B1162" s="6">
        <f t="shared" si="35"/>
        <v>1142</v>
      </c>
      <c r="C1162" s="6">
        <f>C1161+(env_max-env_min)/1200</f>
        <v>28.524999999999448</v>
      </c>
      <c r="D1162" s="6">
        <f t="shared" si="34"/>
        <v>1.8160000000000001</v>
      </c>
      <c r="E1162" s="6">
        <f>ROUND((O_max_dia-C1162)/O_range_dia * D1162, 3)</f>
        <v>-0.32800000000000001</v>
      </c>
      <c r="F1162">
        <f>IF(C1162&lt;=delt,D1162,E1162)</f>
        <v>-0.32800000000000001</v>
      </c>
      <c r="G1162">
        <f>IF(C1162&gt;=O_max_dia, 0, F1162)</f>
        <v>0</v>
      </c>
    </row>
    <row r="1163" spans="2:7" x14ac:dyDescent="0.25">
      <c r="B1163" s="6">
        <f t="shared" si="35"/>
        <v>1143</v>
      </c>
      <c r="C1163" s="6">
        <f>C1162+(env_max-env_min)/1200</f>
        <v>28.549999999999446</v>
      </c>
      <c r="D1163" s="6">
        <f t="shared" si="34"/>
        <v>1.819</v>
      </c>
      <c r="E1163" s="6">
        <f>ROUND((O_max_dia-C1163)/O_range_dia * D1163, 3)</f>
        <v>-0.33100000000000002</v>
      </c>
      <c r="F1163">
        <f>IF(C1163&lt;=delt,D1163,E1163)</f>
        <v>-0.33100000000000002</v>
      </c>
      <c r="G1163">
        <f>IF(C1163&gt;=O_max_dia, 0, F1163)</f>
        <v>0</v>
      </c>
    </row>
    <row r="1164" spans="2:7" x14ac:dyDescent="0.25">
      <c r="B1164" s="6">
        <f t="shared" si="35"/>
        <v>1144</v>
      </c>
      <c r="C1164" s="6">
        <f>C1163+(env_max-env_min)/1200</f>
        <v>28.574999999999445</v>
      </c>
      <c r="D1164" s="6">
        <f t="shared" si="34"/>
        <v>1.823</v>
      </c>
      <c r="E1164" s="6">
        <f>ROUND((O_max_dia-C1164)/O_range_dia * D1164, 3)</f>
        <v>-0.33500000000000002</v>
      </c>
      <c r="F1164">
        <f>IF(C1164&lt;=delt,D1164,E1164)</f>
        <v>-0.33500000000000002</v>
      </c>
      <c r="G1164">
        <f>IF(C1164&gt;=O_max_dia, 0, F1164)</f>
        <v>0</v>
      </c>
    </row>
    <row r="1165" spans="2:7" x14ac:dyDescent="0.25">
      <c r="B1165" s="6">
        <f t="shared" si="35"/>
        <v>1145</v>
      </c>
      <c r="C1165" s="6">
        <f>C1164+(env_max-env_min)/1200</f>
        <v>28.599999999999444</v>
      </c>
      <c r="D1165" s="6">
        <f t="shared" si="34"/>
        <v>1.8260000000000001</v>
      </c>
      <c r="E1165" s="6">
        <f>ROUND((O_max_dia-C1165)/O_range_dia * D1165, 3)</f>
        <v>-0.33900000000000002</v>
      </c>
      <c r="F1165">
        <f>IF(C1165&lt;=delt,D1165,E1165)</f>
        <v>-0.33900000000000002</v>
      </c>
      <c r="G1165">
        <f>IF(C1165&gt;=O_max_dia, 0, F1165)</f>
        <v>0</v>
      </c>
    </row>
    <row r="1166" spans="2:7" x14ac:dyDescent="0.25">
      <c r="B1166" s="6">
        <f t="shared" si="35"/>
        <v>1146</v>
      </c>
      <c r="C1166" s="6">
        <f>C1165+(env_max-env_min)/1200</f>
        <v>28.624999999999442</v>
      </c>
      <c r="D1166" s="6">
        <f t="shared" si="34"/>
        <v>1.829</v>
      </c>
      <c r="E1166" s="6">
        <f>ROUND((O_max_dia-C1166)/O_range_dia * D1166, 3)</f>
        <v>-0.34300000000000003</v>
      </c>
      <c r="F1166">
        <f>IF(C1166&lt;=delt,D1166,E1166)</f>
        <v>-0.34300000000000003</v>
      </c>
      <c r="G1166">
        <f>IF(C1166&gt;=O_max_dia, 0, F1166)</f>
        <v>0</v>
      </c>
    </row>
    <row r="1167" spans="2:7" x14ac:dyDescent="0.25">
      <c r="B1167" s="6">
        <f t="shared" si="35"/>
        <v>1147</v>
      </c>
      <c r="C1167" s="6">
        <f>C1166+(env_max-env_min)/1200</f>
        <v>28.649999999999441</v>
      </c>
      <c r="D1167" s="6">
        <f t="shared" si="34"/>
        <v>1.8320000000000001</v>
      </c>
      <c r="E1167" s="6">
        <f>ROUND((O_max_dia-C1167)/O_range_dia * D1167, 3)</f>
        <v>-0.34699999999999998</v>
      </c>
      <c r="F1167">
        <f>IF(C1167&lt;=delt,D1167,E1167)</f>
        <v>-0.34699999999999998</v>
      </c>
      <c r="G1167">
        <f>IF(C1167&gt;=O_max_dia, 0, F1167)</f>
        <v>0</v>
      </c>
    </row>
    <row r="1168" spans="2:7" x14ac:dyDescent="0.25">
      <c r="B1168" s="6">
        <f t="shared" si="35"/>
        <v>1148</v>
      </c>
      <c r="C1168" s="6">
        <f>C1167+(env_max-env_min)/1200</f>
        <v>28.674999999999439</v>
      </c>
      <c r="D1168" s="6">
        <f t="shared" si="34"/>
        <v>1.835</v>
      </c>
      <c r="E1168" s="6">
        <f>ROUND((O_max_dia-C1168)/O_range_dia * D1168, 3)</f>
        <v>-0.35099999999999998</v>
      </c>
      <c r="F1168">
        <f>IF(C1168&lt;=delt,D1168,E1168)</f>
        <v>-0.35099999999999998</v>
      </c>
      <c r="G1168">
        <f>IF(C1168&gt;=O_max_dia, 0, F1168)</f>
        <v>0</v>
      </c>
    </row>
    <row r="1169" spans="2:7" x14ac:dyDescent="0.25">
      <c r="B1169" s="6">
        <f t="shared" si="35"/>
        <v>1149</v>
      </c>
      <c r="C1169" s="6">
        <f>C1168+(env_max-env_min)/1200</f>
        <v>28.699999999999438</v>
      </c>
      <c r="D1169" s="6">
        <f t="shared" si="34"/>
        <v>1.839</v>
      </c>
      <c r="E1169" s="6">
        <f>ROUND((O_max_dia-C1169)/O_range_dia * D1169, 3)</f>
        <v>-0.35499999999999998</v>
      </c>
      <c r="F1169">
        <f>IF(C1169&lt;=delt,D1169,E1169)</f>
        <v>-0.35499999999999998</v>
      </c>
      <c r="G1169">
        <f>IF(C1169&gt;=O_max_dia, 0, F1169)</f>
        <v>0</v>
      </c>
    </row>
    <row r="1170" spans="2:7" x14ac:dyDescent="0.25">
      <c r="B1170" s="6">
        <f t="shared" si="35"/>
        <v>1150</v>
      </c>
      <c r="C1170" s="6">
        <f>C1169+(env_max-env_min)/1200</f>
        <v>28.724999999999437</v>
      </c>
      <c r="D1170" s="6">
        <f t="shared" si="34"/>
        <v>1.8420000000000001</v>
      </c>
      <c r="E1170" s="6">
        <f>ROUND((O_max_dia-C1170)/O_range_dia * D1170, 3)</f>
        <v>-0.35899999999999999</v>
      </c>
      <c r="F1170">
        <f>IF(C1170&lt;=delt,D1170,E1170)</f>
        <v>-0.35899999999999999</v>
      </c>
      <c r="G1170">
        <f>IF(C1170&gt;=O_max_dia, 0, F1170)</f>
        <v>0</v>
      </c>
    </row>
    <row r="1171" spans="2:7" x14ac:dyDescent="0.25">
      <c r="B1171" s="6">
        <f t="shared" si="35"/>
        <v>1151</v>
      </c>
      <c r="C1171" s="6">
        <f>C1170+(env_max-env_min)/1200</f>
        <v>28.749999999999435</v>
      </c>
      <c r="D1171" s="6">
        <f t="shared" si="34"/>
        <v>1.845</v>
      </c>
      <c r="E1171" s="6">
        <f>ROUND((O_max_dia-C1171)/O_range_dia * D1171, 3)</f>
        <v>-0.36199999999999999</v>
      </c>
      <c r="F1171">
        <f>IF(C1171&lt;=delt,D1171,E1171)</f>
        <v>-0.36199999999999999</v>
      </c>
      <c r="G1171">
        <f>IF(C1171&gt;=O_max_dia, 0, F1171)</f>
        <v>0</v>
      </c>
    </row>
    <row r="1172" spans="2:7" x14ac:dyDescent="0.25">
      <c r="B1172" s="6">
        <f t="shared" si="35"/>
        <v>1152</v>
      </c>
      <c r="C1172" s="6">
        <f>C1171+(env_max-env_min)/1200</f>
        <v>28.774999999999434</v>
      </c>
      <c r="D1172" s="6">
        <f t="shared" si="34"/>
        <v>1.8480000000000001</v>
      </c>
      <c r="E1172" s="6">
        <f>ROUND((O_max_dia-C1172)/O_range_dia * D1172, 3)</f>
        <v>-0.36599999999999999</v>
      </c>
      <c r="F1172">
        <f>IF(C1172&lt;=delt,D1172,E1172)</f>
        <v>-0.36599999999999999</v>
      </c>
      <c r="G1172">
        <f>IF(C1172&gt;=O_max_dia, 0, F1172)</f>
        <v>0</v>
      </c>
    </row>
    <row r="1173" spans="2:7" x14ac:dyDescent="0.25">
      <c r="B1173" s="6">
        <f t="shared" si="35"/>
        <v>1153</v>
      </c>
      <c r="C1173" s="6">
        <f>C1172+(env_max-env_min)/1200</f>
        <v>28.799999999999432</v>
      </c>
      <c r="D1173" s="6">
        <f t="shared" si="34"/>
        <v>1.8520000000000001</v>
      </c>
      <c r="E1173" s="6">
        <f>ROUND((O_max_dia-C1173)/O_range_dia * D1173, 3)</f>
        <v>-0.37</v>
      </c>
      <c r="F1173">
        <f>IF(C1173&lt;=delt,D1173,E1173)</f>
        <v>-0.37</v>
      </c>
      <c r="G1173">
        <f>IF(C1173&gt;=O_max_dia, 0, F1173)</f>
        <v>0</v>
      </c>
    </row>
    <row r="1174" spans="2:7" x14ac:dyDescent="0.25">
      <c r="B1174" s="6">
        <f t="shared" si="35"/>
        <v>1154</v>
      </c>
      <c r="C1174" s="6">
        <f>C1173+(env_max-env_min)/1200</f>
        <v>28.824999999999431</v>
      </c>
      <c r="D1174" s="6">
        <f t="shared" ref="D1174:D1220" si="36">ROUND(EXP(0.07*(C1174-20)),3)</f>
        <v>1.855</v>
      </c>
      <c r="E1174" s="6">
        <f>ROUND((O_max_dia-C1174)/O_range_dia * D1174, 3)</f>
        <v>-0.374</v>
      </c>
      <c r="F1174">
        <f>IF(C1174&lt;=delt,D1174,E1174)</f>
        <v>-0.374</v>
      </c>
      <c r="G1174">
        <f>IF(C1174&gt;=O_max_dia, 0, F1174)</f>
        <v>0</v>
      </c>
    </row>
    <row r="1175" spans="2:7" x14ac:dyDescent="0.25">
      <c r="B1175" s="6">
        <f t="shared" ref="B1175:B1219" si="37">B1174+1</f>
        <v>1155</v>
      </c>
      <c r="C1175" s="6">
        <f>C1174+(env_max-env_min)/1200</f>
        <v>28.849999999999429</v>
      </c>
      <c r="D1175" s="6">
        <f t="shared" si="36"/>
        <v>1.8580000000000001</v>
      </c>
      <c r="E1175" s="6">
        <f>ROUND((O_max_dia-C1175)/O_range_dia * D1175, 3)</f>
        <v>-0.378</v>
      </c>
      <c r="F1175">
        <f>IF(C1175&lt;=delt,D1175,E1175)</f>
        <v>-0.378</v>
      </c>
      <c r="G1175">
        <f>IF(C1175&gt;=O_max_dia, 0, F1175)</f>
        <v>0</v>
      </c>
    </row>
    <row r="1176" spans="2:7" x14ac:dyDescent="0.25">
      <c r="B1176" s="6">
        <f t="shared" si="37"/>
        <v>1156</v>
      </c>
      <c r="C1176" s="6">
        <f>C1175+(env_max-env_min)/1200</f>
        <v>28.874999999999428</v>
      </c>
      <c r="D1176" s="6">
        <f t="shared" si="36"/>
        <v>1.861</v>
      </c>
      <c r="E1176" s="6">
        <f>ROUND((O_max_dia-C1176)/O_range_dia * D1176, 3)</f>
        <v>-0.38200000000000001</v>
      </c>
      <c r="F1176">
        <f>IF(C1176&lt;=delt,D1176,E1176)</f>
        <v>-0.38200000000000001</v>
      </c>
      <c r="G1176">
        <f>IF(C1176&gt;=O_max_dia, 0, F1176)</f>
        <v>0</v>
      </c>
    </row>
    <row r="1177" spans="2:7" x14ac:dyDescent="0.25">
      <c r="B1177" s="6">
        <f t="shared" si="37"/>
        <v>1157</v>
      </c>
      <c r="C1177" s="6">
        <f>C1176+(env_max-env_min)/1200</f>
        <v>28.899999999999427</v>
      </c>
      <c r="D1177" s="6">
        <f t="shared" si="36"/>
        <v>1.865</v>
      </c>
      <c r="E1177" s="6">
        <f>ROUND((O_max_dia-C1177)/O_range_dia * D1177, 3)</f>
        <v>-0.38600000000000001</v>
      </c>
      <c r="F1177">
        <f>IF(C1177&lt;=delt,D1177,E1177)</f>
        <v>-0.38600000000000001</v>
      </c>
      <c r="G1177">
        <f>IF(C1177&gt;=O_max_dia, 0, F1177)</f>
        <v>0</v>
      </c>
    </row>
    <row r="1178" spans="2:7" x14ac:dyDescent="0.25">
      <c r="B1178" s="6">
        <f t="shared" si="37"/>
        <v>1158</v>
      </c>
      <c r="C1178" s="6">
        <f>C1177+(env_max-env_min)/1200</f>
        <v>28.924999999999425</v>
      </c>
      <c r="D1178" s="6">
        <f t="shared" si="36"/>
        <v>1.8680000000000001</v>
      </c>
      <c r="E1178" s="6">
        <f>ROUND((O_max_dia-C1178)/O_range_dia * D1178, 3)</f>
        <v>-0.39</v>
      </c>
      <c r="F1178">
        <f>IF(C1178&lt;=delt,D1178,E1178)</f>
        <v>-0.39</v>
      </c>
      <c r="G1178">
        <f>IF(C1178&gt;=O_max_dia, 0, F1178)</f>
        <v>0</v>
      </c>
    </row>
    <row r="1179" spans="2:7" x14ac:dyDescent="0.25">
      <c r="B1179" s="6">
        <f t="shared" si="37"/>
        <v>1159</v>
      </c>
      <c r="C1179" s="6">
        <f>C1178+(env_max-env_min)/1200</f>
        <v>28.949999999999424</v>
      </c>
      <c r="D1179" s="6">
        <f t="shared" si="36"/>
        <v>1.871</v>
      </c>
      <c r="E1179" s="6">
        <f>ROUND((O_max_dia-C1179)/O_range_dia * D1179, 3)</f>
        <v>-0.39400000000000002</v>
      </c>
      <c r="F1179">
        <f>IF(C1179&lt;=delt,D1179,E1179)</f>
        <v>-0.39400000000000002</v>
      </c>
      <c r="G1179">
        <f>IF(C1179&gt;=O_max_dia, 0, F1179)</f>
        <v>0</v>
      </c>
    </row>
    <row r="1180" spans="2:7" x14ac:dyDescent="0.25">
      <c r="B1180" s="6">
        <f t="shared" si="37"/>
        <v>1160</v>
      </c>
      <c r="C1180" s="6">
        <f>C1179+(env_max-env_min)/1200</f>
        <v>28.974999999999422</v>
      </c>
      <c r="D1180" s="6">
        <f t="shared" si="36"/>
        <v>1.8740000000000001</v>
      </c>
      <c r="E1180" s="6">
        <f>ROUND((O_max_dia-C1180)/O_range_dia * D1180, 3)</f>
        <v>-0.39800000000000002</v>
      </c>
      <c r="F1180">
        <f>IF(C1180&lt;=delt,D1180,E1180)</f>
        <v>-0.39800000000000002</v>
      </c>
      <c r="G1180">
        <f>IF(C1180&gt;=O_max_dia, 0, F1180)</f>
        <v>0</v>
      </c>
    </row>
    <row r="1181" spans="2:7" x14ac:dyDescent="0.25">
      <c r="B1181" s="6">
        <f t="shared" si="37"/>
        <v>1161</v>
      </c>
      <c r="C1181" s="6">
        <f>C1180+(env_max-env_min)/1200</f>
        <v>28.999999999999421</v>
      </c>
      <c r="D1181" s="6">
        <f t="shared" si="36"/>
        <v>1.8779999999999999</v>
      </c>
      <c r="E1181" s="6">
        <f>ROUND((O_max_dia-C1181)/O_range_dia * D1181, 3)</f>
        <v>-0.40200000000000002</v>
      </c>
      <c r="F1181">
        <f>IF(C1181&lt;=delt,D1181,E1181)</f>
        <v>-0.40200000000000002</v>
      </c>
      <c r="G1181">
        <f>IF(C1181&gt;=O_max_dia, 0, F1181)</f>
        <v>0</v>
      </c>
    </row>
    <row r="1182" spans="2:7" x14ac:dyDescent="0.25">
      <c r="B1182" s="6">
        <f t="shared" si="37"/>
        <v>1162</v>
      </c>
      <c r="C1182" s="6">
        <f>C1181+(env_max-env_min)/1200</f>
        <v>29.024999999999419</v>
      </c>
      <c r="D1182" s="6">
        <f t="shared" si="36"/>
        <v>1.881</v>
      </c>
      <c r="E1182" s="6">
        <f>ROUND((O_max_dia-C1182)/O_range_dia * D1182, 3)</f>
        <v>-0.40600000000000003</v>
      </c>
      <c r="F1182">
        <f>IF(C1182&lt;=delt,D1182,E1182)</f>
        <v>-0.40600000000000003</v>
      </c>
      <c r="G1182">
        <f>IF(C1182&gt;=O_max_dia, 0, F1182)</f>
        <v>0</v>
      </c>
    </row>
    <row r="1183" spans="2:7" x14ac:dyDescent="0.25">
      <c r="B1183" s="6">
        <f t="shared" si="37"/>
        <v>1163</v>
      </c>
      <c r="C1183" s="6">
        <f>C1182+(env_max-env_min)/1200</f>
        <v>29.049999999999418</v>
      </c>
      <c r="D1183" s="6">
        <f t="shared" si="36"/>
        <v>1.8839999999999999</v>
      </c>
      <c r="E1183" s="6">
        <f>ROUND((O_max_dia-C1183)/O_range_dia * D1183, 3)</f>
        <v>-0.41</v>
      </c>
      <c r="F1183">
        <f>IF(C1183&lt;=delt,D1183,E1183)</f>
        <v>-0.41</v>
      </c>
      <c r="G1183">
        <f>IF(C1183&gt;=O_max_dia, 0, F1183)</f>
        <v>0</v>
      </c>
    </row>
    <row r="1184" spans="2:7" x14ac:dyDescent="0.25">
      <c r="B1184" s="6">
        <f t="shared" si="37"/>
        <v>1164</v>
      </c>
      <c r="C1184" s="6">
        <f>C1183+(env_max-env_min)/1200</f>
        <v>29.074999999999417</v>
      </c>
      <c r="D1184" s="6">
        <f t="shared" si="36"/>
        <v>1.887</v>
      </c>
      <c r="E1184" s="6">
        <f>ROUND((O_max_dia-C1184)/O_range_dia * D1184, 3)</f>
        <v>-0.41399999999999998</v>
      </c>
      <c r="F1184">
        <f>IF(C1184&lt;=delt,D1184,E1184)</f>
        <v>-0.41399999999999998</v>
      </c>
      <c r="G1184">
        <f>IF(C1184&gt;=O_max_dia, 0, F1184)</f>
        <v>0</v>
      </c>
    </row>
    <row r="1185" spans="2:7" x14ac:dyDescent="0.25">
      <c r="B1185" s="6">
        <f t="shared" si="37"/>
        <v>1165</v>
      </c>
      <c r="C1185" s="6">
        <f>C1184+(env_max-env_min)/1200</f>
        <v>29.099999999999415</v>
      </c>
      <c r="D1185" s="6">
        <f t="shared" si="36"/>
        <v>1.891</v>
      </c>
      <c r="E1185" s="6">
        <f>ROUND((O_max_dia-C1185)/O_range_dia * D1185, 3)</f>
        <v>-0.41899999999999998</v>
      </c>
      <c r="F1185">
        <f>IF(C1185&lt;=delt,D1185,E1185)</f>
        <v>-0.41899999999999998</v>
      </c>
      <c r="G1185">
        <f>IF(C1185&gt;=O_max_dia, 0, F1185)</f>
        <v>0</v>
      </c>
    </row>
    <row r="1186" spans="2:7" x14ac:dyDescent="0.25">
      <c r="B1186" s="6">
        <f t="shared" si="37"/>
        <v>1166</v>
      </c>
      <c r="C1186" s="6">
        <f>C1185+(env_max-env_min)/1200</f>
        <v>29.124999999999414</v>
      </c>
      <c r="D1186" s="6">
        <f t="shared" si="36"/>
        <v>1.8939999999999999</v>
      </c>
      <c r="E1186" s="6">
        <f>ROUND((O_max_dia-C1186)/O_range_dia * D1186, 3)</f>
        <v>-0.42299999999999999</v>
      </c>
      <c r="F1186">
        <f>IF(C1186&lt;=delt,D1186,E1186)</f>
        <v>-0.42299999999999999</v>
      </c>
      <c r="G1186">
        <f>IF(C1186&gt;=O_max_dia, 0, F1186)</f>
        <v>0</v>
      </c>
    </row>
    <row r="1187" spans="2:7" x14ac:dyDescent="0.25">
      <c r="B1187" s="6">
        <f t="shared" si="37"/>
        <v>1167</v>
      </c>
      <c r="C1187" s="6">
        <f>C1186+(env_max-env_min)/1200</f>
        <v>29.149999999999412</v>
      </c>
      <c r="D1187" s="6">
        <f t="shared" si="36"/>
        <v>1.897</v>
      </c>
      <c r="E1187" s="6">
        <f>ROUND((O_max_dia-C1187)/O_range_dia * D1187, 3)</f>
        <v>-0.42699999999999999</v>
      </c>
      <c r="F1187">
        <f>IF(C1187&lt;=delt,D1187,E1187)</f>
        <v>-0.42699999999999999</v>
      </c>
      <c r="G1187">
        <f>IF(C1187&gt;=O_max_dia, 0, F1187)</f>
        <v>0</v>
      </c>
    </row>
    <row r="1188" spans="2:7" x14ac:dyDescent="0.25">
      <c r="B1188" s="6">
        <f t="shared" si="37"/>
        <v>1168</v>
      </c>
      <c r="C1188" s="6">
        <f>C1187+(env_max-env_min)/1200</f>
        <v>29.174999999999411</v>
      </c>
      <c r="D1188" s="6">
        <f t="shared" si="36"/>
        <v>1.901</v>
      </c>
      <c r="E1188" s="6">
        <f>ROUND((O_max_dia-C1188)/O_range_dia * D1188, 3)</f>
        <v>-0.43099999999999999</v>
      </c>
      <c r="F1188">
        <f>IF(C1188&lt;=delt,D1188,E1188)</f>
        <v>-0.43099999999999999</v>
      </c>
      <c r="G1188">
        <f>IF(C1188&gt;=O_max_dia, 0, F1188)</f>
        <v>0</v>
      </c>
    </row>
    <row r="1189" spans="2:7" x14ac:dyDescent="0.25">
      <c r="B1189" s="6">
        <f t="shared" si="37"/>
        <v>1169</v>
      </c>
      <c r="C1189" s="6">
        <f>C1188+(env_max-env_min)/1200</f>
        <v>29.19999999999941</v>
      </c>
      <c r="D1189" s="6">
        <f t="shared" si="36"/>
        <v>1.9039999999999999</v>
      </c>
      <c r="E1189" s="6">
        <f>ROUND((O_max_dia-C1189)/O_range_dia * D1189, 3)</f>
        <v>-0.435</v>
      </c>
      <c r="F1189">
        <f>IF(C1189&lt;=delt,D1189,E1189)</f>
        <v>-0.435</v>
      </c>
      <c r="G1189">
        <f>IF(C1189&gt;=O_max_dia, 0, F1189)</f>
        <v>0</v>
      </c>
    </row>
    <row r="1190" spans="2:7" x14ac:dyDescent="0.25">
      <c r="B1190" s="6">
        <f t="shared" si="37"/>
        <v>1170</v>
      </c>
      <c r="C1190" s="6">
        <f>C1189+(env_max-env_min)/1200</f>
        <v>29.224999999999408</v>
      </c>
      <c r="D1190" s="6">
        <f t="shared" si="36"/>
        <v>1.907</v>
      </c>
      <c r="E1190" s="6">
        <f>ROUND((O_max_dia-C1190)/O_range_dia * D1190, 3)</f>
        <v>-0.439</v>
      </c>
      <c r="F1190">
        <f>IF(C1190&lt;=delt,D1190,E1190)</f>
        <v>-0.439</v>
      </c>
      <c r="G1190">
        <f>IF(C1190&gt;=O_max_dia, 0, F1190)</f>
        <v>0</v>
      </c>
    </row>
    <row r="1191" spans="2:7" x14ac:dyDescent="0.25">
      <c r="B1191" s="6">
        <f t="shared" si="37"/>
        <v>1171</v>
      </c>
      <c r="C1191" s="6">
        <f>C1190+(env_max-env_min)/1200</f>
        <v>29.249999999999407</v>
      </c>
      <c r="D1191" s="6">
        <f t="shared" si="36"/>
        <v>1.911</v>
      </c>
      <c r="E1191" s="6">
        <f>ROUND((O_max_dia-C1191)/O_range_dia * D1191, 3)</f>
        <v>-0.44400000000000001</v>
      </c>
      <c r="F1191">
        <f>IF(C1191&lt;=delt,D1191,E1191)</f>
        <v>-0.44400000000000001</v>
      </c>
      <c r="G1191">
        <f>IF(C1191&gt;=O_max_dia, 0, F1191)</f>
        <v>0</v>
      </c>
    </row>
    <row r="1192" spans="2:7" x14ac:dyDescent="0.25">
      <c r="B1192" s="6">
        <f t="shared" si="37"/>
        <v>1172</v>
      </c>
      <c r="C1192" s="6">
        <f>C1191+(env_max-env_min)/1200</f>
        <v>29.274999999999405</v>
      </c>
      <c r="D1192" s="6">
        <f t="shared" si="36"/>
        <v>1.9139999999999999</v>
      </c>
      <c r="E1192" s="6">
        <f>ROUND((O_max_dia-C1192)/O_range_dia * D1192, 3)</f>
        <v>-0.44800000000000001</v>
      </c>
      <c r="F1192">
        <f>IF(C1192&lt;=delt,D1192,E1192)</f>
        <v>-0.44800000000000001</v>
      </c>
      <c r="G1192">
        <f>IF(C1192&gt;=O_max_dia, 0, F1192)</f>
        <v>0</v>
      </c>
    </row>
    <row r="1193" spans="2:7" x14ac:dyDescent="0.25">
      <c r="B1193" s="6">
        <f t="shared" si="37"/>
        <v>1173</v>
      </c>
      <c r="C1193" s="6">
        <f>C1192+(env_max-env_min)/1200</f>
        <v>29.299999999999404</v>
      </c>
      <c r="D1193" s="6">
        <f t="shared" si="36"/>
        <v>1.917</v>
      </c>
      <c r="E1193" s="6">
        <f>ROUND((O_max_dia-C1193)/O_range_dia * D1193, 3)</f>
        <v>-0.45200000000000001</v>
      </c>
      <c r="F1193">
        <f>IF(C1193&lt;=delt,D1193,E1193)</f>
        <v>-0.45200000000000001</v>
      </c>
      <c r="G1193">
        <f>IF(C1193&gt;=O_max_dia, 0, F1193)</f>
        <v>0</v>
      </c>
    </row>
    <row r="1194" spans="2:7" x14ac:dyDescent="0.25">
      <c r="B1194" s="6">
        <f t="shared" si="37"/>
        <v>1174</v>
      </c>
      <c r="C1194" s="6">
        <f>C1193+(env_max-env_min)/1200</f>
        <v>29.324999999999402</v>
      </c>
      <c r="D1194" s="6">
        <f t="shared" si="36"/>
        <v>1.921</v>
      </c>
      <c r="E1194" s="6">
        <f>ROUND((O_max_dia-C1194)/O_range_dia * D1194, 3)</f>
        <v>-0.45600000000000002</v>
      </c>
      <c r="F1194">
        <f>IF(C1194&lt;=delt,D1194,E1194)</f>
        <v>-0.45600000000000002</v>
      </c>
      <c r="G1194">
        <f>IF(C1194&gt;=O_max_dia, 0, F1194)</f>
        <v>0</v>
      </c>
    </row>
    <row r="1195" spans="2:7" x14ac:dyDescent="0.25">
      <c r="B1195" s="6">
        <f t="shared" si="37"/>
        <v>1175</v>
      </c>
      <c r="C1195" s="6">
        <f>C1194+(env_max-env_min)/1200</f>
        <v>29.349999999999401</v>
      </c>
      <c r="D1195" s="6">
        <f t="shared" si="36"/>
        <v>1.9239999999999999</v>
      </c>
      <c r="E1195" s="6">
        <f>ROUND((O_max_dia-C1195)/O_range_dia * D1195, 3)</f>
        <v>-0.46</v>
      </c>
      <c r="F1195">
        <f>IF(C1195&lt;=delt,D1195,E1195)</f>
        <v>-0.46</v>
      </c>
      <c r="G1195">
        <f>IF(C1195&gt;=O_max_dia, 0, F1195)</f>
        <v>0</v>
      </c>
    </row>
    <row r="1196" spans="2:7" x14ac:dyDescent="0.25">
      <c r="B1196" s="6">
        <f t="shared" si="37"/>
        <v>1176</v>
      </c>
      <c r="C1196" s="6">
        <f>C1195+(env_max-env_min)/1200</f>
        <v>29.3749999999994</v>
      </c>
      <c r="D1196" s="6">
        <f t="shared" si="36"/>
        <v>1.9279999999999999</v>
      </c>
      <c r="E1196" s="6">
        <f>ROUND((O_max_dia-C1196)/O_range_dia * D1196, 3)</f>
        <v>-0.46500000000000002</v>
      </c>
      <c r="F1196">
        <f>IF(C1196&lt;=delt,D1196,E1196)</f>
        <v>-0.46500000000000002</v>
      </c>
      <c r="G1196">
        <f>IF(C1196&gt;=O_max_dia, 0, F1196)</f>
        <v>0</v>
      </c>
    </row>
    <row r="1197" spans="2:7" x14ac:dyDescent="0.25">
      <c r="B1197" s="6">
        <f t="shared" si="37"/>
        <v>1177</v>
      </c>
      <c r="C1197" s="6">
        <f>C1196+(env_max-env_min)/1200</f>
        <v>29.399999999999398</v>
      </c>
      <c r="D1197" s="6">
        <f t="shared" si="36"/>
        <v>1.931</v>
      </c>
      <c r="E1197" s="6">
        <f>ROUND((O_max_dia-C1197)/O_range_dia * D1197, 3)</f>
        <v>-0.46899999999999997</v>
      </c>
      <c r="F1197">
        <f>IF(C1197&lt;=delt,D1197,E1197)</f>
        <v>-0.46899999999999997</v>
      </c>
      <c r="G1197">
        <f>IF(C1197&gt;=O_max_dia, 0, F1197)</f>
        <v>0</v>
      </c>
    </row>
    <row r="1198" spans="2:7" x14ac:dyDescent="0.25">
      <c r="B1198" s="6">
        <f t="shared" si="37"/>
        <v>1178</v>
      </c>
      <c r="C1198" s="6">
        <f>C1197+(env_max-env_min)/1200</f>
        <v>29.424999999999397</v>
      </c>
      <c r="D1198" s="6">
        <f t="shared" si="36"/>
        <v>1.9339999999999999</v>
      </c>
      <c r="E1198" s="6">
        <f>ROUND((O_max_dia-C1198)/O_range_dia * D1198, 3)</f>
        <v>-0.47299999999999998</v>
      </c>
      <c r="F1198">
        <f>IF(C1198&lt;=delt,D1198,E1198)</f>
        <v>-0.47299999999999998</v>
      </c>
      <c r="G1198">
        <f>IF(C1198&gt;=O_max_dia, 0, F1198)</f>
        <v>0</v>
      </c>
    </row>
    <row r="1199" spans="2:7" x14ac:dyDescent="0.25">
      <c r="B1199" s="6">
        <f t="shared" si="37"/>
        <v>1179</v>
      </c>
      <c r="C1199" s="6">
        <f>C1198+(env_max-env_min)/1200</f>
        <v>29.449999999999395</v>
      </c>
      <c r="D1199" s="6">
        <f t="shared" si="36"/>
        <v>1.9379999999999999</v>
      </c>
      <c r="E1199" s="6">
        <f>ROUND((O_max_dia-C1199)/O_range_dia * D1199, 3)</f>
        <v>-0.47799999999999998</v>
      </c>
      <c r="F1199">
        <f>IF(C1199&lt;=delt,D1199,E1199)</f>
        <v>-0.47799999999999998</v>
      </c>
      <c r="G1199">
        <f>IF(C1199&gt;=O_max_dia, 0, F1199)</f>
        <v>0</v>
      </c>
    </row>
    <row r="1200" spans="2:7" x14ac:dyDescent="0.25">
      <c r="B1200" s="6">
        <f t="shared" si="37"/>
        <v>1180</v>
      </c>
      <c r="C1200" s="6">
        <f>C1199+(env_max-env_min)/1200</f>
        <v>29.474999999999394</v>
      </c>
      <c r="D1200" s="6">
        <f t="shared" si="36"/>
        <v>1.9410000000000001</v>
      </c>
      <c r="E1200" s="6">
        <f>ROUND((O_max_dia-C1200)/O_range_dia * D1200, 3)</f>
        <v>-0.48199999999999998</v>
      </c>
      <c r="F1200">
        <f>IF(C1200&lt;=delt,D1200,E1200)</f>
        <v>-0.48199999999999998</v>
      </c>
      <c r="G1200">
        <f>IF(C1200&gt;=O_max_dia, 0, F1200)</f>
        <v>0</v>
      </c>
    </row>
    <row r="1201" spans="2:7" x14ac:dyDescent="0.25">
      <c r="B1201" s="6">
        <f t="shared" si="37"/>
        <v>1181</v>
      </c>
      <c r="C1201" s="6">
        <f>C1200+(env_max-env_min)/1200</f>
        <v>29.499999999999392</v>
      </c>
      <c r="D1201" s="6">
        <f t="shared" si="36"/>
        <v>1.944</v>
      </c>
      <c r="E1201" s="6">
        <f>ROUND((O_max_dia-C1201)/O_range_dia * D1201, 3)</f>
        <v>-0.48599999999999999</v>
      </c>
      <c r="F1201">
        <f>IF(C1201&lt;=delt,D1201,E1201)</f>
        <v>-0.48599999999999999</v>
      </c>
      <c r="G1201">
        <f>IF(C1201&gt;=O_max_dia, 0, F1201)</f>
        <v>0</v>
      </c>
    </row>
    <row r="1202" spans="2:7" x14ac:dyDescent="0.25">
      <c r="B1202" s="6">
        <f t="shared" si="37"/>
        <v>1182</v>
      </c>
      <c r="C1202" s="6">
        <f>C1201+(env_max-env_min)/1200</f>
        <v>29.524999999999391</v>
      </c>
      <c r="D1202" s="6">
        <f t="shared" si="36"/>
        <v>1.948</v>
      </c>
      <c r="E1202" s="6">
        <f>ROUND((O_max_dia-C1202)/O_range_dia * D1202, 3)</f>
        <v>-0.49</v>
      </c>
      <c r="F1202">
        <f>IF(C1202&lt;=delt,D1202,E1202)</f>
        <v>-0.49</v>
      </c>
      <c r="G1202">
        <f>IF(C1202&gt;=O_max_dia, 0, F1202)</f>
        <v>0</v>
      </c>
    </row>
    <row r="1203" spans="2:7" x14ac:dyDescent="0.25">
      <c r="B1203" s="6">
        <f t="shared" si="37"/>
        <v>1183</v>
      </c>
      <c r="C1203" s="6">
        <f>C1202+(env_max-env_min)/1200</f>
        <v>29.54999999999939</v>
      </c>
      <c r="D1203" s="6">
        <f t="shared" si="36"/>
        <v>1.9510000000000001</v>
      </c>
      <c r="E1203" s="6">
        <f>ROUND((O_max_dia-C1203)/O_range_dia * D1203, 3)</f>
        <v>-0.495</v>
      </c>
      <c r="F1203">
        <f>IF(C1203&lt;=delt,D1203,E1203)</f>
        <v>-0.495</v>
      </c>
      <c r="G1203">
        <f>IF(C1203&gt;=O_max_dia, 0, F1203)</f>
        <v>0</v>
      </c>
    </row>
    <row r="1204" spans="2:7" x14ac:dyDescent="0.25">
      <c r="B1204" s="6">
        <f t="shared" si="37"/>
        <v>1184</v>
      </c>
      <c r="C1204" s="6">
        <f>C1203+(env_max-env_min)/1200</f>
        <v>29.574999999999388</v>
      </c>
      <c r="D1204" s="6">
        <f t="shared" si="36"/>
        <v>1.9550000000000001</v>
      </c>
      <c r="E1204" s="6">
        <f>ROUND((O_max_dia-C1204)/O_range_dia * D1204, 3)</f>
        <v>-0.499</v>
      </c>
      <c r="F1204">
        <f>IF(C1204&lt;=delt,D1204,E1204)</f>
        <v>-0.499</v>
      </c>
      <c r="G1204">
        <f>IF(C1204&gt;=O_max_dia, 0, F1204)</f>
        <v>0</v>
      </c>
    </row>
    <row r="1205" spans="2:7" x14ac:dyDescent="0.25">
      <c r="B1205" s="6">
        <f t="shared" si="37"/>
        <v>1185</v>
      </c>
      <c r="C1205" s="6">
        <f>C1204+(env_max-env_min)/1200</f>
        <v>29.599999999999387</v>
      </c>
      <c r="D1205" s="6">
        <f t="shared" si="36"/>
        <v>1.958</v>
      </c>
      <c r="E1205" s="6">
        <f>ROUND((O_max_dia-C1205)/O_range_dia * D1205, 3)</f>
        <v>-0.503</v>
      </c>
      <c r="F1205">
        <f>IF(C1205&lt;=delt,D1205,E1205)</f>
        <v>-0.503</v>
      </c>
      <c r="G1205">
        <f>IF(C1205&gt;=O_max_dia, 0, F1205)</f>
        <v>0</v>
      </c>
    </row>
    <row r="1206" spans="2:7" x14ac:dyDescent="0.25">
      <c r="B1206" s="6">
        <f t="shared" si="37"/>
        <v>1186</v>
      </c>
      <c r="C1206" s="6">
        <f>C1205+(env_max-env_min)/1200</f>
        <v>29.624999999999385</v>
      </c>
      <c r="D1206" s="6">
        <f t="shared" si="36"/>
        <v>1.962</v>
      </c>
      <c r="E1206" s="6">
        <f>ROUND((O_max_dia-C1206)/O_range_dia * D1206, 3)</f>
        <v>-0.50800000000000001</v>
      </c>
      <c r="F1206">
        <f>IF(C1206&lt;=delt,D1206,E1206)</f>
        <v>-0.50800000000000001</v>
      </c>
      <c r="G1206">
        <f>IF(C1206&gt;=O_max_dia, 0, F1206)</f>
        <v>0</v>
      </c>
    </row>
    <row r="1207" spans="2:7" x14ac:dyDescent="0.25">
      <c r="B1207" s="6">
        <f t="shared" si="37"/>
        <v>1187</v>
      </c>
      <c r="C1207" s="6">
        <f>C1206+(env_max-env_min)/1200</f>
        <v>29.649999999999384</v>
      </c>
      <c r="D1207" s="6">
        <f t="shared" si="36"/>
        <v>1.9650000000000001</v>
      </c>
      <c r="E1207" s="6">
        <f>ROUND((O_max_dia-C1207)/O_range_dia * D1207, 3)</f>
        <v>-0.51200000000000001</v>
      </c>
      <c r="F1207">
        <f>IF(C1207&lt;=delt,D1207,E1207)</f>
        <v>-0.51200000000000001</v>
      </c>
      <c r="G1207">
        <f>IF(C1207&gt;=O_max_dia, 0, F1207)</f>
        <v>0</v>
      </c>
    </row>
    <row r="1208" spans="2:7" x14ac:dyDescent="0.25">
      <c r="B1208" s="6">
        <f t="shared" si="37"/>
        <v>1188</v>
      </c>
      <c r="C1208" s="6">
        <f>C1207+(env_max-env_min)/1200</f>
        <v>29.674999999999383</v>
      </c>
      <c r="D1208" s="6">
        <f t="shared" si="36"/>
        <v>1.968</v>
      </c>
      <c r="E1208" s="6">
        <f>ROUND((O_max_dia-C1208)/O_range_dia * D1208, 3)</f>
        <v>-0.51700000000000002</v>
      </c>
      <c r="F1208">
        <f>IF(C1208&lt;=delt,D1208,E1208)</f>
        <v>-0.51700000000000002</v>
      </c>
      <c r="G1208">
        <f>IF(C1208&gt;=O_max_dia, 0, F1208)</f>
        <v>0</v>
      </c>
    </row>
    <row r="1209" spans="2:7" x14ac:dyDescent="0.25">
      <c r="B1209" s="6">
        <f t="shared" si="37"/>
        <v>1189</v>
      </c>
      <c r="C1209" s="6">
        <f>C1208+(env_max-env_min)/1200</f>
        <v>29.699999999999381</v>
      </c>
      <c r="D1209" s="6">
        <f t="shared" si="36"/>
        <v>1.972</v>
      </c>
      <c r="E1209" s="6">
        <f>ROUND((O_max_dia-C1209)/O_range_dia * D1209, 3)</f>
        <v>-0.52100000000000002</v>
      </c>
      <c r="F1209">
        <f>IF(C1209&lt;=delt,D1209,E1209)</f>
        <v>-0.52100000000000002</v>
      </c>
      <c r="G1209">
        <f>IF(C1209&gt;=O_max_dia, 0, F1209)</f>
        <v>0</v>
      </c>
    </row>
    <row r="1210" spans="2:7" x14ac:dyDescent="0.25">
      <c r="B1210" s="6">
        <f t="shared" si="37"/>
        <v>1190</v>
      </c>
      <c r="C1210" s="6">
        <f>C1209+(env_max-env_min)/1200</f>
        <v>29.72499999999938</v>
      </c>
      <c r="D1210" s="6">
        <f t="shared" si="36"/>
        <v>1.9750000000000001</v>
      </c>
      <c r="E1210" s="6">
        <f>ROUND((O_max_dia-C1210)/O_range_dia * D1210, 3)</f>
        <v>-0.52500000000000002</v>
      </c>
      <c r="F1210">
        <f>IF(C1210&lt;=delt,D1210,E1210)</f>
        <v>-0.52500000000000002</v>
      </c>
      <c r="G1210">
        <f>IF(C1210&gt;=O_max_dia, 0, F1210)</f>
        <v>0</v>
      </c>
    </row>
    <row r="1211" spans="2:7" x14ac:dyDescent="0.25">
      <c r="B1211" s="6">
        <f t="shared" si="37"/>
        <v>1191</v>
      </c>
      <c r="C1211" s="6">
        <f>C1210+(env_max-env_min)/1200</f>
        <v>29.749999999999378</v>
      </c>
      <c r="D1211" s="6">
        <f t="shared" si="36"/>
        <v>1.9790000000000001</v>
      </c>
      <c r="E1211" s="6">
        <f>ROUND((O_max_dia-C1211)/O_range_dia * D1211, 3)</f>
        <v>-0.53</v>
      </c>
      <c r="F1211">
        <f>IF(C1211&lt;=delt,D1211,E1211)</f>
        <v>-0.53</v>
      </c>
      <c r="G1211">
        <f>IF(C1211&gt;=O_max_dia, 0, F1211)</f>
        <v>0</v>
      </c>
    </row>
    <row r="1212" spans="2:7" x14ac:dyDescent="0.25">
      <c r="B1212" s="6">
        <f t="shared" si="37"/>
        <v>1192</v>
      </c>
      <c r="C1212" s="6">
        <f>C1211+(env_max-env_min)/1200</f>
        <v>29.774999999999377</v>
      </c>
      <c r="D1212" s="6">
        <f t="shared" si="36"/>
        <v>1.982</v>
      </c>
      <c r="E1212" s="6">
        <f>ROUND((O_max_dia-C1212)/O_range_dia * D1212, 3)</f>
        <v>-0.53400000000000003</v>
      </c>
      <c r="F1212">
        <f>IF(C1212&lt;=delt,D1212,E1212)</f>
        <v>-0.53400000000000003</v>
      </c>
      <c r="G1212">
        <f>IF(C1212&gt;=O_max_dia, 0, F1212)</f>
        <v>0</v>
      </c>
    </row>
    <row r="1213" spans="2:7" x14ac:dyDescent="0.25">
      <c r="B1213" s="6">
        <f t="shared" si="37"/>
        <v>1193</v>
      </c>
      <c r="C1213" s="6">
        <f>C1212+(env_max-env_min)/1200</f>
        <v>29.799999999999375</v>
      </c>
      <c r="D1213" s="6">
        <f t="shared" si="36"/>
        <v>1.986</v>
      </c>
      <c r="E1213" s="6">
        <f>ROUND((O_max_dia-C1213)/O_range_dia * D1213, 3)</f>
        <v>-0.53900000000000003</v>
      </c>
      <c r="F1213">
        <f>IF(C1213&lt;=delt,D1213,E1213)</f>
        <v>-0.53900000000000003</v>
      </c>
      <c r="G1213">
        <f>IF(C1213&gt;=O_max_dia, 0, F1213)</f>
        <v>0</v>
      </c>
    </row>
    <row r="1214" spans="2:7" x14ac:dyDescent="0.25">
      <c r="B1214" s="6">
        <f t="shared" si="37"/>
        <v>1194</v>
      </c>
      <c r="C1214" s="6">
        <f>C1213+(env_max-env_min)/1200</f>
        <v>29.824999999999374</v>
      </c>
      <c r="D1214" s="6">
        <f t="shared" si="36"/>
        <v>1.9890000000000001</v>
      </c>
      <c r="E1214" s="6">
        <f>ROUND((O_max_dia-C1214)/O_range_dia * D1214, 3)</f>
        <v>-0.54300000000000004</v>
      </c>
      <c r="F1214">
        <f>IF(C1214&lt;=delt,D1214,E1214)</f>
        <v>-0.54300000000000004</v>
      </c>
      <c r="G1214">
        <f>IF(C1214&gt;=O_max_dia, 0, F1214)</f>
        <v>0</v>
      </c>
    </row>
    <row r="1215" spans="2:7" x14ac:dyDescent="0.25">
      <c r="B1215" s="6">
        <f t="shared" si="37"/>
        <v>1195</v>
      </c>
      <c r="C1215" s="6">
        <f>C1214+(env_max-env_min)/1200</f>
        <v>29.849999999999373</v>
      </c>
      <c r="D1215" s="6">
        <f t="shared" si="36"/>
        <v>1.9930000000000001</v>
      </c>
      <c r="E1215" s="6">
        <f>ROUND((O_max_dia-C1215)/O_range_dia * D1215, 3)</f>
        <v>-0.54800000000000004</v>
      </c>
      <c r="F1215">
        <f>IF(C1215&lt;=delt,D1215,E1215)</f>
        <v>-0.54800000000000004</v>
      </c>
      <c r="G1215">
        <f>IF(C1215&gt;=O_max_dia, 0, F1215)</f>
        <v>0</v>
      </c>
    </row>
    <row r="1216" spans="2:7" x14ac:dyDescent="0.25">
      <c r="B1216" s="6">
        <f t="shared" si="37"/>
        <v>1196</v>
      </c>
      <c r="C1216" s="6">
        <f>C1215+(env_max-env_min)/1200</f>
        <v>29.874999999999371</v>
      </c>
      <c r="D1216" s="6">
        <f t="shared" si="36"/>
        <v>1.996</v>
      </c>
      <c r="E1216" s="6">
        <f>ROUND((O_max_dia-C1216)/O_range_dia * D1216, 3)</f>
        <v>-0.55200000000000005</v>
      </c>
      <c r="F1216">
        <f>IF(C1216&lt;=delt,D1216,E1216)</f>
        <v>-0.55200000000000005</v>
      </c>
      <c r="G1216">
        <f>IF(C1216&gt;=O_max_dia, 0, F1216)</f>
        <v>0</v>
      </c>
    </row>
    <row r="1217" spans="2:7" x14ac:dyDescent="0.25">
      <c r="B1217" s="6">
        <f t="shared" si="37"/>
        <v>1197</v>
      </c>
      <c r="C1217" s="6">
        <f>C1216+(env_max-env_min)/1200</f>
        <v>29.89999999999937</v>
      </c>
      <c r="D1217" s="6">
        <f t="shared" si="36"/>
        <v>2</v>
      </c>
      <c r="E1217" s="6">
        <f>ROUND((O_max_dia-C1217)/O_range_dia * D1217, 3)</f>
        <v>-0.55700000000000005</v>
      </c>
      <c r="F1217">
        <f>IF(C1217&lt;=delt,D1217,E1217)</f>
        <v>-0.55700000000000005</v>
      </c>
      <c r="G1217">
        <f>IF(C1217&gt;=O_max_dia, 0, F1217)</f>
        <v>0</v>
      </c>
    </row>
    <row r="1218" spans="2:7" x14ac:dyDescent="0.25">
      <c r="B1218" s="6">
        <f t="shared" si="37"/>
        <v>1198</v>
      </c>
      <c r="C1218" s="6">
        <f>C1217+(env_max-env_min)/1200</f>
        <v>29.924999999999368</v>
      </c>
      <c r="D1218" s="6">
        <f t="shared" si="36"/>
        <v>2.0030000000000001</v>
      </c>
      <c r="E1218" s="6">
        <f>ROUND((O_max_dia-C1218)/O_range_dia * D1218, 3)</f>
        <v>-0.56200000000000006</v>
      </c>
      <c r="F1218">
        <f>IF(C1218&lt;=delt,D1218,E1218)</f>
        <v>-0.56200000000000006</v>
      </c>
      <c r="G1218">
        <f>IF(C1218&gt;=O_max_dia, 0, F1218)</f>
        <v>0</v>
      </c>
    </row>
    <row r="1219" spans="2:7" x14ac:dyDescent="0.25">
      <c r="B1219" s="6">
        <f>B1218+1</f>
        <v>1199</v>
      </c>
      <c r="C1219" s="6">
        <f>C1218+(env_max-env_min)/1200</f>
        <v>29.949999999999367</v>
      </c>
      <c r="D1219" s="6">
        <f t="shared" si="36"/>
        <v>2.0070000000000001</v>
      </c>
      <c r="E1219" s="6">
        <f>ROUND((O_max_dia-C1219)/O_range_dia * D1219, 3)</f>
        <v>-0.56599999999999995</v>
      </c>
      <c r="F1219">
        <f>IF(C1219&lt;=delt,D1219,E1219)</f>
        <v>-0.56599999999999995</v>
      </c>
      <c r="G1219">
        <f>IF(C1219&gt;=O_max_dia, 0, F1219)</f>
        <v>0</v>
      </c>
    </row>
    <row r="1220" spans="2:7" x14ac:dyDescent="0.25">
      <c r="B1220" s="6">
        <f>B1219+1</f>
        <v>1200</v>
      </c>
      <c r="C1220" s="6">
        <f>C1219+(env_max-env_min)/1200</f>
        <v>29.974999999999365</v>
      </c>
      <c r="D1220" s="6">
        <f t="shared" si="36"/>
        <v>2.0099999999999998</v>
      </c>
      <c r="E1220" s="6">
        <f>ROUND((O_max_dia-C1220)/O_range_dia * D1220, 3)</f>
        <v>-0.57099999999999995</v>
      </c>
      <c r="F1220">
        <f>IF(C1220&lt;=delt,D1220,E1220)</f>
        <v>-0.57099999999999995</v>
      </c>
      <c r="G1220">
        <f>IF(C1220&gt;=O_max_dia, 0, F1220)</f>
        <v>0</v>
      </c>
    </row>
  </sheetData>
  <hyperlinks>
    <hyperlink ref="A3" r:id="rId1" display="https://doi.org/10.1029/2019jc015766" xr:uid="{50B6FB0A-EC66-463B-9CBC-AFA7BAC42C1F}"/>
    <hyperlink ref="A5" r:id="rId2" display="https://doi.org/10.1029/2024JC021036" xr:uid="{8B62643F-5B47-4B13-BE72-05542245F21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6BA7-55B7-4645-8604-27B9FDF92BFE}">
  <dimension ref="B2:J1218"/>
  <sheetViews>
    <sheetView workbookViewId="0">
      <selection activeCell="B12" sqref="B12"/>
    </sheetView>
  </sheetViews>
  <sheetFormatPr defaultRowHeight="15" x14ac:dyDescent="0.25"/>
  <cols>
    <col min="5" max="5" width="12" bestFit="1" customWidth="1"/>
  </cols>
  <sheetData>
    <row r="2" spans="2:10" x14ac:dyDescent="0.25">
      <c r="B2" s="2" t="s">
        <v>14</v>
      </c>
    </row>
    <row r="4" spans="2:10" x14ac:dyDescent="0.25">
      <c r="J4" t="s">
        <v>16</v>
      </c>
    </row>
    <row r="5" spans="2:10" x14ac:dyDescent="0.25">
      <c r="J5" t="s">
        <v>15</v>
      </c>
    </row>
    <row r="7" spans="2:10" x14ac:dyDescent="0.25">
      <c r="B7" t="s">
        <v>17</v>
      </c>
      <c r="C7">
        <v>14</v>
      </c>
    </row>
    <row r="8" spans="2:10" x14ac:dyDescent="0.25">
      <c r="B8" t="s">
        <v>18</v>
      </c>
      <c r="C8">
        <v>8.0000000000000002E-3</v>
      </c>
    </row>
    <row r="9" spans="2:10" x14ac:dyDescent="0.25">
      <c r="B9" t="s">
        <v>19</v>
      </c>
      <c r="C9">
        <v>0.2</v>
      </c>
    </row>
    <row r="12" spans="2:10" x14ac:dyDescent="0.25">
      <c r="B12" t="s">
        <v>20</v>
      </c>
    </row>
    <row r="14" spans="2:10" x14ac:dyDescent="0.25">
      <c r="B14" t="s">
        <v>21</v>
      </c>
      <c r="C14">
        <v>0</v>
      </c>
    </row>
    <row r="15" spans="2:10" x14ac:dyDescent="0.25">
      <c r="B15" t="s">
        <v>22</v>
      </c>
      <c r="C15">
        <v>30</v>
      </c>
    </row>
    <row r="17" spans="2:6" x14ac:dyDescent="0.25">
      <c r="F17" t="s">
        <v>26</v>
      </c>
    </row>
    <row r="18" spans="2:6" x14ac:dyDescent="0.25">
      <c r="B18" t="s">
        <v>11</v>
      </c>
      <c r="C18" t="s">
        <v>12</v>
      </c>
      <c r="D18" t="s">
        <v>23</v>
      </c>
      <c r="E18" t="s">
        <v>24</v>
      </c>
      <c r="F18" t="s">
        <v>13</v>
      </c>
    </row>
    <row r="19" spans="2:6" x14ac:dyDescent="0.25">
      <c r="B19">
        <v>1</v>
      </c>
      <c r="C19">
        <f>0</f>
        <v>0</v>
      </c>
      <c r="D19">
        <f t="shared" ref="D19:D82" si="0">EXP(-KTG1_*(C19-T_opt)^2)</f>
        <v>0.20846168908963153</v>
      </c>
      <c r="E19">
        <f t="shared" ref="E19:E82" si="1">EXP(-KTG2_*(T_opt-C19)^2)</f>
        <v>9.4548862738865416E-18</v>
      </c>
      <c r="F19">
        <f t="shared" ref="F19:F82" si="2">IF(C19&lt;=T_opt,D19,E19)</f>
        <v>0.20846168908963153</v>
      </c>
    </row>
    <row r="20" spans="2:6" x14ac:dyDescent="0.25">
      <c r="B20">
        <f>B19+1</f>
        <v>2</v>
      </c>
      <c r="C20" s="4">
        <f t="shared" ref="C20:C83" si="3">C19+(env_v_max-env_v_min)/1200</f>
        <v>2.5000000000000001E-2</v>
      </c>
      <c r="D20">
        <f t="shared" si="0"/>
        <v>0.20963130117877851</v>
      </c>
      <c r="E20">
        <f t="shared" si="1"/>
        <v>1.0874348573495491E-17</v>
      </c>
      <c r="F20">
        <f t="shared" si="2"/>
        <v>0.20963130117877851</v>
      </c>
    </row>
    <row r="21" spans="2:6" x14ac:dyDescent="0.25">
      <c r="B21">
        <f t="shared" ref="B21:B84" si="4">B20+1</f>
        <v>3</v>
      </c>
      <c r="C21" s="4">
        <f t="shared" si="3"/>
        <v>0.05</v>
      </c>
      <c r="D21">
        <f t="shared" si="0"/>
        <v>0.21080536752432175</v>
      </c>
      <c r="E21">
        <f t="shared" si="1"/>
        <v>1.2503788443783317E-17</v>
      </c>
      <c r="F21">
        <f t="shared" si="2"/>
        <v>0.21080536752432175</v>
      </c>
    </row>
    <row r="22" spans="2:6" x14ac:dyDescent="0.25">
      <c r="B22">
        <f t="shared" si="4"/>
        <v>4</v>
      </c>
      <c r="C22" s="4">
        <f t="shared" si="3"/>
        <v>7.5000000000000011E-2</v>
      </c>
      <c r="D22">
        <f t="shared" si="0"/>
        <v>0.21198388952591743</v>
      </c>
      <c r="E22">
        <f t="shared" si="1"/>
        <v>1.4373793804243534E-17</v>
      </c>
      <c r="F22">
        <f t="shared" si="2"/>
        <v>0.21198388952591743</v>
      </c>
    </row>
    <row r="23" spans="2:6" x14ac:dyDescent="0.25">
      <c r="B23">
        <f t="shared" si="4"/>
        <v>5</v>
      </c>
      <c r="C23" s="4">
        <f t="shared" si="3"/>
        <v>0.1</v>
      </c>
      <c r="D23">
        <f t="shared" si="0"/>
        <v>0.21316686845701144</v>
      </c>
      <c r="E23">
        <f t="shared" si="1"/>
        <v>1.6519337657093934E-17</v>
      </c>
      <c r="F23">
        <f t="shared" si="2"/>
        <v>0.21316686845701144</v>
      </c>
    </row>
    <row r="24" spans="2:6" x14ac:dyDescent="0.25">
      <c r="B24">
        <f t="shared" si="4"/>
        <v>6</v>
      </c>
      <c r="C24" s="4">
        <f t="shared" si="3"/>
        <v>0.125</v>
      </c>
      <c r="D24">
        <f t="shared" si="0"/>
        <v>0.21435430546408216</v>
      </c>
      <c r="E24">
        <f t="shared" si="1"/>
        <v>1.8980396320033175E-17</v>
      </c>
      <c r="F24">
        <f t="shared" si="2"/>
        <v>0.21435430546408216</v>
      </c>
    </row>
    <row r="25" spans="2:6" x14ac:dyDescent="0.25">
      <c r="B25">
        <f t="shared" si="4"/>
        <v>7</v>
      </c>
      <c r="C25" s="4">
        <f t="shared" si="3"/>
        <v>0.15</v>
      </c>
      <c r="D25">
        <f t="shared" si="0"/>
        <v>0.21554620156588603</v>
      </c>
      <c r="E25">
        <f t="shared" si="1"/>
        <v>2.1802653310787714E-17</v>
      </c>
      <c r="F25">
        <f t="shared" si="2"/>
        <v>0.21554620156588603</v>
      </c>
    </row>
    <row r="26" spans="2:6" x14ac:dyDescent="0.25">
      <c r="B26">
        <f t="shared" si="4"/>
        <v>8</v>
      </c>
      <c r="C26" s="4">
        <f t="shared" si="3"/>
        <v>0.17499999999999999</v>
      </c>
      <c r="D26">
        <f t="shared" si="0"/>
        <v>0.21674255765270553</v>
      </c>
      <c r="E26">
        <f t="shared" si="1"/>
        <v>2.5038300534303654E-17</v>
      </c>
      <c r="F26">
        <f t="shared" si="2"/>
        <v>0.21674255765270553</v>
      </c>
    </row>
    <row r="27" spans="2:6" x14ac:dyDescent="0.25">
      <c r="B27">
        <f t="shared" si="4"/>
        <v>9</v>
      </c>
      <c r="C27" s="4">
        <f t="shared" si="3"/>
        <v>0.19999999999999998</v>
      </c>
      <c r="D27">
        <f t="shared" si="0"/>
        <v>0.21794337448559875</v>
      </c>
      <c r="E27">
        <f t="shared" si="1"/>
        <v>2.8746949977968217E-17</v>
      </c>
      <c r="F27">
        <f t="shared" si="2"/>
        <v>0.21794337448559875</v>
      </c>
    </row>
    <row r="28" spans="2:6" x14ac:dyDescent="0.25">
      <c r="B28">
        <f t="shared" si="4"/>
        <v>10</v>
      </c>
      <c r="C28" s="4">
        <f t="shared" si="3"/>
        <v>0.22499999999999998</v>
      </c>
      <c r="D28">
        <f t="shared" si="0"/>
        <v>0.21914865269565195</v>
      </c>
      <c r="E28">
        <f t="shared" si="1"/>
        <v>3.29966708780054E-17</v>
      </c>
      <c r="F28">
        <f t="shared" si="2"/>
        <v>0.21914865269565195</v>
      </c>
    </row>
    <row r="29" spans="2:6" x14ac:dyDescent="0.25">
      <c r="B29">
        <f t="shared" si="4"/>
        <v>11</v>
      </c>
      <c r="C29" s="4">
        <f t="shared" si="3"/>
        <v>0.24999999999999997</v>
      </c>
      <c r="D29">
        <f t="shared" si="0"/>
        <v>0.22035839278323385</v>
      </c>
      <c r="E29">
        <f t="shared" si="1"/>
        <v>3.7865169307176741E-17</v>
      </c>
      <c r="F29">
        <f t="shared" si="2"/>
        <v>0.22035839278323385</v>
      </c>
    </row>
    <row r="30" spans="2:6" x14ac:dyDescent="0.25">
      <c r="B30">
        <f t="shared" si="4"/>
        <v>12</v>
      </c>
      <c r="C30" s="4">
        <f t="shared" si="3"/>
        <v>0.27499999999999997</v>
      </c>
      <c r="D30">
        <f t="shared" si="0"/>
        <v>0.22157259511725283</v>
      </c>
      <c r="E30">
        <f t="shared" si="1"/>
        <v>4.3441129379405495E-17</v>
      </c>
      <c r="F30">
        <f t="shared" si="2"/>
        <v>0.22157259511725283</v>
      </c>
    </row>
    <row r="31" spans="2:6" x14ac:dyDescent="0.25">
      <c r="B31">
        <f t="shared" si="4"/>
        <v>13</v>
      </c>
      <c r="C31" s="4">
        <f t="shared" si="3"/>
        <v>0.3</v>
      </c>
      <c r="D31">
        <f t="shared" si="0"/>
        <v>0.22279125993441651</v>
      </c>
      <c r="E31">
        <f t="shared" si="1"/>
        <v>4.9825737803797025E-17</v>
      </c>
      <c r="F31">
        <f t="shared" si="2"/>
        <v>0.22279125993441651</v>
      </c>
    </row>
    <row r="32" spans="2:6" x14ac:dyDescent="0.25">
      <c r="B32">
        <f t="shared" si="4"/>
        <v>14</v>
      </c>
      <c r="C32" s="4">
        <f t="shared" si="3"/>
        <v>0.32500000000000001</v>
      </c>
      <c r="D32">
        <f t="shared" si="0"/>
        <v>0.22401438733849352</v>
      </c>
      <c r="E32">
        <f t="shared" si="1"/>
        <v>5.7134416385761689E-17</v>
      </c>
      <c r="F32">
        <f t="shared" si="2"/>
        <v>0.22401438733849352</v>
      </c>
    </row>
    <row r="33" spans="2:6" x14ac:dyDescent="0.25">
      <c r="B33">
        <f t="shared" si="4"/>
        <v>15</v>
      </c>
      <c r="C33" s="4">
        <f t="shared" si="3"/>
        <v>0.35000000000000003</v>
      </c>
      <c r="D33">
        <f t="shared" si="0"/>
        <v>0.22524197729957871</v>
      </c>
      <c r="E33">
        <f t="shared" si="1"/>
        <v>6.5498790308151294E-17</v>
      </c>
      <c r="F33">
        <f t="shared" si="2"/>
        <v>0.22524197729957871</v>
      </c>
    </row>
    <row r="34" spans="2:6" x14ac:dyDescent="0.25">
      <c r="B34">
        <f t="shared" si="4"/>
        <v>16</v>
      </c>
      <c r="C34" s="4">
        <f t="shared" si="3"/>
        <v>0.37500000000000006</v>
      </c>
      <c r="D34">
        <f t="shared" si="0"/>
        <v>0.22647402965336003</v>
      </c>
      <c r="E34">
        <f t="shared" si="1"/>
        <v>7.5068923677170588E-17</v>
      </c>
      <c r="F34">
        <f t="shared" si="2"/>
        <v>0.22647402965336003</v>
      </c>
    </row>
    <row r="35" spans="2:6" x14ac:dyDescent="0.25">
      <c r="B35">
        <f t="shared" si="4"/>
        <v>17</v>
      </c>
      <c r="C35" s="4">
        <f t="shared" si="3"/>
        <v>0.40000000000000008</v>
      </c>
      <c r="D35">
        <f t="shared" si="0"/>
        <v>0.22771054410038855</v>
      </c>
      <c r="E35">
        <f t="shared" si="1"/>
        <v>8.6015857938861031E-17</v>
      </c>
      <c r="F35">
        <f t="shared" si="2"/>
        <v>0.22771054410038855</v>
      </c>
    </row>
    <row r="36" spans="2:6" x14ac:dyDescent="0.25">
      <c r="B36">
        <f t="shared" si="4"/>
        <v>18</v>
      </c>
      <c r="C36" s="4">
        <f t="shared" si="3"/>
        <v>0.4250000000000001</v>
      </c>
      <c r="D36">
        <f t="shared" si="0"/>
        <v>0.22895152020535148</v>
      </c>
      <c r="E36">
        <f t="shared" si="1"/>
        <v>9.8534493421070357E-17</v>
      </c>
      <c r="F36">
        <f t="shared" si="2"/>
        <v>0.22895152020535148</v>
      </c>
    </row>
    <row r="37" spans="2:6" x14ac:dyDescent="0.25">
      <c r="B37">
        <f t="shared" si="4"/>
        <v>19</v>
      </c>
      <c r="C37" s="4">
        <f t="shared" si="3"/>
        <v>0.45000000000000012</v>
      </c>
      <c r="D37">
        <f t="shared" si="0"/>
        <v>0.23019695739634796</v>
      </c>
      <c r="E37">
        <f t="shared" si="1"/>
        <v>1.1284685949921231E-16</v>
      </c>
      <c r="F37">
        <f t="shared" si="2"/>
        <v>0.23019695739634796</v>
      </c>
    </row>
    <row r="38" spans="2:6" x14ac:dyDescent="0.25">
      <c r="B38">
        <f t="shared" si="4"/>
        <v>20</v>
      </c>
      <c r="C38" s="4">
        <f t="shared" si="3"/>
        <v>0.47500000000000014</v>
      </c>
      <c r="D38">
        <f t="shared" si="0"/>
        <v>0.23144685496416745</v>
      </c>
      <c r="E38">
        <f t="shared" si="1"/>
        <v>1.2920582479602386E-16</v>
      </c>
      <c r="F38">
        <f t="shared" si="2"/>
        <v>0.23144685496416745</v>
      </c>
    </row>
    <row r="39" spans="2:6" x14ac:dyDescent="0.25">
      <c r="B39">
        <f t="shared" si="4"/>
        <v>21</v>
      </c>
      <c r="C39" s="4">
        <f t="shared" si="3"/>
        <v>0.50000000000000011</v>
      </c>
      <c r="D39">
        <f t="shared" si="0"/>
        <v>0.23270121206157107</v>
      </c>
      <c r="E39">
        <f t="shared" si="1"/>
        <v>1.4789930548927071E-16</v>
      </c>
      <c r="F39">
        <f t="shared" si="2"/>
        <v>0.23270121206157107</v>
      </c>
    </row>
    <row r="40" spans="2:6" x14ac:dyDescent="0.25">
      <c r="B40">
        <f t="shared" si="4"/>
        <v>22</v>
      </c>
      <c r="C40" s="4">
        <f t="shared" si="3"/>
        <v>0.52500000000000013</v>
      </c>
      <c r="D40">
        <f t="shared" si="0"/>
        <v>0.23396002770257632</v>
      </c>
      <c r="E40">
        <f t="shared" si="1"/>
        <v>1.6925503731045891E-16</v>
      </c>
      <c r="F40">
        <f t="shared" si="2"/>
        <v>0.23396002770257632</v>
      </c>
    </row>
    <row r="41" spans="2:6" x14ac:dyDescent="0.25">
      <c r="B41">
        <f t="shared" si="4"/>
        <v>23</v>
      </c>
      <c r="C41" s="4">
        <f t="shared" si="3"/>
        <v>0.55000000000000016</v>
      </c>
      <c r="D41">
        <f t="shared" si="0"/>
        <v>0.23522330076174505</v>
      </c>
      <c r="E41">
        <f t="shared" si="1"/>
        <v>1.9364598527666152E-16</v>
      </c>
      <c r="F41">
        <f t="shared" si="2"/>
        <v>0.23522330076174505</v>
      </c>
    </row>
    <row r="42" spans="2:6" x14ac:dyDescent="0.25">
      <c r="B42">
        <f t="shared" si="4"/>
        <v>24</v>
      </c>
      <c r="C42" s="4">
        <f t="shared" si="3"/>
        <v>0.57500000000000018</v>
      </c>
      <c r="D42">
        <f t="shared" si="0"/>
        <v>0.23649102997347318</v>
      </c>
      <c r="E42">
        <f t="shared" si="1"/>
        <v>2.2149647472434162E-16</v>
      </c>
      <c r="F42">
        <f t="shared" si="2"/>
        <v>0.23649102997347318</v>
      </c>
    </row>
    <row r="43" spans="2:6" x14ac:dyDescent="0.25">
      <c r="B43">
        <f t="shared" si="4"/>
        <v>25</v>
      </c>
      <c r="C43" s="4">
        <f t="shared" si="3"/>
        <v>0.6000000000000002</v>
      </c>
      <c r="D43">
        <f t="shared" si="0"/>
        <v>0.23776321393128613</v>
      </c>
      <c r="E43">
        <f t="shared" si="1"/>
        <v>2.5328913793992074E-16</v>
      </c>
      <c r="F43">
        <f t="shared" si="2"/>
        <v>0.23776321393128613</v>
      </c>
    </row>
    <row r="44" spans="2:6" x14ac:dyDescent="0.25">
      <c r="B44">
        <f t="shared" si="4"/>
        <v>26</v>
      </c>
      <c r="C44" s="4">
        <f t="shared" si="3"/>
        <v>0.62500000000000022</v>
      </c>
      <c r="D44">
        <f t="shared" si="0"/>
        <v>0.23903985108713452</v>
      </c>
      <c r="E44">
        <f t="shared" si="1"/>
        <v>2.8957278275426085E-16</v>
      </c>
      <c r="F44">
        <f t="shared" si="2"/>
        <v>0.23903985108713452</v>
      </c>
    </row>
    <row r="45" spans="2:6" x14ac:dyDescent="0.25">
      <c r="B45">
        <f t="shared" si="4"/>
        <v>27</v>
      </c>
      <c r="C45" s="4">
        <f t="shared" si="3"/>
        <v>0.65000000000000024</v>
      </c>
      <c r="D45">
        <f t="shared" si="0"/>
        <v>0.24032093975069554</v>
      </c>
      <c r="E45">
        <f t="shared" si="1"/>
        <v>3.3097130305276804E-16</v>
      </c>
      <c r="F45">
        <f t="shared" si="2"/>
        <v>0.24032093975069554</v>
      </c>
    </row>
    <row r="46" spans="2:6" x14ac:dyDescent="0.25">
      <c r="B46">
        <f t="shared" si="4"/>
        <v>28</v>
      </c>
      <c r="C46" s="4">
        <f t="shared" si="3"/>
        <v>0.67500000000000027</v>
      </c>
      <c r="D46">
        <f t="shared" si="0"/>
        <v>0.24160647808867675</v>
      </c>
      <c r="E46">
        <f t="shared" si="1"/>
        <v>3.7819376643358558E-16</v>
      </c>
      <c r="F46">
        <f t="shared" si="2"/>
        <v>0.24160647808867675</v>
      </c>
    </row>
    <row r="47" spans="2:6" x14ac:dyDescent="0.25">
      <c r="B47">
        <f t="shared" si="4"/>
        <v>29</v>
      </c>
      <c r="C47" s="4">
        <f t="shared" si="3"/>
        <v>0.70000000000000029</v>
      </c>
      <c r="D47">
        <f t="shared" si="0"/>
        <v>0.24289646412412313</v>
      </c>
      <c r="E47">
        <f t="shared" si="1"/>
        <v>4.3204583143123217E-16</v>
      </c>
      <c r="F47">
        <f t="shared" si="2"/>
        <v>0.24289646412412313</v>
      </c>
    </row>
    <row r="48" spans="2:6" x14ac:dyDescent="0.25">
      <c r="B48">
        <f t="shared" si="4"/>
        <v>30</v>
      </c>
      <c r="C48" s="4">
        <f t="shared" si="3"/>
        <v>0.72500000000000031</v>
      </c>
      <c r="D48">
        <f t="shared" si="0"/>
        <v>0.24419089573572786</v>
      </c>
      <c r="E48">
        <f t="shared" si="1"/>
        <v>4.9344266604275372E-16</v>
      </c>
      <c r="F48">
        <f t="shared" si="2"/>
        <v>0.24419089573572786</v>
      </c>
    </row>
    <row r="49" spans="2:6" x14ac:dyDescent="0.25">
      <c r="B49">
        <f t="shared" si="4"/>
        <v>31</v>
      </c>
      <c r="C49" s="4">
        <f t="shared" si="3"/>
        <v>0.75000000000000033</v>
      </c>
      <c r="D49">
        <f t="shared" si="0"/>
        <v>0.2454897706571473</v>
      </c>
      <c r="E49">
        <f t="shared" si="1"/>
        <v>5.6342356100767647E-16</v>
      </c>
      <c r="F49">
        <f t="shared" si="2"/>
        <v>0.2454897706571473</v>
      </c>
    </row>
    <row r="50" spans="2:6" x14ac:dyDescent="0.25">
      <c r="B50">
        <f t="shared" si="4"/>
        <v>32</v>
      </c>
      <c r="C50" s="4">
        <f t="shared" si="3"/>
        <v>0.77500000000000036</v>
      </c>
      <c r="D50">
        <f t="shared" si="0"/>
        <v>0.24679308647631806</v>
      </c>
      <c r="E50">
        <f t="shared" si="1"/>
        <v>6.431684556907866E-16</v>
      </c>
      <c r="F50">
        <f t="shared" si="2"/>
        <v>0.24679308647631806</v>
      </c>
    </row>
    <row r="51" spans="2:6" x14ac:dyDescent="0.25">
      <c r="B51">
        <f t="shared" si="4"/>
        <v>33</v>
      </c>
      <c r="C51" s="4">
        <f t="shared" si="3"/>
        <v>0.80000000000000038</v>
      </c>
      <c r="D51">
        <f t="shared" si="0"/>
        <v>0.2481008406347793</v>
      </c>
      <c r="E51">
        <f t="shared" si="1"/>
        <v>7.3401662182248007E-16</v>
      </c>
      <c r="F51">
        <f t="shared" si="2"/>
        <v>0.2481008406347793</v>
      </c>
    </row>
    <row r="52" spans="2:6" x14ac:dyDescent="0.25">
      <c r="B52">
        <f t="shared" si="4"/>
        <v>34</v>
      </c>
      <c r="C52" s="4">
        <f t="shared" si="3"/>
        <v>0.8250000000000004</v>
      </c>
      <c r="D52">
        <f t="shared" si="0"/>
        <v>0.24941303042699775</v>
      </c>
      <c r="E52">
        <f t="shared" si="1"/>
        <v>8.3748778112627795E-16</v>
      </c>
      <c r="F52">
        <f t="shared" si="2"/>
        <v>0.24941303042699775</v>
      </c>
    </row>
    <row r="53" spans="2:6" x14ac:dyDescent="0.25">
      <c r="B53">
        <f t="shared" si="4"/>
        <v>35</v>
      </c>
      <c r="C53" s="4">
        <f t="shared" si="3"/>
        <v>0.85000000000000042</v>
      </c>
      <c r="D53">
        <f t="shared" si="0"/>
        <v>0.25072965299969702</v>
      </c>
      <c r="E53">
        <f t="shared" si="1"/>
        <v>9.5530596741171865E-16</v>
      </c>
      <c r="F53">
        <f t="shared" si="2"/>
        <v>0.25072965299969702</v>
      </c>
    </row>
    <row r="54" spans="2:6" x14ac:dyDescent="0.25">
      <c r="B54">
        <f t="shared" si="4"/>
        <v>36</v>
      </c>
      <c r="C54" s="4">
        <f t="shared" si="3"/>
        <v>0.87500000000000044</v>
      </c>
      <c r="D54">
        <f t="shared" si="0"/>
        <v>0.2520507053511909</v>
      </c>
      <c r="E54">
        <f t="shared" si="1"/>
        <v>1.089426482484654E-15</v>
      </c>
      <c r="F54">
        <f t="shared" si="2"/>
        <v>0.2520507053511909</v>
      </c>
    </row>
    <row r="55" spans="2:6" x14ac:dyDescent="0.25">
      <c r="B55">
        <f t="shared" si="4"/>
        <v>37</v>
      </c>
      <c r="C55" s="4">
        <f t="shared" si="3"/>
        <v>0.90000000000000047</v>
      </c>
      <c r="D55">
        <f t="shared" si="0"/>
        <v>0.25337618433071984</v>
      </c>
      <c r="E55">
        <f t="shared" si="1"/>
        <v>1.2420663387296645E-15</v>
      </c>
      <c r="F55">
        <f t="shared" si="2"/>
        <v>0.25337618433071984</v>
      </c>
    </row>
    <row r="56" spans="2:6" x14ac:dyDescent="0.25">
      <c r="B56">
        <f t="shared" si="4"/>
        <v>38</v>
      </c>
      <c r="C56" s="4">
        <f t="shared" si="3"/>
        <v>0.92500000000000049</v>
      </c>
      <c r="D56">
        <f t="shared" si="0"/>
        <v>0.25470608663779198</v>
      </c>
      <c r="E56">
        <f t="shared" si="1"/>
        <v>1.4157386300142964E-15</v>
      </c>
      <c r="F56">
        <f t="shared" si="2"/>
        <v>0.25470608663779198</v>
      </c>
    </row>
    <row r="57" spans="2:6" x14ac:dyDescent="0.25">
      <c r="B57">
        <f t="shared" si="4"/>
        <v>39</v>
      </c>
      <c r="C57" s="4">
        <f t="shared" si="3"/>
        <v>0.95000000000000051</v>
      </c>
      <c r="D57">
        <f t="shared" si="0"/>
        <v>0.25604040882152834</v>
      </c>
      <c r="E57">
        <f t="shared" si="1"/>
        <v>1.6132913272786093E-15</v>
      </c>
      <c r="F57">
        <f t="shared" si="2"/>
        <v>0.25604040882152834</v>
      </c>
    </row>
    <row r="58" spans="2:6" x14ac:dyDescent="0.25">
      <c r="B58">
        <f t="shared" si="4"/>
        <v>40</v>
      </c>
      <c r="C58" s="4">
        <f t="shared" si="3"/>
        <v>0.97500000000000053</v>
      </c>
      <c r="D58">
        <f t="shared" si="0"/>
        <v>0.25737914728001182</v>
      </c>
      <c r="E58">
        <f t="shared" si="1"/>
        <v>1.8379510565077428E-15</v>
      </c>
      <c r="F58">
        <f t="shared" si="2"/>
        <v>0.25737914728001182</v>
      </c>
    </row>
    <row r="59" spans="2:6" x14ac:dyDescent="0.25">
      <c r="B59">
        <f t="shared" si="4"/>
        <v>41</v>
      </c>
      <c r="C59" s="4">
        <f t="shared" si="3"/>
        <v>1.0000000000000004</v>
      </c>
      <c r="D59">
        <f t="shared" si="0"/>
        <v>0.25872229825964005</v>
      </c>
      <c r="E59">
        <f t="shared" si="1"/>
        <v>2.0933724855193764E-15</v>
      </c>
      <c r="F59">
        <f t="shared" si="2"/>
        <v>0.25872229825964005</v>
      </c>
    </row>
    <row r="60" spans="2:6" x14ac:dyDescent="0.25">
      <c r="B60">
        <f t="shared" si="4"/>
        <v>42</v>
      </c>
      <c r="C60" s="4">
        <f t="shared" si="3"/>
        <v>1.0250000000000004</v>
      </c>
      <c r="D60">
        <f t="shared" si="0"/>
        <v>0.26006985785448361</v>
      </c>
      <c r="E60">
        <f t="shared" si="1"/>
        <v>2.3836940230040288E-15</v>
      </c>
      <c r="F60">
        <f t="shared" si="2"/>
        <v>0.26006985785448361</v>
      </c>
    </row>
    <row r="61" spans="2:6" x14ac:dyDescent="0.25">
      <c r="B61">
        <f t="shared" si="4"/>
        <v>43</v>
      </c>
      <c r="C61" s="4">
        <f t="shared" si="3"/>
        <v>1.0500000000000003</v>
      </c>
      <c r="D61">
        <f t="shared" si="0"/>
        <v>0.26142182200564662</v>
      </c>
      <c r="E61">
        <f t="shared" si="1"/>
        <v>2.7136006195020253E-15</v>
      </c>
      <c r="F61">
        <f t="shared" si="2"/>
        <v>0.26142182200564662</v>
      </c>
    </row>
    <row r="62" spans="2:6" x14ac:dyDescent="0.25">
      <c r="B62">
        <f t="shared" si="4"/>
        <v>44</v>
      </c>
      <c r="C62" s="4">
        <f t="shared" si="3"/>
        <v>1.0750000000000002</v>
      </c>
      <c r="D62">
        <f t="shared" si="0"/>
        <v>0.26277818650063384</v>
      </c>
      <c r="E62">
        <f t="shared" si="1"/>
        <v>3.0883945565705665E-15</v>
      </c>
      <c r="F62">
        <f t="shared" si="2"/>
        <v>0.26277818650063384</v>
      </c>
    </row>
    <row r="63" spans="2:6" x14ac:dyDescent="0.25">
      <c r="B63">
        <f t="shared" si="4"/>
        <v>45</v>
      </c>
      <c r="C63" s="4">
        <f t="shared" si="3"/>
        <v>1.1000000000000001</v>
      </c>
      <c r="D63">
        <f t="shared" si="0"/>
        <v>0.26413894697272072</v>
      </c>
      <c r="E63">
        <f t="shared" si="1"/>
        <v>3.514075218487286E-15</v>
      </c>
      <c r="F63">
        <f t="shared" si="2"/>
        <v>0.26413894697272072</v>
      </c>
    </row>
    <row r="64" spans="2:6" x14ac:dyDescent="0.25">
      <c r="B64">
        <f t="shared" si="4"/>
        <v>46</v>
      </c>
      <c r="C64" s="4">
        <f t="shared" si="3"/>
        <v>1.125</v>
      </c>
      <c r="D64">
        <f t="shared" si="0"/>
        <v>0.26550409890032806</v>
      </c>
      <c r="E64">
        <f t="shared" si="1"/>
        <v>3.9974289617970844E-15</v>
      </c>
      <c r="F64">
        <f t="shared" si="2"/>
        <v>0.26550409890032806</v>
      </c>
    </row>
    <row r="65" spans="2:6" x14ac:dyDescent="0.25">
      <c r="B65">
        <f t="shared" si="4"/>
        <v>47</v>
      </c>
      <c r="C65" s="4">
        <f t="shared" si="3"/>
        <v>1.1499999999999999</v>
      </c>
      <c r="D65">
        <f t="shared" si="0"/>
        <v>0.26687363760640181</v>
      </c>
      <c r="E65">
        <f t="shared" si="1"/>
        <v>4.5461303333258679E-15</v>
      </c>
      <c r="F65">
        <f t="shared" si="2"/>
        <v>0.26687363760640181</v>
      </c>
    </row>
    <row r="66" spans="2:6" x14ac:dyDescent="0.25">
      <c r="B66">
        <f t="shared" si="4"/>
        <v>48</v>
      </c>
      <c r="C66" s="4">
        <f t="shared" si="3"/>
        <v>1.1749999999999998</v>
      </c>
      <c r="D66">
        <f t="shared" si="0"/>
        <v>0.26824755825779711</v>
      </c>
      <c r="E66">
        <f t="shared" si="1"/>
        <v>5.1688560386184474E-15</v>
      </c>
      <c r="F66">
        <f t="shared" si="2"/>
        <v>0.26824755825779711</v>
      </c>
    </row>
    <row r="67" spans="2:6" x14ac:dyDescent="0.25">
      <c r="B67">
        <f t="shared" si="4"/>
        <v>49</v>
      </c>
      <c r="C67" s="4">
        <f t="shared" si="3"/>
        <v>1.1999999999999997</v>
      </c>
      <c r="D67">
        <f t="shared" si="0"/>
        <v>0.26962585586466647</v>
      </c>
      <c r="E67">
        <f t="shared" si="1"/>
        <v>5.8754132319548115E-15</v>
      </c>
      <c r="F67">
        <f t="shared" si="2"/>
        <v>0.26962585586466647</v>
      </c>
    </row>
    <row r="68" spans="2:6" x14ac:dyDescent="0.25">
      <c r="B68">
        <f t="shared" si="4"/>
        <v>50</v>
      </c>
      <c r="C68" s="4">
        <f t="shared" si="3"/>
        <v>1.2249999999999996</v>
      </c>
      <c r="D68">
        <f t="shared" si="0"/>
        <v>0.27100852527985403</v>
      </c>
      <c r="E68">
        <f t="shared" si="1"/>
        <v>6.6768838882129459E-15</v>
      </c>
      <c r="F68">
        <f t="shared" si="2"/>
        <v>0.27100852527985403</v>
      </c>
    </row>
    <row r="69" spans="2:6" x14ac:dyDescent="0.25">
      <c r="B69">
        <f t="shared" si="4"/>
        <v>51</v>
      </c>
      <c r="C69" s="4">
        <f t="shared" si="3"/>
        <v>1.2499999999999996</v>
      </c>
      <c r="D69">
        <f t="shared" si="0"/>
        <v>0.27239556119829267</v>
      </c>
      <c r="E69">
        <f t="shared" si="1"/>
        <v>7.5857872281551607E-15</v>
      </c>
      <c r="F69">
        <f t="shared" si="2"/>
        <v>0.27239556119829267</v>
      </c>
    </row>
    <row r="70" spans="2:6" x14ac:dyDescent="0.25">
      <c r="B70">
        <f t="shared" si="4"/>
        <v>52</v>
      </c>
      <c r="C70" s="4">
        <f t="shared" si="3"/>
        <v>1.2749999999999995</v>
      </c>
      <c r="D70">
        <f t="shared" si="0"/>
        <v>0.27378695815640769</v>
      </c>
      <c r="E70">
        <f t="shared" si="1"/>
        <v>8.6162624047633233E-15</v>
      </c>
      <c r="F70">
        <f t="shared" si="2"/>
        <v>0.27378695815640769</v>
      </c>
    </row>
    <row r="71" spans="2:6" x14ac:dyDescent="0.25">
      <c r="B71">
        <f t="shared" si="4"/>
        <v>53</v>
      </c>
      <c r="C71" s="4">
        <f t="shared" si="3"/>
        <v>1.2999999999999994</v>
      </c>
      <c r="D71">
        <f t="shared" si="0"/>
        <v>0.27518271053152443</v>
      </c>
      <c r="E71">
        <f t="shared" si="1"/>
        <v>9.7842739218429503E-15</v>
      </c>
      <c r="F71">
        <f t="shared" si="2"/>
        <v>0.27518271053152443</v>
      </c>
    </row>
    <row r="72" spans="2:6" x14ac:dyDescent="0.25">
      <c r="B72">
        <f t="shared" si="4"/>
        <v>54</v>
      </c>
      <c r="C72" s="4">
        <f t="shared" si="3"/>
        <v>1.3249999999999993</v>
      </c>
      <c r="D72">
        <f t="shared" si="0"/>
        <v>0.27658281254128109</v>
      </c>
      <c r="E72">
        <f t="shared" si="1"/>
        <v>1.1107842550393637E-14</v>
      </c>
      <c r="F72">
        <f t="shared" si="2"/>
        <v>0.27658281254128109</v>
      </c>
    </row>
    <row r="73" spans="2:6" x14ac:dyDescent="0.25">
      <c r="B73">
        <f t="shared" si="4"/>
        <v>55</v>
      </c>
      <c r="C73" s="4">
        <f t="shared" si="3"/>
        <v>1.3499999999999992</v>
      </c>
      <c r="D73">
        <f t="shared" si="0"/>
        <v>0.27798725824304654</v>
      </c>
      <c r="E73">
        <f t="shared" si="1"/>
        <v>1.2607304836678604E-14</v>
      </c>
      <c r="F73">
        <f t="shared" si="2"/>
        <v>0.27798725824304654</v>
      </c>
    </row>
    <row r="74" spans="2:6" x14ac:dyDescent="0.25">
      <c r="B74">
        <f t="shared" si="4"/>
        <v>56</v>
      </c>
      <c r="C74" s="4">
        <f t="shared" si="3"/>
        <v>1.3749999999999991</v>
      </c>
      <c r="D74">
        <f t="shared" si="0"/>
        <v>0.27939604153334313</v>
      </c>
      <c r="E74">
        <f t="shared" si="1"/>
        <v>1.4305604662364147E-14</v>
      </c>
      <c r="F74">
        <f t="shared" si="2"/>
        <v>0.27939604153334313</v>
      </c>
    </row>
    <row r="75" spans="2:6" x14ac:dyDescent="0.25">
      <c r="B75">
        <f t="shared" si="4"/>
        <v>57</v>
      </c>
      <c r="C75" s="4">
        <f t="shared" si="3"/>
        <v>1.399999999999999</v>
      </c>
      <c r="D75">
        <f t="shared" si="0"/>
        <v>0.28080915614727464</v>
      </c>
      <c r="E75">
        <f t="shared" si="1"/>
        <v>1.6228620725835926E-14</v>
      </c>
      <c r="F75">
        <f t="shared" si="2"/>
        <v>0.28080915614727464</v>
      </c>
    </row>
    <row r="76" spans="2:6" x14ac:dyDescent="0.25">
      <c r="B76">
        <f t="shared" si="4"/>
        <v>58</v>
      </c>
      <c r="C76" s="4">
        <f t="shared" si="3"/>
        <v>1.4249999999999989</v>
      </c>
      <c r="D76">
        <f t="shared" si="0"/>
        <v>0.28222659565795988</v>
      </c>
      <c r="E76">
        <f t="shared" si="1"/>
        <v>1.8405534269561101E-14</v>
      </c>
      <c r="F76">
        <f t="shared" si="2"/>
        <v>0.28222659565795988</v>
      </c>
    </row>
    <row r="77" spans="2:6" x14ac:dyDescent="0.25">
      <c r="B77">
        <f t="shared" si="4"/>
        <v>59</v>
      </c>
      <c r="C77" s="4">
        <f t="shared" si="3"/>
        <v>1.4499999999999988</v>
      </c>
      <c r="D77">
        <f t="shared" si="0"/>
        <v>0.28364835347597078</v>
      </c>
      <c r="E77">
        <f t="shared" si="1"/>
        <v>2.0869241886425933E-14</v>
      </c>
      <c r="F77">
        <f t="shared" si="2"/>
        <v>0.28364835347597078</v>
      </c>
    </row>
    <row r="78" spans="2:6" x14ac:dyDescent="0.25">
      <c r="B78">
        <f t="shared" si="4"/>
        <v>60</v>
      </c>
      <c r="C78" s="4">
        <f t="shared" si="3"/>
        <v>1.4749999999999988</v>
      </c>
      <c r="D78">
        <f t="shared" si="0"/>
        <v>0.28507442284877577</v>
      </c>
      <c r="E78">
        <f t="shared" si="1"/>
        <v>2.365681880417023E-14</v>
      </c>
      <c r="F78">
        <f t="shared" si="2"/>
        <v>0.28507442284877577</v>
      </c>
    </row>
    <row r="79" spans="2:6" x14ac:dyDescent="0.25">
      <c r="B79">
        <f t="shared" si="4"/>
        <v>61</v>
      </c>
      <c r="C79" s="4">
        <f t="shared" si="3"/>
        <v>1.4999999999999987</v>
      </c>
      <c r="D79">
        <f t="shared" si="0"/>
        <v>0.28650479686018998</v>
      </c>
      <c r="E79">
        <f t="shared" si="1"/>
        <v>2.6810038677817652E-14</v>
      </c>
      <c r="F79">
        <f t="shared" si="2"/>
        <v>0.28650479686018998</v>
      </c>
    </row>
    <row r="80" spans="2:6" x14ac:dyDescent="0.25">
      <c r="B80">
        <f t="shared" si="4"/>
        <v>62</v>
      </c>
      <c r="C80" s="4">
        <f t="shared" si="3"/>
        <v>1.5249999999999986</v>
      </c>
      <c r="D80">
        <f t="shared" si="0"/>
        <v>0.28793946842982876</v>
      </c>
      <c r="E80">
        <f t="shared" si="1"/>
        <v>3.0375956622531074E-14</v>
      </c>
      <c r="F80">
        <f t="shared" si="2"/>
        <v>0.28793946842982876</v>
      </c>
    </row>
    <row r="81" spans="2:6" x14ac:dyDescent="0.25">
      <c r="B81">
        <f t="shared" si="4"/>
        <v>63</v>
      </c>
      <c r="C81" s="4">
        <f t="shared" si="3"/>
        <v>1.5499999999999985</v>
      </c>
      <c r="D81">
        <f t="shared" si="0"/>
        <v>0.28937843031256821</v>
      </c>
      <c r="E81">
        <f t="shared" si="1"/>
        <v>3.4407563001536504E-14</v>
      </c>
      <c r="F81">
        <f t="shared" si="2"/>
        <v>0.28937843031256821</v>
      </c>
    </row>
    <row r="82" spans="2:6" x14ac:dyDescent="0.25">
      <c r="B82">
        <f t="shared" si="4"/>
        <v>64</v>
      </c>
      <c r="C82" s="4">
        <f t="shared" si="3"/>
        <v>1.5749999999999984</v>
      </c>
      <c r="D82">
        <f t="shared" si="0"/>
        <v>0.29082167509801077</v>
      </c>
      <c r="E82">
        <f t="shared" si="1"/>
        <v>3.8964516354426281E-14</v>
      </c>
      <c r="F82">
        <f t="shared" si="2"/>
        <v>0.29082167509801077</v>
      </c>
    </row>
    <row r="83" spans="2:6" x14ac:dyDescent="0.25">
      <c r="B83">
        <f t="shared" si="4"/>
        <v>65</v>
      </c>
      <c r="C83" s="4">
        <f t="shared" si="3"/>
        <v>1.5999999999999983</v>
      </c>
      <c r="D83">
        <f t="shared" ref="D83:D146" si="5">EXP(-KTG1_*(C83-T_opt)^2)</f>
        <v>0.29226919520995609</v>
      </c>
      <c r="E83">
        <f t="shared" ref="E83:E146" si="6">EXP(-KTG2_*(T_opt-C83)^2)</f>
        <v>4.4113964819993642E-14</v>
      </c>
      <c r="F83">
        <f t="shared" ref="F83:F146" si="7">IF(C83&lt;=T_opt,D83,E83)</f>
        <v>0.29226919520995609</v>
      </c>
    </row>
    <row r="84" spans="2:6" x14ac:dyDescent="0.25">
      <c r="B84">
        <f t="shared" si="4"/>
        <v>66</v>
      </c>
      <c r="C84" s="4">
        <f t="shared" ref="C84:C147" si="8">C83+(env_v_max-env_v_min)/1200</f>
        <v>1.6249999999999982</v>
      </c>
      <c r="D84">
        <f t="shared" si="5"/>
        <v>0.29372098290587867</v>
      </c>
      <c r="E84">
        <f t="shared" si="6"/>
        <v>4.9931466485515453E-14</v>
      </c>
      <c r="F84">
        <f t="shared" si="7"/>
        <v>0.29372098290587867</v>
      </c>
    </row>
    <row r="85" spans="2:6" x14ac:dyDescent="0.25">
      <c r="B85">
        <f t="shared" ref="B85:B148" si="9">B84+1</f>
        <v>67</v>
      </c>
      <c r="C85" s="4">
        <f t="shared" si="8"/>
        <v>1.6499999999999981</v>
      </c>
      <c r="D85">
        <f t="shared" si="5"/>
        <v>0.29517703027640957</v>
      </c>
      <c r="E85">
        <f t="shared" si="6"/>
        <v>5.6502020292962324E-14</v>
      </c>
      <c r="F85">
        <f t="shared" si="7"/>
        <v>0.29517703027640957</v>
      </c>
    </row>
    <row r="86" spans="2:6" x14ac:dyDescent="0.25">
      <c r="B86">
        <f t="shared" si="9"/>
        <v>68</v>
      </c>
      <c r="C86" s="4">
        <f t="shared" si="8"/>
        <v>1.674999999999998</v>
      </c>
      <c r="D86">
        <f t="shared" si="5"/>
        <v>0.29663732924482517</v>
      </c>
      <c r="E86">
        <f t="shared" si="6"/>
        <v>6.3921220465144867E-14</v>
      </c>
      <c r="F86">
        <f t="shared" si="7"/>
        <v>0.29663732924482517</v>
      </c>
    </row>
    <row r="87" spans="2:6" x14ac:dyDescent="0.25">
      <c r="B87">
        <f t="shared" si="9"/>
        <v>69</v>
      </c>
      <c r="C87" s="4">
        <f t="shared" si="8"/>
        <v>1.699999999999998</v>
      </c>
      <c r="D87">
        <f t="shared" si="5"/>
        <v>0.29810187156654194</v>
      </c>
      <c r="E87">
        <f t="shared" si="6"/>
        <v>7.2296548895801245E-14</v>
      </c>
      <c r="F87">
        <f t="shared" si="7"/>
        <v>0.29810187156654194</v>
      </c>
    </row>
    <row r="88" spans="2:6" x14ac:dyDescent="0.25">
      <c r="B88">
        <f t="shared" si="9"/>
        <v>70</v>
      </c>
      <c r="C88" s="4">
        <f t="shared" si="8"/>
        <v>1.7249999999999979</v>
      </c>
      <c r="D88">
        <f t="shared" si="5"/>
        <v>0.29957064882861567</v>
      </c>
      <c r="E88">
        <f t="shared" si="6"/>
        <v>8.1748821593141381E-14</v>
      </c>
      <c r="F88">
        <f t="shared" si="7"/>
        <v>0.29957064882861567</v>
      </c>
    </row>
    <row r="89" spans="2:6" x14ac:dyDescent="0.25">
      <c r="B89">
        <f t="shared" si="9"/>
        <v>71</v>
      </c>
      <c r="C89" s="4">
        <f t="shared" si="8"/>
        <v>1.7499999999999978</v>
      </c>
      <c r="D89">
        <f t="shared" si="5"/>
        <v>0.30104365244924824</v>
      </c>
      <c r="E89">
        <f t="shared" si="6"/>
        <v>9.24138070941808E-14</v>
      </c>
      <c r="F89">
        <f t="shared" si="7"/>
        <v>0.30104365244924824</v>
      </c>
    </row>
    <row r="90" spans="2:6" x14ac:dyDescent="0.25">
      <c r="B90">
        <f t="shared" si="9"/>
        <v>72</v>
      </c>
      <c r="C90" s="4">
        <f t="shared" si="8"/>
        <v>1.7749999999999977</v>
      </c>
      <c r="D90">
        <f t="shared" si="5"/>
        <v>0.30252087367729963</v>
      </c>
      <c r="E90">
        <f t="shared" si="6"/>
        <v>1.0444403679678175E-13</v>
      </c>
      <c r="F90">
        <f t="shared" si="7"/>
        <v>0.30252087367729963</v>
      </c>
    </row>
    <row r="91" spans="2:6" x14ac:dyDescent="0.25">
      <c r="B91">
        <f t="shared" si="9"/>
        <v>73</v>
      </c>
      <c r="C91" s="4">
        <f t="shared" si="8"/>
        <v>1.7999999999999976</v>
      </c>
      <c r="D91">
        <f t="shared" si="5"/>
        <v>0.30400230359180597</v>
      </c>
      <c r="E91">
        <f t="shared" si="6"/>
        <v>1.1801082940941292E-13</v>
      </c>
      <c r="F91">
        <f t="shared" si="7"/>
        <v>0.30400230359180597</v>
      </c>
    </row>
    <row r="92" spans="2:6" x14ac:dyDescent="0.25">
      <c r="B92">
        <f t="shared" si="9"/>
        <v>74</v>
      </c>
      <c r="C92" s="4">
        <f t="shared" si="8"/>
        <v>1.8249999999999975</v>
      </c>
      <c r="D92">
        <f t="shared" si="5"/>
        <v>0.30548793310150424</v>
      </c>
      <c r="E92">
        <f t="shared" si="6"/>
        <v>1.3330655421900386E-13</v>
      </c>
      <c r="F92">
        <f t="shared" si="7"/>
        <v>0.30548793310150424</v>
      </c>
    </row>
    <row r="93" spans="2:6" x14ac:dyDescent="0.25">
      <c r="B93">
        <f t="shared" si="9"/>
        <v>75</v>
      </c>
      <c r="C93" s="4">
        <f t="shared" si="8"/>
        <v>1.8499999999999974</v>
      </c>
      <c r="D93">
        <f t="shared" si="5"/>
        <v>0.30697775294436264</v>
      </c>
      <c r="E93">
        <f t="shared" si="6"/>
        <v>1.5054716065120504E-13</v>
      </c>
      <c r="F93">
        <f t="shared" si="7"/>
        <v>0.30697775294436264</v>
      </c>
    </row>
    <row r="94" spans="2:6" x14ac:dyDescent="0.25">
      <c r="B94">
        <f t="shared" si="9"/>
        <v>76</v>
      </c>
      <c r="C94" s="4">
        <f t="shared" si="8"/>
        <v>1.8749999999999973</v>
      </c>
      <c r="D94">
        <f t="shared" si="5"/>
        <v>0.3084717536871176</v>
      </c>
      <c r="E94">
        <f t="shared" si="6"/>
        <v>1.6997500467399724E-13</v>
      </c>
      <c r="F94">
        <f t="shared" si="7"/>
        <v>0.3084717536871176</v>
      </c>
    </row>
    <row r="95" spans="2:6" x14ac:dyDescent="0.25">
      <c r="B95">
        <f t="shared" si="9"/>
        <v>77</v>
      </c>
      <c r="C95" s="4">
        <f t="shared" si="8"/>
        <v>1.8999999999999972</v>
      </c>
      <c r="D95">
        <f t="shared" si="5"/>
        <v>0.30996992572481685</v>
      </c>
      <c r="E95">
        <f t="shared" si="6"/>
        <v>1.9186200600672024E-13</v>
      </c>
      <c r="F95">
        <f t="shared" si="7"/>
        <v>0.30996992572481685</v>
      </c>
    </row>
    <row r="96" spans="2:6" x14ac:dyDescent="0.25">
      <c r="B96">
        <f t="shared" si="9"/>
        <v>78</v>
      </c>
      <c r="C96" s="4">
        <f t="shared" si="8"/>
        <v>1.9249999999999972</v>
      </c>
      <c r="D96">
        <f t="shared" si="5"/>
        <v>0.31147225928036892</v>
      </c>
      <c r="E96">
        <f t="shared" si="6"/>
        <v>2.1651317387764346E-13</v>
      </c>
      <c r="F96">
        <f t="shared" si="7"/>
        <v>0.31147225928036892</v>
      </c>
    </row>
    <row r="97" spans="2:6" x14ac:dyDescent="0.25">
      <c r="B97">
        <f t="shared" si="9"/>
        <v>79</v>
      </c>
      <c r="C97" s="4">
        <f t="shared" si="8"/>
        <v>1.9499999999999971</v>
      </c>
      <c r="D97">
        <f t="shared" si="5"/>
        <v>0.31297874440409928</v>
      </c>
      <c r="E97">
        <f t="shared" si="6"/>
        <v>2.4427054326288769E-13</v>
      </c>
      <c r="F97">
        <f t="shared" si="7"/>
        <v>0.31297874440409928</v>
      </c>
    </row>
    <row r="98" spans="2:6" x14ac:dyDescent="0.25">
      <c r="B98">
        <f t="shared" si="9"/>
        <v>80</v>
      </c>
      <c r="C98" s="4">
        <f t="shared" si="8"/>
        <v>1.974999999999997</v>
      </c>
      <c r="D98">
        <f t="shared" si="5"/>
        <v>0.31448937097331264</v>
      </c>
      <c r="E98">
        <f t="shared" si="6"/>
        <v>2.7551756818065036E-13</v>
      </c>
      <c r="F98">
        <f t="shared" si="7"/>
        <v>0.31448937097331264</v>
      </c>
    </row>
    <row r="99" spans="2:6" x14ac:dyDescent="0.25">
      <c r="B99">
        <f t="shared" si="9"/>
        <v>81</v>
      </c>
      <c r="C99" s="4">
        <f t="shared" si="8"/>
        <v>1.9999999999999969</v>
      </c>
      <c r="D99">
        <f t="shared" si="5"/>
        <v>0.31600412869186228</v>
      </c>
      <c r="E99">
        <f t="shared" si="6"/>
        <v>3.10684023754339E-13</v>
      </c>
      <c r="F99">
        <f t="shared" si="7"/>
        <v>0.31600412869186228</v>
      </c>
    </row>
    <row r="100" spans="2:6" x14ac:dyDescent="0.25">
      <c r="B100">
        <f t="shared" si="9"/>
        <v>82</v>
      </c>
      <c r="C100" s="4">
        <f t="shared" si="8"/>
        <v>2.0249999999999968</v>
      </c>
      <c r="D100">
        <f t="shared" si="5"/>
        <v>0.31752300708972558</v>
      </c>
      <c r="E100">
        <f t="shared" si="6"/>
        <v>3.5025147444826966E-13</v>
      </c>
      <c r="F100">
        <f t="shared" si="7"/>
        <v>0.31752300708972558</v>
      </c>
    </row>
    <row r="101" spans="2:6" x14ac:dyDescent="0.25">
      <c r="B101">
        <f t="shared" si="9"/>
        <v>83</v>
      </c>
      <c r="C101" s="4">
        <f t="shared" si="8"/>
        <v>2.0499999999999967</v>
      </c>
      <c r="D101">
        <f t="shared" si="5"/>
        <v>0.31904599552258617</v>
      </c>
      <c r="E101">
        <f t="shared" si="6"/>
        <v>3.9475937217690468E-13</v>
      </c>
      <c r="F101">
        <f t="shared" si="7"/>
        <v>0.31904599552258617</v>
      </c>
    </row>
    <row r="102" spans="2:6" x14ac:dyDescent="0.25">
      <c r="B102">
        <f t="shared" si="9"/>
        <v>84</v>
      </c>
      <c r="C102" s="4">
        <f t="shared" si="8"/>
        <v>2.0749999999999966</v>
      </c>
      <c r="D102">
        <f t="shared" si="5"/>
        <v>0.32057308317142308</v>
      </c>
      <c r="E102">
        <f t="shared" si="6"/>
        <v>4.4481185495614171E-13</v>
      </c>
      <c r="F102">
        <f t="shared" si="7"/>
        <v>0.32057308317142308</v>
      </c>
    </row>
    <row r="103" spans="2:6" x14ac:dyDescent="0.25">
      <c r="B103">
        <f t="shared" si="9"/>
        <v>85</v>
      </c>
      <c r="C103" s="4">
        <f t="shared" si="8"/>
        <v>2.0999999999999965</v>
      </c>
      <c r="D103">
        <f t="shared" si="5"/>
        <v>0.32210425904210693</v>
      </c>
      <c r="E103">
        <f t="shared" si="6"/>
        <v>5.0108532447163492E-13</v>
      </c>
      <c r="F103">
        <f t="shared" si="7"/>
        <v>0.32210425904210693</v>
      </c>
    </row>
    <row r="104" spans="2:6" x14ac:dyDescent="0.25">
      <c r="B104">
        <f t="shared" si="9"/>
        <v>86</v>
      </c>
      <c r="C104" s="4">
        <f t="shared" si="8"/>
        <v>2.1249999999999964</v>
      </c>
      <c r="D104">
        <f t="shared" si="5"/>
        <v>0.32363951196500185</v>
      </c>
      <c r="E104">
        <f t="shared" si="6"/>
        <v>5.6433688946036162E-13</v>
      </c>
      <c r="F104">
        <f t="shared" si="7"/>
        <v>0.32363951196500185</v>
      </c>
    </row>
    <row r="105" spans="2:6" x14ac:dyDescent="0.25">
      <c r="B105">
        <f t="shared" si="9"/>
        <v>87</v>
      </c>
      <c r="C105" s="4">
        <f t="shared" si="8"/>
        <v>2.1499999999999964</v>
      </c>
      <c r="D105">
        <f t="shared" si="5"/>
        <v>0.32517883059457581</v>
      </c>
      <c r="E105">
        <f t="shared" si="6"/>
        <v>6.3541377122124769E-13</v>
      </c>
      <c r="F105">
        <f t="shared" si="7"/>
        <v>0.32517883059457581</v>
      </c>
    </row>
    <row r="106" spans="2:6" x14ac:dyDescent="0.25">
      <c r="B106">
        <f t="shared" si="9"/>
        <v>88</v>
      </c>
      <c r="C106" s="4">
        <f t="shared" si="8"/>
        <v>2.1749999999999963</v>
      </c>
      <c r="D106">
        <f t="shared" si="5"/>
        <v>0.32672220340901653</v>
      </c>
      <c r="E106">
        <f t="shared" si="6"/>
        <v>7.1526377797947123E-13</v>
      </c>
      <c r="F106">
        <f t="shared" si="7"/>
        <v>0.32672220340901653</v>
      </c>
    </row>
    <row r="107" spans="2:6" x14ac:dyDescent="0.25">
      <c r="B107">
        <f t="shared" si="9"/>
        <v>89</v>
      </c>
      <c r="C107" s="4">
        <f t="shared" si="8"/>
        <v>2.1999999999999962</v>
      </c>
      <c r="D107">
        <f t="shared" si="5"/>
        <v>0.3282696187098556</v>
      </c>
      <c r="E107">
        <f t="shared" si="6"/>
        <v>8.0494696632815662E-13</v>
      </c>
      <c r="F107">
        <f t="shared" si="7"/>
        <v>0.3282696187098556</v>
      </c>
    </row>
    <row r="108" spans="2:6" x14ac:dyDescent="0.25">
      <c r="B108">
        <f t="shared" si="9"/>
        <v>90</v>
      </c>
      <c r="C108" s="4">
        <f t="shared" si="8"/>
        <v>2.2249999999999961</v>
      </c>
      <c r="D108">
        <f t="shared" si="5"/>
        <v>0.3298210646215986</v>
      </c>
      <c r="E108">
        <f t="shared" si="6"/>
        <v>9.0564862067050426E-13</v>
      </c>
      <c r="F108">
        <f t="shared" si="7"/>
        <v>0.3298210646215986</v>
      </c>
    </row>
    <row r="109" spans="2:6" x14ac:dyDescent="0.25">
      <c r="B109">
        <f t="shared" si="9"/>
        <v>91</v>
      </c>
      <c r="C109" s="4">
        <f t="shared" si="8"/>
        <v>2.249999999999996</v>
      </c>
      <c r="D109">
        <f t="shared" si="5"/>
        <v>0.33137652909136311</v>
      </c>
      <c r="E109">
        <f t="shared" si="6"/>
        <v>1.018693695605738E-12</v>
      </c>
      <c r="F109">
        <f t="shared" si="7"/>
        <v>0.33137652909136311</v>
      </c>
    </row>
    <row r="110" spans="2:6" x14ac:dyDescent="0.25">
      <c r="B110">
        <f t="shared" si="9"/>
        <v>92</v>
      </c>
      <c r="C110" s="4">
        <f t="shared" si="8"/>
        <v>2.2749999999999959</v>
      </c>
      <c r="D110">
        <f t="shared" si="5"/>
        <v>0.33293599988852318</v>
      </c>
      <c r="E110">
        <f t="shared" si="6"/>
        <v>1.1455628816769646E-12</v>
      </c>
      <c r="F110">
        <f t="shared" si="7"/>
        <v>0.33293599988852318</v>
      </c>
    </row>
    <row r="111" spans="2:6" x14ac:dyDescent="0.25">
      <c r="B111">
        <f t="shared" si="9"/>
        <v>93</v>
      </c>
      <c r="C111" s="4">
        <f t="shared" si="8"/>
        <v>2.2999999999999958</v>
      </c>
      <c r="D111">
        <f t="shared" si="5"/>
        <v>0.33449946460436236</v>
      </c>
      <c r="E111">
        <f t="shared" si="6"/>
        <v>1.2879104719729792E-12</v>
      </c>
      <c r="F111">
        <f t="shared" si="7"/>
        <v>0.33449946460436236</v>
      </c>
    </row>
    <row r="112" spans="2:6" x14ac:dyDescent="0.25">
      <c r="B112">
        <f t="shared" si="9"/>
        <v>94</v>
      </c>
      <c r="C112" s="4">
        <f t="shared" si="8"/>
        <v>2.3249999999999957</v>
      </c>
      <c r="D112">
        <f t="shared" si="5"/>
        <v>0.33606691065173178</v>
      </c>
      <c r="E112">
        <f t="shared" si="6"/>
        <v>1.4475842259087742E-12</v>
      </c>
      <c r="F112">
        <f t="shared" si="7"/>
        <v>0.33606691065173178</v>
      </c>
    </row>
    <row r="113" spans="2:6" x14ac:dyDescent="0.25">
      <c r="B113">
        <f t="shared" si="9"/>
        <v>95</v>
      </c>
      <c r="C113" s="4">
        <f t="shared" si="8"/>
        <v>2.3499999999999956</v>
      </c>
      <c r="D113">
        <f t="shared" si="5"/>
        <v>0.3376383252647181</v>
      </c>
      <c r="E113">
        <f t="shared" si="6"/>
        <v>1.6266474472769173E-12</v>
      </c>
      <c r="F113">
        <f t="shared" si="7"/>
        <v>0.3376383252647181</v>
      </c>
    </row>
    <row r="114" spans="2:6" x14ac:dyDescent="0.25">
      <c r="B114">
        <f t="shared" si="9"/>
        <v>96</v>
      </c>
      <c r="C114" s="4">
        <f t="shared" si="8"/>
        <v>2.3749999999999956</v>
      </c>
      <c r="D114">
        <f t="shared" si="5"/>
        <v>0.33921369549831693</v>
      </c>
      <c r="E114">
        <f t="shared" si="6"/>
        <v>1.8274035165535344E-12</v>
      </c>
      <c r="F114">
        <f t="shared" si="7"/>
        <v>0.33921369549831693</v>
      </c>
    </row>
    <row r="115" spans="2:6" x14ac:dyDescent="0.25">
      <c r="B115">
        <f t="shared" si="9"/>
        <v>97</v>
      </c>
      <c r="C115" s="4">
        <f t="shared" si="8"/>
        <v>2.3999999999999955</v>
      </c>
      <c r="D115">
        <f t="shared" si="5"/>
        <v>0.34079300822811498</v>
      </c>
      <c r="E115">
        <f t="shared" si="6"/>
        <v>2.052423142670345E-12</v>
      </c>
      <c r="F115">
        <f t="shared" si="7"/>
        <v>0.34079300822811498</v>
      </c>
    </row>
    <row r="116" spans="2:6" x14ac:dyDescent="0.25">
      <c r="B116">
        <f t="shared" si="9"/>
        <v>98</v>
      </c>
      <c r="C116" s="4">
        <f t="shared" si="8"/>
        <v>2.4249999999999954</v>
      </c>
      <c r="D116">
        <f t="shared" si="5"/>
        <v>0.34237625014997863</v>
      </c>
      <c r="E116">
        <f t="shared" si="6"/>
        <v>2.3045746272559109E-12</v>
      </c>
      <c r="F116">
        <f t="shared" si="7"/>
        <v>0.34237625014997863</v>
      </c>
    </row>
    <row r="117" spans="2:6" x14ac:dyDescent="0.25">
      <c r="B117">
        <f t="shared" si="9"/>
        <v>99</v>
      </c>
      <c r="C117" s="4">
        <f t="shared" si="8"/>
        <v>2.4499999999999953</v>
      </c>
      <c r="D117">
        <f t="shared" si="5"/>
        <v>0.34396340777975115</v>
      </c>
      <c r="E117">
        <f t="shared" si="6"/>
        <v>2.5870574649568583E-12</v>
      </c>
      <c r="F117">
        <f t="shared" si="7"/>
        <v>0.34396340777975115</v>
      </c>
    </row>
    <row r="118" spans="2:6" x14ac:dyDescent="0.25">
      <c r="B118">
        <f t="shared" si="9"/>
        <v>100</v>
      </c>
      <c r="C118" s="4">
        <f t="shared" si="8"/>
        <v>2.4749999999999952</v>
      </c>
      <c r="D118">
        <f t="shared" si="5"/>
        <v>0.34555446745295587</v>
      </c>
      <c r="E118">
        <f t="shared" si="6"/>
        <v>2.903439637148612E-12</v>
      </c>
      <c r="F118">
        <f t="shared" si="7"/>
        <v>0.34555446745295587</v>
      </c>
    </row>
    <row r="119" spans="2:6" x14ac:dyDescent="0.25">
      <c r="B119">
        <f t="shared" si="9"/>
        <v>101</v>
      </c>
      <c r="C119" s="4">
        <f t="shared" si="8"/>
        <v>2.4999999999999951</v>
      </c>
      <c r="D119">
        <f t="shared" si="5"/>
        <v>0.34714941532451005</v>
      </c>
      <c r="E119">
        <f t="shared" si="6"/>
        <v>3.2576989934350213E-12</v>
      </c>
      <c r="F119">
        <f t="shared" si="7"/>
        <v>0.34714941532451005</v>
      </c>
    </row>
    <row r="120" spans="2:6" x14ac:dyDescent="0.25">
      <c r="B120">
        <f t="shared" si="9"/>
        <v>102</v>
      </c>
      <c r="C120" s="4">
        <f t="shared" si="8"/>
        <v>2.524999999999995</v>
      </c>
      <c r="D120">
        <f t="shared" si="5"/>
        <v>0.3487482373684424</v>
      </c>
      <c r="E120">
        <f t="shared" si="6"/>
        <v>3.6542691561449106E-12</v>
      </c>
      <c r="F120">
        <f t="shared" si="7"/>
        <v>0.3487482373684424</v>
      </c>
    </row>
    <row r="121" spans="2:6" x14ac:dyDescent="0.25">
      <c r="B121">
        <f t="shared" si="9"/>
        <v>103</v>
      </c>
      <c r="C121" s="4">
        <f t="shared" si="8"/>
        <v>2.5499999999999949</v>
      </c>
      <c r="D121">
        <f t="shared" si="5"/>
        <v>0.35035091937762186</v>
      </c>
      <c r="E121">
        <f t="shared" si="6"/>
        <v>4.0980904279239213E-12</v>
      </c>
      <c r="F121">
        <f t="shared" si="7"/>
        <v>0.35035091937762186</v>
      </c>
    </row>
    <row r="122" spans="2:6" x14ac:dyDescent="0.25">
      <c r="B122">
        <f t="shared" si="9"/>
        <v>104</v>
      </c>
      <c r="C122" s="4">
        <f t="shared" si="8"/>
        <v>2.5749999999999948</v>
      </c>
      <c r="D122">
        <f t="shared" si="5"/>
        <v>0.35195744696349268</v>
      </c>
      <c r="E122">
        <f t="shared" si="6"/>
        <v>4.5946662318780182E-12</v>
      </c>
      <c r="F122">
        <f t="shared" si="7"/>
        <v>0.35195744696349268</v>
      </c>
    </row>
    <row r="123" spans="2:6" x14ac:dyDescent="0.25">
      <c r="B123">
        <f t="shared" si="9"/>
        <v>105</v>
      </c>
      <c r="C123" s="4">
        <f t="shared" si="8"/>
        <v>2.5999999999999948</v>
      </c>
      <c r="D123">
        <f t="shared" si="5"/>
        <v>0.35356780555581679</v>
      </c>
      <c r="E123">
        <f t="shared" si="6"/>
        <v>5.1501256679855418E-12</v>
      </c>
      <c r="F123">
        <f t="shared" si="7"/>
        <v>0.35356780555581679</v>
      </c>
    </row>
    <row r="124" spans="2:6" x14ac:dyDescent="0.25">
      <c r="B124">
        <f t="shared" si="9"/>
        <v>106</v>
      </c>
      <c r="C124" s="4">
        <f t="shared" si="8"/>
        <v>2.6249999999999947</v>
      </c>
      <c r="D124">
        <f t="shared" si="5"/>
        <v>0.35518198040242599</v>
      </c>
      <c r="E124">
        <f t="shared" si="6"/>
        <v>5.7712928291214708E-12</v>
      </c>
      <c r="F124">
        <f t="shared" si="7"/>
        <v>0.35518198040242599</v>
      </c>
    </row>
    <row r="125" spans="2:6" x14ac:dyDescent="0.25">
      <c r="B125">
        <f t="shared" si="9"/>
        <v>107</v>
      </c>
      <c r="C125" s="4">
        <f t="shared" si="8"/>
        <v>2.6499999999999946</v>
      </c>
      <c r="D125">
        <f t="shared" si="5"/>
        <v>0.35679995656898</v>
      </c>
      <c r="E125">
        <f t="shared" si="6"/>
        <v>6.4657635855411666E-12</v>
      </c>
      <c r="F125">
        <f t="shared" si="7"/>
        <v>0.35679995656898</v>
      </c>
    </row>
    <row r="126" spans="2:6" x14ac:dyDescent="0.25">
      <c r="B126">
        <f t="shared" si="9"/>
        <v>108</v>
      </c>
      <c r="C126" s="4">
        <f t="shared" si="8"/>
        <v>2.6749999999999945</v>
      </c>
      <c r="D126">
        <f t="shared" si="5"/>
        <v>0.35842171893873376</v>
      </c>
      <c r="E126">
        <f t="shared" si="6"/>
        <v>7.241990618611127E-12</v>
      </c>
      <c r="F126">
        <f t="shared" si="7"/>
        <v>0.35842171893873376</v>
      </c>
    </row>
    <row r="127" spans="2:6" x14ac:dyDescent="0.25">
      <c r="B127">
        <f t="shared" si="9"/>
        <v>109</v>
      </c>
      <c r="C127" s="4">
        <f t="shared" si="8"/>
        <v>2.6999999999999944</v>
      </c>
      <c r="D127">
        <f t="shared" si="5"/>
        <v>0.36004725221231321</v>
      </c>
      <c r="E127">
        <f t="shared" si="6"/>
        <v>8.1093775635547043E-12</v>
      </c>
      <c r="F127">
        <f t="shared" si="7"/>
        <v>0.36004725221231321</v>
      </c>
    </row>
    <row r="128" spans="2:6" x14ac:dyDescent="0.25">
      <c r="B128">
        <f t="shared" si="9"/>
        <v>110</v>
      </c>
      <c r="C128" s="4">
        <f t="shared" si="8"/>
        <v>2.7249999999999943</v>
      </c>
      <c r="D128">
        <f t="shared" si="5"/>
        <v>0.3616765409074974</v>
      </c>
      <c r="E128">
        <f t="shared" si="6"/>
        <v>9.0783832076638879E-12</v>
      </c>
      <c r="F128">
        <f t="shared" si="7"/>
        <v>0.3616765409074974</v>
      </c>
    </row>
    <row r="129" spans="2:6" x14ac:dyDescent="0.25">
      <c r="B129">
        <f t="shared" si="9"/>
        <v>111</v>
      </c>
      <c r="C129" s="4">
        <f t="shared" si="8"/>
        <v>2.7499999999999942</v>
      </c>
      <c r="D129">
        <f t="shared" si="5"/>
        <v>0.36330956935901093</v>
      </c>
      <c r="E129">
        <f t="shared" si="6"/>
        <v>1.0160636785541054E-11</v>
      </c>
      <c r="F129">
        <f t="shared" si="7"/>
        <v>0.36330956935901093</v>
      </c>
    </row>
    <row r="130" spans="2:6" x14ac:dyDescent="0.25">
      <c r="B130">
        <f t="shared" si="9"/>
        <v>112</v>
      </c>
      <c r="C130" s="4">
        <f t="shared" si="8"/>
        <v>2.7749999999999941</v>
      </c>
      <c r="D130">
        <f t="shared" si="5"/>
        <v>0.36494632171832297</v>
      </c>
      <c r="E130">
        <f t="shared" si="6"/>
        <v>1.1369065517252267E-11</v>
      </c>
      <c r="F130">
        <f t="shared" si="7"/>
        <v>0.36494632171832297</v>
      </c>
    </row>
    <row r="131" spans="2:6" x14ac:dyDescent="0.25">
      <c r="B131">
        <f t="shared" si="9"/>
        <v>113</v>
      </c>
      <c r="C131" s="4">
        <f t="shared" si="8"/>
        <v>2.799999999999994</v>
      </c>
      <c r="D131">
        <f t="shared" si="5"/>
        <v>0.36658678195345556</v>
      </c>
      <c r="E131">
        <f t="shared" si="6"/>
        <v>1.2718035649663409E-11</v>
      </c>
      <c r="F131">
        <f t="shared" si="7"/>
        <v>0.36658678195345556</v>
      </c>
    </row>
    <row r="132" spans="2:6" x14ac:dyDescent="0.25">
      <c r="B132">
        <f t="shared" si="9"/>
        <v>114</v>
      </c>
      <c r="C132" s="4">
        <f t="shared" si="8"/>
        <v>2.824999999999994</v>
      </c>
      <c r="D132">
        <f t="shared" si="5"/>
        <v>0.3682309338487999</v>
      </c>
      <c r="E132">
        <f t="shared" si="6"/>
        <v>1.4223508386616587E-11</v>
      </c>
      <c r="F132">
        <f t="shared" si="7"/>
        <v>0.3682309338487999</v>
      </c>
    </row>
    <row r="133" spans="2:6" x14ac:dyDescent="0.25">
      <c r="B133">
        <f t="shared" si="9"/>
        <v>115</v>
      </c>
      <c r="C133" s="4">
        <f t="shared" si="8"/>
        <v>2.8499999999999939</v>
      </c>
      <c r="D133">
        <f t="shared" si="5"/>
        <v>0.36987876100494071</v>
      </c>
      <c r="E133">
        <f t="shared" si="6"/>
        <v>1.5903212231002288E-11</v>
      </c>
      <c r="F133">
        <f t="shared" si="7"/>
        <v>0.36987876100494071</v>
      </c>
    </row>
    <row r="134" spans="2:6" x14ac:dyDescent="0.25">
      <c r="B134">
        <f t="shared" si="9"/>
        <v>116</v>
      </c>
      <c r="C134" s="4">
        <f t="shared" si="8"/>
        <v>2.8749999999999938</v>
      </c>
      <c r="D134">
        <f t="shared" si="5"/>
        <v>0.3715302468384894</v>
      </c>
      <c r="E134">
        <f t="shared" si="6"/>
        <v>1.7776833412299642E-11</v>
      </c>
      <c r="F134">
        <f t="shared" si="7"/>
        <v>0.3715302468384894</v>
      </c>
    </row>
    <row r="135" spans="2:6" x14ac:dyDescent="0.25">
      <c r="B135">
        <f t="shared" si="9"/>
        <v>117</v>
      </c>
      <c r="C135" s="4">
        <f t="shared" si="8"/>
        <v>2.8999999999999937</v>
      </c>
      <c r="D135">
        <f t="shared" si="5"/>
        <v>0.37318537458192591</v>
      </c>
      <c r="E135">
        <f t="shared" si="6"/>
        <v>1.9866226237985127E-11</v>
      </c>
      <c r="F135">
        <f t="shared" si="7"/>
        <v>0.37318537458192591</v>
      </c>
    </row>
    <row r="136" spans="2:6" x14ac:dyDescent="0.25">
      <c r="B136">
        <f t="shared" si="9"/>
        <v>118</v>
      </c>
      <c r="C136" s="4">
        <f t="shared" si="8"/>
        <v>2.9249999999999936</v>
      </c>
      <c r="D136">
        <f t="shared" si="5"/>
        <v>0.37484412728344829</v>
      </c>
      <c r="E136">
        <f t="shared" si="6"/>
        <v>2.2195645387658822E-11</v>
      </c>
      <c r="F136">
        <f t="shared" si="7"/>
        <v>0.37484412728344829</v>
      </c>
    </row>
    <row r="137" spans="2:6" x14ac:dyDescent="0.25">
      <c r="B137">
        <f t="shared" si="9"/>
        <v>119</v>
      </c>
      <c r="C137" s="4">
        <f t="shared" si="8"/>
        <v>2.9499999999999935</v>
      </c>
      <c r="D137">
        <f t="shared" si="5"/>
        <v>0.3765064878068316</v>
      </c>
      <c r="E137">
        <f t="shared" si="6"/>
        <v>2.4792002366224757E-11</v>
      </c>
      <c r="F137">
        <f t="shared" si="7"/>
        <v>0.3765064878068316</v>
      </c>
    </row>
    <row r="138" spans="2:6" x14ac:dyDescent="0.25">
      <c r="B138">
        <f t="shared" si="9"/>
        <v>120</v>
      </c>
      <c r="C138" s="4">
        <f t="shared" si="8"/>
        <v>2.9749999999999934</v>
      </c>
      <c r="D138">
        <f t="shared" si="5"/>
        <v>0.3781724388312952</v>
      </c>
      <c r="E138">
        <f t="shared" si="6"/>
        <v>2.7685148548518167E-11</v>
      </c>
      <c r="F138">
        <f t="shared" si="7"/>
        <v>0.3781724388312952</v>
      </c>
    </row>
    <row r="139" spans="2:6" x14ac:dyDescent="0.25">
      <c r="B139">
        <f t="shared" si="9"/>
        <v>121</v>
      </c>
      <c r="C139" s="4">
        <f t="shared" si="8"/>
        <v>2.9999999999999933</v>
      </c>
      <c r="D139">
        <f t="shared" si="5"/>
        <v>0.37984196285137822</v>
      </c>
      <c r="E139">
        <f t="shared" si="6"/>
        <v>3.0908187484082328E-11</v>
      </c>
      <c r="F139">
        <f t="shared" si="7"/>
        <v>0.37984196285137822</v>
      </c>
    </row>
    <row r="140" spans="2:6" x14ac:dyDescent="0.25">
      <c r="B140">
        <f t="shared" si="9"/>
        <v>122</v>
      </c>
      <c r="C140" s="4">
        <f t="shared" si="8"/>
        <v>3.0249999999999932</v>
      </c>
      <c r="D140">
        <f t="shared" si="5"/>
        <v>0.38151504217682508</v>
      </c>
      <c r="E140">
        <f t="shared" si="6"/>
        <v>3.4497819389163448E-11</v>
      </c>
      <c r="F140">
        <f t="shared" si="7"/>
        <v>0.38151504217682508</v>
      </c>
    </row>
    <row r="141" spans="2:6" x14ac:dyDescent="0.25">
      <c r="B141">
        <f t="shared" si="9"/>
        <v>123</v>
      </c>
      <c r="C141" s="4">
        <f t="shared" si="8"/>
        <v>3.0499999999999932</v>
      </c>
      <c r="D141">
        <f t="shared" si="5"/>
        <v>0.38319165893247775</v>
      </c>
      <c r="E141">
        <f t="shared" si="6"/>
        <v>3.8494721035387219E-11</v>
      </c>
      <c r="F141">
        <f t="shared" si="7"/>
        <v>0.38319165893247775</v>
      </c>
    </row>
    <row r="142" spans="2:6" x14ac:dyDescent="0.25">
      <c r="B142">
        <f t="shared" si="9"/>
        <v>124</v>
      </c>
      <c r="C142" s="4">
        <f t="shared" si="8"/>
        <v>3.0749999999999931</v>
      </c>
      <c r="D142">
        <f t="shared" si="5"/>
        <v>0.38487179505817842</v>
      </c>
      <c r="E142">
        <f t="shared" si="6"/>
        <v>4.2943964553147951E-11</v>
      </c>
      <c r="F142">
        <f t="shared" si="7"/>
        <v>0.38487179505817842</v>
      </c>
    </row>
    <row r="143" spans="2:6" x14ac:dyDescent="0.25">
      <c r="B143">
        <f t="shared" si="9"/>
        <v>125</v>
      </c>
      <c r="C143" s="4">
        <f t="shared" si="8"/>
        <v>3.099999999999993</v>
      </c>
      <c r="D143">
        <f t="shared" si="5"/>
        <v>0.38655543230868089</v>
      </c>
      <c r="E143">
        <f t="shared" si="6"/>
        <v>4.7895479004776165E-11</v>
      </c>
      <c r="F143">
        <f t="shared" si="7"/>
        <v>0.38655543230868089</v>
      </c>
    </row>
    <row r="144" spans="2:6" x14ac:dyDescent="0.25">
      <c r="B144">
        <f t="shared" si="9"/>
        <v>126</v>
      </c>
      <c r="C144" s="4">
        <f t="shared" si="8"/>
        <v>3.1249999999999929</v>
      </c>
      <c r="D144">
        <f t="shared" si="5"/>
        <v>0.38824255225356946</v>
      </c>
      <c r="E144">
        <f t="shared" si="6"/>
        <v>5.3404558950586388E-11</v>
      </c>
      <c r="F144">
        <f t="shared" si="7"/>
        <v>0.38824255225356946</v>
      </c>
    </row>
    <row r="145" spans="2:6" x14ac:dyDescent="0.25">
      <c r="B145">
        <f t="shared" si="9"/>
        <v>127</v>
      </c>
      <c r="C145" s="4">
        <f t="shared" si="8"/>
        <v>3.1499999999999928</v>
      </c>
      <c r="D145">
        <f t="shared" si="5"/>
        <v>0.38993313627718851</v>
      </c>
      <c r="E145">
        <f t="shared" si="6"/>
        <v>5.9532424632650186E-11</v>
      </c>
      <c r="F145">
        <f t="shared" si="7"/>
        <v>0.38993313627718851</v>
      </c>
    </row>
    <row r="146" spans="2:6" x14ac:dyDescent="0.25">
      <c r="B146">
        <f t="shared" si="9"/>
        <v>128</v>
      </c>
      <c r="C146" s="4">
        <f t="shared" si="8"/>
        <v>3.1749999999999927</v>
      </c>
      <c r="D146">
        <f t="shared" si="5"/>
        <v>0.39162716557858018</v>
      </c>
      <c r="E146">
        <f t="shared" si="6"/>
        <v>6.6346838839529688E-11</v>
      </c>
      <c r="F146">
        <f t="shared" si="7"/>
        <v>0.39162716557858018</v>
      </c>
    </row>
    <row r="147" spans="2:6" x14ac:dyDescent="0.25">
      <c r="B147">
        <f t="shared" si="9"/>
        <v>129</v>
      </c>
      <c r="C147" s="4">
        <f t="shared" si="8"/>
        <v>3.1999999999999926</v>
      </c>
      <c r="D147">
        <f t="shared" ref="D147:D210" si="10">EXP(-KTG1_*(C147-T_opt)^2)</f>
        <v>0.39332462117143047</v>
      </c>
      <c r="E147">
        <f t="shared" ref="E147:E210" si="11">EXP(-KTG2_*(T_opt-C147)^2)</f>
        <v>7.3922785993448414E-11</v>
      </c>
      <c r="F147">
        <f t="shared" ref="F147:F210" si="12">IF(C147&lt;=T_opt,D147,E147)</f>
        <v>0.39332462117143047</v>
      </c>
    </row>
    <row r="148" spans="2:6" x14ac:dyDescent="0.25">
      <c r="B148">
        <f t="shared" si="9"/>
        <v>130</v>
      </c>
      <c r="C148" s="4">
        <f t="shared" ref="C148:C211" si="13">C147+(env_v_max-env_v_min)/1200</f>
        <v>3.2249999999999925</v>
      </c>
      <c r="D148">
        <f t="shared" si="10"/>
        <v>0.39502548388402631</v>
      </c>
      <c r="E148">
        <f t="shared" si="11"/>
        <v>8.2343219522913973E-11</v>
      </c>
      <c r="F148">
        <f t="shared" si="12"/>
        <v>0.39502548388402631</v>
      </c>
    </row>
    <row r="149" spans="2:6" x14ac:dyDescent="0.25">
      <c r="B149">
        <f t="shared" ref="B149:B212" si="14">B148+1</f>
        <v>131</v>
      </c>
      <c r="C149" s="4">
        <f t="shared" si="13"/>
        <v>3.2499999999999925</v>
      </c>
      <c r="D149">
        <f t="shared" si="10"/>
        <v>0.39672973435921932</v>
      </c>
      <c r="E149">
        <f t="shared" si="11"/>
        <v>9.1699884152354211E-11</v>
      </c>
      <c r="F149">
        <f t="shared" si="12"/>
        <v>0.39672973435921932</v>
      </c>
    </row>
    <row r="150" spans="2:6" x14ac:dyDescent="0.25">
      <c r="B150">
        <f t="shared" si="14"/>
        <v>132</v>
      </c>
      <c r="C150" s="4">
        <f t="shared" si="13"/>
        <v>3.2749999999999924</v>
      </c>
      <c r="D150">
        <f t="shared" si="10"/>
        <v>0.39843735305440042</v>
      </c>
      <c r="E150">
        <f t="shared" si="11"/>
        <v>1.020942203599726E-10</v>
      </c>
      <c r="F150">
        <f t="shared" si="12"/>
        <v>0.39843735305440042</v>
      </c>
    </row>
    <row r="151" spans="2:6" x14ac:dyDescent="0.25">
      <c r="B151">
        <f t="shared" si="14"/>
        <v>133</v>
      </c>
      <c r="C151" s="4">
        <f t="shared" si="13"/>
        <v>3.2999999999999923</v>
      </c>
      <c r="D151">
        <f t="shared" si="10"/>
        <v>0.40014832024148317</v>
      </c>
      <c r="E151">
        <f t="shared" si="11"/>
        <v>1.1363835893007764E-10</v>
      </c>
      <c r="F151">
        <f t="shared" si="12"/>
        <v>0.40014832024148317</v>
      </c>
    </row>
    <row r="152" spans="2:6" x14ac:dyDescent="0.25">
      <c r="B152">
        <f t="shared" si="14"/>
        <v>134</v>
      </c>
      <c r="C152" s="4">
        <f t="shared" si="13"/>
        <v>3.3249999999999922</v>
      </c>
      <c r="D152">
        <f t="shared" si="10"/>
        <v>0.40186261600689605</v>
      </c>
      <c r="E152">
        <f t="shared" si="11"/>
        <v>1.2645621426133727E-10</v>
      </c>
      <c r="F152">
        <f t="shared" si="12"/>
        <v>0.40186261600689605</v>
      </c>
    </row>
    <row r="153" spans="2:6" x14ac:dyDescent="0.25">
      <c r="B153">
        <f t="shared" si="14"/>
        <v>135</v>
      </c>
      <c r="C153" s="4">
        <f t="shared" si="13"/>
        <v>3.3499999999999921</v>
      </c>
      <c r="D153">
        <f t="shared" si="10"/>
        <v>0.40358022025158413</v>
      </c>
      <c r="E153">
        <f t="shared" si="11"/>
        <v>1.4068468589288148E-10</v>
      </c>
      <c r="F153">
        <f t="shared" si="12"/>
        <v>0.40358022025158413</v>
      </c>
    </row>
    <row r="154" spans="2:6" x14ac:dyDescent="0.25">
      <c r="B154">
        <f t="shared" si="14"/>
        <v>136</v>
      </c>
      <c r="C154" s="4">
        <f t="shared" si="13"/>
        <v>3.374999999999992</v>
      </c>
      <c r="D154">
        <f t="shared" si="10"/>
        <v>0.40530111269102026</v>
      </c>
      <c r="E154">
        <f t="shared" si="11"/>
        <v>1.5647497858135158E-10</v>
      </c>
      <c r="F154">
        <f t="shared" si="12"/>
        <v>0.40530111269102026</v>
      </c>
    </row>
    <row r="155" spans="2:6" x14ac:dyDescent="0.25">
      <c r="B155">
        <f t="shared" si="14"/>
        <v>137</v>
      </c>
      <c r="C155" s="4">
        <f t="shared" si="13"/>
        <v>3.3999999999999919</v>
      </c>
      <c r="D155">
        <f t="shared" si="10"/>
        <v>0.40702527285522544</v>
      </c>
      <c r="E155">
        <f t="shared" si="11"/>
        <v>1.73994052209891E-10</v>
      </c>
      <c r="F155">
        <f t="shared" si="12"/>
        <v>0.40702527285522544</v>
      </c>
    </row>
    <row r="156" spans="2:6" x14ac:dyDescent="0.25">
      <c r="B156">
        <f t="shared" si="14"/>
        <v>138</v>
      </c>
      <c r="C156" s="4">
        <f t="shared" si="13"/>
        <v>3.4249999999999918</v>
      </c>
      <c r="D156">
        <f t="shared" si="10"/>
        <v>0.40875268008879878</v>
      </c>
      <c r="E156">
        <f t="shared" si="11"/>
        <v>1.9342621384104114E-10</v>
      </c>
      <c r="F156">
        <f t="shared" si="12"/>
        <v>0.40875268008879878</v>
      </c>
    </row>
    <row r="157" spans="2:6" x14ac:dyDescent="0.25">
      <c r="B157">
        <f t="shared" si="14"/>
        <v>139</v>
      </c>
      <c r="C157" s="4">
        <f t="shared" si="13"/>
        <v>3.4499999999999917</v>
      </c>
      <c r="D157">
        <f t="shared" si="10"/>
        <v>0.41048331355095613</v>
      </c>
      <c r="E157">
        <f t="shared" si="11"/>
        <v>2.1497486534648506E-10</v>
      </c>
      <c r="F157">
        <f t="shared" si="12"/>
        <v>0.41048331355095613</v>
      </c>
    </row>
    <row r="158" spans="2:6" x14ac:dyDescent="0.25">
      <c r="B158">
        <f t="shared" si="14"/>
        <v>140</v>
      </c>
      <c r="C158" s="4">
        <f t="shared" si="13"/>
        <v>3.4749999999999917</v>
      </c>
      <c r="D158">
        <f t="shared" si="10"/>
        <v>0.41221715221557909</v>
      </c>
      <c r="E158">
        <f t="shared" si="11"/>
        <v>2.3886442126504777E-10</v>
      </c>
      <c r="F158">
        <f t="shared" si="12"/>
        <v>0.41221715221557909</v>
      </c>
    </row>
    <row r="159" spans="2:6" x14ac:dyDescent="0.25">
      <c r="B159">
        <f t="shared" si="14"/>
        <v>141</v>
      </c>
      <c r="C159" s="4">
        <f t="shared" si="13"/>
        <v>3.4999999999999916</v>
      </c>
      <c r="D159">
        <f t="shared" si="10"/>
        <v>0.41395417487127351</v>
      </c>
      <c r="E159">
        <f t="shared" si="11"/>
        <v>2.6534241286427062E-10</v>
      </c>
      <c r="F159">
        <f t="shared" si="12"/>
        <v>0.41395417487127351</v>
      </c>
    </row>
    <row r="160" spans="2:6" x14ac:dyDescent="0.25">
      <c r="B160">
        <f t="shared" si="14"/>
        <v>142</v>
      </c>
      <c r="C160" s="4">
        <f t="shared" si="13"/>
        <v>3.5249999999999915</v>
      </c>
      <c r="D160">
        <f t="shared" si="10"/>
        <v>0.41569436012143612</v>
      </c>
      <c r="E160">
        <f t="shared" si="11"/>
        <v>2.9468179581895569E-10</v>
      </c>
      <c r="F160">
        <f t="shared" si="12"/>
        <v>0.41569436012143612</v>
      </c>
    </row>
    <row r="161" spans="2:6" x14ac:dyDescent="0.25">
      <c r="B161">
        <f t="shared" si="14"/>
        <v>143</v>
      </c>
      <c r="C161" s="4">
        <f t="shared" si="13"/>
        <v>3.5499999999999914</v>
      </c>
      <c r="D161">
        <f t="shared" si="10"/>
        <v>0.41743768638433287</v>
      </c>
      <c r="E161">
        <f t="shared" si="11"/>
        <v>3.2718348048164333E-10</v>
      </c>
      <c r="F161">
        <f t="shared" si="12"/>
        <v>0.41743768638433287</v>
      </c>
    </row>
    <row r="162" spans="2:6" x14ac:dyDescent="0.25">
      <c r="B162">
        <f t="shared" si="14"/>
        <v>144</v>
      </c>
      <c r="C162" s="4">
        <f t="shared" si="13"/>
        <v>3.5749999999999913</v>
      </c>
      <c r="D162">
        <f t="shared" si="10"/>
        <v>0.41918413189318487</v>
      </c>
      <c r="E162">
        <f t="shared" si="11"/>
        <v>3.6317910541498687E-10</v>
      </c>
      <c r="F162">
        <f t="shared" si="12"/>
        <v>0.41918413189318487</v>
      </c>
    </row>
    <row r="163" spans="2:6" x14ac:dyDescent="0.25">
      <c r="B163">
        <f t="shared" si="14"/>
        <v>145</v>
      </c>
      <c r="C163" s="4">
        <f t="shared" si="13"/>
        <v>3.5999999999999912</v>
      </c>
      <c r="D163">
        <f t="shared" si="10"/>
        <v>0.4209336746962653</v>
      </c>
      <c r="E163">
        <f t="shared" si="11"/>
        <v>4.0303407669531521E-10</v>
      </c>
      <c r="F163">
        <f t="shared" si="12"/>
        <v>0.4209336746962653</v>
      </c>
    </row>
    <row r="164" spans="2:6" x14ac:dyDescent="0.25">
      <c r="B164">
        <f t="shared" si="14"/>
        <v>146</v>
      </c>
      <c r="C164" s="4">
        <f t="shared" si="13"/>
        <v>3.6249999999999911</v>
      </c>
      <c r="D164">
        <f t="shared" si="10"/>
        <v>0.42268629265700586</v>
      </c>
      <c r="E164">
        <f t="shared" si="11"/>
        <v>4.4715089749190606E-10</v>
      </c>
      <c r="F164">
        <f t="shared" si="12"/>
        <v>0.42268629265700586</v>
      </c>
    </row>
    <row r="165" spans="2:6" x14ac:dyDescent="0.25">
      <c r="B165">
        <f t="shared" si="14"/>
        <v>147</v>
      </c>
      <c r="C165" s="4">
        <f t="shared" si="13"/>
        <v>3.649999999999991</v>
      </c>
      <c r="D165">
        <f t="shared" si="10"/>
        <v>0.42444196345411156</v>
      </c>
      <c r="E165">
        <f t="shared" si="11"/>
        <v>4.9597281459001116E-10</v>
      </c>
      <c r="F165">
        <f t="shared" si="12"/>
        <v>0.42444196345411156</v>
      </c>
    </row>
    <row r="166" spans="2:6" x14ac:dyDescent="0.25">
      <c r="B166">
        <f t="shared" si="14"/>
        <v>148</v>
      </c>
      <c r="C166" s="4">
        <f t="shared" si="13"/>
        <v>3.6749999999999909</v>
      </c>
      <c r="D166">
        <f t="shared" si="10"/>
        <v>0.42620066458168721</v>
      </c>
      <c r="E166">
        <f t="shared" si="11"/>
        <v>5.4998781087116475E-10</v>
      </c>
      <c r="F166">
        <f t="shared" si="12"/>
        <v>0.42620066458168721</v>
      </c>
    </row>
    <row r="167" spans="2:6" x14ac:dyDescent="0.25">
      <c r="B167">
        <f t="shared" si="14"/>
        <v>149</v>
      </c>
      <c r="C167" s="4">
        <f t="shared" si="13"/>
        <v>3.6999999999999909</v>
      </c>
      <c r="D167">
        <f t="shared" si="10"/>
        <v>0.42796237334937276</v>
      </c>
      <c r="E167">
        <f t="shared" si="11"/>
        <v>6.09732975305778E-10</v>
      </c>
      <c r="F167">
        <f t="shared" si="12"/>
        <v>0.42796237334937276</v>
      </c>
    </row>
    <row r="168" spans="2:6" x14ac:dyDescent="0.25">
      <c r="B168">
        <f t="shared" si="14"/>
        <v>150</v>
      </c>
      <c r="C168" s="4">
        <f t="shared" si="13"/>
        <v>3.7249999999999908</v>
      </c>
      <c r="D168">
        <f t="shared" si="10"/>
        <v>0.42972706688248785</v>
      </c>
      <c r="E168">
        <f t="shared" si="11"/>
        <v>6.7579928476631352E-10</v>
      </c>
      <c r="F168">
        <f t="shared" si="12"/>
        <v>0.42972706688248785</v>
      </c>
    </row>
    <row r="169" spans="2:6" x14ac:dyDescent="0.25">
      <c r="B169">
        <f t="shared" si="14"/>
        <v>151</v>
      </c>
      <c r="C169" s="4">
        <f t="shared" si="13"/>
        <v>3.7499999999999907</v>
      </c>
      <c r="D169">
        <f t="shared" si="10"/>
        <v>0.43149472212218709</v>
      </c>
      <c r="E169">
        <f t="shared" si="11"/>
        <v>7.4883683495088981E-10</v>
      </c>
      <c r="F169">
        <f t="shared" si="12"/>
        <v>0.43149472212218709</v>
      </c>
    </row>
    <row r="170" spans="2:6" x14ac:dyDescent="0.25">
      <c r="B170">
        <f t="shared" si="14"/>
        <v>152</v>
      </c>
      <c r="C170" s="4">
        <f t="shared" si="13"/>
        <v>3.7749999999999906</v>
      </c>
      <c r="D170">
        <f t="shared" si="10"/>
        <v>0.43326531582562511</v>
      </c>
      <c r="E170">
        <f t="shared" si="11"/>
        <v>8.295605609348395E-10</v>
      </c>
      <c r="F170">
        <f t="shared" si="12"/>
        <v>0.43326531582562511</v>
      </c>
    </row>
    <row r="171" spans="2:6" x14ac:dyDescent="0.25">
      <c r="B171">
        <f t="shared" si="14"/>
        <v>153</v>
      </c>
      <c r="C171" s="4">
        <f t="shared" si="13"/>
        <v>3.7999999999999905</v>
      </c>
      <c r="D171">
        <f t="shared" si="10"/>
        <v>0.43503882456613091</v>
      </c>
      <c r="E171">
        <f t="shared" si="11"/>
        <v>9.187564913605227E-10</v>
      </c>
      <c r="F171">
        <f t="shared" si="12"/>
        <v>0.43503882456613091</v>
      </c>
    </row>
    <row r="172" spans="2:6" x14ac:dyDescent="0.25">
      <c r="B172">
        <f t="shared" si="14"/>
        <v>154</v>
      </c>
      <c r="C172" s="4">
        <f t="shared" si="13"/>
        <v>3.8249999999999904</v>
      </c>
      <c r="D172">
        <f t="shared" si="10"/>
        <v>0.43681522473339318</v>
      </c>
      <c r="E172">
        <f t="shared" si="11"/>
        <v>1.0172885840544853E-9</v>
      </c>
      <c r="F172">
        <f t="shared" si="12"/>
        <v>0.43681522473339318</v>
      </c>
    </row>
    <row r="173" spans="2:6" x14ac:dyDescent="0.25">
      <c r="B173">
        <f t="shared" si="14"/>
        <v>155</v>
      </c>
      <c r="C173" s="4">
        <f t="shared" si="13"/>
        <v>3.8499999999999903</v>
      </c>
      <c r="D173">
        <f t="shared" si="10"/>
        <v>0.43859449253365401</v>
      </c>
      <c r="E173">
        <f t="shared" si="11"/>
        <v>1.1261061949471066E-9</v>
      </c>
      <c r="F173">
        <f t="shared" si="12"/>
        <v>0.43859449253365401</v>
      </c>
    </row>
    <row r="174" spans="2:6" x14ac:dyDescent="0.25">
      <c r="B174">
        <f t="shared" si="14"/>
        <v>156</v>
      </c>
      <c r="C174" s="4">
        <f t="shared" si="13"/>
        <v>3.8749999999999902</v>
      </c>
      <c r="D174">
        <f t="shared" si="10"/>
        <v>0.44037660398991418</v>
      </c>
      <c r="E174">
        <f t="shared" si="11"/>
        <v>1.2462522365876312E-9</v>
      </c>
      <c r="F174">
        <f t="shared" si="12"/>
        <v>0.44037660398991418</v>
      </c>
    </row>
    <row r="175" spans="2:6" x14ac:dyDescent="0.25">
      <c r="B175">
        <f t="shared" si="14"/>
        <v>157</v>
      </c>
      <c r="C175" s="4">
        <f t="shared" si="13"/>
        <v>3.8999999999999901</v>
      </c>
      <c r="D175">
        <f t="shared" si="10"/>
        <v>0.44216153494214788</v>
      </c>
      <c r="E175">
        <f t="shared" si="11"/>
        <v>1.3788720873212455E-9</v>
      </c>
      <c r="F175">
        <f t="shared" si="12"/>
        <v>0.44216153494214788</v>
      </c>
    </row>
    <row r="176" spans="2:6" x14ac:dyDescent="0.25">
      <c r="B176">
        <f t="shared" si="14"/>
        <v>158</v>
      </c>
      <c r="C176" s="4">
        <f t="shared" si="13"/>
        <v>3.9249999999999901</v>
      </c>
      <c r="D176">
        <f t="shared" si="10"/>
        <v>0.44394926104752686</v>
      </c>
      <c r="E176">
        <f t="shared" si="11"/>
        <v>1.5252233173521001E-9</v>
      </c>
      <c r="F176">
        <f t="shared" si="12"/>
        <v>0.44394926104752686</v>
      </c>
    </row>
    <row r="177" spans="2:6" x14ac:dyDescent="0.25">
      <c r="B177">
        <f t="shared" si="14"/>
        <v>159</v>
      </c>
      <c r="C177" s="4">
        <f t="shared" si="13"/>
        <v>3.94999999999999</v>
      </c>
      <c r="D177">
        <f t="shared" si="10"/>
        <v>0.44573975778065533</v>
      </c>
      <c r="E177">
        <f t="shared" si="11"/>
        <v>1.6866863034857874E-9</v>
      </c>
      <c r="F177">
        <f t="shared" si="12"/>
        <v>0.44573975778065533</v>
      </c>
    </row>
    <row r="178" spans="2:6" x14ac:dyDescent="0.25">
      <c r="B178">
        <f t="shared" si="14"/>
        <v>160</v>
      </c>
      <c r="C178" s="4">
        <f t="shared" si="13"/>
        <v>3.9749999999999899</v>
      </c>
      <c r="D178">
        <f t="shared" si="10"/>
        <v>0.44753300043381533</v>
      </c>
      <c r="E178">
        <f t="shared" si="11"/>
        <v>1.864775810357237E-9</v>
      </c>
      <c r="F178">
        <f t="shared" si="12"/>
        <v>0.44753300043381533</v>
      </c>
    </row>
    <row r="179" spans="2:6" x14ac:dyDescent="0.25">
      <c r="B179">
        <f t="shared" si="14"/>
        <v>161</v>
      </c>
      <c r="C179" s="4">
        <f t="shared" si="13"/>
        <v>3.9999999999999898</v>
      </c>
      <c r="D179">
        <f t="shared" si="10"/>
        <v>0.44932896411722084</v>
      </c>
      <c r="E179">
        <f t="shared" si="11"/>
        <v>2.0611536224384698E-9</v>
      </c>
      <c r="F179">
        <f t="shared" si="12"/>
        <v>0.44932896411722084</v>
      </c>
    </row>
    <row r="180" spans="2:6" x14ac:dyDescent="0.25">
      <c r="B180">
        <f t="shared" si="14"/>
        <v>162</v>
      </c>
      <c r="C180" s="4">
        <f t="shared" si="13"/>
        <v>4.0249999999999897</v>
      </c>
      <c r="D180">
        <f t="shared" si="10"/>
        <v>0.45112762375928367</v>
      </c>
      <c r="E180">
        <f t="shared" si="11"/>
        <v>2.2776423181206771E-9</v>
      </c>
      <c r="F180">
        <f t="shared" si="12"/>
        <v>0.45112762375928367</v>
      </c>
    </row>
    <row r="181" spans="2:6" x14ac:dyDescent="0.25">
      <c r="B181">
        <f t="shared" si="14"/>
        <v>163</v>
      </c>
      <c r="C181" s="4">
        <f t="shared" si="13"/>
        <v>4.0499999999999901</v>
      </c>
      <c r="D181">
        <f t="shared" si="10"/>
        <v>0.45292895410688844</v>
      </c>
      <c r="E181">
        <f t="shared" si="11"/>
        <v>2.5162402847133533E-9</v>
      </c>
      <c r="F181">
        <f t="shared" si="12"/>
        <v>0.45292895410688844</v>
      </c>
    </row>
    <row r="182" spans="2:6" x14ac:dyDescent="0.25">
      <c r="B182">
        <f t="shared" si="14"/>
        <v>164</v>
      </c>
      <c r="C182" s="4">
        <f t="shared" si="13"/>
        <v>4.0749999999999904</v>
      </c>
      <c r="D182">
        <f t="shared" si="10"/>
        <v>0.4547329297256778</v>
      </c>
      <c r="E182">
        <f t="shared" si="11"/>
        <v>2.7791380813412454E-9</v>
      </c>
      <c r="F182">
        <f t="shared" si="12"/>
        <v>0.4547329297256778</v>
      </c>
    </row>
    <row r="183" spans="2:6" x14ac:dyDescent="0.25">
      <c r="B183">
        <f t="shared" si="14"/>
        <v>165</v>
      </c>
      <c r="C183" s="4">
        <f t="shared" si="13"/>
        <v>4.0999999999999908</v>
      </c>
      <c r="D183">
        <f t="shared" si="10"/>
        <v>0.45653952500034856</v>
      </c>
      <c r="E183">
        <f t="shared" si="11"/>
        <v>3.0687362654892849E-9</v>
      </c>
      <c r="F183">
        <f t="shared" si="12"/>
        <v>0.45653952500034856</v>
      </c>
    </row>
    <row r="184" spans="2:6" x14ac:dyDescent="0.25">
      <c r="B184">
        <f t="shared" si="14"/>
        <v>166</v>
      </c>
      <c r="C184" s="4">
        <f t="shared" si="13"/>
        <v>4.1249999999999911</v>
      </c>
      <c r="D184">
        <f t="shared" si="10"/>
        <v>0.45834871413495748</v>
      </c>
      <c r="E184">
        <f t="shared" si="11"/>
        <v>3.3876648083926247E-9</v>
      </c>
      <c r="F184">
        <f t="shared" si="12"/>
        <v>0.45834871413495748</v>
      </c>
    </row>
    <row r="185" spans="2:6" x14ac:dyDescent="0.25">
      <c r="B185">
        <f t="shared" si="14"/>
        <v>167</v>
      </c>
      <c r="C185" s="4">
        <f t="shared" si="13"/>
        <v>4.1499999999999915</v>
      </c>
      <c r="D185">
        <f t="shared" si="10"/>
        <v>0.46016047115323744</v>
      </c>
      <c r="E185">
        <f t="shared" si="11"/>
        <v>3.7388042346423737E-9</v>
      </c>
      <c r="F185">
        <f t="shared" si="12"/>
        <v>0.46016047115323744</v>
      </c>
    </row>
    <row r="186" spans="2:6" x14ac:dyDescent="0.25">
      <c r="B186">
        <f t="shared" si="14"/>
        <v>168</v>
      </c>
      <c r="C186" s="4">
        <f t="shared" si="13"/>
        <v>4.1749999999999918</v>
      </c>
      <c r="D186">
        <f t="shared" si="10"/>
        <v>0.46197476989892405</v>
      </c>
      <c r="E186">
        <f t="shared" si="11"/>
        <v>4.1253086323292529E-9</v>
      </c>
      <c r="F186">
        <f t="shared" si="12"/>
        <v>0.46197476989892405</v>
      </c>
    </row>
    <row r="187" spans="2:6" x14ac:dyDescent="0.25">
      <c r="B187">
        <f t="shared" si="14"/>
        <v>169</v>
      </c>
      <c r="C187" s="4">
        <f t="shared" si="13"/>
        <v>4.1999999999999922</v>
      </c>
      <c r="D187">
        <f t="shared" si="10"/>
        <v>0.46379158403609239</v>
      </c>
      <c r="E187">
        <f t="shared" si="11"/>
        <v>4.5506306918322146E-9</v>
      </c>
      <c r="F187">
        <f t="shared" si="12"/>
        <v>0.46379158403609239</v>
      </c>
    </row>
    <row r="188" spans="2:6" x14ac:dyDescent="0.25">
      <c r="B188">
        <f t="shared" si="14"/>
        <v>170</v>
      </c>
      <c r="C188" s="4">
        <f t="shared" si="13"/>
        <v>4.2249999999999925</v>
      </c>
      <c r="D188">
        <f t="shared" si="10"/>
        <v>0.46561088704950415</v>
      </c>
      <c r="E188">
        <f t="shared" si="11"/>
        <v>5.0185489440364549E-9</v>
      </c>
      <c r="F188">
        <f t="shared" si="12"/>
        <v>0.46561088704950415</v>
      </c>
    </row>
    <row r="189" spans="2:6" x14ac:dyDescent="0.25">
      <c r="B189">
        <f t="shared" si="14"/>
        <v>171</v>
      </c>
      <c r="C189" s="4">
        <f t="shared" si="13"/>
        <v>4.2499999999999929</v>
      </c>
      <c r="D189">
        <f t="shared" si="10"/>
        <v>0.46743265224496527</v>
      </c>
      <c r="E189">
        <f t="shared" si="11"/>
        <v>5.5331973823978562E-9</v>
      </c>
      <c r="F189">
        <f t="shared" si="12"/>
        <v>0.46743265224496527</v>
      </c>
    </row>
    <row r="190" spans="2:6" x14ac:dyDescent="0.25">
      <c r="B190">
        <f t="shared" si="14"/>
        <v>172</v>
      </c>
      <c r="C190" s="4">
        <f t="shared" si="13"/>
        <v>4.2749999999999932</v>
      </c>
      <c r="D190">
        <f t="shared" si="10"/>
        <v>0.4692568527496937</v>
      </c>
      <c r="E190">
        <f t="shared" si="11"/>
        <v>6.0990976679239635E-9</v>
      </c>
      <c r="F190">
        <f t="shared" si="12"/>
        <v>0.4692568527496937</v>
      </c>
    </row>
    <row r="191" spans="2:6" x14ac:dyDescent="0.25">
      <c r="B191">
        <f t="shared" si="14"/>
        <v>173</v>
      </c>
      <c r="C191" s="4">
        <f t="shared" si="13"/>
        <v>4.2999999999999936</v>
      </c>
      <c r="D191">
        <f t="shared" si="10"/>
        <v>0.47108346151269764</v>
      </c>
      <c r="E191">
        <f t="shared" si="11"/>
        <v>6.7211941318891147E-9</v>
      </c>
      <c r="F191">
        <f t="shared" si="12"/>
        <v>0.47108346151269764</v>
      </c>
    </row>
    <row r="192" spans="2:6" x14ac:dyDescent="0.25">
      <c r="B192">
        <f t="shared" si="14"/>
        <v>174</v>
      </c>
      <c r="C192" s="4">
        <f t="shared" si="13"/>
        <v>4.324999999999994</v>
      </c>
      <c r="D192">
        <f t="shared" si="10"/>
        <v>0.47291245130516407</v>
      </c>
      <c r="E192">
        <f t="shared" si="11"/>
        <v>7.4048918080135333E-9</v>
      </c>
      <c r="F192">
        <f t="shared" si="12"/>
        <v>0.47291245130516407</v>
      </c>
    </row>
    <row r="193" spans="2:6" x14ac:dyDescent="0.25">
      <c r="B193">
        <f t="shared" si="14"/>
        <v>175</v>
      </c>
      <c r="C193" s="4">
        <f t="shared" si="13"/>
        <v>4.3499999999999943</v>
      </c>
      <c r="D193">
        <f t="shared" si="10"/>
        <v>0.47474379472085826</v>
      </c>
      <c r="E193">
        <f t="shared" si="11"/>
        <v>8.1560977439996642E-9</v>
      </c>
      <c r="F193">
        <f t="shared" si="12"/>
        <v>0.47474379472085826</v>
      </c>
    </row>
    <row r="194" spans="2:6" x14ac:dyDescent="0.25">
      <c r="B194">
        <f t="shared" si="14"/>
        <v>176</v>
      </c>
      <c r="C194" s="4">
        <f t="shared" si="13"/>
        <v>4.3749999999999947</v>
      </c>
      <c r="D194">
        <f t="shared" si="10"/>
        <v>0.47657746417653296</v>
      </c>
      <c r="E194">
        <f t="shared" si="11"/>
        <v>8.9812658618103415E-9</v>
      </c>
      <c r="F194">
        <f t="shared" si="12"/>
        <v>0.47657746417653296</v>
      </c>
    </row>
    <row r="195" spans="2:6" x14ac:dyDescent="0.25">
      <c r="B195">
        <f t="shared" si="14"/>
        <v>177</v>
      </c>
      <c r="C195" s="4">
        <f t="shared" si="13"/>
        <v>4.399999999999995</v>
      </c>
      <c r="D195">
        <f t="shared" si="10"/>
        <v>0.47841343191234831</v>
      </c>
      <c r="E195">
        <f t="shared" si="11"/>
        <v>9.8874456569921082E-9</v>
      </c>
      <c r="F195">
        <f t="shared" si="12"/>
        <v>0.47841343191234831</v>
      </c>
    </row>
    <row r="196" spans="2:6" x14ac:dyDescent="0.25">
      <c r="B196">
        <f t="shared" si="14"/>
        <v>178</v>
      </c>
      <c r="C196" s="4">
        <f t="shared" si="13"/>
        <v>4.4249999999999954</v>
      </c>
      <c r="D196">
        <f t="shared" si="10"/>
        <v>0.48025166999230262</v>
      </c>
      <c r="E196">
        <f t="shared" si="11"/>
        <v>1.0882335049778952E-8</v>
      </c>
      <c r="F196">
        <f t="shared" si="12"/>
        <v>0.48025166999230262</v>
      </c>
    </row>
    <row r="197" spans="2:6" x14ac:dyDescent="0.25">
      <c r="B197">
        <f t="shared" si="14"/>
        <v>179</v>
      </c>
      <c r="C197" s="4">
        <f t="shared" si="13"/>
        <v>4.4499999999999957</v>
      </c>
      <c r="D197">
        <f t="shared" si="10"/>
        <v>0.48209215030467306</v>
      </c>
      <c r="E197">
        <f t="shared" si="11"/>
        <v>1.197433772476591E-8</v>
      </c>
      <c r="F197">
        <f t="shared" si="12"/>
        <v>0.48209215030467306</v>
      </c>
    </row>
    <row r="198" spans="2:6" x14ac:dyDescent="0.25">
      <c r="B198">
        <f t="shared" si="14"/>
        <v>180</v>
      </c>
      <c r="C198" s="4">
        <f t="shared" si="13"/>
        <v>4.4749999999999961</v>
      </c>
      <c r="D198">
        <f t="shared" si="10"/>
        <v>0.4839348445624671</v>
      </c>
      <c r="E198">
        <f t="shared" si="11"/>
        <v>1.3172625321720585E-8</v>
      </c>
      <c r="F198">
        <f t="shared" si="12"/>
        <v>0.4839348445624671</v>
      </c>
    </row>
    <row r="199" spans="2:6" x14ac:dyDescent="0.25">
      <c r="B199">
        <f t="shared" si="14"/>
        <v>181</v>
      </c>
      <c r="C199" s="4">
        <f t="shared" si="13"/>
        <v>4.4999999999999964</v>
      </c>
      <c r="D199">
        <f t="shared" si="10"/>
        <v>0.48577972430388472</v>
      </c>
      <c r="E199">
        <f t="shared" si="11"/>
        <v>1.4487204867720309E-8</v>
      </c>
      <c r="F199">
        <f t="shared" si="12"/>
        <v>0.48577972430388472</v>
      </c>
    </row>
    <row r="200" spans="2:6" x14ac:dyDescent="0.25">
      <c r="B200">
        <f t="shared" si="14"/>
        <v>182</v>
      </c>
      <c r="C200" s="4">
        <f t="shared" si="13"/>
        <v>4.5249999999999968</v>
      </c>
      <c r="D200">
        <f t="shared" si="10"/>
        <v>0.48762676089279033</v>
      </c>
      <c r="E200">
        <f t="shared" si="11"/>
        <v>1.5928991870380418E-8</v>
      </c>
      <c r="F200">
        <f t="shared" si="12"/>
        <v>0.48762676089279033</v>
      </c>
    </row>
    <row r="201" spans="2:6" x14ac:dyDescent="0.25">
      <c r="B201">
        <f t="shared" si="14"/>
        <v>183</v>
      </c>
      <c r="C201" s="4">
        <f t="shared" si="13"/>
        <v>4.5499999999999972</v>
      </c>
      <c r="D201">
        <f t="shared" si="10"/>
        <v>0.48947592551919661</v>
      </c>
      <c r="E201">
        <f t="shared" si="11"/>
        <v>1.7509889523606172E-8</v>
      </c>
      <c r="F201">
        <f t="shared" si="12"/>
        <v>0.48947592551919661</v>
      </c>
    </row>
    <row r="202" spans="2:6" x14ac:dyDescent="0.25">
      <c r="B202">
        <f t="shared" si="14"/>
        <v>184</v>
      </c>
      <c r="C202" s="4">
        <f t="shared" si="13"/>
        <v>4.5749999999999975</v>
      </c>
      <c r="D202">
        <f t="shared" si="10"/>
        <v>0.49132718919975715</v>
      </c>
      <c r="E202">
        <f t="shared" si="11"/>
        <v>1.9242874511186827E-8</v>
      </c>
      <c r="F202">
        <f t="shared" si="12"/>
        <v>0.49132718919975715</v>
      </c>
    </row>
    <row r="203" spans="2:6" x14ac:dyDescent="0.25">
      <c r="B203">
        <f t="shared" si="14"/>
        <v>185</v>
      </c>
      <c r="C203" s="4">
        <f t="shared" si="13"/>
        <v>4.5999999999999979</v>
      </c>
      <c r="D203">
        <f t="shared" si="10"/>
        <v>0.49318052277827124</v>
      </c>
      <c r="E203">
        <f t="shared" si="11"/>
        <v>2.1142089929801027E-8</v>
      </c>
      <c r="F203">
        <f t="shared" si="12"/>
        <v>0.49318052277827124</v>
      </c>
    </row>
    <row r="204" spans="2:6" x14ac:dyDescent="0.25">
      <c r="B204">
        <f t="shared" si="14"/>
        <v>186</v>
      </c>
      <c r="C204" s="4">
        <f t="shared" si="13"/>
        <v>4.6249999999999982</v>
      </c>
      <c r="D204">
        <f t="shared" si="10"/>
        <v>0.49503589692619848</v>
      </c>
      <c r="E204">
        <f t="shared" si="11"/>
        <v>2.3222945891766972E-8</v>
      </c>
      <c r="F204">
        <f t="shared" si="12"/>
        <v>0.49503589692619848</v>
      </c>
    </row>
    <row r="205" spans="2:6" x14ac:dyDescent="0.25">
      <c r="B205">
        <f t="shared" si="14"/>
        <v>187</v>
      </c>
      <c r="C205" s="4">
        <f t="shared" si="13"/>
        <v>4.6499999999999986</v>
      </c>
      <c r="D205">
        <f t="shared" si="10"/>
        <v>0.49689328214318357</v>
      </c>
      <c r="E205">
        <f t="shared" si="11"/>
        <v>2.5502228409304699E-8</v>
      </c>
      <c r="F205">
        <f t="shared" si="12"/>
        <v>0.49689328214318357</v>
      </c>
    </row>
    <row r="206" spans="2:6" x14ac:dyDescent="0.25">
      <c r="B206">
        <f t="shared" si="14"/>
        <v>188</v>
      </c>
      <c r="C206" s="4">
        <f t="shared" si="13"/>
        <v>4.6749999999999989</v>
      </c>
      <c r="D206">
        <f t="shared" si="10"/>
        <v>0.49875264875759273</v>
      </c>
      <c r="E206">
        <f t="shared" si="11"/>
        <v>2.7998217206352353E-8</v>
      </c>
      <c r="F206">
        <f t="shared" si="12"/>
        <v>0.49875264875759273</v>
      </c>
    </row>
    <row r="207" spans="2:6" x14ac:dyDescent="0.25">
      <c r="B207">
        <f t="shared" si="14"/>
        <v>189</v>
      </c>
      <c r="C207" s="4">
        <f t="shared" si="13"/>
        <v>4.6999999999999993</v>
      </c>
      <c r="D207">
        <f t="shared" si="10"/>
        <v>0.50061396692705984</v>
      </c>
      <c r="E207">
        <f t="shared" si="11"/>
        <v>3.0730813151265687E-8</v>
      </c>
      <c r="F207">
        <f t="shared" si="12"/>
        <v>0.50061396692705984</v>
      </c>
    </row>
    <row r="208" spans="2:6" x14ac:dyDescent="0.25">
      <c r="B208">
        <f t="shared" si="14"/>
        <v>190</v>
      </c>
      <c r="C208" s="4">
        <f t="shared" si="13"/>
        <v>4.7249999999999996</v>
      </c>
      <c r="D208">
        <f t="shared" si="10"/>
        <v>0.50247720663904349</v>
      </c>
      <c r="E208">
        <f t="shared" si="11"/>
        <v>3.3721676054218862E-8</v>
      </c>
      <c r="F208">
        <f t="shared" si="12"/>
        <v>0.50247720663904349</v>
      </c>
    </row>
    <row r="209" spans="2:6" x14ac:dyDescent="0.25">
      <c r="B209">
        <f t="shared" si="14"/>
        <v>191</v>
      </c>
      <c r="C209" s="4">
        <f t="shared" si="13"/>
        <v>4.75</v>
      </c>
      <c r="D209">
        <f t="shared" si="10"/>
        <v>0.50434233771139481</v>
      </c>
      <c r="E209">
        <f t="shared" si="11"/>
        <v>3.6994373627009022E-8</v>
      </c>
      <c r="F209">
        <f t="shared" si="12"/>
        <v>0.50434233771139481</v>
      </c>
    </row>
    <row r="210" spans="2:6" x14ac:dyDescent="0.25">
      <c r="B210">
        <f t="shared" si="14"/>
        <v>192</v>
      </c>
      <c r="C210" s="4">
        <f t="shared" si="13"/>
        <v>4.7750000000000004</v>
      </c>
      <c r="D210">
        <f t="shared" si="10"/>
        <v>0.50620932979293543</v>
      </c>
      <c r="E210">
        <f t="shared" si="11"/>
        <v>4.0574542460448768E-8</v>
      </c>
      <c r="F210">
        <f t="shared" si="12"/>
        <v>0.50620932979293543</v>
      </c>
    </row>
    <row r="211" spans="2:6" x14ac:dyDescent="0.25">
      <c r="B211">
        <f t="shared" si="14"/>
        <v>193</v>
      </c>
      <c r="C211" s="4">
        <f t="shared" si="13"/>
        <v>4.8000000000000007</v>
      </c>
      <c r="D211">
        <f t="shared" ref="D211:D274" si="15">EXP(-KTG1_*(C211-T_opt)^2)</f>
        <v>0.50807815236404663</v>
      </c>
      <c r="E211">
        <f t="shared" ref="E211:E274" si="16">EXP(-KTG2_*(T_opt-C211)^2)</f>
        <v>4.4490061935838449E-8</v>
      </c>
      <c r="F211">
        <f t="shared" ref="F211:F274" si="17">IF(C211&lt;=T_opt,D211,E211)</f>
        <v>0.50807815236404663</v>
      </c>
    </row>
    <row r="212" spans="2:6" x14ac:dyDescent="0.25">
      <c r="B212">
        <f t="shared" si="14"/>
        <v>194</v>
      </c>
      <c r="C212" s="4">
        <f t="shared" ref="C212:C275" si="18">C211+(env_v_max-env_v_min)/1200</f>
        <v>4.8250000000000011</v>
      </c>
      <c r="D212">
        <f t="shared" si="15"/>
        <v>0.50994877473726885</v>
      </c>
      <c r="E212">
        <f t="shared" si="16"/>
        <v>4.8771242052352385E-8</v>
      </c>
      <c r="F212">
        <f t="shared" si="17"/>
        <v>0.50994877473726885</v>
      </c>
    </row>
    <row r="213" spans="2:6" x14ac:dyDescent="0.25">
      <c r="B213">
        <f t="shared" ref="B213:B276" si="19">B212+1</f>
        <v>195</v>
      </c>
      <c r="C213" s="4">
        <f t="shared" si="18"/>
        <v>4.8500000000000014</v>
      </c>
      <c r="D213">
        <f t="shared" si="15"/>
        <v>0.51182116605791139</v>
      </c>
      <c r="E213">
        <f t="shared" si="16"/>
        <v>5.3451026221809522E-8</v>
      </c>
      <c r="F213">
        <f t="shared" si="17"/>
        <v>0.51182116605791139</v>
      </c>
    </row>
    <row r="214" spans="2:6" x14ac:dyDescent="0.25">
      <c r="B214">
        <f t="shared" si="19"/>
        <v>196</v>
      </c>
      <c r="C214" s="4">
        <f t="shared" si="18"/>
        <v>4.8750000000000018</v>
      </c>
      <c r="D214">
        <f t="shared" si="15"/>
        <v>0.51369529530467373</v>
      </c>
      <c r="E214">
        <f t="shared" si="16"/>
        <v>5.8565210156462446E-8</v>
      </c>
      <c r="F214">
        <f t="shared" si="17"/>
        <v>0.51369529530467373</v>
      </c>
    </row>
    <row r="215" spans="2:6" x14ac:dyDescent="0.25">
      <c r="B215">
        <f t="shared" si="19"/>
        <v>197</v>
      </c>
      <c r="C215" s="4">
        <f t="shared" si="18"/>
        <v>4.9000000000000021</v>
      </c>
      <c r="D215">
        <f t="shared" si="15"/>
        <v>0.51557113129027643</v>
      </c>
      <c r="E215">
        <f t="shared" si="16"/>
        <v>6.4152678054406583E-8</v>
      </c>
      <c r="F215">
        <f t="shared" si="17"/>
        <v>0.51557113129027643</v>
      </c>
    </row>
    <row r="216" spans="2:6" x14ac:dyDescent="0.25">
      <c r="B216">
        <f t="shared" si="19"/>
        <v>198</v>
      </c>
      <c r="C216" s="4">
        <f t="shared" si="18"/>
        <v>4.9250000000000025</v>
      </c>
      <c r="D216">
        <f t="shared" si="15"/>
        <v>0.51744864266210377</v>
      </c>
      <c r="E216">
        <f t="shared" si="16"/>
        <v>7.0255657371249926E-8</v>
      </c>
      <c r="F216">
        <f t="shared" si="17"/>
        <v>0.51744864266210377</v>
      </c>
    </row>
    <row r="217" spans="2:6" x14ac:dyDescent="0.25">
      <c r="B217">
        <f t="shared" si="19"/>
        <v>199</v>
      </c>
      <c r="C217" s="4">
        <f t="shared" si="18"/>
        <v>4.9500000000000028</v>
      </c>
      <c r="D217">
        <f t="shared" si="15"/>
        <v>0.51932779790285533</v>
      </c>
      <c r="E217">
        <f t="shared" si="16"/>
        <v>7.6919993556091997E-8</v>
      </c>
      <c r="F217">
        <f t="shared" si="17"/>
        <v>0.51932779790285533</v>
      </c>
    </row>
    <row r="218" spans="2:6" x14ac:dyDescent="0.25">
      <c r="B218">
        <f t="shared" si="19"/>
        <v>200</v>
      </c>
      <c r="C218" s="4">
        <f t="shared" si="18"/>
        <v>4.9750000000000032</v>
      </c>
      <c r="D218">
        <f t="shared" si="15"/>
        <v>0.5212085653312104</v>
      </c>
      <c r="E218">
        <f t="shared" si="16"/>
        <v>8.4195446224928458E-8</v>
      </c>
      <c r="F218">
        <f t="shared" si="17"/>
        <v>0.5212085653312104</v>
      </c>
    </row>
    <row r="219" spans="2:6" x14ac:dyDescent="0.25">
      <c r="B219">
        <f t="shared" si="19"/>
        <v>201</v>
      </c>
      <c r="C219" s="4">
        <f t="shared" si="18"/>
        <v>5.0000000000000036</v>
      </c>
      <c r="D219">
        <f t="shared" si="15"/>
        <v>0.523090913102501</v>
      </c>
      <c r="E219">
        <f t="shared" si="16"/>
        <v>9.2136008345662328E-8</v>
      </c>
      <c r="F219">
        <f t="shared" si="17"/>
        <v>0.523090913102501</v>
      </c>
    </row>
    <row r="220" spans="2:6" x14ac:dyDescent="0.25">
      <c r="B220">
        <f t="shared" si="19"/>
        <v>202</v>
      </c>
      <c r="C220" s="4">
        <f t="shared" si="18"/>
        <v>5.0250000000000039</v>
      </c>
      <c r="D220">
        <f t="shared" si="15"/>
        <v>0.5249748092093971</v>
      </c>
      <c r="E220">
        <f t="shared" si="16"/>
        <v>1.0080025011627335E-7</v>
      </c>
      <c r="F220">
        <f t="shared" si="17"/>
        <v>0.5249748092093971</v>
      </c>
    </row>
    <row r="221" spans="2:6" x14ac:dyDescent="0.25">
      <c r="B221">
        <f t="shared" si="19"/>
        <v>203</v>
      </c>
      <c r="C221" s="4">
        <f t="shared" si="18"/>
        <v>5.0500000000000043</v>
      </c>
      <c r="D221">
        <f t="shared" si="15"/>
        <v>0.52686022148260114</v>
      </c>
      <c r="E221">
        <f t="shared" si="16"/>
        <v>1.1025168933173921E-7</v>
      </c>
      <c r="F221">
        <f t="shared" si="17"/>
        <v>0.52686022148260114</v>
      </c>
    </row>
    <row r="222" spans="2:6" x14ac:dyDescent="0.25">
      <c r="B222">
        <f t="shared" si="19"/>
        <v>204</v>
      </c>
      <c r="C222" s="4">
        <f t="shared" si="18"/>
        <v>5.0750000000000046</v>
      </c>
      <c r="D222">
        <f t="shared" si="15"/>
        <v>0.52874711759155402</v>
      </c>
      <c r="E222">
        <f t="shared" si="16"/>
        <v>1.2055919015637429E-7</v>
      </c>
      <c r="F222">
        <f t="shared" si="17"/>
        <v>0.52874711759155402</v>
      </c>
    </row>
    <row r="223" spans="2:6" x14ac:dyDescent="0.25">
      <c r="B223">
        <f t="shared" si="19"/>
        <v>205</v>
      </c>
      <c r="C223" s="4">
        <f t="shared" si="18"/>
        <v>5.100000000000005</v>
      </c>
      <c r="D223">
        <f t="shared" si="15"/>
        <v>0.53063546504515169</v>
      </c>
      <c r="E223">
        <f t="shared" si="16"/>
        <v>1.3179739234671969E-7</v>
      </c>
      <c r="F223">
        <f t="shared" si="17"/>
        <v>0.53063546504515169</v>
      </c>
    </row>
    <row r="224" spans="2:6" x14ac:dyDescent="0.25">
      <c r="B224">
        <f t="shared" si="19"/>
        <v>206</v>
      </c>
      <c r="C224" s="4">
        <f t="shared" si="18"/>
        <v>5.1250000000000053</v>
      </c>
      <c r="D224">
        <f t="shared" si="15"/>
        <v>0.53252523119247175</v>
      </c>
      <c r="E224">
        <f t="shared" si="16"/>
        <v>1.440471731063977E-7</v>
      </c>
      <c r="F224">
        <f t="shared" si="17"/>
        <v>0.53252523119247175</v>
      </c>
    </row>
    <row r="225" spans="2:6" x14ac:dyDescent="0.25">
      <c r="B225">
        <f t="shared" si="19"/>
        <v>207</v>
      </c>
      <c r="C225" s="4">
        <f t="shared" si="18"/>
        <v>5.1500000000000057</v>
      </c>
      <c r="D225">
        <f t="shared" si="15"/>
        <v>0.5344163832235117</v>
      </c>
      <c r="E225">
        <f t="shared" si="16"/>
        <v>1.5739614389883156E-7</v>
      </c>
      <c r="F225">
        <f t="shared" si="17"/>
        <v>0.5344163832235117</v>
      </c>
    </row>
    <row r="226" spans="2:6" x14ac:dyDescent="0.25">
      <c r="B226">
        <f t="shared" si="19"/>
        <v>208</v>
      </c>
      <c r="C226" s="4">
        <f t="shared" si="18"/>
        <v>5.175000000000006</v>
      </c>
      <c r="D226">
        <f t="shared" si="15"/>
        <v>0.53630888816993605</v>
      </c>
      <c r="E226">
        <f t="shared" si="16"/>
        <v>1.7193918469686393E-7</v>
      </c>
      <c r="F226">
        <f t="shared" si="17"/>
        <v>0.53630888816993605</v>
      </c>
    </row>
    <row r="227" spans="2:6" x14ac:dyDescent="0.25">
      <c r="B227">
        <f t="shared" si="19"/>
        <v>209</v>
      </c>
      <c r="C227" s="4">
        <f t="shared" si="18"/>
        <v>5.2000000000000064</v>
      </c>
      <c r="D227">
        <f t="shared" si="15"/>
        <v>0.53820271290583621</v>
      </c>
      <c r="E227">
        <f t="shared" si="16"/>
        <v>1.8777901831051449E-7</v>
      </c>
      <c r="F227">
        <f t="shared" si="17"/>
        <v>0.53820271290583621</v>
      </c>
    </row>
    <row r="228" spans="2:6" x14ac:dyDescent="0.25">
      <c r="B228">
        <f t="shared" si="19"/>
        <v>210</v>
      </c>
      <c r="C228" s="4">
        <f t="shared" si="18"/>
        <v>5.2250000000000068</v>
      </c>
      <c r="D228">
        <f t="shared" si="15"/>
        <v>0.54009782414849905</v>
      </c>
      <c r="E228">
        <f t="shared" si="16"/>
        <v>2.0502682760590772E-7</v>
      </c>
      <c r="F228">
        <f t="shared" si="17"/>
        <v>0.54009782414849905</v>
      </c>
    </row>
    <row r="229" spans="2:6" x14ac:dyDescent="0.25">
      <c r="B229">
        <f t="shared" si="19"/>
        <v>211</v>
      </c>
      <c r="C229" s="4">
        <f t="shared" si="18"/>
        <v>5.2500000000000071</v>
      </c>
      <c r="D229">
        <f t="shared" si="15"/>
        <v>0.54199418845918768</v>
      </c>
      <c r="E229">
        <f t="shared" si="16"/>
        <v>2.2380291861018605E-7</v>
      </c>
      <c r="F229">
        <f t="shared" si="17"/>
        <v>0.54199418845918768</v>
      </c>
    </row>
    <row r="230" spans="2:6" x14ac:dyDescent="0.25">
      <c r="B230">
        <f t="shared" si="19"/>
        <v>212</v>
      </c>
      <c r="C230" s="4">
        <f t="shared" si="18"/>
        <v>5.2750000000000075</v>
      </c>
      <c r="D230">
        <f t="shared" si="15"/>
        <v>0.54389177224393059</v>
      </c>
      <c r="E230">
        <f t="shared" si="16"/>
        <v>2.4423743268957235E-7</v>
      </c>
      <c r="F230">
        <f t="shared" si="17"/>
        <v>0.54389177224393059</v>
      </c>
    </row>
    <row r="231" spans="2:6" x14ac:dyDescent="0.25">
      <c r="B231">
        <f t="shared" si="19"/>
        <v>213</v>
      </c>
      <c r="C231" s="4">
        <f t="shared" si="18"/>
        <v>5.3000000000000078</v>
      </c>
      <c r="D231">
        <f t="shared" si="15"/>
        <v>0.5457905417543244</v>
      </c>
      <c r="E231">
        <f t="shared" si="16"/>
        <v>2.6647111119115102E-7</v>
      </c>
      <c r="F231">
        <f t="shared" si="17"/>
        <v>0.5457905417543244</v>
      </c>
    </row>
    <row r="232" spans="2:6" x14ac:dyDescent="0.25">
      <c r="B232">
        <f t="shared" si="19"/>
        <v>214</v>
      </c>
      <c r="C232" s="4">
        <f t="shared" si="18"/>
        <v>5.3250000000000082</v>
      </c>
      <c r="D232">
        <f t="shared" si="15"/>
        <v>0.54769046308834424</v>
      </c>
      <c r="E232">
        <f t="shared" si="16"/>
        <v>2.9065611615390316E-7</v>
      </c>
      <c r="F232">
        <f t="shared" si="17"/>
        <v>0.54769046308834424</v>
      </c>
    </row>
    <row r="233" spans="2:6" x14ac:dyDescent="0.25">
      <c r="B233">
        <f t="shared" si="19"/>
        <v>215</v>
      </c>
      <c r="C233" s="4">
        <f t="shared" si="18"/>
        <v>5.3500000000000085</v>
      </c>
      <c r="D233">
        <f t="shared" si="15"/>
        <v>0.54959150219116615</v>
      </c>
      <c r="E233">
        <f t="shared" si="16"/>
        <v>3.1695691092168849E-7</v>
      </c>
      <c r="F233">
        <f t="shared" si="17"/>
        <v>0.54959150219116615</v>
      </c>
    </row>
    <row r="234" spans="2:6" x14ac:dyDescent="0.25">
      <c r="B234">
        <f t="shared" si="19"/>
        <v>216</v>
      </c>
      <c r="C234" s="4">
        <f t="shared" si="18"/>
        <v>5.3750000000000089</v>
      </c>
      <c r="D234">
        <f t="shared" si="15"/>
        <v>0.55149362485599995</v>
      </c>
      <c r="E234">
        <f t="shared" si="16"/>
        <v>3.4555120473074352E-7</v>
      </c>
      <c r="F234">
        <f t="shared" si="17"/>
        <v>0.55149362485599995</v>
      </c>
    </row>
    <row r="235" spans="2:6" x14ac:dyDescent="0.25">
      <c r="B235">
        <f t="shared" si="19"/>
        <v>217</v>
      </c>
      <c r="C235" s="4">
        <f t="shared" si="18"/>
        <v>5.4000000000000092</v>
      </c>
      <c r="D235">
        <f t="shared" si="15"/>
        <v>0.55339679672493258</v>
      </c>
      <c r="E235">
        <f t="shared" si="16"/>
        <v>3.766309655974186E-7</v>
      </c>
      <c r="F235">
        <f t="shared" si="17"/>
        <v>0.55339679672493258</v>
      </c>
    </row>
    <row r="236" spans="2:6" x14ac:dyDescent="0.25">
      <c r="B236">
        <f t="shared" si="19"/>
        <v>218</v>
      </c>
      <c r="C236" s="4">
        <f t="shared" si="18"/>
        <v>5.4250000000000096</v>
      </c>
      <c r="D236">
        <f t="shared" si="15"/>
        <v>0.55530098328978106</v>
      </c>
      <c r="E236">
        <f t="shared" si="16"/>
        <v>4.1040350609906525E-7</v>
      </c>
      <c r="F236">
        <f t="shared" si="17"/>
        <v>0.55530098328978106</v>
      </c>
    </row>
    <row r="237" spans="2:6" x14ac:dyDescent="0.25">
      <c r="B237">
        <f t="shared" si="19"/>
        <v>219</v>
      </c>
      <c r="C237" s="4">
        <f t="shared" si="18"/>
        <v>5.4500000000000099</v>
      </c>
      <c r="D237">
        <f t="shared" si="15"/>
        <v>0.55720614989295736</v>
      </c>
      <c r="E237">
        <f t="shared" si="16"/>
        <v>4.4709264692264549E-7</v>
      </c>
      <c r="F237">
        <f t="shared" si="17"/>
        <v>0.55720614989295736</v>
      </c>
    </row>
    <row r="238" spans="2:6" x14ac:dyDescent="0.25">
      <c r="B238">
        <f t="shared" si="19"/>
        <v>220</v>
      </c>
      <c r="C238" s="4">
        <f t="shared" si="18"/>
        <v>5.4750000000000103</v>
      </c>
      <c r="D238">
        <f t="shared" si="15"/>
        <v>0.55911226172834227</v>
      </c>
      <c r="E238">
        <f t="shared" si="16"/>
        <v>4.8693996335261713E-7</v>
      </c>
      <c r="F238">
        <f t="shared" si="17"/>
        <v>0.55911226172834227</v>
      </c>
    </row>
    <row r="239" spans="2:6" x14ac:dyDescent="0.25">
      <c r="B239">
        <f t="shared" si="19"/>
        <v>221</v>
      </c>
      <c r="C239" s="4">
        <f t="shared" si="18"/>
        <v>5.5000000000000107</v>
      </c>
      <c r="D239">
        <f t="shared" si="15"/>
        <v>0.56101928384217137</v>
      </c>
      <c r="E239">
        <f t="shared" si="16"/>
        <v>5.3020612018244792E-7</v>
      </c>
      <c r="F239">
        <f t="shared" si="17"/>
        <v>0.56101928384217137</v>
      </c>
    </row>
    <row r="240" spans="2:6" x14ac:dyDescent="0.25">
      <c r="B240">
        <f t="shared" si="19"/>
        <v>222</v>
      </c>
      <c r="C240" s="4">
        <f t="shared" si="18"/>
        <v>5.525000000000011</v>
      </c>
      <c r="D240">
        <f t="shared" si="15"/>
        <v>0.56292718113392926</v>
      </c>
      <c r="E240">
        <f t="shared" si="16"/>
        <v>5.7717230086361907E-7</v>
      </c>
      <c r="F240">
        <f t="shared" si="17"/>
        <v>0.56292718113392926</v>
      </c>
    </row>
    <row r="241" spans="2:6" x14ac:dyDescent="0.25">
      <c r="B241">
        <f t="shared" si="19"/>
        <v>223</v>
      </c>
      <c r="C241" s="4">
        <f t="shared" si="18"/>
        <v>5.5500000000000114</v>
      </c>
      <c r="D241">
        <f t="shared" si="15"/>
        <v>0.56483591835725688</v>
      </c>
      <c r="E241">
        <f t="shared" si="16"/>
        <v>6.2814173705267472E-7</v>
      </c>
      <c r="F241">
        <f t="shared" si="17"/>
        <v>0.56483591835725688</v>
      </c>
    </row>
    <row r="242" spans="2:6" x14ac:dyDescent="0.25">
      <c r="B242">
        <f t="shared" si="19"/>
        <v>224</v>
      </c>
      <c r="C242" s="4">
        <f t="shared" si="18"/>
        <v>5.5750000000000117</v>
      </c>
      <c r="D242">
        <f t="shared" si="15"/>
        <v>0.56674546012086613</v>
      </c>
      <c r="E242">
        <f t="shared" si="16"/>
        <v>6.8344134508169722E-7</v>
      </c>
      <c r="F242">
        <f t="shared" si="17"/>
        <v>0.56674546012086613</v>
      </c>
    </row>
    <row r="243" spans="2:6" x14ac:dyDescent="0.25">
      <c r="B243">
        <f t="shared" si="19"/>
        <v>225</v>
      </c>
      <c r="C243" s="4">
        <f t="shared" si="18"/>
        <v>5.6000000000000121</v>
      </c>
      <c r="D243">
        <f t="shared" si="15"/>
        <v>0.56865577088946817</v>
      </c>
      <c r="E243">
        <f t="shared" si="16"/>
        <v>7.4342347626120143E-7</v>
      </c>
      <c r="F243">
        <f t="shared" si="17"/>
        <v>0.56865577088946817</v>
      </c>
    </row>
    <row r="244" spans="2:6" x14ac:dyDescent="0.25">
      <c r="B244">
        <f t="shared" si="19"/>
        <v>226</v>
      </c>
      <c r="C244" s="4">
        <f t="shared" si="18"/>
        <v>5.6250000000000124</v>
      </c>
      <c r="D244">
        <f t="shared" si="15"/>
        <v>0.57056681498470918</v>
      </c>
      <c r="E244">
        <f t="shared" si="16"/>
        <v>8.0846778832752605E-7</v>
      </c>
      <c r="F244">
        <f t="shared" si="17"/>
        <v>0.57056681498470918</v>
      </c>
    </row>
    <row r="245" spans="2:6" x14ac:dyDescent="0.25">
      <c r="B245">
        <f t="shared" si="19"/>
        <v>227</v>
      </c>
      <c r="C245" s="4">
        <f t="shared" si="18"/>
        <v>5.6500000000000128</v>
      </c>
      <c r="D245">
        <f t="shared" si="15"/>
        <v>0.57247855658611801</v>
      </c>
      <c r="E245">
        <f t="shared" si="16"/>
        <v>8.7898324577033704E-7</v>
      </c>
      <c r="F245">
        <f t="shared" si="17"/>
        <v>0.57247855658611801</v>
      </c>
    </row>
    <row r="246" spans="2:6" x14ac:dyDescent="0.25">
      <c r="B246">
        <f t="shared" si="19"/>
        <v>228</v>
      </c>
      <c r="C246" s="4">
        <f t="shared" si="18"/>
        <v>5.6750000000000131</v>
      </c>
      <c r="D246">
        <f t="shared" si="15"/>
        <v>0.57439095973206411</v>
      </c>
      <c r="E246">
        <f t="shared" si="16"/>
        <v>9.5541025722047297E-7</v>
      </c>
      <c r="F246">
        <f t="shared" si="17"/>
        <v>0.57439095973206411</v>
      </c>
    </row>
    <row r="247" spans="2:6" x14ac:dyDescent="0.25">
      <c r="B247">
        <f t="shared" si="19"/>
        <v>229</v>
      </c>
      <c r="C247" s="4">
        <f t="shared" si="18"/>
        <v>5.7000000000000135</v>
      </c>
      <c r="D247">
        <f t="shared" si="15"/>
        <v>0.57630398832072505</v>
      </c>
      <c r="E247">
        <f t="shared" si="16"/>
        <v>1.0382229585449102E-6</v>
      </c>
      <c r="F247">
        <f t="shared" si="17"/>
        <v>0.57630398832072505</v>
      </c>
    </row>
    <row r="248" spans="2:6" x14ac:dyDescent="0.25">
      <c r="B248">
        <f t="shared" si="19"/>
        <v>230</v>
      </c>
      <c r="C248" s="4">
        <f t="shared" si="18"/>
        <v>5.7250000000000139</v>
      </c>
      <c r="D248">
        <f t="shared" si="15"/>
        <v>0.57821760611106465</v>
      </c>
      <c r="E248">
        <f t="shared" si="16"/>
        <v>1.1279316507850092E-6</v>
      </c>
      <c r="F248">
        <f t="shared" si="17"/>
        <v>0.57821760611106465</v>
      </c>
    </row>
    <row r="249" spans="2:6" x14ac:dyDescent="0.25">
      <c r="B249">
        <f t="shared" si="19"/>
        <v>231</v>
      </c>
      <c r="C249" s="4">
        <f t="shared" si="18"/>
        <v>5.7500000000000142</v>
      </c>
      <c r="D249">
        <f t="shared" si="15"/>
        <v>0.58013177672382177</v>
      </c>
      <c r="E249">
        <f t="shared" si="16"/>
        <v>1.2250854025871879E-6</v>
      </c>
      <c r="F249">
        <f t="shared" si="17"/>
        <v>0.58013177672382177</v>
      </c>
    </row>
    <row r="250" spans="2:6" x14ac:dyDescent="0.25">
      <c r="B250">
        <f t="shared" si="19"/>
        <v>232</v>
      </c>
      <c r="C250" s="4">
        <f t="shared" si="18"/>
        <v>5.7750000000000146</v>
      </c>
      <c r="D250">
        <f t="shared" si="15"/>
        <v>0.58204646364250867</v>
      </c>
      <c r="E250">
        <f t="shared" si="16"/>
        <v>1.3302748273126204E-6</v>
      </c>
      <c r="F250">
        <f t="shared" si="17"/>
        <v>0.58204646364250867</v>
      </c>
    </row>
    <row r="251" spans="2:6" x14ac:dyDescent="0.25">
      <c r="B251">
        <f t="shared" si="19"/>
        <v>233</v>
      </c>
      <c r="C251" s="4">
        <f t="shared" si="18"/>
        <v>5.8000000000000149</v>
      </c>
      <c r="D251">
        <f t="shared" si="15"/>
        <v>0.5839616302144196</v>
      </c>
      <c r="E251">
        <f t="shared" si="16"/>
        <v>1.4441350455753503E-6</v>
      </c>
      <c r="F251">
        <f t="shared" si="17"/>
        <v>0.5839616302144196</v>
      </c>
    </row>
    <row r="252" spans="2:6" x14ac:dyDescent="0.25">
      <c r="B252">
        <f t="shared" si="19"/>
        <v>234</v>
      </c>
      <c r="C252" s="4">
        <f t="shared" si="18"/>
        <v>5.8250000000000153</v>
      </c>
      <c r="D252">
        <f t="shared" si="15"/>
        <v>0.58587723965164995</v>
      </c>
      <c r="E252">
        <f t="shared" si="16"/>
        <v>1.5673488445472307E-6</v>
      </c>
      <c r="F252">
        <f t="shared" si="17"/>
        <v>0.58587723965164995</v>
      </c>
    </row>
    <row r="253" spans="2:6" x14ac:dyDescent="0.25">
      <c r="B253">
        <f t="shared" si="19"/>
        <v>235</v>
      </c>
      <c r="C253" s="4">
        <f t="shared" si="18"/>
        <v>5.8500000000000156</v>
      </c>
      <c r="D253">
        <f t="shared" si="15"/>
        <v>0.58779325503212532</v>
      </c>
      <c r="E253">
        <f t="shared" si="16"/>
        <v>1.7006500459842775E-6</v>
      </c>
      <c r="F253">
        <f t="shared" si="17"/>
        <v>0.58779325503212532</v>
      </c>
    </row>
    <row r="254" spans="2:6" x14ac:dyDescent="0.25">
      <c r="B254">
        <f t="shared" si="19"/>
        <v>236</v>
      </c>
      <c r="C254" s="4">
        <f t="shared" si="18"/>
        <v>5.875000000000016</v>
      </c>
      <c r="D254">
        <f t="shared" si="15"/>
        <v>0.58970963930064058</v>
      </c>
      <c r="E254">
        <f t="shared" si="16"/>
        <v>1.8448270955729198E-6</v>
      </c>
      <c r="F254">
        <f t="shared" si="17"/>
        <v>0.58970963930064058</v>
      </c>
    </row>
    <row r="255" spans="2:6" x14ac:dyDescent="0.25">
      <c r="B255">
        <f t="shared" si="19"/>
        <v>237</v>
      </c>
      <c r="C255" s="4">
        <f t="shared" si="18"/>
        <v>5.9000000000000163</v>
      </c>
      <c r="D255">
        <f t="shared" si="15"/>
        <v>0.59162635526990937</v>
      </c>
      <c r="E255">
        <f t="shared" si="16"/>
        <v>2.0007268868678976E-6</v>
      </c>
      <c r="F255">
        <f t="shared" si="17"/>
        <v>0.59162635526990937</v>
      </c>
    </row>
    <row r="256" spans="2:6" x14ac:dyDescent="0.25">
      <c r="B256">
        <f t="shared" si="19"/>
        <v>238</v>
      </c>
      <c r="C256" s="4">
        <f t="shared" si="18"/>
        <v>5.9250000000000167</v>
      </c>
      <c r="D256">
        <f t="shared" si="15"/>
        <v>0.59354336562162302</v>
      </c>
      <c r="E256">
        <f t="shared" si="16"/>
        <v>2.1692588337959016E-6</v>
      </c>
      <c r="F256">
        <f t="shared" si="17"/>
        <v>0.59354336562162302</v>
      </c>
    </row>
    <row r="257" spans="2:6" x14ac:dyDescent="0.25">
      <c r="B257">
        <f t="shared" si="19"/>
        <v>239</v>
      </c>
      <c r="C257" s="4">
        <f t="shared" si="18"/>
        <v>5.9500000000000171</v>
      </c>
      <c r="D257">
        <f t="shared" si="15"/>
        <v>0.59546063290752005</v>
      </c>
      <c r="E257">
        <f t="shared" si="16"/>
        <v>2.351399206432788E-6</v>
      </c>
      <c r="F257">
        <f t="shared" si="17"/>
        <v>0.59546063290752005</v>
      </c>
    </row>
    <row r="258" spans="2:6" x14ac:dyDescent="0.25">
      <c r="B258">
        <f t="shared" si="19"/>
        <v>240</v>
      </c>
      <c r="C258" s="4">
        <f t="shared" si="18"/>
        <v>5.9750000000000174</v>
      </c>
      <c r="D258">
        <f t="shared" si="15"/>
        <v>0.59737811955046538</v>
      </c>
      <c r="E258">
        <f t="shared" si="16"/>
        <v>2.5481957455267577E-6</v>
      </c>
      <c r="F258">
        <f t="shared" si="17"/>
        <v>0.59737811955046538</v>
      </c>
    </row>
    <row r="259" spans="2:6" x14ac:dyDescent="0.25">
      <c r="B259">
        <f t="shared" si="19"/>
        <v>241</v>
      </c>
      <c r="C259" s="4">
        <f t="shared" si="18"/>
        <v>6.0000000000000178</v>
      </c>
      <c r="D259">
        <f t="shared" si="15"/>
        <v>0.59929578784553972</v>
      </c>
      <c r="E259">
        <f t="shared" si="16"/>
        <v>2.7607725720373558E-6</v>
      </c>
      <c r="F259">
        <f t="shared" si="17"/>
        <v>0.59929578784553972</v>
      </c>
    </row>
    <row r="260" spans="2:6" x14ac:dyDescent="0.25">
      <c r="B260">
        <f t="shared" si="19"/>
        <v>242</v>
      </c>
      <c r="C260" s="4">
        <f t="shared" si="18"/>
        <v>6.0250000000000181</v>
      </c>
      <c r="D260">
        <f t="shared" si="15"/>
        <v>0.60121359996113843</v>
      </c>
      <c r="E260">
        <f t="shared" si="16"/>
        <v>2.9903354087907363E-6</v>
      </c>
      <c r="F260">
        <f t="shared" si="17"/>
        <v>0.60121359996113843</v>
      </c>
    </row>
    <row r="261" spans="2:6" x14ac:dyDescent="0.25">
      <c r="B261">
        <f t="shared" si="19"/>
        <v>243</v>
      </c>
      <c r="C261" s="4">
        <f t="shared" si="18"/>
        <v>6.0500000000000185</v>
      </c>
      <c r="D261">
        <f t="shared" si="15"/>
        <v>0.60313151794008035</v>
      </c>
      <c r="E261">
        <f t="shared" si="16"/>
        <v>3.2381771322161419E-6</v>
      </c>
      <c r="F261">
        <f t="shared" si="17"/>
        <v>0.60313151794008035</v>
      </c>
    </row>
    <row r="262" spans="2:6" x14ac:dyDescent="0.25">
      <c r="B262">
        <f t="shared" si="19"/>
        <v>244</v>
      </c>
      <c r="C262" s="4">
        <f t="shared" si="18"/>
        <v>6.0750000000000188</v>
      </c>
      <c r="D262">
        <f t="shared" si="15"/>
        <v>0.60504950370072763</v>
      </c>
      <c r="E262">
        <f t="shared" si="16"/>
        <v>3.505683673028385E-6</v>
      </c>
      <c r="F262">
        <f t="shared" si="17"/>
        <v>0.60504950370072763</v>
      </c>
    </row>
    <row r="263" spans="2:6" x14ac:dyDescent="0.25">
      <c r="B263">
        <f t="shared" si="19"/>
        <v>245</v>
      </c>
      <c r="C263" s="4">
        <f t="shared" si="18"/>
        <v>6.1000000000000192</v>
      </c>
      <c r="D263">
        <f t="shared" si="15"/>
        <v>0.60696751903811286</v>
      </c>
      <c r="E263">
        <f t="shared" si="16"/>
        <v>3.7943402856563109E-6</v>
      </c>
      <c r="F263">
        <f t="shared" si="17"/>
        <v>0.60696751903811286</v>
      </c>
    </row>
    <row r="264" spans="2:6" x14ac:dyDescent="0.25">
      <c r="B264">
        <f t="shared" si="19"/>
        <v>246</v>
      </c>
      <c r="C264" s="4">
        <f t="shared" si="18"/>
        <v>6.1250000000000195</v>
      </c>
      <c r="D264">
        <f t="shared" si="15"/>
        <v>0.60888552562507881</v>
      </c>
      <c r="E264">
        <f t="shared" si="16"/>
        <v>4.1057382071894649E-6</v>
      </c>
      <c r="F264">
        <f t="shared" si="17"/>
        <v>0.60888552562507881</v>
      </c>
    </row>
    <row r="265" spans="2:6" x14ac:dyDescent="0.25">
      <c r="B265">
        <f t="shared" si="19"/>
        <v>247</v>
      </c>
      <c r="C265" s="4">
        <f t="shared" si="18"/>
        <v>6.1500000000000199</v>
      </c>
      <c r="D265">
        <f t="shared" si="15"/>
        <v>0.61080348501342618</v>
      </c>
      <c r="E265">
        <f t="shared" si="16"/>
        <v>4.4415817276240518E-6</v>
      </c>
      <c r="F265">
        <f t="shared" si="17"/>
        <v>0.61080348501342618</v>
      </c>
    </row>
    <row r="266" spans="2:6" x14ac:dyDescent="0.25">
      <c r="B266">
        <f t="shared" si="19"/>
        <v>248</v>
      </c>
      <c r="C266" s="4">
        <f t="shared" si="18"/>
        <v>6.1750000000000203</v>
      </c>
      <c r="D266">
        <f t="shared" si="15"/>
        <v>0.61272135863507105</v>
      </c>
      <c r="E266">
        <f t="shared" si="16"/>
        <v>4.8036956942370829E-6</v>
      </c>
      <c r="F266">
        <f t="shared" si="17"/>
        <v>0.61272135863507105</v>
      </c>
    </row>
    <row r="267" spans="2:6" x14ac:dyDescent="0.25">
      <c r="B267">
        <f t="shared" si="19"/>
        <v>249</v>
      </c>
      <c r="C267" s="4">
        <f t="shared" si="18"/>
        <v>6.2000000000000206</v>
      </c>
      <c r="D267">
        <f t="shared" si="15"/>
        <v>0.61463910780321285</v>
      </c>
      <c r="E267">
        <f t="shared" si="16"/>
        <v>5.1940334740031898E-6</v>
      </c>
      <c r="F267">
        <f t="shared" si="17"/>
        <v>0.61463910780321285</v>
      </c>
    </row>
    <row r="268" spans="2:6" x14ac:dyDescent="0.25">
      <c r="B268">
        <f t="shared" si="19"/>
        <v>250</v>
      </c>
      <c r="C268" s="4">
        <f t="shared" si="18"/>
        <v>6.225000000000021</v>
      </c>
      <c r="D268">
        <f t="shared" si="15"/>
        <v>0.61655669371351141</v>
      </c>
      <c r="E268">
        <f t="shared" si="16"/>
        <v>5.6146853990942857E-6</v>
      </c>
      <c r="F268">
        <f t="shared" si="17"/>
        <v>0.61655669371351141</v>
      </c>
    </row>
    <row r="269" spans="2:6" x14ac:dyDescent="0.25">
      <c r="B269">
        <f t="shared" si="19"/>
        <v>251</v>
      </c>
      <c r="C269" s="4">
        <f t="shared" si="18"/>
        <v>6.2500000000000213</v>
      </c>
      <c r="D269">
        <f t="shared" si="15"/>
        <v>0.61847407744527372</v>
      </c>
      <c r="E269">
        <f t="shared" si="16"/>
        <v>6.0678877216676007E-6</v>
      </c>
      <c r="F269">
        <f t="shared" si="17"/>
        <v>0.61847407744527372</v>
      </c>
    </row>
    <row r="270" spans="2:6" x14ac:dyDescent="0.25">
      <c r="B270">
        <f t="shared" si="19"/>
        <v>252</v>
      </c>
      <c r="C270" s="4">
        <f t="shared" si="18"/>
        <v>6.2750000000000217</v>
      </c>
      <c r="D270">
        <f t="shared" si="15"/>
        <v>0.62039121996264968</v>
      </c>
      <c r="E270">
        <f t="shared" si="16"/>
        <v>6.5560321053531682E-6</v>
      </c>
      <c r="F270">
        <f t="shared" si="17"/>
        <v>0.62039121996264968</v>
      </c>
    </row>
    <row r="271" spans="2:6" x14ac:dyDescent="0.25">
      <c r="B271">
        <f t="shared" si="19"/>
        <v>253</v>
      </c>
      <c r="C271" s="4">
        <f t="shared" si="18"/>
        <v>6.300000000000022</v>
      </c>
      <c r="D271">
        <f t="shared" si="15"/>
        <v>0.62230808211583866</v>
      </c>
      <c r="E271">
        <f t="shared" si="16"/>
        <v>7.0816756820991664E-6</v>
      </c>
      <c r="F271">
        <f t="shared" si="17"/>
        <v>0.62230808211583866</v>
      </c>
    </row>
    <row r="272" spans="2:6" x14ac:dyDescent="0.25">
      <c r="B272">
        <f t="shared" si="19"/>
        <v>254</v>
      </c>
      <c r="C272" s="4">
        <f t="shared" si="18"/>
        <v>6.3250000000000224</v>
      </c>
      <c r="D272">
        <f t="shared" si="15"/>
        <v>0.62422462464230388</v>
      </c>
      <c r="E272">
        <f t="shared" si="16"/>
        <v>7.6475517043213486E-6</v>
      </c>
      <c r="F272">
        <f t="shared" si="17"/>
        <v>0.62422462464230388</v>
      </c>
    </row>
    <row r="273" spans="2:6" x14ac:dyDescent="0.25">
      <c r="B273">
        <f t="shared" si="19"/>
        <v>255</v>
      </c>
      <c r="C273" s="4">
        <f t="shared" si="18"/>
        <v>6.3500000000000227</v>
      </c>
      <c r="D273">
        <f t="shared" si="15"/>
        <v>0.62614080816799778</v>
      </c>
      <c r="E273">
        <f t="shared" si="16"/>
        <v>8.2565808236327237E-6</v>
      </c>
      <c r="F273">
        <f t="shared" si="17"/>
        <v>0.62614080816799778</v>
      </c>
    </row>
    <row r="274" spans="2:6" x14ac:dyDescent="0.25">
      <c r="B274">
        <f t="shared" si="19"/>
        <v>256</v>
      </c>
      <c r="C274" s="4">
        <f t="shared" si="18"/>
        <v>6.3750000000000231</v>
      </c>
      <c r="D274">
        <f t="shared" si="15"/>
        <v>0.62805659320859497</v>
      </c>
      <c r="E274">
        <f t="shared" si="16"/>
        <v>8.9118830288017955E-6</v>
      </c>
      <c r="F274">
        <f t="shared" si="17"/>
        <v>0.62805659320859497</v>
      </c>
    </row>
    <row r="275" spans="2:6" x14ac:dyDescent="0.25">
      <c r="B275">
        <f t="shared" si="19"/>
        <v>257</v>
      </c>
      <c r="C275" s="4">
        <f t="shared" si="18"/>
        <v>6.4000000000000234</v>
      </c>
      <c r="D275">
        <f t="shared" ref="D275:D338" si="20">EXP(-KTG1_*(C275-T_opt)^2)</f>
        <v>0.62997194017073643</v>
      </c>
      <c r="E275">
        <f t="shared" ref="E275:E338" si="21">EXP(-KTG2_*(T_opt-C275)^2)</f>
        <v>9.6167902770011886E-6</v>
      </c>
      <c r="F275">
        <f t="shared" ref="F275:F338" si="22">IF(C275&lt;=T_opt,D275,E275)</f>
        <v>0.62997194017073643</v>
      </c>
    </row>
    <row r="276" spans="2:6" x14ac:dyDescent="0.25">
      <c r="B276">
        <f t="shared" si="19"/>
        <v>258</v>
      </c>
      <c r="C276" s="4">
        <f t="shared" ref="C276:C339" si="23">C275+(env_v_max-env_v_min)/1200</f>
        <v>6.4250000000000238</v>
      </c>
      <c r="D276">
        <f t="shared" si="20"/>
        <v>0.63188680935328179</v>
      </c>
      <c r="E276">
        <f t="shared" si="21"/>
        <v>1.0374859853865238E-5</v>
      </c>
      <c r="F276">
        <f t="shared" si="22"/>
        <v>0.63188680935328179</v>
      </c>
    </row>
    <row r="277" spans="2:6" x14ac:dyDescent="0.25">
      <c r="B277">
        <f t="shared" ref="B277:B340" si="24">B276+1</f>
        <v>259</v>
      </c>
      <c r="C277" s="4">
        <f t="shared" si="23"/>
        <v>6.4500000000000242</v>
      </c>
      <c r="D277">
        <f t="shared" si="20"/>
        <v>0.63380116094857086</v>
      </c>
      <c r="E277">
        <f t="shared" si="21"/>
        <v>1.1189888499372848E-5</v>
      </c>
      <c r="F277">
        <f t="shared" si="22"/>
        <v>0.63380116094857086</v>
      </c>
    </row>
    <row r="278" spans="2:6" x14ac:dyDescent="0.25">
      <c r="B278">
        <f t="shared" si="24"/>
        <v>260</v>
      </c>
      <c r="C278" s="4">
        <f t="shared" si="23"/>
        <v>6.4750000000000245</v>
      </c>
      <c r="D278">
        <f t="shared" si="20"/>
        <v>0.63571495504369446</v>
      </c>
      <c r="E278">
        <f t="shared" si="21"/>
        <v>1.2065927338112533E-5</v>
      </c>
      <c r="F278">
        <f t="shared" si="22"/>
        <v>0.63571495504369446</v>
      </c>
    </row>
    <row r="279" spans="2:6" x14ac:dyDescent="0.25">
      <c r="B279">
        <f t="shared" si="24"/>
        <v>261</v>
      </c>
      <c r="C279" s="4">
        <f t="shared" si="23"/>
        <v>6.5000000000000249</v>
      </c>
      <c r="D279">
        <f t="shared" si="20"/>
        <v>0.63762815162177511</v>
      </c>
      <c r="E279">
        <f t="shared" si="21"/>
        <v>1.3007297654068569E-5</v>
      </c>
      <c r="F279">
        <f t="shared" si="22"/>
        <v>0.63762815162177511</v>
      </c>
    </row>
    <row r="280" spans="2:6" x14ac:dyDescent="0.25">
      <c r="B280">
        <f t="shared" si="24"/>
        <v>262</v>
      </c>
      <c r="C280" s="4">
        <f t="shared" si="23"/>
        <v>6.5250000000000252</v>
      </c>
      <c r="D280">
        <f t="shared" si="20"/>
        <v>0.63954071056325568</v>
      </c>
      <c r="E280">
        <f t="shared" si="21"/>
        <v>1.4018607551690494E-5</v>
      </c>
      <c r="F280">
        <f t="shared" si="22"/>
        <v>0.63954071056325568</v>
      </c>
    </row>
    <row r="281" spans="2:6" x14ac:dyDescent="0.25">
      <c r="B281">
        <f t="shared" si="24"/>
        <v>263</v>
      </c>
      <c r="C281" s="4">
        <f t="shared" si="23"/>
        <v>6.5500000000000256</v>
      </c>
      <c r="D281">
        <f t="shared" si="20"/>
        <v>0.64145259164719748</v>
      </c>
      <c r="E281">
        <f t="shared" si="21"/>
        <v>1.51047695466719E-5</v>
      </c>
      <c r="F281">
        <f t="shared" si="22"/>
        <v>0.64145259164719748</v>
      </c>
    </row>
    <row r="282" spans="2:6" x14ac:dyDescent="0.25">
      <c r="B282">
        <f t="shared" si="24"/>
        <v>264</v>
      </c>
      <c r="C282" s="4">
        <f t="shared" si="23"/>
        <v>6.5750000000000259</v>
      </c>
      <c r="D282">
        <f t="shared" si="20"/>
        <v>0.64336375455258765</v>
      </c>
      <c r="E282">
        <f t="shared" si="21"/>
        <v>1.6271019131569681E-5</v>
      </c>
      <c r="F282">
        <f t="shared" si="22"/>
        <v>0.64336375455258765</v>
      </c>
    </row>
    <row r="283" spans="2:6" x14ac:dyDescent="0.25">
      <c r="B283">
        <f t="shared" si="24"/>
        <v>265</v>
      </c>
      <c r="C283" s="4">
        <f t="shared" si="23"/>
        <v>6.6000000000000263</v>
      </c>
      <c r="D283">
        <f t="shared" si="20"/>
        <v>0.64527415885965544</v>
      </c>
      <c r="E283">
        <f t="shared" si="21"/>
        <v>1.7522934363136605E-5</v>
      </c>
      <c r="F283">
        <f t="shared" si="22"/>
        <v>0.64527415885965544</v>
      </c>
    </row>
    <row r="284" spans="2:6" x14ac:dyDescent="0.25">
      <c r="B284">
        <f t="shared" si="24"/>
        <v>266</v>
      </c>
      <c r="C284" s="4">
        <f t="shared" si="23"/>
        <v>6.6250000000000266</v>
      </c>
      <c r="D284">
        <f t="shared" si="20"/>
        <v>0.64718376405119638</v>
      </c>
      <c r="E284">
        <f t="shared" si="21"/>
        <v>1.8866456520023748E-5</v>
      </c>
      <c r="F284">
        <f t="shared" si="22"/>
        <v>0.64718376405119638</v>
      </c>
    </row>
    <row r="285" spans="2:6" x14ac:dyDescent="0.25">
      <c r="B285">
        <f t="shared" si="24"/>
        <v>267</v>
      </c>
      <c r="C285" s="4">
        <f t="shared" si="23"/>
        <v>6.650000000000027</v>
      </c>
      <c r="D285">
        <f t="shared" si="20"/>
        <v>0.64909252951390706</v>
      </c>
      <c r="E285">
        <f t="shared" si="21"/>
        <v>2.0307911881326078E-5</v>
      </c>
      <c r="F285">
        <f t="shared" si="22"/>
        <v>0.64909252951390706</v>
      </c>
    </row>
    <row r="286" spans="2:6" x14ac:dyDescent="0.25">
      <c r="B286">
        <f t="shared" si="24"/>
        <v>268</v>
      </c>
      <c r="C286" s="4">
        <f t="shared" si="23"/>
        <v>6.6750000000000274</v>
      </c>
      <c r="D286">
        <f t="shared" si="20"/>
        <v>0.65100041453972668</v>
      </c>
      <c r="E286">
        <f t="shared" si="21"/>
        <v>2.1854034678300007E-5</v>
      </c>
      <c r="F286">
        <f t="shared" si="22"/>
        <v>0.65100041453972668</v>
      </c>
    </row>
    <row r="287" spans="2:6" x14ac:dyDescent="0.25">
      <c r="B287">
        <f t="shared" si="24"/>
        <v>269</v>
      </c>
      <c r="C287" s="4">
        <f t="shared" si="23"/>
        <v>6.7000000000000277</v>
      </c>
      <c r="D287">
        <f t="shared" si="20"/>
        <v>0.65290737832718926</v>
      </c>
      <c r="E287">
        <f t="shared" si="21"/>
        <v>2.3511991273469642E-5</v>
      </c>
      <c r="F287">
        <f t="shared" si="22"/>
        <v>0.65290737832718926</v>
      </c>
    </row>
    <row r="288" spans="2:6" x14ac:dyDescent="0.25">
      <c r="B288">
        <f t="shared" si="24"/>
        <v>270</v>
      </c>
      <c r="C288" s="4">
        <f t="shared" si="23"/>
        <v>6.7250000000000281</v>
      </c>
      <c r="D288">
        <f t="shared" si="20"/>
        <v>0.65481337998278244</v>
      </c>
      <c r="E288">
        <f t="shared" si="21"/>
        <v>2.5289405623258697E-5</v>
      </c>
      <c r="F288">
        <f t="shared" si="22"/>
        <v>0.65481337998278244</v>
      </c>
    </row>
    <row r="289" spans="2:6" x14ac:dyDescent="0.25">
      <c r="B289">
        <f t="shared" si="24"/>
        <v>271</v>
      </c>
      <c r="C289" s="4">
        <f t="shared" si="23"/>
        <v>6.7500000000000284</v>
      </c>
      <c r="D289">
        <f t="shared" si="20"/>
        <v>0.65671837852231718</v>
      </c>
      <c r="E289">
        <f t="shared" si="21"/>
        <v>2.7194386082236711E-5</v>
      </c>
      <c r="F289">
        <f t="shared" si="22"/>
        <v>0.65671837852231718</v>
      </c>
    </row>
    <row r="290" spans="2:6" x14ac:dyDescent="0.25">
      <c r="B290">
        <f t="shared" si="24"/>
        <v>272</v>
      </c>
      <c r="C290" s="4">
        <f t="shared" si="23"/>
        <v>6.7750000000000288</v>
      </c>
      <c r="D290">
        <f t="shared" si="20"/>
        <v>0.65862233287230365</v>
      </c>
      <c r="E290">
        <f t="shared" si="21"/>
        <v>2.9235553609045762E-5</v>
      </c>
      <c r="F290">
        <f t="shared" si="22"/>
        <v>0.65862233287230365</v>
      </c>
    </row>
    <row r="291" spans="2:6" x14ac:dyDescent="0.25">
      <c r="B291">
        <f t="shared" si="24"/>
        <v>273</v>
      </c>
      <c r="C291" s="4">
        <f t="shared" si="23"/>
        <v>6.8000000000000291</v>
      </c>
      <c r="D291">
        <f t="shared" si="20"/>
        <v>0.66052520187133767</v>
      </c>
      <c r="E291">
        <f t="shared" si="21"/>
        <v>3.1422071436079943E-5</v>
      </c>
      <c r="F291">
        <f t="shared" si="22"/>
        <v>0.66052520187133767</v>
      </c>
    </row>
    <row r="292" spans="2:6" x14ac:dyDescent="0.25">
      <c r="B292">
        <f t="shared" si="24"/>
        <v>274</v>
      </c>
      <c r="C292" s="4">
        <f t="shared" si="23"/>
        <v>6.8250000000000295</v>
      </c>
      <c r="D292">
        <f t="shared" si="20"/>
        <v>0.66242694427149407</v>
      </c>
      <c r="E292">
        <f t="shared" si="21"/>
        <v>3.376367626701514E-5</v>
      </c>
      <c r="F292">
        <f t="shared" si="22"/>
        <v>0.66242694427149407</v>
      </c>
    </row>
    <row r="293" spans="2:6" x14ac:dyDescent="0.25">
      <c r="B293">
        <f t="shared" si="24"/>
        <v>275</v>
      </c>
      <c r="C293" s="4">
        <f t="shared" si="23"/>
        <v>6.8500000000000298</v>
      </c>
      <c r="D293">
        <f t="shared" si="20"/>
        <v>0.66432751873972917</v>
      </c>
      <c r="E293">
        <f t="shared" si="21"/>
        <v>3.6270711068334595E-5</v>
      </c>
      <c r="F293">
        <f t="shared" si="22"/>
        <v>0.66432751873972917</v>
      </c>
    </row>
    <row r="294" spans="2:6" x14ac:dyDescent="0.25">
      <c r="B294">
        <f t="shared" si="24"/>
        <v>276</v>
      </c>
      <c r="C294" s="4">
        <f t="shared" si="23"/>
        <v>6.8750000000000302</v>
      </c>
      <c r="D294">
        <f t="shared" si="20"/>
        <v>0.66622688385929185</v>
      </c>
      <c r="E294">
        <f t="shared" si="21"/>
        <v>3.8954159523058859E-5</v>
      </c>
      <c r="F294">
        <f t="shared" si="22"/>
        <v>0.66622688385929185</v>
      </c>
    </row>
    <row r="295" spans="2:6" x14ac:dyDescent="0.25">
      <c r="B295">
        <f t="shared" si="24"/>
        <v>277</v>
      </c>
      <c r="C295" s="4">
        <f t="shared" si="23"/>
        <v>6.9000000000000306</v>
      </c>
      <c r="D295">
        <f t="shared" si="20"/>
        <v>0.66812499813114135</v>
      </c>
      <c r="E295">
        <f t="shared" si="21"/>
        <v>4.1825682216964683E-5</v>
      </c>
      <c r="F295">
        <f t="shared" si="22"/>
        <v>0.66812499813114135</v>
      </c>
    </row>
    <row r="296" spans="2:6" x14ac:dyDescent="0.25">
      <c r="B296">
        <f t="shared" si="24"/>
        <v>278</v>
      </c>
      <c r="C296" s="4">
        <f t="shared" si="23"/>
        <v>6.9250000000000309</v>
      </c>
      <c r="D296">
        <f t="shared" si="20"/>
        <v>0.67002181997537547</v>
      </c>
      <c r="E296">
        <f t="shared" si="21"/>
        <v>4.4897654629663012E-5</v>
      </c>
      <c r="F296">
        <f t="shared" si="22"/>
        <v>0.67002181997537547</v>
      </c>
    </row>
    <row r="297" spans="2:6" x14ac:dyDescent="0.25">
      <c r="B297">
        <f t="shared" si="24"/>
        <v>279</v>
      </c>
      <c r="C297" s="4">
        <f t="shared" si="23"/>
        <v>6.9500000000000313</v>
      </c>
      <c r="D297">
        <f t="shared" si="20"/>
        <v>0.67191730773266523</v>
      </c>
      <c r="E297">
        <f t="shared" si="21"/>
        <v>4.8183207004995681E-5</v>
      </c>
      <c r="F297">
        <f t="shared" si="22"/>
        <v>0.67191730773266523</v>
      </c>
    </row>
    <row r="298" spans="2:6" x14ac:dyDescent="0.25">
      <c r="B298">
        <f t="shared" si="24"/>
        <v>280</v>
      </c>
      <c r="C298" s="4">
        <f t="shared" si="23"/>
        <v>6.9750000000000316</v>
      </c>
      <c r="D298">
        <f t="shared" si="20"/>
        <v>0.67381141966569791</v>
      </c>
      <c r="E298">
        <f t="shared" si="21"/>
        <v>5.1696266177300539E-5</v>
      </c>
      <c r="F298">
        <f t="shared" si="22"/>
        <v>0.67381141966569791</v>
      </c>
    </row>
    <row r="299" spans="2:6" x14ac:dyDescent="0.25">
      <c r="B299">
        <f t="shared" si="24"/>
        <v>281</v>
      </c>
      <c r="C299" s="4">
        <f t="shared" si="23"/>
        <v>7.000000000000032</v>
      </c>
      <c r="D299">
        <f t="shared" si="20"/>
        <v>0.67570411396062846</v>
      </c>
      <c r="E299">
        <f t="shared" si="21"/>
        <v>5.5451599432181865E-5</v>
      </c>
      <c r="F299">
        <f t="shared" si="22"/>
        <v>0.67570411396062846</v>
      </c>
    </row>
    <row r="300" spans="2:6" x14ac:dyDescent="0.25">
      <c r="B300">
        <f t="shared" si="24"/>
        <v>282</v>
      </c>
      <c r="C300" s="4">
        <f t="shared" si="23"/>
        <v>7.0250000000000323</v>
      </c>
      <c r="D300">
        <f t="shared" si="20"/>
        <v>0.67759534872853899</v>
      </c>
      <c r="E300">
        <f t="shared" si="21"/>
        <v>5.946486048249791E-5</v>
      </c>
      <c r="F300">
        <f t="shared" si="22"/>
        <v>0.67759534872853899</v>
      </c>
    </row>
    <row r="301" spans="2:6" x14ac:dyDescent="0.25">
      <c r="B301">
        <f t="shared" si="24"/>
        <v>283</v>
      </c>
      <c r="C301" s="4">
        <f t="shared" si="23"/>
        <v>7.0500000000000327</v>
      </c>
      <c r="D301">
        <f t="shared" si="20"/>
        <v>0.67948508200690527</v>
      </c>
      <c r="E301">
        <f t="shared" si="21"/>
        <v>6.3752637642335995E-5</v>
      </c>
      <c r="F301">
        <f t="shared" si="22"/>
        <v>0.67948508200690527</v>
      </c>
    </row>
    <row r="302" spans="2:6" x14ac:dyDescent="0.25">
      <c r="B302">
        <f t="shared" si="24"/>
        <v>284</v>
      </c>
      <c r="C302" s="4">
        <f t="shared" si="23"/>
        <v>7.075000000000033</v>
      </c>
      <c r="D302">
        <f t="shared" si="20"/>
        <v>0.68137327176107165</v>
      </c>
      <c r="E302">
        <f t="shared" si="21"/>
        <v>6.8332504283790435E-5</v>
      </c>
      <c r="F302">
        <f t="shared" si="22"/>
        <v>0.68137327176107165</v>
      </c>
    </row>
    <row r="303" spans="2:6" x14ac:dyDescent="0.25">
      <c r="B303">
        <f t="shared" si="24"/>
        <v>285</v>
      </c>
      <c r="C303" s="4">
        <f t="shared" si="23"/>
        <v>7.1000000000000334</v>
      </c>
      <c r="D303">
        <f t="shared" si="20"/>
        <v>0.68325987588573411</v>
      </c>
      <c r="E303">
        <f t="shared" si="21"/>
        <v>7.3223071663364167E-5</v>
      </c>
      <c r="F303">
        <f t="shared" si="22"/>
        <v>0.68325987588573411</v>
      </c>
    </row>
    <row r="304" spans="2:6" x14ac:dyDescent="0.25">
      <c r="B304">
        <f t="shared" si="24"/>
        <v>286</v>
      </c>
      <c r="C304" s="4">
        <f t="shared" si="23"/>
        <v>7.1250000000000338</v>
      </c>
      <c r="D304">
        <f t="shared" si="20"/>
        <v>0.68514485220642984</v>
      </c>
      <c r="E304">
        <f t="shared" si="21"/>
        <v>7.8444044206797128E-5</v>
      </c>
      <c r="F304">
        <f t="shared" si="22"/>
        <v>0.68514485220642984</v>
      </c>
    </row>
    <row r="305" spans="2:6" x14ac:dyDescent="0.25">
      <c r="B305">
        <f t="shared" si="24"/>
        <v>287</v>
      </c>
      <c r="C305" s="4">
        <f t="shared" si="23"/>
        <v>7.1500000000000341</v>
      </c>
      <c r="D305">
        <f t="shared" si="20"/>
        <v>0.68702815848103527</v>
      </c>
      <c r="E305">
        <f t="shared" si="21"/>
        <v>8.4016277343059424E-5</v>
      </c>
      <c r="F305">
        <f t="shared" si="22"/>
        <v>0.68702815848103527</v>
      </c>
    </row>
    <row r="306" spans="2:6" x14ac:dyDescent="0.25">
      <c r="B306">
        <f t="shared" si="24"/>
        <v>288</v>
      </c>
      <c r="C306" s="4">
        <f t="shared" si="23"/>
        <v>7.1750000000000345</v>
      </c>
      <c r="D306">
        <f t="shared" si="20"/>
        <v>0.6889097524012715</v>
      </c>
      <c r="E306">
        <f t="shared" si="21"/>
        <v>8.9961837980133608E-5</v>
      </c>
      <c r="F306">
        <f t="shared" si="22"/>
        <v>0.6889097524012715</v>
      </c>
    </row>
    <row r="307" spans="2:6" x14ac:dyDescent="0.25">
      <c r="B307">
        <f t="shared" si="24"/>
        <v>289</v>
      </c>
      <c r="C307" s="4">
        <f t="shared" si="23"/>
        <v>7.2000000000000348</v>
      </c>
      <c r="D307">
        <f t="shared" si="20"/>
        <v>0.69078959159421705</v>
      </c>
      <c r="E307">
        <f t="shared" si="21"/>
        <v>9.6304067717043702E-5</v>
      </c>
      <c r="F307">
        <f t="shared" si="22"/>
        <v>0.69078959159421705</v>
      </c>
    </row>
    <row r="308" spans="2:6" x14ac:dyDescent="0.25">
      <c r="B308">
        <f t="shared" si="24"/>
        <v>290</v>
      </c>
      <c r="C308" s="4">
        <f t="shared" si="23"/>
        <v>7.2250000000000352</v>
      </c>
      <c r="D308">
        <f t="shared" si="20"/>
        <v>0.69266763362382822</v>
      </c>
      <c r="E308">
        <f t="shared" si="21"/>
        <v>1.0306764888835374E-4</v>
      </c>
      <c r="F308">
        <f t="shared" si="22"/>
        <v>0.69266763362382822</v>
      </c>
    </row>
    <row r="309" spans="2:6" x14ac:dyDescent="0.25">
      <c r="B309">
        <f t="shared" si="24"/>
        <v>291</v>
      </c>
      <c r="C309" s="4">
        <f t="shared" si="23"/>
        <v>7.2500000000000355</v>
      </c>
      <c r="D309">
        <f t="shared" si="20"/>
        <v>0.69454383599246605</v>
      </c>
      <c r="E309">
        <f t="shared" si="21"/>
        <v>1.1027867353904919E-4</v>
      </c>
      <c r="F309">
        <f t="shared" si="22"/>
        <v>0.69454383599246605</v>
      </c>
    </row>
    <row r="310" spans="2:6" x14ac:dyDescent="0.25">
      <c r="B310">
        <f t="shared" si="24"/>
        <v>292</v>
      </c>
      <c r="C310" s="4">
        <f t="shared" si="23"/>
        <v>7.2750000000000359</v>
      </c>
      <c r="D310">
        <f t="shared" si="20"/>
        <v>0.69641815614243185</v>
      </c>
      <c r="E310">
        <f t="shared" si="21"/>
        <v>1.179647154293267E-4</v>
      </c>
      <c r="F310">
        <f t="shared" si="22"/>
        <v>0.69641815614243185</v>
      </c>
    </row>
    <row r="311" spans="2:6" x14ac:dyDescent="0.25">
      <c r="B311">
        <f t="shared" si="24"/>
        <v>293</v>
      </c>
      <c r="C311" s="4">
        <f t="shared" si="23"/>
        <v>7.3000000000000362</v>
      </c>
      <c r="D311">
        <f t="shared" si="20"/>
        <v>0.69829055145750829</v>
      </c>
      <c r="E311">
        <f t="shared" si="21"/>
        <v>1.2615490517033478E-4</v>
      </c>
      <c r="F311">
        <f t="shared" si="22"/>
        <v>0.69829055145750829</v>
      </c>
    </row>
    <row r="312" spans="2:6" x14ac:dyDescent="0.25">
      <c r="B312">
        <f t="shared" si="24"/>
        <v>294</v>
      </c>
      <c r="C312" s="4">
        <f t="shared" si="23"/>
        <v>7.3250000000000366</v>
      </c>
      <c r="D312">
        <f t="shared" si="20"/>
        <v>0.70016097926450915</v>
      </c>
      <c r="E312">
        <f t="shared" si="21"/>
        <v>1.3488000859331652E-4</v>
      </c>
      <c r="F312">
        <f t="shared" si="22"/>
        <v>0.70016097926450915</v>
      </c>
    </row>
    <row r="313" spans="2:6" x14ac:dyDescent="0.25">
      <c r="B313">
        <f t="shared" si="24"/>
        <v>295</v>
      </c>
      <c r="C313" s="4">
        <f t="shared" si="23"/>
        <v>7.3500000000000369</v>
      </c>
      <c r="D313">
        <f t="shared" si="20"/>
        <v>0.7020293968348349</v>
      </c>
      <c r="E313">
        <f t="shared" si="21"/>
        <v>1.4417250845591686E-4</v>
      </c>
      <c r="F313">
        <f t="shared" si="22"/>
        <v>0.7020293968348349</v>
      </c>
    </row>
    <row r="314" spans="2:6" x14ac:dyDescent="0.25">
      <c r="B314">
        <f t="shared" si="24"/>
        <v>296</v>
      </c>
      <c r="C314" s="4">
        <f t="shared" si="23"/>
        <v>7.3750000000000373</v>
      </c>
      <c r="D314">
        <f t="shared" si="20"/>
        <v>0.70389576138603571</v>
      </c>
      <c r="E314">
        <f t="shared" si="21"/>
        <v>1.5406668959058693E-4</v>
      </c>
      <c r="F314">
        <f t="shared" si="22"/>
        <v>0.70389576138603571</v>
      </c>
    </row>
    <row r="315" spans="2:6" x14ac:dyDescent="0.25">
      <c r="B315">
        <f t="shared" si="24"/>
        <v>297</v>
      </c>
      <c r="C315" s="4">
        <f t="shared" si="23"/>
        <v>7.4000000000000377</v>
      </c>
      <c r="D315">
        <f t="shared" si="20"/>
        <v>0.70576003008338151</v>
      </c>
      <c r="E315">
        <f t="shared" si="21"/>
        <v>1.6459872760106088E-4</v>
      </c>
      <c r="F315">
        <f t="shared" si="22"/>
        <v>0.70576003008338151</v>
      </c>
    </row>
    <row r="316" spans="2:6" x14ac:dyDescent="0.25">
      <c r="B316">
        <f t="shared" si="24"/>
        <v>298</v>
      </c>
      <c r="C316" s="4">
        <f t="shared" si="23"/>
        <v>7.425000000000038</v>
      </c>
      <c r="D316">
        <f t="shared" si="20"/>
        <v>0.70762216004143885</v>
      </c>
      <c r="E316">
        <f t="shared" si="21"/>
        <v>1.7580678121378174E-4</v>
      </c>
      <c r="F316">
        <f t="shared" si="22"/>
        <v>0.70762216004143885</v>
      </c>
    </row>
    <row r="317" spans="2:6" x14ac:dyDescent="0.25">
      <c r="B317">
        <f t="shared" si="24"/>
        <v>299</v>
      </c>
      <c r="C317" s="4">
        <f t="shared" si="23"/>
        <v>7.4500000000000384</v>
      </c>
      <c r="D317">
        <f t="shared" si="20"/>
        <v>0.70948210832565373</v>
      </c>
      <c r="E317">
        <f t="shared" si="21"/>
        <v>1.8773108839187898E-4</v>
      </c>
      <c r="F317">
        <f t="shared" si="22"/>
        <v>0.70948210832565373</v>
      </c>
    </row>
    <row r="318" spans="2:6" x14ac:dyDescent="0.25">
      <c r="B318">
        <f t="shared" si="24"/>
        <v>300</v>
      </c>
      <c r="C318" s="4">
        <f t="shared" si="23"/>
        <v>7.4750000000000387</v>
      </c>
      <c r="D318">
        <f t="shared" si="20"/>
        <v>0.71133983195394168</v>
      </c>
      <c r="E318">
        <f t="shared" si="21"/>
        <v>2.0041406631987732E-4</v>
      </c>
      <c r="F318">
        <f t="shared" si="22"/>
        <v>0.71133983195394168</v>
      </c>
    </row>
    <row r="319" spans="2:6" x14ac:dyDescent="0.25">
      <c r="B319">
        <f t="shared" si="24"/>
        <v>301</v>
      </c>
      <c r="C319" s="4">
        <f t="shared" si="23"/>
        <v>7.5000000000000391</v>
      </c>
      <c r="D319">
        <f t="shared" si="20"/>
        <v>0.71319528789828512</v>
      </c>
      <c r="E319">
        <f t="shared" si="21"/>
        <v>2.1390041536768314E-4</v>
      </c>
      <c r="F319">
        <f t="shared" si="22"/>
        <v>0.71319528789828512</v>
      </c>
    </row>
    <row r="320" spans="2:6" x14ac:dyDescent="0.25">
      <c r="B320">
        <f t="shared" si="24"/>
        <v>302</v>
      </c>
      <c r="C320" s="4">
        <f t="shared" si="23"/>
        <v>7.5250000000000394</v>
      </c>
      <c r="D320">
        <f t="shared" si="20"/>
        <v>0.71504843308633559</v>
      </c>
      <c r="E320">
        <f t="shared" si="21"/>
        <v>2.282372271425796E-4</v>
      </c>
      <c r="F320">
        <f t="shared" si="22"/>
        <v>0.71504843308633559</v>
      </c>
    </row>
    <row r="321" spans="2:6" x14ac:dyDescent="0.25">
      <c r="B321">
        <f t="shared" si="24"/>
        <v>303</v>
      </c>
      <c r="C321" s="4">
        <f t="shared" si="23"/>
        <v>7.5500000000000398</v>
      </c>
      <c r="D321">
        <f t="shared" si="20"/>
        <v>0.71689922440302378</v>
      </c>
      <c r="E321">
        <f t="shared" si="21"/>
        <v>2.4347409673793966E-4</v>
      </c>
      <c r="F321">
        <f t="shared" si="22"/>
        <v>0.71689922440302378</v>
      </c>
    </row>
    <row r="322" spans="2:6" x14ac:dyDescent="0.25">
      <c r="B322">
        <f t="shared" si="24"/>
        <v>304</v>
      </c>
      <c r="C322" s="4">
        <f t="shared" si="23"/>
        <v>7.5750000000000401</v>
      </c>
      <c r="D322">
        <f t="shared" si="20"/>
        <v>0.71874761869217485</v>
      </c>
      <c r="E322">
        <f t="shared" si="21"/>
        <v>2.5966323928708449E-4</v>
      </c>
      <c r="F322">
        <f t="shared" si="22"/>
        <v>0.71874761869217485</v>
      </c>
    </row>
    <row r="323" spans="2:6" x14ac:dyDescent="0.25">
      <c r="B323">
        <f t="shared" si="24"/>
        <v>305</v>
      </c>
      <c r="C323" s="4">
        <f t="shared" si="23"/>
        <v>7.6000000000000405</v>
      </c>
      <c r="D323">
        <f t="shared" si="20"/>
        <v>0.72059357275813107</v>
      </c>
      <c r="E323">
        <f t="shared" si="21"/>
        <v>2.7685961093024098E-4</v>
      </c>
      <c r="F323">
        <f t="shared" si="22"/>
        <v>0.72059357275813107</v>
      </c>
    </row>
    <row r="324" spans="2:6" x14ac:dyDescent="0.25">
      <c r="B324">
        <f t="shared" si="24"/>
        <v>306</v>
      </c>
      <c r="C324" s="4">
        <f t="shared" si="23"/>
        <v>7.6250000000000409</v>
      </c>
      <c r="D324">
        <f t="shared" si="20"/>
        <v>0.72243704336737968</v>
      </c>
      <c r="E324">
        <f t="shared" si="21"/>
        <v>2.9512103430178116E-4</v>
      </c>
      <c r="F324">
        <f t="shared" si="22"/>
        <v>0.72243704336737968</v>
      </c>
    </row>
    <row r="325" spans="2:6" x14ac:dyDescent="0.25">
      <c r="B325">
        <f t="shared" si="24"/>
        <v>307</v>
      </c>
      <c r="C325" s="4">
        <f t="shared" si="23"/>
        <v>7.6500000000000412</v>
      </c>
      <c r="D325">
        <f t="shared" si="20"/>
        <v>0.72427798725018733</v>
      </c>
      <c r="E325">
        <f t="shared" si="21"/>
        <v>3.1450832864388957E-4</v>
      </c>
      <c r="F325">
        <f t="shared" si="22"/>
        <v>0.72427798725018733</v>
      </c>
    </row>
    <row r="326" spans="2:6" x14ac:dyDescent="0.25">
      <c r="B326">
        <f t="shared" si="24"/>
        <v>308</v>
      </c>
      <c r="C326" s="4">
        <f t="shared" si="23"/>
        <v>7.6750000000000416</v>
      </c>
      <c r="D326">
        <f t="shared" si="20"/>
        <v>0.72611636110224054</v>
      </c>
      <c r="E326">
        <f t="shared" si="21"/>
        <v>3.3508544465151639E-4</v>
      </c>
      <c r="F326">
        <f t="shared" si="22"/>
        <v>0.72611636110224054</v>
      </c>
    </row>
    <row r="327" spans="2:6" x14ac:dyDescent="0.25">
      <c r="B327">
        <f t="shared" si="24"/>
        <v>309</v>
      </c>
      <c r="C327" s="4">
        <f t="shared" si="23"/>
        <v>7.7000000000000419</v>
      </c>
      <c r="D327">
        <f t="shared" si="20"/>
        <v>0.72795212158629152</v>
      </c>
      <c r="E327">
        <f t="shared" si="21"/>
        <v>3.5691960415182192E-4</v>
      </c>
      <c r="F327">
        <f t="shared" si="22"/>
        <v>0.72795212158629152</v>
      </c>
    </row>
    <row r="328" spans="2:6" x14ac:dyDescent="0.25">
      <c r="B328">
        <f t="shared" si="24"/>
        <v>310</v>
      </c>
      <c r="C328" s="4">
        <f t="shared" si="23"/>
        <v>7.7250000000000423</v>
      </c>
      <c r="D328">
        <f t="shared" si="20"/>
        <v>0.72978522533381085</v>
      </c>
      <c r="E328">
        <f t="shared" si="21"/>
        <v>3.8008144471940398E-4</v>
      </c>
      <c r="F328">
        <f t="shared" si="22"/>
        <v>0.72978522533381085</v>
      </c>
    </row>
    <row r="329" spans="2:6" x14ac:dyDescent="0.25">
      <c r="B329">
        <f t="shared" si="24"/>
        <v>311</v>
      </c>
      <c r="C329" s="4">
        <f t="shared" si="23"/>
        <v>7.7500000000000426</v>
      </c>
      <c r="D329">
        <f t="shared" si="20"/>
        <v>0.73161562894664489</v>
      </c>
      <c r="E329">
        <f t="shared" si="21"/>
        <v>4.0464516932630761E-4</v>
      </c>
      <c r="F329">
        <f t="shared" si="22"/>
        <v>0.73161562894664489</v>
      </c>
    </row>
    <row r="330" spans="2:6" x14ac:dyDescent="0.25">
      <c r="B330">
        <f t="shared" si="24"/>
        <v>312</v>
      </c>
      <c r="C330" s="4">
        <f t="shared" si="23"/>
        <v>7.775000000000043</v>
      </c>
      <c r="D330">
        <f t="shared" si="20"/>
        <v>0.73344328899867928</v>
      </c>
      <c r="E330">
        <f t="shared" si="21"/>
        <v>4.3068870112319713E-4</v>
      </c>
      <c r="F330">
        <f t="shared" si="22"/>
        <v>0.73344328899867928</v>
      </c>
    </row>
    <row r="331" spans="2:6" x14ac:dyDescent="0.25">
      <c r="B331">
        <f t="shared" si="24"/>
        <v>313</v>
      </c>
      <c r="C331" s="4">
        <f t="shared" si="23"/>
        <v>7.8000000000000433</v>
      </c>
      <c r="D331">
        <f t="shared" si="20"/>
        <v>0.73526816203750844</v>
      </c>
      <c r="E331">
        <f t="shared" si="21"/>
        <v>4.5829384344506767E-4</v>
      </c>
      <c r="F331">
        <f t="shared" si="22"/>
        <v>0.73526816203750844</v>
      </c>
    </row>
    <row r="332" spans="2:6" x14ac:dyDescent="0.25">
      <c r="B332">
        <f t="shared" si="24"/>
        <v>314</v>
      </c>
      <c r="C332" s="4">
        <f t="shared" si="23"/>
        <v>7.8250000000000437</v>
      </c>
      <c r="D332">
        <f t="shared" si="20"/>
        <v>0.73709020458610952</v>
      </c>
      <c r="E332">
        <f t="shared" si="21"/>
        <v>4.8754644513148012E-4</v>
      </c>
      <c r="F332">
        <f t="shared" si="22"/>
        <v>0.73709020458610952</v>
      </c>
    </row>
    <row r="333" spans="2:6" x14ac:dyDescent="0.25">
      <c r="B333">
        <f t="shared" si="24"/>
        <v>315</v>
      </c>
      <c r="C333" s="4">
        <f t="shared" si="23"/>
        <v>7.8500000000000441</v>
      </c>
      <c r="D333">
        <f t="shared" si="20"/>
        <v>0.73890937314452287</v>
      </c>
      <c r="E333">
        <f t="shared" si="21"/>
        <v>5.1853657124752899E-4</v>
      </c>
      <c r="F333">
        <f t="shared" si="22"/>
        <v>0.73890937314452287</v>
      </c>
    </row>
    <row r="334" spans="2:6" x14ac:dyDescent="0.25">
      <c r="B334">
        <f t="shared" si="24"/>
        <v>316</v>
      </c>
      <c r="C334" s="4">
        <f t="shared" si="23"/>
        <v>7.8750000000000444</v>
      </c>
      <c r="D334">
        <f t="shared" si="20"/>
        <v>0.74072562419153709</v>
      </c>
      <c r="E334">
        <f t="shared" si="21"/>
        <v>5.513586792875219E-4</v>
      </c>
      <c r="F334">
        <f t="shared" si="22"/>
        <v>0.74072562419153709</v>
      </c>
    </row>
    <row r="335" spans="2:6" x14ac:dyDescent="0.25">
      <c r="B335">
        <f t="shared" si="24"/>
        <v>317</v>
      </c>
      <c r="C335" s="4">
        <f t="shared" si="23"/>
        <v>7.9000000000000448</v>
      </c>
      <c r="D335">
        <f t="shared" si="20"/>
        <v>0.74253891418637974</v>
      </c>
      <c r="E335">
        <f t="shared" si="21"/>
        <v>5.8611180093870246E-4</v>
      </c>
      <c r="F335">
        <f t="shared" si="22"/>
        <v>0.74253891418637974</v>
      </c>
    </row>
    <row r="336" spans="2:6" x14ac:dyDescent="0.25">
      <c r="B336">
        <f t="shared" si="24"/>
        <v>318</v>
      </c>
      <c r="C336" s="4">
        <f t="shared" si="23"/>
        <v>7.9250000000000451</v>
      </c>
      <c r="D336">
        <f t="shared" si="20"/>
        <v>0.74434919957041301</v>
      </c>
      <c r="E336">
        <f t="shared" si="21"/>
        <v>6.2289972947725703E-4</v>
      </c>
      <c r="F336">
        <f t="shared" si="22"/>
        <v>0.74434919957041301</v>
      </c>
    </row>
    <row r="337" spans="2:6" x14ac:dyDescent="0.25">
      <c r="B337">
        <f t="shared" si="24"/>
        <v>319</v>
      </c>
      <c r="C337" s="4">
        <f t="shared" si="23"/>
        <v>7.9500000000000455</v>
      </c>
      <c r="D337">
        <f t="shared" si="20"/>
        <v>0.74615643676883403</v>
      </c>
      <c r="E337">
        <f t="shared" si="21"/>
        <v>6.6183121286322573E-4</v>
      </c>
      <c r="F337">
        <f t="shared" si="22"/>
        <v>0.74615643676883403</v>
      </c>
    </row>
    <row r="338" spans="2:6" x14ac:dyDescent="0.25">
      <c r="B338">
        <f t="shared" si="24"/>
        <v>320</v>
      </c>
      <c r="C338" s="4">
        <f t="shared" si="23"/>
        <v>7.9750000000000458</v>
      </c>
      <c r="D338">
        <f t="shared" si="20"/>
        <v>0.74796058219238137</v>
      </c>
      <c r="E338">
        <f t="shared" si="21"/>
        <v>7.030201525949117E-4</v>
      </c>
      <c r="F338">
        <f t="shared" si="22"/>
        <v>0.74796058219238137</v>
      </c>
    </row>
    <row r="339" spans="2:6" x14ac:dyDescent="0.25">
      <c r="B339">
        <f t="shared" si="24"/>
        <v>321</v>
      </c>
      <c r="C339" s="4">
        <f t="shared" si="23"/>
        <v>8.0000000000000462</v>
      </c>
      <c r="D339">
        <f t="shared" ref="D339:D402" si="25">EXP(-KTG1_*(C339-T_opt)^2)</f>
        <v>0.74976159223904459</v>
      </c>
      <c r="E339">
        <f t="shared" ref="E339:E402" si="26">EXP(-KTG2_*(T_opt-C339)^2)</f>
        <v>7.4658580837676214E-4</v>
      </c>
      <c r="F339">
        <f t="shared" ref="F339:F402" si="27">IF(C339&lt;=T_opt,D339,E339)</f>
        <v>0.74976159223904459</v>
      </c>
    </row>
    <row r="340" spans="2:6" x14ac:dyDescent="0.25">
      <c r="B340">
        <f t="shared" si="24"/>
        <v>322</v>
      </c>
      <c r="C340" s="4">
        <f t="shared" ref="C340:C403" si="28">C339+(env_v_max-env_v_min)/1200</f>
        <v>8.0250000000000465</v>
      </c>
      <c r="D340">
        <f t="shared" si="25"/>
        <v>0.75155942329578063</v>
      </c>
      <c r="E340">
        <f t="shared" si="26"/>
        <v>7.9265300864761674E-4</v>
      </c>
      <c r="F340">
        <f t="shared" si="27"/>
        <v>0.75155942329578063</v>
      </c>
    </row>
    <row r="341" spans="2:6" x14ac:dyDescent="0.25">
      <c r="B341">
        <f t="shared" ref="B341:B404" si="29">B340+1</f>
        <v>323</v>
      </c>
      <c r="C341" s="4">
        <f t="shared" si="28"/>
        <v>8.0500000000000469</v>
      </c>
      <c r="D341">
        <f t="shared" si="25"/>
        <v>0.75335403174023319</v>
      </c>
      <c r="E341">
        <f t="shared" si="26"/>
        <v>8.4135236700856218E-4</v>
      </c>
      <c r="F341">
        <f t="shared" si="27"/>
        <v>0.75335403174023319</v>
      </c>
    </row>
    <row r="342" spans="2:6" x14ac:dyDescent="0.25">
      <c r="B342">
        <f t="shared" si="29"/>
        <v>324</v>
      </c>
      <c r="C342" s="4">
        <f t="shared" si="28"/>
        <v>8.0750000000000473</v>
      </c>
      <c r="D342">
        <f t="shared" si="25"/>
        <v>0.75514537394245729</v>
      </c>
      <c r="E342">
        <f t="shared" si="26"/>
        <v>8.9282050458143296E-4</v>
      </c>
      <c r="F342">
        <f t="shared" si="27"/>
        <v>0.75514537394245729</v>
      </c>
    </row>
    <row r="343" spans="2:6" x14ac:dyDescent="0.25">
      <c r="B343">
        <f t="shared" si="29"/>
        <v>325</v>
      </c>
      <c r="C343" s="4">
        <f t="shared" si="28"/>
        <v>8.1000000000000476</v>
      </c>
      <c r="D343">
        <f t="shared" si="25"/>
        <v>0.75693340626664907</v>
      </c>
      <c r="E343">
        <f t="shared" si="26"/>
        <v>9.4720027832021587E-4</v>
      </c>
      <c r="F343">
        <f t="shared" si="27"/>
        <v>0.75693340626664907</v>
      </c>
    </row>
    <row r="344" spans="2:6" x14ac:dyDescent="0.25">
      <c r="B344">
        <f t="shared" si="29"/>
        <v>326</v>
      </c>
      <c r="C344" s="4">
        <f t="shared" si="28"/>
        <v>8.125000000000048</v>
      </c>
      <c r="D344">
        <f t="shared" si="25"/>
        <v>0.75871808507287863</v>
      </c>
      <c r="E344">
        <f t="shared" si="26"/>
        <v>1.0046410152882771E-3</v>
      </c>
      <c r="F344">
        <f t="shared" si="27"/>
        <v>0.75871808507287863</v>
      </c>
    </row>
    <row r="345" spans="2:6" x14ac:dyDescent="0.25">
      <c r="B345">
        <f t="shared" si="29"/>
        <v>327</v>
      </c>
      <c r="C345" s="4">
        <f t="shared" si="28"/>
        <v>8.1500000000000483</v>
      </c>
      <c r="D345">
        <f t="shared" si="25"/>
        <v>0.76049936671882856</v>
      </c>
      <c r="E345">
        <f t="shared" si="26"/>
        <v>1.0652987529043395E-3</v>
      </c>
      <c r="F345">
        <f t="shared" si="27"/>
        <v>0.76049936671882856</v>
      </c>
    </row>
    <row r="346" spans="2:6" x14ac:dyDescent="0.25">
      <c r="B346">
        <f t="shared" si="29"/>
        <v>328</v>
      </c>
      <c r="C346" s="4">
        <f t="shared" si="28"/>
        <v>8.1750000000000487</v>
      </c>
      <c r="D346">
        <f t="shared" si="25"/>
        <v>0.76227720756153527</v>
      </c>
      <c r="E346">
        <f t="shared" si="26"/>
        <v>1.1293364851495818E-3</v>
      </c>
      <c r="F346">
        <f t="shared" si="27"/>
        <v>0.76227720756153527</v>
      </c>
    </row>
    <row r="347" spans="2:6" x14ac:dyDescent="0.25">
      <c r="B347">
        <f t="shared" si="29"/>
        <v>329</v>
      </c>
      <c r="C347" s="4">
        <f t="shared" si="28"/>
        <v>8.200000000000049</v>
      </c>
      <c r="D347">
        <f t="shared" si="25"/>
        <v>0.76405156395913598</v>
      </c>
      <c r="E347">
        <f t="shared" si="26"/>
        <v>1.1969244147170171E-3</v>
      </c>
      <c r="F347">
        <f t="shared" si="27"/>
        <v>0.76405156395913598</v>
      </c>
    </row>
    <row r="348" spans="2:6" x14ac:dyDescent="0.25">
      <c r="B348">
        <f t="shared" si="29"/>
        <v>330</v>
      </c>
      <c r="C348" s="4">
        <f t="shared" si="28"/>
        <v>8.2250000000000494</v>
      </c>
      <c r="D348">
        <f t="shared" si="25"/>
        <v>0.76582239227261872</v>
      </c>
      <c r="E348">
        <f t="shared" si="26"/>
        <v>1.2682402110724587E-3</v>
      </c>
      <c r="F348">
        <f t="shared" si="27"/>
        <v>0.76582239227261872</v>
      </c>
    </row>
    <row r="349" spans="2:6" x14ac:dyDescent="0.25">
      <c r="B349">
        <f t="shared" si="29"/>
        <v>331</v>
      </c>
      <c r="C349" s="4">
        <f t="shared" si="28"/>
        <v>8.2500000000000497</v>
      </c>
      <c r="D349">
        <f t="shared" si="25"/>
        <v>0.7675896488675763</v>
      </c>
      <c r="E349">
        <f t="shared" si="26"/>
        <v>1.3434692743838782E-3</v>
      </c>
      <c r="F349">
        <f t="shared" si="27"/>
        <v>0.7675896488675763</v>
      </c>
    </row>
    <row r="350" spans="2:6" x14ac:dyDescent="0.25">
      <c r="B350">
        <f t="shared" si="29"/>
        <v>332</v>
      </c>
      <c r="C350" s="4">
        <f t="shared" si="28"/>
        <v>8.2750000000000501</v>
      </c>
      <c r="D350">
        <f t="shared" si="25"/>
        <v>0.76935329011596476</v>
      </c>
      <c r="E350">
        <f t="shared" si="26"/>
        <v>1.4228050052628202E-3</v>
      </c>
      <c r="F350">
        <f t="shared" si="27"/>
        <v>0.76935329011596476</v>
      </c>
    </row>
    <row r="351" spans="2:6" x14ac:dyDescent="0.25">
      <c r="B351">
        <f t="shared" si="29"/>
        <v>333</v>
      </c>
      <c r="C351" s="4">
        <f t="shared" si="28"/>
        <v>8.3000000000000504</v>
      </c>
      <c r="D351">
        <f t="shared" si="25"/>
        <v>0.77111327239786498</v>
      </c>
      <c r="E351">
        <f t="shared" si="26"/>
        <v>1.5064490802476742E-3</v>
      </c>
      <c r="F351">
        <f t="shared" si="27"/>
        <v>0.77111327239786498</v>
      </c>
    </row>
    <row r="352" spans="2:6" x14ac:dyDescent="0.25">
      <c r="B352">
        <f t="shared" si="29"/>
        <v>334</v>
      </c>
      <c r="C352" s="4">
        <f t="shared" si="28"/>
        <v>8.3250000000000508</v>
      </c>
      <c r="D352">
        <f t="shared" si="25"/>
        <v>0.77286955210324793</v>
      </c>
      <c r="E352">
        <f t="shared" si="26"/>
        <v>1.594611732944117E-3</v>
      </c>
      <c r="F352">
        <f t="shared" si="27"/>
        <v>0.77286955210324793</v>
      </c>
    </row>
    <row r="353" spans="2:6" x14ac:dyDescent="0.25">
      <c r="B353">
        <f t="shared" si="29"/>
        <v>335</v>
      </c>
      <c r="C353" s="4">
        <f t="shared" si="28"/>
        <v>8.3500000000000512</v>
      </c>
      <c r="D353">
        <f t="shared" si="25"/>
        <v>0.77462208563374424</v>
      </c>
      <c r="E353">
        <f t="shared" si="26"/>
        <v>1.687512040722833E-3</v>
      </c>
      <c r="F353">
        <f t="shared" si="27"/>
        <v>0.77462208563374424</v>
      </c>
    </row>
    <row r="354" spans="2:6" x14ac:dyDescent="0.25">
      <c r="B354">
        <f t="shared" si="29"/>
        <v>336</v>
      </c>
      <c r="C354" s="4">
        <f t="shared" si="28"/>
        <v>8.3750000000000515</v>
      </c>
      <c r="D354">
        <f t="shared" si="25"/>
        <v>0.77637082940441604</v>
      </c>
      <c r="E354">
        <f t="shared" si="26"/>
        <v>1.7853782168587168E-3</v>
      </c>
      <c r="F354">
        <f t="shared" si="27"/>
        <v>0.77637082940441604</v>
      </c>
    </row>
    <row r="355" spans="2:6" x14ac:dyDescent="0.25">
      <c r="B355">
        <f t="shared" si="29"/>
        <v>337</v>
      </c>
      <c r="C355" s="4">
        <f t="shared" si="28"/>
        <v>8.4000000000000519</v>
      </c>
      <c r="D355">
        <f t="shared" si="25"/>
        <v>0.77811573984553317</v>
      </c>
      <c r="E355">
        <f t="shared" si="26"/>
        <v>1.8884479079791926E-3</v>
      </c>
      <c r="F355">
        <f t="shared" si="27"/>
        <v>0.77811573984553317</v>
      </c>
    </row>
    <row r="356" spans="2:6" x14ac:dyDescent="0.25">
      <c r="B356">
        <f t="shared" si="29"/>
        <v>338</v>
      </c>
      <c r="C356" s="4">
        <f t="shared" si="28"/>
        <v>8.4250000000000522</v>
      </c>
      <c r="D356">
        <f t="shared" si="25"/>
        <v>0.77985677340435211</v>
      </c>
      <c r="E356">
        <f t="shared" si="26"/>
        <v>1.9969684966719935E-3</v>
      </c>
      <c r="F356">
        <f t="shared" si="27"/>
        <v>0.77985677340435211</v>
      </c>
    </row>
    <row r="357" spans="2:6" x14ac:dyDescent="0.25">
      <c r="B357">
        <f t="shared" si="29"/>
        <v>339</v>
      </c>
      <c r="C357" s="4">
        <f t="shared" si="28"/>
        <v>8.4500000000000526</v>
      </c>
      <c r="D357">
        <f t="shared" si="25"/>
        <v>0.78159388654689832</v>
      </c>
      <c r="E357">
        <f t="shared" si="26"/>
        <v>2.111197409084753E-3</v>
      </c>
      <c r="F357">
        <f t="shared" si="27"/>
        <v>0.78159388654689832</v>
      </c>
    </row>
    <row r="358" spans="2:6" x14ac:dyDescent="0.25">
      <c r="B358">
        <f t="shared" si="29"/>
        <v>340</v>
      </c>
      <c r="C358" s="4">
        <f t="shared" si="28"/>
        <v>8.4750000000000529</v>
      </c>
      <c r="D358">
        <f t="shared" si="25"/>
        <v>0.78332703575975127</v>
      </c>
      <c r="E358">
        <f t="shared" si="26"/>
        <v>2.231402427330091E-3</v>
      </c>
      <c r="F358">
        <f t="shared" si="27"/>
        <v>0.78332703575975127</v>
      </c>
    </row>
    <row r="359" spans="2:6" x14ac:dyDescent="0.25">
      <c r="B359">
        <f t="shared" si="29"/>
        <v>341</v>
      </c>
      <c r="C359" s="4">
        <f t="shared" si="28"/>
        <v>8.5000000000000533</v>
      </c>
      <c r="D359">
        <f t="shared" si="25"/>
        <v>0.78505617755183321</v>
      </c>
      <c r="E359">
        <f t="shared" si="26"/>
        <v>2.357862006490507E-3</v>
      </c>
      <c r="F359">
        <f t="shared" si="27"/>
        <v>0.78505617755183321</v>
      </c>
    </row>
    <row r="360" spans="2:6" x14ac:dyDescent="0.25">
      <c r="B360">
        <f t="shared" si="29"/>
        <v>342</v>
      </c>
      <c r="C360" s="4">
        <f t="shared" si="28"/>
        <v>8.5250000000000536</v>
      </c>
      <c r="D360">
        <f t="shared" si="25"/>
        <v>0.78678126845619945</v>
      </c>
      <c r="E360">
        <f t="shared" si="26"/>
        <v>2.490865595997279E-3</v>
      </c>
      <c r="F360">
        <f t="shared" si="27"/>
        <v>0.78678126845619945</v>
      </c>
    </row>
    <row r="361" spans="2:6" x14ac:dyDescent="0.25">
      <c r="B361">
        <f t="shared" si="29"/>
        <v>343</v>
      </c>
      <c r="C361" s="4">
        <f t="shared" si="28"/>
        <v>8.550000000000054</v>
      </c>
      <c r="D361">
        <f t="shared" si="25"/>
        <v>0.78850226503183318</v>
      </c>
      <c r="E361">
        <f t="shared" si="26"/>
        <v>2.6307139651368799E-3</v>
      </c>
      <c r="F361">
        <f t="shared" si="27"/>
        <v>0.78850226503183318</v>
      </c>
    </row>
    <row r="362" spans="2:6" x14ac:dyDescent="0.25">
      <c r="B362">
        <f t="shared" si="29"/>
        <v>344</v>
      </c>
      <c r="C362" s="4">
        <f t="shared" si="28"/>
        <v>8.5750000000000544</v>
      </c>
      <c r="D362">
        <f t="shared" si="25"/>
        <v>0.79021912386544102</v>
      </c>
      <c r="E362">
        <f t="shared" si="26"/>
        <v>2.7777195324169765E-3</v>
      </c>
      <c r="F362">
        <f t="shared" si="27"/>
        <v>0.79021912386544102</v>
      </c>
    </row>
    <row r="363" spans="2:6" x14ac:dyDescent="0.25">
      <c r="B363">
        <f t="shared" si="29"/>
        <v>345</v>
      </c>
      <c r="C363" s="4">
        <f t="shared" si="28"/>
        <v>8.6000000000000547</v>
      </c>
      <c r="D363">
        <f t="shared" si="25"/>
        <v>0.79193180157325294</v>
      </c>
      <c r="E363">
        <f t="shared" si="26"/>
        <v>2.93220669850193E-3</v>
      </c>
      <c r="F363">
        <f t="shared" si="27"/>
        <v>0.79193180157325294</v>
      </c>
    </row>
    <row r="364" spans="2:6" x14ac:dyDescent="0.25">
      <c r="B364">
        <f t="shared" si="29"/>
        <v>346</v>
      </c>
      <c r="C364" s="4">
        <f t="shared" si="28"/>
        <v>8.6250000000000551</v>
      </c>
      <c r="D364">
        <f t="shared" si="25"/>
        <v>0.7936402548028233</v>
      </c>
      <c r="E364">
        <f t="shared" si="26"/>
        <v>3.0945121824050873E-3</v>
      </c>
      <c r="F364">
        <f t="shared" si="27"/>
        <v>0.7936402548028233</v>
      </c>
    </row>
    <row r="365" spans="2:6" x14ac:dyDescent="0.25">
      <c r="B365">
        <f t="shared" si="29"/>
        <v>347</v>
      </c>
      <c r="C365" s="4">
        <f t="shared" si="28"/>
        <v>8.6500000000000554</v>
      </c>
      <c r="D365">
        <f t="shared" si="25"/>
        <v>0.79534444023483464</v>
      </c>
      <c r="E365">
        <f t="shared" si="26"/>
        <v>3.2649853606016755E-3</v>
      </c>
      <c r="F365">
        <f t="shared" si="27"/>
        <v>0.79534444023483464</v>
      </c>
    </row>
    <row r="366" spans="2:6" x14ac:dyDescent="0.25">
      <c r="B366">
        <f t="shared" si="29"/>
        <v>348</v>
      </c>
      <c r="C366" s="4">
        <f t="shared" si="28"/>
        <v>8.6750000000000558</v>
      </c>
      <c r="D366">
        <f t="shared" si="25"/>
        <v>0.79704431458490388</v>
      </c>
      <c r="E366">
        <f t="shared" si="26"/>
        <v>3.4439886087021974E-3</v>
      </c>
      <c r="F366">
        <f t="shared" si="27"/>
        <v>0.79704431458490388</v>
      </c>
    </row>
    <row r="367" spans="2:6" x14ac:dyDescent="0.25">
      <c r="B367">
        <f t="shared" si="29"/>
        <v>349</v>
      </c>
      <c r="C367" s="4">
        <f t="shared" si="28"/>
        <v>8.7000000000000561</v>
      </c>
      <c r="D367">
        <f t="shared" si="25"/>
        <v>0.79873983460539089</v>
      </c>
      <c r="E367">
        <f t="shared" si="26"/>
        <v>3.6318976453016088E-3</v>
      </c>
      <c r="F367">
        <f t="shared" si="27"/>
        <v>0.79873983460539089</v>
      </c>
    </row>
    <row r="368" spans="2:6" x14ac:dyDescent="0.25">
      <c r="B368">
        <f t="shared" si="29"/>
        <v>350</v>
      </c>
      <c r="C368" s="4">
        <f t="shared" si="28"/>
        <v>8.7250000000000565</v>
      </c>
      <c r="D368">
        <f t="shared" si="25"/>
        <v>0.80043095708720835</v>
      </c>
      <c r="E368">
        <f t="shared" si="26"/>
        <v>3.8291018775943966E-3</v>
      </c>
      <c r="F368">
        <f t="shared" si="27"/>
        <v>0.80043095708720835</v>
      </c>
    </row>
    <row r="369" spans="2:6" x14ac:dyDescent="0.25">
      <c r="B369">
        <f t="shared" si="29"/>
        <v>351</v>
      </c>
      <c r="C369" s="4">
        <f t="shared" si="28"/>
        <v>8.7500000000000568</v>
      </c>
      <c r="D369">
        <f t="shared" si="25"/>
        <v>0.80211763886163379</v>
      </c>
      <c r="E369">
        <f t="shared" si="26"/>
        <v>4.0360047483200389E-3</v>
      </c>
      <c r="F369">
        <f t="shared" si="27"/>
        <v>0.80211763886163379</v>
      </c>
    </row>
    <row r="370" spans="2:6" x14ac:dyDescent="0.25">
      <c r="B370">
        <f t="shared" si="29"/>
        <v>352</v>
      </c>
      <c r="C370" s="4">
        <f t="shared" si="28"/>
        <v>8.7750000000000572</v>
      </c>
      <c r="D370">
        <f t="shared" si="25"/>
        <v>0.80379983680212419</v>
      </c>
      <c r="E370">
        <f t="shared" si="26"/>
        <v>4.2530240835770509E-3</v>
      </c>
      <c r="F370">
        <f t="shared" si="27"/>
        <v>0.80379983680212419</v>
      </c>
    </row>
    <row r="371" spans="2:6" x14ac:dyDescent="0.25">
      <c r="B371">
        <f t="shared" si="29"/>
        <v>353</v>
      </c>
      <c r="C371" s="4">
        <f t="shared" si="28"/>
        <v>8.8000000000000576</v>
      </c>
      <c r="D371">
        <f t="shared" si="25"/>
        <v>0.80547750782613148</v>
      </c>
      <c r="E371">
        <f t="shared" si="26"/>
        <v>4.4805924410171571E-3</v>
      </c>
      <c r="F371">
        <f t="shared" si="27"/>
        <v>0.80547750782613148</v>
      </c>
    </row>
    <row r="372" spans="2:6" x14ac:dyDescent="0.25">
      <c r="B372">
        <f t="shared" si="29"/>
        <v>354</v>
      </c>
      <c r="C372" s="4">
        <f t="shared" si="28"/>
        <v>8.8250000000000579</v>
      </c>
      <c r="D372">
        <f t="shared" si="25"/>
        <v>0.80715060889691947</v>
      </c>
      <c r="E372">
        <f t="shared" si="26"/>
        <v>4.7191574579040245E-3</v>
      </c>
      <c r="F372">
        <f t="shared" si="27"/>
        <v>0.80715060889691947</v>
      </c>
    </row>
    <row r="373" spans="2:6" x14ac:dyDescent="0.25">
      <c r="B373">
        <f t="shared" si="29"/>
        <v>355</v>
      </c>
      <c r="C373" s="4">
        <f t="shared" si="28"/>
        <v>8.8500000000000583</v>
      </c>
      <c r="D373">
        <f t="shared" si="25"/>
        <v>0.80881909702538357</v>
      </c>
      <c r="E373">
        <f t="shared" si="26"/>
        <v>4.9691821984934005E-3</v>
      </c>
      <c r="F373">
        <f t="shared" si="27"/>
        <v>0.80881909702538357</v>
      </c>
    </row>
    <row r="374" spans="2:6" x14ac:dyDescent="0.25">
      <c r="B374">
        <f t="shared" si="29"/>
        <v>356</v>
      </c>
      <c r="C374" s="4">
        <f t="shared" si="28"/>
        <v>8.8750000000000586</v>
      </c>
      <c r="D374">
        <f t="shared" si="25"/>
        <v>0.81048292927187027</v>
      </c>
      <c r="E374">
        <f t="shared" si="26"/>
        <v>5.2311455001635837E-3</v>
      </c>
      <c r="F374">
        <f t="shared" si="27"/>
        <v>0.81048292927187027</v>
      </c>
    </row>
    <row r="375" spans="2:6" x14ac:dyDescent="0.25">
      <c r="B375">
        <f t="shared" si="29"/>
        <v>357</v>
      </c>
      <c r="C375" s="4">
        <f t="shared" si="28"/>
        <v>8.900000000000059</v>
      </c>
      <c r="D375">
        <f t="shared" si="25"/>
        <v>0.81214206274799916</v>
      </c>
      <c r="E375">
        <f t="shared" si="26"/>
        <v>5.5055423176970097E-3</v>
      </c>
      <c r="F375">
        <f t="shared" si="27"/>
        <v>0.81214206274799916</v>
      </c>
    </row>
    <row r="376" spans="2:6" x14ac:dyDescent="0.25">
      <c r="B376">
        <f t="shared" si="29"/>
        <v>358</v>
      </c>
      <c r="C376" s="4">
        <f t="shared" si="28"/>
        <v>8.9250000000000593</v>
      </c>
      <c r="D376">
        <f t="shared" si="25"/>
        <v>0.8137964546184856</v>
      </c>
      <c r="E376">
        <f t="shared" si="26"/>
        <v>5.7928840650851082E-3</v>
      </c>
      <c r="F376">
        <f t="shared" si="27"/>
        <v>0.8137964546184856</v>
      </c>
    </row>
    <row r="377" spans="2:6" x14ac:dyDescent="0.25">
      <c r="B377">
        <f t="shared" si="29"/>
        <v>359</v>
      </c>
      <c r="C377" s="4">
        <f t="shared" si="28"/>
        <v>8.9500000000000597</v>
      </c>
      <c r="D377">
        <f t="shared" si="25"/>
        <v>0.81544606210296422</v>
      </c>
      <c r="E377">
        <f t="shared" si="26"/>
        <v>6.0936989541999342E-3</v>
      </c>
      <c r="F377">
        <f t="shared" si="27"/>
        <v>0.81544606210296422</v>
      </c>
    </row>
    <row r="378" spans="2:6" x14ac:dyDescent="0.25">
      <c r="B378">
        <f t="shared" si="29"/>
        <v>360</v>
      </c>
      <c r="C378" s="4">
        <f t="shared" si="28"/>
        <v>8.97500000000006</v>
      </c>
      <c r="D378">
        <f t="shared" si="25"/>
        <v>0.81709084247781461</v>
      </c>
      <c r="E378">
        <f t="shared" si="26"/>
        <v>6.4085323296472025E-3</v>
      </c>
      <c r="F378">
        <f t="shared" si="27"/>
        <v>0.81709084247781461</v>
      </c>
    </row>
    <row r="379" spans="2:6" x14ac:dyDescent="0.25">
      <c r="B379">
        <f t="shared" si="29"/>
        <v>361</v>
      </c>
      <c r="C379" s="4">
        <f t="shared" si="28"/>
        <v>9.0000000000000604</v>
      </c>
      <c r="D379">
        <f t="shared" si="25"/>
        <v>0.81873075307798582</v>
      </c>
      <c r="E379">
        <f t="shared" si="26"/>
        <v>6.7379469990862806E-3</v>
      </c>
      <c r="F379">
        <f t="shared" si="27"/>
        <v>0.81873075307798582</v>
      </c>
    </row>
    <row r="380" spans="2:6" x14ac:dyDescent="0.25">
      <c r="B380">
        <f t="shared" si="29"/>
        <v>362</v>
      </c>
      <c r="C380" s="4">
        <f t="shared" si="28"/>
        <v>9.0250000000000608</v>
      </c>
      <c r="D380">
        <f t="shared" si="25"/>
        <v>0.82036575129882394</v>
      </c>
      <c r="E380">
        <f t="shared" si="26"/>
        <v>7.0825235582736715E-3</v>
      </c>
      <c r="F380">
        <f t="shared" si="27"/>
        <v>0.82036575129882394</v>
      </c>
    </row>
    <row r="381" spans="2:6" x14ac:dyDescent="0.25">
      <c r="B381">
        <f t="shared" si="29"/>
        <v>363</v>
      </c>
      <c r="C381" s="4">
        <f t="shared" si="28"/>
        <v>9.0500000000000611</v>
      </c>
      <c r="D381">
        <f t="shared" si="25"/>
        <v>0.82199579459789829</v>
      </c>
      <c r="E381">
        <f t="shared" si="26"/>
        <v>7.4428607100575431E-3</v>
      </c>
      <c r="F381">
        <f t="shared" si="27"/>
        <v>0.82199579459789829</v>
      </c>
    </row>
    <row r="382" spans="2:6" x14ac:dyDescent="0.25">
      <c r="B382">
        <f t="shared" si="29"/>
        <v>364</v>
      </c>
      <c r="C382" s="4">
        <f t="shared" si="28"/>
        <v>9.0750000000000615</v>
      </c>
      <c r="D382">
        <f t="shared" si="25"/>
        <v>0.82362084049682982</v>
      </c>
      <c r="E382">
        <f t="shared" si="26"/>
        <v>7.8195755765218186E-3</v>
      </c>
      <c r="F382">
        <f t="shared" si="27"/>
        <v>0.82362084049682982</v>
      </c>
    </row>
    <row r="383" spans="2:6" x14ac:dyDescent="0.25">
      <c r="B383">
        <f t="shared" si="29"/>
        <v>365</v>
      </c>
      <c r="C383" s="4">
        <f t="shared" si="28"/>
        <v>9.1000000000000618</v>
      </c>
      <c r="D383">
        <f t="shared" si="25"/>
        <v>0.82524084658311858</v>
      </c>
      <c r="E383">
        <f t="shared" si="26"/>
        <v>8.2133040034495699E-3</v>
      </c>
      <c r="F383">
        <f t="shared" si="27"/>
        <v>0.82524084658311858</v>
      </c>
    </row>
    <row r="384" spans="2:6" x14ac:dyDescent="0.25">
      <c r="B384">
        <f t="shared" si="29"/>
        <v>366</v>
      </c>
      <c r="C384" s="4">
        <f t="shared" si="28"/>
        <v>9.1250000000000622</v>
      </c>
      <c r="D384">
        <f t="shared" si="25"/>
        <v>0.82685577051197245</v>
      </c>
      <c r="E384">
        <f t="shared" si="26"/>
        <v>8.6247008562469699E-3</v>
      </c>
      <c r="F384">
        <f t="shared" si="27"/>
        <v>0.82685577051197245</v>
      </c>
    </row>
    <row r="385" spans="2:6" x14ac:dyDescent="0.25">
      <c r="B385">
        <f t="shared" si="29"/>
        <v>367</v>
      </c>
      <c r="C385" s="4">
        <f t="shared" si="28"/>
        <v>9.1500000000000625</v>
      </c>
      <c r="D385">
        <f t="shared" si="25"/>
        <v>0.8284655700081357</v>
      </c>
      <c r="E385">
        <f t="shared" si="26"/>
        <v>9.0544403064406805E-3</v>
      </c>
      <c r="F385">
        <f t="shared" si="27"/>
        <v>0.8284655700081357</v>
      </c>
    </row>
    <row r="386" spans="2:6" x14ac:dyDescent="0.25">
      <c r="B386">
        <f t="shared" si="29"/>
        <v>368</v>
      </c>
      <c r="C386" s="4">
        <f t="shared" si="28"/>
        <v>9.1750000000000629</v>
      </c>
      <c r="D386">
        <f t="shared" si="25"/>
        <v>0.83007020286771749</v>
      </c>
      <c r="E386">
        <f t="shared" si="26"/>
        <v>9.5032161078337403E-3</v>
      </c>
      <c r="F386">
        <f t="shared" si="27"/>
        <v>0.83007020286771749</v>
      </c>
    </row>
    <row r="387" spans="2:6" x14ac:dyDescent="0.25">
      <c r="B387">
        <f t="shared" si="29"/>
        <v>369</v>
      </c>
      <c r="C387" s="4">
        <f t="shared" si="28"/>
        <v>9.2000000000000632</v>
      </c>
      <c r="D387">
        <f t="shared" si="25"/>
        <v>0.83166962696002134</v>
      </c>
      <c r="E387">
        <f t="shared" si="26"/>
        <v>9.9717418613776716E-3</v>
      </c>
      <c r="F387">
        <f t="shared" si="27"/>
        <v>0.83166962696002134</v>
      </c>
    </row>
    <row r="388" spans="2:6" x14ac:dyDescent="0.25">
      <c r="B388">
        <f t="shared" si="29"/>
        <v>370</v>
      </c>
      <c r="C388" s="4">
        <f t="shared" si="28"/>
        <v>9.2250000000000636</v>
      </c>
      <c r="D388">
        <f t="shared" si="25"/>
        <v>0.83326380022937252</v>
      </c>
      <c r="E388">
        <f t="shared" si="26"/>
        <v>1.0460751267791571E-2</v>
      </c>
      <c r="F388">
        <f t="shared" si="27"/>
        <v>0.83326380022937252</v>
      </c>
    </row>
    <row r="389" spans="2:6" x14ac:dyDescent="0.25">
      <c r="B389">
        <f t="shared" si="29"/>
        <v>371</v>
      </c>
      <c r="C389" s="4">
        <f t="shared" si="28"/>
        <v>9.2500000000000639</v>
      </c>
      <c r="D389">
        <f t="shared" si="25"/>
        <v>0.83485268069694762</v>
      </c>
      <c r="E389">
        <f t="shared" si="26"/>
        <v>1.0970998366932813E-2</v>
      </c>
      <c r="F389">
        <f t="shared" si="27"/>
        <v>0.83485268069694762</v>
      </c>
    </row>
    <row r="390" spans="2:6" x14ac:dyDescent="0.25">
      <c r="B390">
        <f t="shared" si="29"/>
        <v>372</v>
      </c>
      <c r="C390" s="4">
        <f t="shared" si="28"/>
        <v>9.2750000000000643</v>
      </c>
      <c r="D390">
        <f t="shared" si="25"/>
        <v>0.83643622646260196</v>
      </c>
      <c r="E390">
        <f t="shared" si="26"/>
        <v>1.1503257762898607E-2</v>
      </c>
      <c r="F390">
        <f t="shared" si="27"/>
        <v>0.83643622646260196</v>
      </c>
    </row>
    <row r="391" spans="2:6" x14ac:dyDescent="0.25">
      <c r="B391">
        <f t="shared" si="29"/>
        <v>373</v>
      </c>
      <c r="C391" s="4">
        <f t="shared" si="28"/>
        <v>9.3000000000000647</v>
      </c>
      <c r="D391">
        <f t="shared" si="25"/>
        <v>0.83801439570669733</v>
      </c>
      <c r="E391">
        <f t="shared" si="26"/>
        <v>1.2058324833812925E-2</v>
      </c>
      <c r="F391">
        <f t="shared" si="27"/>
        <v>0.83801439570669733</v>
      </c>
    </row>
    <row r="392" spans="2:6" x14ac:dyDescent="0.25">
      <c r="B392">
        <f t="shared" si="29"/>
        <v>374</v>
      </c>
      <c r="C392" s="4">
        <f t="shared" si="28"/>
        <v>9.325000000000065</v>
      </c>
      <c r="D392">
        <f t="shared" si="25"/>
        <v>0.83958714669192913</v>
      </c>
      <c r="E392">
        <f t="shared" si="26"/>
        <v>1.2637015925229653E-2</v>
      </c>
      <c r="F392">
        <f t="shared" si="27"/>
        <v>0.83958714669192913</v>
      </c>
    </row>
    <row r="393" spans="2:6" x14ac:dyDescent="0.25">
      <c r="B393">
        <f t="shared" si="29"/>
        <v>375</v>
      </c>
      <c r="C393" s="4">
        <f t="shared" si="28"/>
        <v>9.3500000000000654</v>
      </c>
      <c r="D393">
        <f t="shared" si="25"/>
        <v>0.84115443776515286</v>
      </c>
      <c r="E393">
        <f t="shared" si="26"/>
        <v>1.3240168526060303E-2</v>
      </c>
      <c r="F393">
        <f t="shared" si="27"/>
        <v>0.84115443776515286</v>
      </c>
    </row>
    <row r="394" spans="2:6" x14ac:dyDescent="0.25">
      <c r="B394">
        <f t="shared" si="29"/>
        <v>376</v>
      </c>
      <c r="C394" s="4">
        <f t="shared" si="28"/>
        <v>9.3750000000000657</v>
      </c>
      <c r="D394">
        <f t="shared" si="25"/>
        <v>0.84271622735920926</v>
      </c>
      <c r="E394">
        <f t="shared" si="26"/>
        <v>1.3868641425912922E-2</v>
      </c>
      <c r="F394">
        <f t="shared" si="27"/>
        <v>0.84271622735920926</v>
      </c>
    </row>
    <row r="395" spans="2:6" x14ac:dyDescent="0.25">
      <c r="B395">
        <f t="shared" si="29"/>
        <v>377</v>
      </c>
      <c r="C395" s="4">
        <f t="shared" si="28"/>
        <v>9.4000000000000661</v>
      </c>
      <c r="D395">
        <f t="shared" si="25"/>
        <v>0.84427247399474981</v>
      </c>
      <c r="E395">
        <f t="shared" si="26"/>
        <v>1.4523314852708668E-2</v>
      </c>
      <c r="F395">
        <f t="shared" si="27"/>
        <v>0.84427247399474981</v>
      </c>
    </row>
    <row r="396" spans="2:6" x14ac:dyDescent="0.25">
      <c r="B396">
        <f t="shared" si="29"/>
        <v>378</v>
      </c>
      <c r="C396" s="4">
        <f t="shared" si="28"/>
        <v>9.4250000000000664</v>
      </c>
      <c r="D396">
        <f t="shared" si="25"/>
        <v>0.84582313628205974</v>
      </c>
      <c r="E396">
        <f t="shared" si="26"/>
        <v>1.5205090589423664E-2</v>
      </c>
      <c r="F396">
        <f t="shared" si="27"/>
        <v>0.84582313628205974</v>
      </c>
    </row>
    <row r="397" spans="2:6" x14ac:dyDescent="0.25">
      <c r="B397">
        <f t="shared" si="29"/>
        <v>379</v>
      </c>
      <c r="C397" s="4">
        <f t="shared" si="28"/>
        <v>9.4500000000000668</v>
      </c>
      <c r="D397">
        <f t="shared" si="25"/>
        <v>0.84736817292288114</v>
      </c>
      <c r="E397">
        <f t="shared" si="26"/>
        <v>1.5914892068786123E-2</v>
      </c>
      <c r="F397">
        <f t="shared" si="27"/>
        <v>0.84736817292288114</v>
      </c>
    </row>
    <row r="398" spans="2:6" x14ac:dyDescent="0.25">
      <c r="B398">
        <f t="shared" si="29"/>
        <v>380</v>
      </c>
      <c r="C398" s="4">
        <f t="shared" si="28"/>
        <v>9.4750000000000671</v>
      </c>
      <c r="D398">
        <f t="shared" si="25"/>
        <v>0.84890754271223412</v>
      </c>
      <c r="E398">
        <f t="shared" si="26"/>
        <v>1.6653664444742911E-2</v>
      </c>
      <c r="F398">
        <f t="shared" si="27"/>
        <v>0.84890754271223412</v>
      </c>
    </row>
    <row r="399" spans="2:6" x14ac:dyDescent="0.25">
      <c r="B399">
        <f t="shared" si="29"/>
        <v>381</v>
      </c>
      <c r="C399" s="4">
        <f t="shared" si="28"/>
        <v>9.5000000000000675</v>
      </c>
      <c r="D399">
        <f t="shared" si="25"/>
        <v>0.85044120454023708</v>
      </c>
      <c r="E399">
        <f t="shared" si="26"/>
        <v>1.7422374639495621E-2</v>
      </c>
      <c r="F399">
        <f t="shared" si="27"/>
        <v>0.85044120454023708</v>
      </c>
    </row>
    <row r="400" spans="2:6" x14ac:dyDescent="0.25">
      <c r="B400">
        <f t="shared" si="29"/>
        <v>382</v>
      </c>
      <c r="C400" s="4">
        <f t="shared" si="28"/>
        <v>9.5250000000000679</v>
      </c>
      <c r="D400">
        <f t="shared" si="25"/>
        <v>0.85196911739392522</v>
      </c>
      <c r="E400">
        <f t="shared" si="26"/>
        <v>1.8222011364893504E-2</v>
      </c>
      <c r="F400">
        <f t="shared" si="27"/>
        <v>0.85196911739392522</v>
      </c>
    </row>
    <row r="401" spans="2:6" x14ac:dyDescent="0.25">
      <c r="B401">
        <f t="shared" si="29"/>
        <v>383</v>
      </c>
      <c r="C401" s="4">
        <f t="shared" si="28"/>
        <v>9.5500000000000682</v>
      </c>
      <c r="D401">
        <f t="shared" si="25"/>
        <v>0.85349124035906765</v>
      </c>
      <c r="E401">
        <f t="shared" si="26"/>
        <v>1.9053585116960325E-2</v>
      </c>
      <c r="F401">
        <f t="shared" si="27"/>
        <v>0.85349124035906765</v>
      </c>
    </row>
    <row r="402" spans="2:6" x14ac:dyDescent="0.25">
      <c r="B402">
        <f t="shared" si="29"/>
        <v>384</v>
      </c>
      <c r="C402" s="4">
        <f t="shared" si="28"/>
        <v>9.5750000000000686</v>
      </c>
      <c r="D402">
        <f t="shared" si="25"/>
        <v>0.8550075326219827</v>
      </c>
      <c r="E402">
        <f t="shared" si="26"/>
        <v>1.9918128142323639E-2</v>
      </c>
      <c r="F402">
        <f t="shared" si="27"/>
        <v>0.8550075326219827</v>
      </c>
    </row>
    <row r="403" spans="2:6" x14ac:dyDescent="0.25">
      <c r="B403">
        <f t="shared" si="29"/>
        <v>385</v>
      </c>
      <c r="C403" s="4">
        <f t="shared" si="28"/>
        <v>9.6000000000000689</v>
      </c>
      <c r="D403">
        <f t="shared" ref="D403:D466" si="30">EXP(-KTG1_*(C403-T_opt)^2)</f>
        <v>0.85651795347135162</v>
      </c>
      <c r="E403">
        <f t="shared" ref="E403:E466" si="31">EXP(-KTG2_*(T_opt-C403)^2)</f>
        <v>2.0816694375308406E-2</v>
      </c>
      <c r="F403">
        <f t="shared" ref="F403:F466" si="32">IF(C403&lt;=T_opt,D403,E403)</f>
        <v>0.85651795347135162</v>
      </c>
    </row>
    <row r="404" spans="2:6" x14ac:dyDescent="0.25">
      <c r="B404">
        <f t="shared" si="29"/>
        <v>386</v>
      </c>
      <c r="C404" s="4">
        <f t="shared" ref="C404:C467" si="33">C403+(env_v_max-env_v_min)/1200</f>
        <v>9.6250000000000693</v>
      </c>
      <c r="D404">
        <f t="shared" si="30"/>
        <v>0.85802246230003065</v>
      </c>
      <c r="E404">
        <f t="shared" si="31"/>
        <v>2.175035934445298E-2</v>
      </c>
      <c r="F404">
        <f t="shared" si="32"/>
        <v>0.85802246230003065</v>
      </c>
    </row>
    <row r="405" spans="2:6" x14ac:dyDescent="0.25">
      <c r="B405">
        <f t="shared" ref="B405:B468" si="34">B404+1</f>
        <v>387</v>
      </c>
      <c r="C405" s="4">
        <f t="shared" si="33"/>
        <v>9.6500000000000696</v>
      </c>
      <c r="D405">
        <f t="shared" si="30"/>
        <v>0.85952101860686014</v>
      </c>
      <c r="E405">
        <f t="shared" si="31"/>
        <v>2.2720220047203452E-2</v>
      </c>
      <c r="F405">
        <f t="shared" si="32"/>
        <v>0.85952101860686014</v>
      </c>
    </row>
    <row r="406" spans="2:6" x14ac:dyDescent="0.25">
      <c r="B406">
        <f t="shared" si="34"/>
        <v>388</v>
      </c>
      <c r="C406" s="4">
        <f t="shared" si="33"/>
        <v>9.67500000000007</v>
      </c>
      <c r="D406">
        <f t="shared" si="30"/>
        <v>0.86101358199847267</v>
      </c>
      <c r="E406">
        <f t="shared" si="31"/>
        <v>2.3727394791543167E-2</v>
      </c>
      <c r="F406">
        <f t="shared" si="32"/>
        <v>0.86101358199847267</v>
      </c>
    </row>
    <row r="407" spans="2:6" x14ac:dyDescent="0.25">
      <c r="B407">
        <f t="shared" si="34"/>
        <v>389</v>
      </c>
      <c r="C407" s="4">
        <f t="shared" si="33"/>
        <v>9.7000000000000703</v>
      </c>
      <c r="D407">
        <f t="shared" si="30"/>
        <v>0.86250011219109812</v>
      </c>
      <c r="E407">
        <f t="shared" si="31"/>
        <v>2.4773023003317195E-2</v>
      </c>
      <c r="F407">
        <f t="shared" si="32"/>
        <v>0.86250011219109812</v>
      </c>
    </row>
    <row r="408" spans="2:6" x14ac:dyDescent="0.25">
      <c r="B408">
        <f t="shared" si="34"/>
        <v>390</v>
      </c>
      <c r="C408" s="4">
        <f t="shared" si="33"/>
        <v>9.7250000000000707</v>
      </c>
      <c r="D408">
        <f t="shared" si="30"/>
        <v>0.86398056901236708</v>
      </c>
      <c r="E408">
        <f t="shared" si="31"/>
        <v>2.5858264998017886E-2</v>
      </c>
      <c r="F408">
        <f t="shared" si="32"/>
        <v>0.86398056901236708</v>
      </c>
    </row>
    <row r="409" spans="2:6" x14ac:dyDescent="0.25">
      <c r="B409">
        <f t="shared" si="34"/>
        <v>391</v>
      </c>
      <c r="C409" s="4">
        <f t="shared" si="33"/>
        <v>9.7500000000000711</v>
      </c>
      <c r="D409">
        <f t="shared" si="30"/>
        <v>0.86545491240311101</v>
      </c>
      <c r="E409">
        <f t="shared" si="31"/>
        <v>2.6984301715805733E-2</v>
      </c>
      <c r="F409">
        <f t="shared" si="32"/>
        <v>0.86545491240311101</v>
      </c>
    </row>
    <row r="410" spans="2:6" x14ac:dyDescent="0.25">
      <c r="B410">
        <f t="shared" si="34"/>
        <v>392</v>
      </c>
      <c r="C410" s="4">
        <f t="shared" si="33"/>
        <v>9.7750000000000714</v>
      </c>
      <c r="D410">
        <f t="shared" si="30"/>
        <v>0.86692310241916071</v>
      </c>
      <c r="E410">
        <f t="shared" si="31"/>
        <v>2.8152334418551896E-2</v>
      </c>
      <c r="F410">
        <f t="shared" si="32"/>
        <v>0.86692310241916071</v>
      </c>
    </row>
    <row r="411" spans="2:6" x14ac:dyDescent="0.25">
      <c r="B411">
        <f t="shared" si="34"/>
        <v>393</v>
      </c>
      <c r="C411" s="4">
        <f t="shared" si="33"/>
        <v>9.8000000000000718</v>
      </c>
      <c r="D411">
        <f t="shared" si="30"/>
        <v>0.86838509923314133</v>
      </c>
      <c r="E411">
        <f t="shared" si="31"/>
        <v>2.9363584347702868E-2</v>
      </c>
      <c r="F411">
        <f t="shared" si="32"/>
        <v>0.86838509923314133</v>
      </c>
    </row>
    <row r="412" spans="2:6" x14ac:dyDescent="0.25">
      <c r="B412">
        <f t="shared" si="34"/>
        <v>394</v>
      </c>
      <c r="C412" s="4">
        <f t="shared" si="33"/>
        <v>9.8250000000000721</v>
      </c>
      <c r="D412">
        <f t="shared" si="30"/>
        <v>0.86984086313626507</v>
      </c>
      <c r="E412">
        <f t="shared" si="31"/>
        <v>3.0619292341785731E-2</v>
      </c>
      <c r="F412">
        <f t="shared" si="32"/>
        <v>0.86984086313626507</v>
      </c>
    </row>
    <row r="413" spans="2:6" x14ac:dyDescent="0.25">
      <c r="B413">
        <f t="shared" si="34"/>
        <v>395</v>
      </c>
      <c r="C413" s="4">
        <f t="shared" si="33"/>
        <v>9.8500000000000725</v>
      </c>
      <c r="D413">
        <f t="shared" si="30"/>
        <v>0.87129035454012094</v>
      </c>
      <c r="E413">
        <f t="shared" si="31"/>
        <v>3.192071841239312E-2</v>
      </c>
      <c r="F413">
        <f t="shared" si="32"/>
        <v>0.87129035454012094</v>
      </c>
    </row>
    <row r="414" spans="2:6" x14ac:dyDescent="0.25">
      <c r="B414">
        <f t="shared" si="34"/>
        <v>396</v>
      </c>
      <c r="C414" s="4">
        <f t="shared" si="33"/>
        <v>9.8750000000000728</v>
      </c>
      <c r="D414">
        <f t="shared" si="30"/>
        <v>0.87273353397846143</v>
      </c>
      <c r="E414">
        <f t="shared" si="31"/>
        <v>3.3269141277511072E-2</v>
      </c>
      <c r="F414">
        <f t="shared" si="32"/>
        <v>0.87273353397846143</v>
      </c>
    </row>
    <row r="415" spans="2:6" x14ac:dyDescent="0.25">
      <c r="B415">
        <f t="shared" si="34"/>
        <v>397</v>
      </c>
      <c r="C415" s="4">
        <f t="shared" si="33"/>
        <v>9.9000000000000732</v>
      </c>
      <c r="D415">
        <f t="shared" si="30"/>
        <v>0.87417036210898558</v>
      </c>
      <c r="E415">
        <f t="shared" si="31"/>
        <v>3.466585785108061E-2</v>
      </c>
      <c r="F415">
        <f t="shared" si="32"/>
        <v>0.87417036210898558</v>
      </c>
    </row>
    <row r="416" spans="2:6" x14ac:dyDescent="0.25">
      <c r="B416">
        <f t="shared" si="34"/>
        <v>398</v>
      </c>
      <c r="C416" s="4">
        <f t="shared" si="33"/>
        <v>9.9250000000000735</v>
      </c>
      <c r="D416">
        <f t="shared" si="30"/>
        <v>0.87560079971511995</v>
      </c>
      <c r="E416">
        <f t="shared" si="31"/>
        <v>3.6112182687714468E-2</v>
      </c>
      <c r="F416">
        <f t="shared" si="32"/>
        <v>0.87560079971511995</v>
      </c>
    </row>
    <row r="417" spans="2:6" x14ac:dyDescent="0.25">
      <c r="B417">
        <f t="shared" si="34"/>
        <v>399</v>
      </c>
      <c r="C417" s="4">
        <f t="shared" si="33"/>
        <v>9.9500000000000739</v>
      </c>
      <c r="D417">
        <f t="shared" si="30"/>
        <v>0.87702480770779523</v>
      </c>
      <c r="E417">
        <f t="shared" si="31"/>
        <v>3.7609447381525378E-2</v>
      </c>
      <c r="F417">
        <f t="shared" si="32"/>
        <v>0.87702480770779523</v>
      </c>
    </row>
    <row r="418" spans="2:6" x14ac:dyDescent="0.25">
      <c r="B418">
        <f t="shared" si="34"/>
        <v>400</v>
      </c>
      <c r="C418" s="4">
        <f t="shared" si="33"/>
        <v>9.9750000000000743</v>
      </c>
      <c r="D418">
        <f t="shared" si="30"/>
        <v>0.87844234712721936</v>
      </c>
      <c r="E418">
        <f t="shared" si="31"/>
        <v>3.9158999918059566E-2</v>
      </c>
      <c r="F418">
        <f t="shared" si="32"/>
        <v>0.87844234712721936</v>
      </c>
    </row>
    <row r="419" spans="2:6" x14ac:dyDescent="0.25">
      <c r="B419">
        <f t="shared" si="34"/>
        <v>401</v>
      </c>
      <c r="C419" s="4">
        <f t="shared" si="33"/>
        <v>10.000000000000075</v>
      </c>
      <c r="D419">
        <f t="shared" si="30"/>
        <v>0.87985337914464801</v>
      </c>
      <c r="E419">
        <f t="shared" si="31"/>
        <v>4.0762203978371075E-2</v>
      </c>
      <c r="F419">
        <f t="shared" si="32"/>
        <v>0.87985337914464801</v>
      </c>
    </row>
    <row r="420" spans="2:6" x14ac:dyDescent="0.25">
      <c r="B420">
        <f t="shared" si="34"/>
        <v>402</v>
      </c>
      <c r="C420" s="4">
        <f t="shared" si="33"/>
        <v>10.025000000000075</v>
      </c>
      <c r="D420">
        <f t="shared" si="30"/>
        <v>0.8812578650641506</v>
      </c>
      <c r="E420">
        <f t="shared" si="31"/>
        <v>4.242043819431867E-2</v>
      </c>
      <c r="F420">
        <f t="shared" si="32"/>
        <v>0.8812578650641506</v>
      </c>
    </row>
    <row r="421" spans="2:6" x14ac:dyDescent="0.25">
      <c r="B421">
        <f t="shared" si="34"/>
        <v>403</v>
      </c>
      <c r="C421" s="4">
        <f t="shared" si="33"/>
        <v>10.050000000000075</v>
      </c>
      <c r="D421">
        <f t="shared" si="30"/>
        <v>0.88265576632437248</v>
      </c>
      <c r="E421">
        <f t="shared" si="31"/>
        <v>4.413509535421449E-2</v>
      </c>
      <c r="F421">
        <f t="shared" si="32"/>
        <v>0.88265576632437248</v>
      </c>
    </row>
    <row r="422" spans="2:6" x14ac:dyDescent="0.25">
      <c r="B422">
        <f t="shared" si="34"/>
        <v>404</v>
      </c>
      <c r="C422" s="4">
        <f t="shared" si="33"/>
        <v>10.075000000000076</v>
      </c>
      <c r="D422">
        <f t="shared" si="30"/>
        <v>0.88404704450029359</v>
      </c>
      <c r="E422">
        <f t="shared" si="31"/>
        <v>4.5907581558008309E-2</v>
      </c>
      <c r="F422">
        <f t="shared" si="32"/>
        <v>0.88404704450029359</v>
      </c>
    </row>
    <row r="423" spans="2:6" x14ac:dyDescent="0.25">
      <c r="B423">
        <f t="shared" si="34"/>
        <v>405</v>
      </c>
      <c r="C423" s="4">
        <f t="shared" si="33"/>
        <v>10.100000000000076</v>
      </c>
      <c r="D423">
        <f t="shared" si="30"/>
        <v>0.88543166130498308</v>
      </c>
      <c r="E423">
        <f t="shared" si="31"/>
        <v>4.7739315321246631E-2</v>
      </c>
      <c r="F423">
        <f t="shared" si="32"/>
        <v>0.88543166130498308</v>
      </c>
    </row>
    <row r="424" spans="2:6" x14ac:dyDescent="0.25">
      <c r="B424">
        <f t="shared" si="34"/>
        <v>406</v>
      </c>
      <c r="C424" s="4">
        <f t="shared" si="33"/>
        <v>10.125000000000076</v>
      </c>
      <c r="D424">
        <f t="shared" si="30"/>
        <v>0.88680957859134923</v>
      </c>
      <c r="E424">
        <f t="shared" si="31"/>
        <v>4.9631726627107589E-2</v>
      </c>
      <c r="F424">
        <f t="shared" si="32"/>
        <v>0.88680957859134923</v>
      </c>
    </row>
    <row r="425" spans="2:6" x14ac:dyDescent="0.25">
      <c r="B425">
        <f t="shared" si="34"/>
        <v>407</v>
      </c>
      <c r="C425" s="4">
        <f t="shared" si="33"/>
        <v>10.150000000000077</v>
      </c>
      <c r="D425">
        <f t="shared" si="30"/>
        <v>0.8881807583538861</v>
      </c>
      <c r="E425">
        <f t="shared" si="31"/>
        <v>5.1586255925875804E-2</v>
      </c>
      <c r="F425">
        <f t="shared" si="32"/>
        <v>0.8881807583538861</v>
      </c>
    </row>
    <row r="426" spans="2:6" x14ac:dyDescent="0.25">
      <c r="B426">
        <f t="shared" si="34"/>
        <v>408</v>
      </c>
      <c r="C426" s="4">
        <f t="shared" si="33"/>
        <v>10.175000000000077</v>
      </c>
      <c r="D426">
        <f t="shared" si="30"/>
        <v>0.88954516273041462</v>
      </c>
      <c r="E426">
        <f t="shared" si="31"/>
        <v>5.3604353081291169E-2</v>
      </c>
      <c r="F426">
        <f t="shared" si="32"/>
        <v>0.88954516273041462</v>
      </c>
    </row>
    <row r="427" spans="2:6" x14ac:dyDescent="0.25">
      <c r="B427">
        <f t="shared" si="34"/>
        <v>409</v>
      </c>
      <c r="C427" s="4">
        <f t="shared" si="33"/>
        <v>10.200000000000077</v>
      </c>
      <c r="D427">
        <f t="shared" si="30"/>
        <v>0.89090275400382046</v>
      </c>
      <c r="E427">
        <f t="shared" si="31"/>
        <v>5.5687476263276477E-2</v>
      </c>
      <c r="F427">
        <f t="shared" si="32"/>
        <v>0.89090275400382046</v>
      </c>
    </row>
    <row r="428" spans="2:6" x14ac:dyDescent="0.25">
      <c r="B428">
        <f t="shared" si="34"/>
        <v>410</v>
      </c>
      <c r="C428" s="4">
        <f t="shared" si="33"/>
        <v>10.225000000000078</v>
      </c>
      <c r="D428">
        <f t="shared" si="30"/>
        <v>0.89225349460378633</v>
      </c>
      <c r="E428">
        <f t="shared" si="31"/>
        <v>5.78370907866258E-2</v>
      </c>
      <c r="F428">
        <f t="shared" si="32"/>
        <v>0.89225349460378633</v>
      </c>
    </row>
    <row r="429" spans="2:6" x14ac:dyDescent="0.25">
      <c r="B429">
        <f t="shared" si="34"/>
        <v>411</v>
      </c>
      <c r="C429" s="4">
        <f t="shared" si="33"/>
        <v>10.250000000000078</v>
      </c>
      <c r="D429">
        <f t="shared" si="30"/>
        <v>0.8935973471085199</v>
      </c>
      <c r="E429">
        <f t="shared" si="31"/>
        <v>6.0054667895314981E-2</v>
      </c>
      <c r="F429">
        <f t="shared" si="32"/>
        <v>0.8935973471085199</v>
      </c>
    </row>
    <row r="430" spans="2:6" x14ac:dyDescent="0.25">
      <c r="B430">
        <f t="shared" si="34"/>
        <v>412</v>
      </c>
      <c r="C430" s="4">
        <f t="shared" si="33"/>
        <v>10.275000000000079</v>
      </c>
      <c r="D430">
        <f t="shared" si="30"/>
        <v>0.89493427424647731</v>
      </c>
      <c r="E430">
        <f t="shared" si="31"/>
        <v>6.234168349217948E-2</v>
      </c>
      <c r="F430">
        <f t="shared" si="32"/>
        <v>0.89493427424647731</v>
      </c>
    </row>
    <row r="431" spans="2:6" x14ac:dyDescent="0.25">
      <c r="B431">
        <f t="shared" si="34"/>
        <v>413</v>
      </c>
      <c r="C431" s="4">
        <f t="shared" si="33"/>
        <v>10.300000000000079</v>
      </c>
      <c r="D431">
        <f t="shared" si="30"/>
        <v>0.89626423889808116</v>
      </c>
      <c r="E431">
        <f t="shared" si="31"/>
        <v>6.4699616813793007E-2</v>
      </c>
      <c r="F431">
        <f t="shared" si="32"/>
        <v>0.89626423889808116</v>
      </c>
    </row>
    <row r="432" spans="2:6" x14ac:dyDescent="0.25">
      <c r="B432">
        <f t="shared" si="34"/>
        <v>414</v>
      </c>
      <c r="C432" s="4">
        <f t="shared" si="33"/>
        <v>10.325000000000079</v>
      </c>
      <c r="D432">
        <f t="shared" si="30"/>
        <v>0.89758720409743398</v>
      </c>
      <c r="E432">
        <f t="shared" si="31"/>
        <v>6.7129949050470178E-2</v>
      </c>
      <c r="F432">
        <f t="shared" si="32"/>
        <v>0.89758720409743398</v>
      </c>
    </row>
    <row r="433" spans="2:6" x14ac:dyDescent="0.25">
      <c r="B433">
        <f t="shared" si="34"/>
        <v>415</v>
      </c>
      <c r="C433" s="4">
        <f t="shared" si="33"/>
        <v>10.35000000000008</v>
      </c>
      <c r="D433">
        <f t="shared" si="30"/>
        <v>0.89890313303402614</v>
      </c>
      <c r="E433">
        <f t="shared" si="31"/>
        <v>6.9634161911413098E-2</v>
      </c>
      <c r="F433">
        <f t="shared" si="32"/>
        <v>0.89890313303402614</v>
      </c>
    </row>
    <row r="434" spans="2:6" x14ac:dyDescent="0.25">
      <c r="B434">
        <f t="shared" si="34"/>
        <v>416</v>
      </c>
      <c r="C434" s="4">
        <f t="shared" si="33"/>
        <v>10.37500000000008</v>
      </c>
      <c r="D434">
        <f t="shared" si="30"/>
        <v>0.90021198905443878</v>
      </c>
      <c r="E434">
        <f t="shared" si="31"/>
        <v>7.2213736135118931E-2</v>
      </c>
      <c r="F434">
        <f t="shared" si="32"/>
        <v>0.90021198905443878</v>
      </c>
    </row>
    <row r="435" spans="2:6" x14ac:dyDescent="0.25">
      <c r="B435">
        <f t="shared" si="34"/>
        <v>417</v>
      </c>
      <c r="C435" s="4">
        <f t="shared" si="33"/>
        <v>10.40000000000008</v>
      </c>
      <c r="D435">
        <f t="shared" si="30"/>
        <v>0.90151373566404125</v>
      </c>
      <c r="E435">
        <f t="shared" si="31"/>
        <v>7.4870149945268388E-2</v>
      </c>
      <c r="F435">
        <f t="shared" si="32"/>
        <v>0.90151373566404125</v>
      </c>
    </row>
    <row r="436" spans="2:6" x14ac:dyDescent="0.25">
      <c r="B436">
        <f t="shared" si="34"/>
        <v>418</v>
      </c>
      <c r="C436" s="4">
        <f t="shared" si="33"/>
        <v>10.425000000000081</v>
      </c>
      <c r="D436">
        <f t="shared" si="30"/>
        <v>0.90280833652868331</v>
      </c>
      <c r="E436">
        <f t="shared" si="31"/>
        <v>7.760487745241966E-2</v>
      </c>
      <c r="F436">
        <f t="shared" si="32"/>
        <v>0.90280833652868331</v>
      </c>
    </row>
    <row r="437" spans="2:6" x14ac:dyDescent="0.25">
      <c r="B437">
        <f t="shared" si="34"/>
        <v>419</v>
      </c>
      <c r="C437" s="4">
        <f t="shared" si="33"/>
        <v>10.450000000000081</v>
      </c>
      <c r="D437">
        <f t="shared" si="30"/>
        <v>0.90409575547638155</v>
      </c>
      <c r="E437">
        <f t="shared" si="31"/>
        <v>8.041938700194172E-2</v>
      </c>
      <c r="F437">
        <f t="shared" si="32"/>
        <v>0.90409575547638155</v>
      </c>
    </row>
    <row r="438" spans="2:6" x14ac:dyDescent="0.25">
      <c r="B438">
        <f t="shared" si="34"/>
        <v>420</v>
      </c>
      <c r="C438" s="4">
        <f t="shared" si="33"/>
        <v>10.475000000000081</v>
      </c>
      <c r="D438">
        <f t="shared" si="30"/>
        <v>0.90537595649899982</v>
      </c>
      <c r="E438">
        <f t="shared" si="31"/>
        <v>8.3315139468732285E-2</v>
      </c>
      <c r="F438">
        <f t="shared" si="32"/>
        <v>0.90537595649899982</v>
      </c>
    </row>
    <row r="439" spans="2:6" x14ac:dyDescent="0.25">
      <c r="B439">
        <f t="shared" si="34"/>
        <v>421</v>
      </c>
      <c r="C439" s="4">
        <f t="shared" si="33"/>
        <v>10.500000000000082</v>
      </c>
      <c r="D439">
        <f t="shared" si="30"/>
        <v>0.90664890375392504</v>
      </c>
      <c r="E439">
        <f t="shared" si="31"/>
        <v>8.6293586499380376E-2</v>
      </c>
      <c r="F439">
        <f t="shared" si="32"/>
        <v>0.90664890375392504</v>
      </c>
    </row>
    <row r="440" spans="2:6" x14ac:dyDescent="0.25">
      <c r="B440">
        <f t="shared" si="34"/>
        <v>422</v>
      </c>
      <c r="C440" s="4">
        <f t="shared" si="33"/>
        <v>10.525000000000082</v>
      </c>
      <c r="D440">
        <f t="shared" si="30"/>
        <v>0.90791456156573536</v>
      </c>
      <c r="E440">
        <f t="shared" si="31"/>
        <v>8.9356168702551392E-2</v>
      </c>
      <c r="F440">
        <f t="shared" si="32"/>
        <v>0.90791456156573536</v>
      </c>
    </row>
    <row r="441" spans="2:6" x14ac:dyDescent="0.25">
      <c r="B441">
        <f t="shared" si="34"/>
        <v>423</v>
      </c>
      <c r="C441" s="4">
        <f t="shared" si="33"/>
        <v>10.550000000000082</v>
      </c>
      <c r="D441">
        <f t="shared" si="30"/>
        <v>0.90917289442786386</v>
      </c>
      <c r="E441">
        <f t="shared" si="31"/>
        <v>9.2504313788492915E-2</v>
      </c>
      <c r="F441">
        <f t="shared" si="32"/>
        <v>0.90917289442786386</v>
      </c>
    </row>
    <row r="442" spans="2:6" x14ac:dyDescent="0.25">
      <c r="B442">
        <f t="shared" si="34"/>
        <v>424</v>
      </c>
      <c r="C442" s="4">
        <f t="shared" si="33"/>
        <v>10.575000000000083</v>
      </c>
      <c r="D442">
        <f t="shared" si="30"/>
        <v>0.91042386700425504</v>
      </c>
      <c r="E442">
        <f t="shared" si="31"/>
        <v>9.5739434658681719E-2</v>
      </c>
      <c r="F442">
        <f t="shared" si="32"/>
        <v>0.91042386700425504</v>
      </c>
    </row>
    <row r="443" spans="2:6" x14ac:dyDescent="0.25">
      <c r="B443">
        <f t="shared" si="34"/>
        <v>425</v>
      </c>
      <c r="C443" s="4">
        <f t="shared" si="33"/>
        <v>10.600000000000083</v>
      </c>
      <c r="D443">
        <f t="shared" si="30"/>
        <v>0.91166744413101619</v>
      </c>
      <c r="E443">
        <f t="shared" si="31"/>
        <v>9.9062927446758486E-2</v>
      </c>
      <c r="F443">
        <f t="shared" si="32"/>
        <v>0.91166744413101619</v>
      </c>
    </row>
    <row r="444" spans="2:6" x14ac:dyDescent="0.25">
      <c r="B444">
        <f t="shared" si="34"/>
        <v>426</v>
      </c>
      <c r="C444" s="4">
        <f t="shared" si="33"/>
        <v>10.625000000000083</v>
      </c>
      <c r="D444">
        <f t="shared" si="30"/>
        <v>0.91290359081806116</v>
      </c>
      <c r="E444">
        <f t="shared" si="31"/>
        <v>0.10247616951202324</v>
      </c>
      <c r="F444">
        <f t="shared" si="32"/>
        <v>0.91290359081806116</v>
      </c>
    </row>
    <row r="445" spans="2:6" x14ac:dyDescent="0.25">
      <c r="B445">
        <f t="shared" si="34"/>
        <v>427</v>
      </c>
      <c r="C445" s="4">
        <f t="shared" si="33"/>
        <v>10.650000000000084</v>
      </c>
      <c r="D445">
        <f t="shared" si="30"/>
        <v>0.91413227225074867</v>
      </c>
      <c r="E445">
        <f t="shared" si="31"/>
        <v>0.10598051738689367</v>
      </c>
      <c r="F445">
        <f t="shared" si="32"/>
        <v>0.91413227225074867</v>
      </c>
    </row>
    <row r="446" spans="2:6" x14ac:dyDescent="0.25">
      <c r="B446">
        <f t="shared" si="34"/>
        <v>428</v>
      </c>
      <c r="C446" s="4">
        <f t="shared" si="33"/>
        <v>10.675000000000084</v>
      </c>
      <c r="D446">
        <f t="shared" si="30"/>
        <v>0.91535345379151356</v>
      </c>
      <c r="E446">
        <f t="shared" si="31"/>
        <v>0.1095773046798602</v>
      </c>
      <c r="F446">
        <f t="shared" si="32"/>
        <v>0.91535345379151356</v>
      </c>
    </row>
    <row r="447" spans="2:6" x14ac:dyDescent="0.25">
      <c r="B447">
        <f t="shared" si="34"/>
        <v>429</v>
      </c>
      <c r="C447" s="4">
        <f t="shared" si="33"/>
        <v>10.700000000000085</v>
      </c>
      <c r="D447">
        <f t="shared" si="30"/>
        <v>0.91656710098149152</v>
      </c>
      <c r="E447">
        <f t="shared" si="31"/>
        <v>0.1132678399356021</v>
      </c>
      <c r="F447">
        <f t="shared" si="32"/>
        <v>0.91656710098149152</v>
      </c>
    </row>
    <row r="448" spans="2:6" x14ac:dyDescent="0.25">
      <c r="B448">
        <f t="shared" si="34"/>
        <v>430</v>
      </c>
      <c r="C448" s="4">
        <f t="shared" si="33"/>
        <v>10.725000000000085</v>
      </c>
      <c r="D448">
        <f t="shared" si="30"/>
        <v>0.91777317954213733</v>
      </c>
      <c r="E448">
        <f t="shared" si="31"/>
        <v>0.11705340445406481</v>
      </c>
      <c r="F448">
        <f t="shared" si="32"/>
        <v>0.91777317954213733</v>
      </c>
    </row>
    <row r="449" spans="2:6" x14ac:dyDescent="0.25">
      <c r="B449">
        <f t="shared" si="34"/>
        <v>431</v>
      </c>
      <c r="C449" s="4">
        <f t="shared" si="33"/>
        <v>10.750000000000085</v>
      </c>
      <c r="D449">
        <f t="shared" si="30"/>
        <v>0.91897165537683578</v>
      </c>
      <c r="E449">
        <f t="shared" si="31"/>
        <v>0.12093525007043007</v>
      </c>
      <c r="F449">
        <f t="shared" si="32"/>
        <v>0.91897165537683578</v>
      </c>
    </row>
    <row r="450" spans="2:6" x14ac:dyDescent="0.25">
      <c r="B450">
        <f t="shared" si="34"/>
        <v>432</v>
      </c>
      <c r="C450" s="4">
        <f t="shared" si="33"/>
        <v>10.775000000000086</v>
      </c>
      <c r="D450">
        <f t="shared" si="30"/>
        <v>0.92016249457250576</v>
      </c>
      <c r="E450">
        <f t="shared" si="31"/>
        <v>0.124914596898048</v>
      </c>
      <c r="F450">
        <f t="shared" si="32"/>
        <v>0.92016249457250576</v>
      </c>
    </row>
    <row r="451" spans="2:6" x14ac:dyDescent="0.25">
      <c r="B451">
        <f t="shared" si="34"/>
        <v>433</v>
      </c>
      <c r="C451" s="4">
        <f t="shared" si="33"/>
        <v>10.800000000000086</v>
      </c>
      <c r="D451">
        <f t="shared" si="30"/>
        <v>0.92134566340119728</v>
      </c>
      <c r="E451">
        <f t="shared" si="31"/>
        <v>0.12899263103653361</v>
      </c>
      <c r="F451">
        <f t="shared" si="32"/>
        <v>0.92134566340119728</v>
      </c>
    </row>
    <row r="452" spans="2:6" x14ac:dyDescent="0.25">
      <c r="B452">
        <f t="shared" si="34"/>
        <v>434</v>
      </c>
      <c r="C452" s="4">
        <f t="shared" si="33"/>
        <v>10.825000000000086</v>
      </c>
      <c r="D452">
        <f t="shared" si="30"/>
        <v>0.92252112832168187</v>
      </c>
      <c r="E452">
        <f t="shared" si="31"/>
        <v>0.13317050224736637</v>
      </c>
      <c r="F452">
        <f t="shared" si="32"/>
        <v>0.92252112832168187</v>
      </c>
    </row>
    <row r="453" spans="2:6" x14ac:dyDescent="0.25">
      <c r="B453">
        <f t="shared" si="34"/>
        <v>435</v>
      </c>
      <c r="C453" s="4">
        <f t="shared" si="33"/>
        <v>10.850000000000087</v>
      </c>
      <c r="D453">
        <f t="shared" si="30"/>
        <v>0.92368885598103445</v>
      </c>
      <c r="E453">
        <f t="shared" si="31"/>
        <v>0.13744932159946693</v>
      </c>
      <c r="F453">
        <f t="shared" si="32"/>
        <v>0.92368885598103445</v>
      </c>
    </row>
    <row r="454" spans="2:6" x14ac:dyDescent="0.25">
      <c r="B454">
        <f t="shared" si="34"/>
        <v>436</v>
      </c>
      <c r="C454" s="4">
        <f t="shared" si="33"/>
        <v>10.875000000000087</v>
      </c>
      <c r="D454">
        <f t="shared" si="30"/>
        <v>0.92484881321620882</v>
      </c>
      <c r="E454">
        <f t="shared" si="31"/>
        <v>0.14183015908735794</v>
      </c>
      <c r="F454">
        <f t="shared" si="32"/>
        <v>0.92484881321620882</v>
      </c>
    </row>
    <row r="455" spans="2:6" x14ac:dyDescent="0.25">
      <c r="B455">
        <f t="shared" si="34"/>
        <v>437</v>
      </c>
      <c r="C455" s="4">
        <f t="shared" si="33"/>
        <v>10.900000000000087</v>
      </c>
      <c r="D455">
        <f t="shared" si="30"/>
        <v>0.92600096705560575</v>
      </c>
      <c r="E455">
        <f t="shared" si="31"/>
        <v>0.1463140412246513</v>
      </c>
      <c r="F455">
        <f t="shared" si="32"/>
        <v>0.92600096705560575</v>
      </c>
    </row>
    <row r="456" spans="2:6" x14ac:dyDescent="0.25">
      <c r="B456">
        <f t="shared" si="34"/>
        <v>438</v>
      </c>
      <c r="C456" s="4">
        <f t="shared" si="33"/>
        <v>10.925000000000088</v>
      </c>
      <c r="D456">
        <f t="shared" si="30"/>
        <v>0.9271452847206324</v>
      </c>
      <c r="E456">
        <f t="shared" si="31"/>
        <v>0.15090194861573528</v>
      </c>
      <c r="F456">
        <f t="shared" si="32"/>
        <v>0.9271452847206324</v>
      </c>
    </row>
    <row r="457" spans="2:6" x14ac:dyDescent="0.25">
      <c r="B457">
        <f t="shared" si="34"/>
        <v>439</v>
      </c>
      <c r="C457" s="4">
        <f t="shared" si="33"/>
        <v>10.950000000000088</v>
      </c>
      <c r="D457">
        <f t="shared" si="30"/>
        <v>0.92828173362725519</v>
      </c>
      <c r="E457">
        <f t="shared" si="31"/>
        <v>0.15559481350866605</v>
      </c>
      <c r="F457">
        <f t="shared" si="32"/>
        <v>0.92828173362725519</v>
      </c>
    </row>
    <row r="458" spans="2:6" x14ac:dyDescent="0.25">
      <c r="B458">
        <f t="shared" si="34"/>
        <v>440</v>
      </c>
      <c r="C458" s="4">
        <f t="shared" si="33"/>
        <v>10.975000000000088</v>
      </c>
      <c r="D458">
        <f t="shared" si="30"/>
        <v>0.92941028138754411</v>
      </c>
      <c r="E458">
        <f t="shared" si="31"/>
        <v>0.16039351733239679</v>
      </c>
      <c r="F458">
        <f t="shared" si="32"/>
        <v>0.92941028138754411</v>
      </c>
    </row>
    <row r="459" spans="2:6" x14ac:dyDescent="0.25">
      <c r="B459">
        <f t="shared" si="34"/>
        <v>441</v>
      </c>
      <c r="C459" s="4">
        <f t="shared" si="33"/>
        <v>11.000000000000089</v>
      </c>
      <c r="D459">
        <f t="shared" si="30"/>
        <v>0.93053089581120974</v>
      </c>
      <c r="E459">
        <f t="shared" si="31"/>
        <v>0.16529888822160416</v>
      </c>
      <c r="F459">
        <f t="shared" si="32"/>
        <v>0.93053089581120974</v>
      </c>
    </row>
    <row r="460" spans="2:6" x14ac:dyDescent="0.25">
      <c r="B460">
        <f t="shared" si="34"/>
        <v>442</v>
      </c>
      <c r="C460" s="4">
        <f t="shared" si="33"/>
        <v>11.025000000000089</v>
      </c>
      <c r="D460">
        <f t="shared" si="30"/>
        <v>0.9316435449071313</v>
      </c>
      <c r="E460">
        <f t="shared" si="31"/>
        <v>0.17031169853249534</v>
      </c>
      <c r="F460">
        <f t="shared" si="32"/>
        <v>0.9316435449071313</v>
      </c>
    </row>
    <row r="461" spans="2:6" x14ac:dyDescent="0.25">
      <c r="B461">
        <f t="shared" si="34"/>
        <v>443</v>
      </c>
      <c r="C461" s="4">
        <f t="shared" si="33"/>
        <v>11.05000000000009</v>
      </c>
      <c r="D461">
        <f t="shared" si="30"/>
        <v>0.93274819688487809</v>
      </c>
      <c r="E461">
        <f t="shared" si="31"/>
        <v>0.17543266235310079</v>
      </c>
      <c r="F461">
        <f t="shared" si="32"/>
        <v>0.93274819688487809</v>
      </c>
    </row>
    <row r="462" spans="2:6" x14ac:dyDescent="0.25">
      <c r="B462">
        <f t="shared" si="34"/>
        <v>444</v>
      </c>
      <c r="C462" s="4">
        <f t="shared" si="33"/>
        <v>11.07500000000009</v>
      </c>
      <c r="D462">
        <f t="shared" si="30"/>
        <v>0.93384482015622094</v>
      </c>
      <c r="E462">
        <f t="shared" si="31"/>
        <v>0.18066243301167301</v>
      </c>
      <c r="F462">
        <f t="shared" si="32"/>
        <v>0.93384482015622094</v>
      </c>
    </row>
    <row r="463" spans="2:6" x14ac:dyDescent="0.25">
      <c r="B463">
        <f t="shared" si="34"/>
        <v>445</v>
      </c>
      <c r="C463" s="4">
        <f t="shared" si="33"/>
        <v>11.10000000000009</v>
      </c>
      <c r="D463">
        <f t="shared" si="30"/>
        <v>0.93493338333663678</v>
      </c>
      <c r="E463">
        <f t="shared" si="31"/>
        <v>0.18600160058692825</v>
      </c>
      <c r="F463">
        <f t="shared" si="32"/>
        <v>0.93493338333663678</v>
      </c>
    </row>
    <row r="464" spans="2:6" x14ac:dyDescent="0.25">
      <c r="B464">
        <f t="shared" si="34"/>
        <v>446</v>
      </c>
      <c r="C464" s="4">
        <f t="shared" si="33"/>
        <v>11.125000000000091</v>
      </c>
      <c r="D464">
        <f t="shared" si="30"/>
        <v>0.93601385524680392</v>
      </c>
      <c r="E464">
        <f t="shared" si="31"/>
        <v>0.19145068942397492</v>
      </c>
      <c r="F464">
        <f t="shared" si="32"/>
        <v>0.93601385524680392</v>
      </c>
    </row>
    <row r="465" spans="2:6" x14ac:dyDescent="0.25">
      <c r="B465">
        <f t="shared" si="34"/>
        <v>447</v>
      </c>
      <c r="C465" s="4">
        <f t="shared" si="33"/>
        <v>11.150000000000091</v>
      </c>
      <c r="D465">
        <f t="shared" si="30"/>
        <v>0.93708620491408956</v>
      </c>
      <c r="E465">
        <f t="shared" si="31"/>
        <v>0.19701015565987881</v>
      </c>
      <c r="F465">
        <f t="shared" si="32"/>
        <v>0.93708620491408956</v>
      </c>
    </row>
    <row r="466" spans="2:6" x14ac:dyDescent="0.25">
      <c r="B466">
        <f t="shared" si="34"/>
        <v>448</v>
      </c>
      <c r="C466" s="4">
        <f t="shared" si="33"/>
        <v>11.175000000000091</v>
      </c>
      <c r="D466">
        <f t="shared" si="30"/>
        <v>0.93815040157402785</v>
      </c>
      <c r="E466">
        <f t="shared" si="31"/>
        <v>0.20268038476291522</v>
      </c>
      <c r="F466">
        <f t="shared" si="32"/>
        <v>0.93815040157402785</v>
      </c>
    </row>
    <row r="467" spans="2:6" x14ac:dyDescent="0.25">
      <c r="B467">
        <f t="shared" si="34"/>
        <v>449</v>
      </c>
      <c r="C467" s="4">
        <f t="shared" si="33"/>
        <v>11.200000000000092</v>
      </c>
      <c r="D467">
        <f t="shared" ref="D467:D530" si="35">EXP(-KTG1_*(C467-T_opt)^2)</f>
        <v>0.93920641467178978</v>
      </c>
      <c r="E467">
        <f t="shared" ref="E467:E530" si="36">EXP(-KTG2_*(T_opt-C467)^2)</f>
        <v>0.20846168908965293</v>
      </c>
      <c r="F467">
        <f t="shared" ref="F467:F530" si="37">IF(C467&lt;=T_opt,D467,E467)</f>
        <v>0.93920641467178978</v>
      </c>
    </row>
    <row r="468" spans="2:6" x14ac:dyDescent="0.25">
      <c r="B468">
        <f t="shared" si="34"/>
        <v>450</v>
      </c>
      <c r="C468" s="4">
        <f t="shared" ref="C468:C531" si="38">C467+(env_v_max-env_v_min)/1200</f>
        <v>11.225000000000092</v>
      </c>
      <c r="D468">
        <f t="shared" si="35"/>
        <v>0.94025421386364405</v>
      </c>
      <c r="E468">
        <f t="shared" si="36"/>
        <v>0.21435430546410406</v>
      </c>
      <c r="F468">
        <f t="shared" si="37"/>
        <v>0.94025421386364405</v>
      </c>
    </row>
    <row r="469" spans="2:6" x14ac:dyDescent="0.25">
      <c r="B469">
        <f t="shared" ref="B469:B532" si="39">B468+1</f>
        <v>451</v>
      </c>
      <c r="C469" s="4">
        <f t="shared" si="38"/>
        <v>11.250000000000092</v>
      </c>
      <c r="D469">
        <f t="shared" si="35"/>
        <v>0.94129376901840944</v>
      </c>
      <c r="E469">
        <f t="shared" si="36"/>
        <v>0.22035839278325622</v>
      </c>
      <c r="F469">
        <f t="shared" si="37"/>
        <v>0.94129376901840944</v>
      </c>
    </row>
    <row r="470" spans="2:6" x14ac:dyDescent="0.25">
      <c r="B470">
        <f t="shared" si="39"/>
        <v>452</v>
      </c>
      <c r="C470" s="4">
        <f t="shared" si="38"/>
        <v>11.275000000000093</v>
      </c>
      <c r="D470">
        <f t="shared" si="35"/>
        <v>0.94232505021889756</v>
      </c>
      <c r="E470">
        <f t="shared" si="36"/>
        <v>0.2264740296533829</v>
      </c>
      <c r="F470">
        <f t="shared" si="37"/>
        <v>0.94232505021889756</v>
      </c>
    </row>
    <row r="471" spans="2:6" x14ac:dyDescent="0.25">
      <c r="B471">
        <f t="shared" si="39"/>
        <v>453</v>
      </c>
      <c r="C471" s="4">
        <f t="shared" si="38"/>
        <v>11.300000000000093</v>
      </c>
      <c r="D471">
        <f t="shared" si="35"/>
        <v>0.9433480277633467</v>
      </c>
      <c r="E471">
        <f t="shared" si="36"/>
        <v>0.23270121206159441</v>
      </c>
      <c r="F471">
        <f t="shared" si="37"/>
        <v>0.9433480277633467</v>
      </c>
    </row>
    <row r="472" spans="2:6" x14ac:dyDescent="0.25">
      <c r="B472">
        <f t="shared" si="39"/>
        <v>454</v>
      </c>
      <c r="C472" s="4">
        <f t="shared" si="38"/>
        <v>11.325000000000093</v>
      </c>
      <c r="D472">
        <f t="shared" si="35"/>
        <v>0.94436267216684677</v>
      </c>
      <c r="E472">
        <f t="shared" si="36"/>
        <v>0.23903985108715833</v>
      </c>
      <c r="F472">
        <f t="shared" si="37"/>
        <v>0.94436267216684677</v>
      </c>
    </row>
    <row r="473" spans="2:6" x14ac:dyDescent="0.25">
      <c r="B473">
        <f t="shared" si="39"/>
        <v>455</v>
      </c>
      <c r="C473" s="4">
        <f t="shared" si="38"/>
        <v>11.350000000000094</v>
      </c>
      <c r="D473">
        <f t="shared" si="35"/>
        <v>0.94536895416275468</v>
      </c>
      <c r="E473">
        <f t="shared" si="36"/>
        <v>0.24548977065717173</v>
      </c>
      <c r="F473">
        <f t="shared" si="37"/>
        <v>0.94536895416275468</v>
      </c>
    </row>
    <row r="474" spans="2:6" x14ac:dyDescent="0.25">
      <c r="B474">
        <f t="shared" si="39"/>
        <v>456</v>
      </c>
      <c r="C474" s="4">
        <f t="shared" si="38"/>
        <v>11.375000000000094</v>
      </c>
      <c r="D474">
        <f t="shared" si="35"/>
        <v>0.9463668447041006</v>
      </c>
      <c r="E474">
        <f t="shared" si="36"/>
        <v>0.25205070535121582</v>
      </c>
      <c r="F474">
        <f t="shared" si="37"/>
        <v>0.9463668447041006</v>
      </c>
    </row>
    <row r="475" spans="2:6" x14ac:dyDescent="0.25">
      <c r="B475">
        <f t="shared" si="39"/>
        <v>457</v>
      </c>
      <c r="C475" s="4">
        <f t="shared" si="38"/>
        <v>11.400000000000095</v>
      </c>
      <c r="D475">
        <f t="shared" si="35"/>
        <v>0.94735631496498374</v>
      </c>
      <c r="E475">
        <f t="shared" si="36"/>
        <v>0.25872229825966553</v>
      </c>
      <c r="F475">
        <f t="shared" si="37"/>
        <v>0.94735631496498374</v>
      </c>
    </row>
    <row r="476" spans="2:6" x14ac:dyDescent="0.25">
      <c r="B476">
        <f t="shared" si="39"/>
        <v>458</v>
      </c>
      <c r="C476" s="4">
        <f t="shared" si="38"/>
        <v>11.425000000000095</v>
      </c>
      <c r="D476">
        <f t="shared" si="35"/>
        <v>0.94833733634196049</v>
      </c>
      <c r="E476">
        <f t="shared" si="36"/>
        <v>0.26550409890035392</v>
      </c>
      <c r="F476">
        <f t="shared" si="37"/>
        <v>0.94833733634196049</v>
      </c>
    </row>
    <row r="477" spans="2:6" x14ac:dyDescent="0.25">
      <c r="B477">
        <f t="shared" si="39"/>
        <v>459</v>
      </c>
      <c r="C477" s="4">
        <f t="shared" si="38"/>
        <v>11.450000000000095</v>
      </c>
      <c r="D477">
        <f t="shared" si="35"/>
        <v>0.94930988045542086</v>
      </c>
      <c r="E477">
        <f t="shared" si="36"/>
        <v>0.27239556119831915</v>
      </c>
      <c r="F477">
        <f t="shared" si="37"/>
        <v>0.94930988045542086</v>
      </c>
    </row>
    <row r="478" spans="2:6" x14ac:dyDescent="0.25">
      <c r="B478">
        <f t="shared" si="39"/>
        <v>460</v>
      </c>
      <c r="C478" s="4">
        <f t="shared" si="38"/>
        <v>11.475000000000096</v>
      </c>
      <c r="D478">
        <f t="shared" si="35"/>
        <v>0.95027391915095638</v>
      </c>
      <c r="E478">
        <f t="shared" si="36"/>
        <v>0.27939604153337011</v>
      </c>
      <c r="F478">
        <f t="shared" si="37"/>
        <v>0.95027391915095638</v>
      </c>
    </row>
    <row r="479" spans="2:6" x14ac:dyDescent="0.25">
      <c r="B479">
        <f t="shared" si="39"/>
        <v>461</v>
      </c>
      <c r="C479" s="4">
        <f t="shared" si="38"/>
        <v>11.500000000000096</v>
      </c>
      <c r="D479">
        <f t="shared" si="35"/>
        <v>0.95122942450071768</v>
      </c>
      <c r="E479">
        <f t="shared" si="36"/>
        <v>0.28650479686021757</v>
      </c>
      <c r="F479">
        <f t="shared" si="37"/>
        <v>0.95122942450071768</v>
      </c>
    </row>
    <row r="480" spans="2:6" x14ac:dyDescent="0.25">
      <c r="B480">
        <f t="shared" si="39"/>
        <v>462</v>
      </c>
      <c r="C480" s="4">
        <f t="shared" si="38"/>
        <v>11.525000000000096</v>
      </c>
      <c r="D480">
        <f t="shared" si="35"/>
        <v>0.9521763688047622</v>
      </c>
      <c r="E480">
        <f t="shared" si="36"/>
        <v>0.29372098290590676</v>
      </c>
      <c r="F480">
        <f t="shared" si="37"/>
        <v>0.9521763688047622</v>
      </c>
    </row>
    <row r="481" spans="2:6" x14ac:dyDescent="0.25">
      <c r="B481">
        <f t="shared" si="39"/>
        <v>463</v>
      </c>
      <c r="C481" s="4">
        <f t="shared" si="38"/>
        <v>11.550000000000097</v>
      </c>
      <c r="D481">
        <f t="shared" si="35"/>
        <v>0.95311472459239233</v>
      </c>
      <c r="E481">
        <f t="shared" si="36"/>
        <v>0.30104365244927689</v>
      </c>
      <c r="F481">
        <f t="shared" si="37"/>
        <v>0.95311472459239233</v>
      </c>
    </row>
    <row r="482" spans="2:6" x14ac:dyDescent="0.25">
      <c r="B482">
        <f t="shared" si="39"/>
        <v>464</v>
      </c>
      <c r="C482" s="4">
        <f t="shared" si="38"/>
        <v>11.575000000000097</v>
      </c>
      <c r="D482">
        <f t="shared" si="35"/>
        <v>0.95404446462348214</v>
      </c>
      <c r="E482">
        <f t="shared" si="36"/>
        <v>0.30847175368714685</v>
      </c>
      <c r="F482">
        <f t="shared" si="37"/>
        <v>0.95404446462348214</v>
      </c>
    </row>
    <row r="483" spans="2:6" x14ac:dyDescent="0.25">
      <c r="B483">
        <f t="shared" si="39"/>
        <v>465</v>
      </c>
      <c r="C483" s="4">
        <f t="shared" si="38"/>
        <v>11.600000000000097</v>
      </c>
      <c r="D483">
        <f t="shared" si="35"/>
        <v>0.95496556188979576</v>
      </c>
      <c r="E483">
        <f t="shared" si="36"/>
        <v>0.31600412869189204</v>
      </c>
      <c r="F483">
        <f t="shared" si="37"/>
        <v>0.95496556188979576</v>
      </c>
    </row>
    <row r="484" spans="2:6" x14ac:dyDescent="0.25">
      <c r="B484">
        <f t="shared" si="39"/>
        <v>466</v>
      </c>
      <c r="C484" s="4">
        <f t="shared" si="38"/>
        <v>11.625000000000098</v>
      </c>
      <c r="D484">
        <f t="shared" si="35"/>
        <v>0.95587798961629344</v>
      </c>
      <c r="E484">
        <f t="shared" si="36"/>
        <v>0.3236395119650321</v>
      </c>
      <c r="F484">
        <f t="shared" si="37"/>
        <v>0.95587798961629344</v>
      </c>
    </row>
    <row r="485" spans="2:6" x14ac:dyDescent="0.25">
      <c r="B485">
        <f t="shared" si="39"/>
        <v>467</v>
      </c>
      <c r="C485" s="4">
        <f t="shared" si="38"/>
        <v>11.650000000000098</v>
      </c>
      <c r="D485">
        <f t="shared" si="35"/>
        <v>0.956781721262429</v>
      </c>
      <c r="E485">
        <f t="shared" si="36"/>
        <v>0.33137652909139387</v>
      </c>
      <c r="F485">
        <f t="shared" si="37"/>
        <v>0.956781721262429</v>
      </c>
    </row>
    <row r="486" spans="2:6" x14ac:dyDescent="0.25">
      <c r="B486">
        <f t="shared" si="39"/>
        <v>468</v>
      </c>
      <c r="C486" s="4">
        <f t="shared" si="38"/>
        <v>11.675000000000098</v>
      </c>
      <c r="D486">
        <f t="shared" si="35"/>
        <v>0.9576767305234356</v>
      </c>
      <c r="E486">
        <f t="shared" si="36"/>
        <v>0.33921369549834829</v>
      </c>
      <c r="F486">
        <f t="shared" si="37"/>
        <v>0.9576767305234356</v>
      </c>
    </row>
    <row r="487" spans="2:6" x14ac:dyDescent="0.25">
      <c r="B487">
        <f t="shared" si="39"/>
        <v>469</v>
      </c>
      <c r="C487" s="4">
        <f t="shared" si="38"/>
        <v>11.700000000000099</v>
      </c>
      <c r="D487">
        <f t="shared" si="35"/>
        <v>0.95856299133160128</v>
      </c>
      <c r="E487">
        <f t="shared" si="36"/>
        <v>0.34714941532454197</v>
      </c>
      <c r="F487">
        <f t="shared" si="37"/>
        <v>0.95856299133160128</v>
      </c>
    </row>
    <row r="488" spans="2:6" x14ac:dyDescent="0.25">
      <c r="B488">
        <f t="shared" si="39"/>
        <v>470</v>
      </c>
      <c r="C488" s="4">
        <f t="shared" si="38"/>
        <v>11.725000000000099</v>
      </c>
      <c r="D488">
        <f t="shared" si="35"/>
        <v>0.95944047785753417</v>
      </c>
      <c r="E488">
        <f t="shared" si="36"/>
        <v>0.35518198040245835</v>
      </c>
      <c r="F488">
        <f t="shared" si="37"/>
        <v>0.95944047785753417</v>
      </c>
    </row>
    <row r="489" spans="2:6" x14ac:dyDescent="0.25">
      <c r="B489">
        <f t="shared" si="39"/>
        <v>471</v>
      </c>
      <c r="C489" s="4">
        <f t="shared" si="38"/>
        <v>11.750000000000099</v>
      </c>
      <c r="D489">
        <f t="shared" si="35"/>
        <v>0.96030916451141646</v>
      </c>
      <c r="E489">
        <f t="shared" si="36"/>
        <v>0.36330956935904379</v>
      </c>
      <c r="F489">
        <f t="shared" si="37"/>
        <v>0.96030916451141646</v>
      </c>
    </row>
    <row r="490" spans="2:6" x14ac:dyDescent="0.25">
      <c r="B490">
        <f t="shared" si="39"/>
        <v>472</v>
      </c>
      <c r="C490" s="4">
        <f t="shared" si="38"/>
        <v>11.7750000000001</v>
      </c>
      <c r="D490">
        <f t="shared" si="35"/>
        <v>0.9611690259442478</v>
      </c>
      <c r="E490">
        <f t="shared" si="36"/>
        <v>0.37153024683852293</v>
      </c>
      <c r="F490">
        <f t="shared" si="37"/>
        <v>0.9611690259442478</v>
      </c>
    </row>
    <row r="491" spans="2:6" x14ac:dyDescent="0.25">
      <c r="B491">
        <f t="shared" si="39"/>
        <v>473</v>
      </c>
      <c r="C491" s="4">
        <f t="shared" si="38"/>
        <v>11.8000000000001</v>
      </c>
      <c r="D491">
        <f t="shared" si="35"/>
        <v>0.9620200370490779</v>
      </c>
      <c r="E491">
        <f t="shared" si="36"/>
        <v>0.37984196285141214</v>
      </c>
      <c r="F491">
        <f t="shared" si="37"/>
        <v>0.9620200370490779</v>
      </c>
    </row>
    <row r="492" spans="2:6" x14ac:dyDescent="0.25">
      <c r="B492">
        <f t="shared" si="39"/>
        <v>474</v>
      </c>
      <c r="C492" s="4">
        <f t="shared" si="38"/>
        <v>11.825000000000101</v>
      </c>
      <c r="D492">
        <f t="shared" si="35"/>
        <v>0.96286217296222776</v>
      </c>
      <c r="E492">
        <f t="shared" si="36"/>
        <v>0.38824255225360388</v>
      </c>
      <c r="F492">
        <f t="shared" si="37"/>
        <v>0.96286217296222776</v>
      </c>
    </row>
    <row r="493" spans="2:6" x14ac:dyDescent="0.25">
      <c r="B493">
        <f t="shared" si="39"/>
        <v>475</v>
      </c>
      <c r="C493" s="4">
        <f t="shared" si="38"/>
        <v>11.850000000000101</v>
      </c>
      <c r="D493">
        <f t="shared" si="35"/>
        <v>0.96369540906450024</v>
      </c>
      <c r="E493">
        <f t="shared" si="36"/>
        <v>0.39672973435925424</v>
      </c>
      <c r="F493">
        <f t="shared" si="37"/>
        <v>0.96369540906450024</v>
      </c>
    </row>
    <row r="494" spans="2:6" x14ac:dyDescent="0.25">
      <c r="B494">
        <f t="shared" si="39"/>
        <v>476</v>
      </c>
      <c r="C494" s="4">
        <f t="shared" si="38"/>
        <v>11.875000000000101</v>
      </c>
      <c r="D494">
        <f t="shared" si="35"/>
        <v>0.96451972098237926</v>
      </c>
      <c r="E494">
        <f t="shared" si="36"/>
        <v>0.40530111269105562</v>
      </c>
      <c r="F494">
        <f t="shared" si="37"/>
        <v>0.96451972098237926</v>
      </c>
    </row>
    <row r="495" spans="2:6" x14ac:dyDescent="0.25">
      <c r="B495">
        <f t="shared" si="39"/>
        <v>477</v>
      </c>
      <c r="C495" s="4">
        <f t="shared" si="38"/>
        <v>11.900000000000102</v>
      </c>
      <c r="D495">
        <f t="shared" si="35"/>
        <v>0.96533508458921735</v>
      </c>
      <c r="E495">
        <f t="shared" si="36"/>
        <v>0.41395417487130942</v>
      </c>
      <c r="F495">
        <f t="shared" si="37"/>
        <v>0.96533508458921735</v>
      </c>
    </row>
    <row r="496" spans="2:6" x14ac:dyDescent="0.25">
      <c r="B496">
        <f t="shared" si="39"/>
        <v>478</v>
      </c>
      <c r="C496" s="4">
        <f t="shared" si="38"/>
        <v>11.925000000000102</v>
      </c>
      <c r="D496">
        <f t="shared" si="35"/>
        <v>0.96614147600641298</v>
      </c>
      <c r="E496">
        <f t="shared" si="36"/>
        <v>0.42268629265704216</v>
      </c>
      <c r="F496">
        <f t="shared" si="37"/>
        <v>0.96614147600641298</v>
      </c>
    </row>
    <row r="497" spans="2:6" x14ac:dyDescent="0.25">
      <c r="B497">
        <f t="shared" si="39"/>
        <v>479</v>
      </c>
      <c r="C497" s="4">
        <f t="shared" si="38"/>
        <v>11.950000000000102</v>
      </c>
      <c r="D497">
        <f t="shared" si="35"/>
        <v>0.96693887160457526</v>
      </c>
      <c r="E497">
        <f t="shared" si="36"/>
        <v>0.43149472212222395</v>
      </c>
      <c r="F497">
        <f t="shared" si="37"/>
        <v>0.96693887160457526</v>
      </c>
    </row>
    <row r="498" spans="2:6" x14ac:dyDescent="0.25">
      <c r="B498">
        <f t="shared" si="39"/>
        <v>480</v>
      </c>
      <c r="C498" s="4">
        <f t="shared" si="38"/>
        <v>11.975000000000103</v>
      </c>
      <c r="D498">
        <f t="shared" si="35"/>
        <v>0.96772724800467769</v>
      </c>
      <c r="E498">
        <f t="shared" si="36"/>
        <v>0.44037660398995154</v>
      </c>
      <c r="F498">
        <f t="shared" si="37"/>
        <v>0.96772724800467769</v>
      </c>
    </row>
    <row r="499" spans="2:6" x14ac:dyDescent="0.25">
      <c r="B499">
        <f t="shared" si="39"/>
        <v>481</v>
      </c>
      <c r="C499" s="4">
        <f t="shared" si="38"/>
        <v>12.000000000000103</v>
      </c>
      <c r="D499">
        <f t="shared" si="35"/>
        <v>0.96850658207920082</v>
      </c>
      <c r="E499">
        <f t="shared" si="36"/>
        <v>0.44932896411725859</v>
      </c>
      <c r="F499">
        <f t="shared" si="37"/>
        <v>0.96850658207920082</v>
      </c>
    </row>
    <row r="500" spans="2:6" x14ac:dyDescent="0.25">
      <c r="B500">
        <f t="shared" si="39"/>
        <v>482</v>
      </c>
      <c r="C500" s="4">
        <f t="shared" si="38"/>
        <v>12.025000000000103</v>
      </c>
      <c r="D500">
        <f t="shared" si="35"/>
        <v>0.9692768509532621</v>
      </c>
      <c r="E500">
        <f t="shared" si="36"/>
        <v>0.45834871413499556</v>
      </c>
      <c r="F500">
        <f t="shared" si="37"/>
        <v>0.9692768509532621</v>
      </c>
    </row>
    <row r="501" spans="2:6" x14ac:dyDescent="0.25">
      <c r="B501">
        <f t="shared" si="39"/>
        <v>483</v>
      </c>
      <c r="C501" s="4">
        <f t="shared" si="38"/>
        <v>12.050000000000104</v>
      </c>
      <c r="D501">
        <f t="shared" si="35"/>
        <v>0.97003803200573524</v>
      </c>
      <c r="E501">
        <f t="shared" si="36"/>
        <v>0.46743265224500363</v>
      </c>
      <c r="F501">
        <f t="shared" si="37"/>
        <v>0.97003803200573524</v>
      </c>
    </row>
    <row r="502" spans="2:6" x14ac:dyDescent="0.25">
      <c r="B502">
        <f t="shared" si="39"/>
        <v>484</v>
      </c>
      <c r="C502" s="4">
        <f t="shared" si="38"/>
        <v>12.075000000000104</v>
      </c>
      <c r="D502">
        <f t="shared" si="35"/>
        <v>0.97079010287035694</v>
      </c>
      <c r="E502">
        <f t="shared" si="36"/>
        <v>0.47657746417657154</v>
      </c>
      <c r="F502">
        <f t="shared" si="37"/>
        <v>0.97079010287035694</v>
      </c>
    </row>
    <row r="503" spans="2:6" x14ac:dyDescent="0.25">
      <c r="B503">
        <f t="shared" si="39"/>
        <v>485</v>
      </c>
      <c r="C503" s="4">
        <f t="shared" si="38"/>
        <v>12.100000000000104</v>
      </c>
      <c r="D503">
        <f t="shared" si="35"/>
        <v>0.97153304143682218</v>
      </c>
      <c r="E503">
        <f t="shared" si="36"/>
        <v>0.48577972430392352</v>
      </c>
      <c r="F503">
        <f t="shared" si="37"/>
        <v>0.97153304143682218</v>
      </c>
    </row>
    <row r="504" spans="2:6" x14ac:dyDescent="0.25">
      <c r="B504">
        <f t="shared" si="39"/>
        <v>486</v>
      </c>
      <c r="C504" s="4">
        <f t="shared" si="38"/>
        <v>12.125000000000105</v>
      </c>
      <c r="D504">
        <f t="shared" si="35"/>
        <v>0.97226682585186741</v>
      </c>
      <c r="E504">
        <f t="shared" si="36"/>
        <v>0.49503589692623751</v>
      </c>
      <c r="F504">
        <f t="shared" si="37"/>
        <v>0.97226682585186741</v>
      </c>
    </row>
    <row r="505" spans="2:6" x14ac:dyDescent="0.25">
      <c r="B505">
        <f t="shared" si="39"/>
        <v>487</v>
      </c>
      <c r="C505" s="4">
        <f t="shared" si="38"/>
        <v>12.150000000000105</v>
      </c>
      <c r="D505">
        <f t="shared" si="35"/>
        <v>0.97299143452034131</v>
      </c>
      <c r="E505">
        <f t="shared" si="36"/>
        <v>0.50434233771143411</v>
      </c>
      <c r="F505">
        <f t="shared" si="37"/>
        <v>0.97299143452034131</v>
      </c>
    </row>
    <row r="506" spans="2:6" x14ac:dyDescent="0.25">
      <c r="B506">
        <f t="shared" si="39"/>
        <v>488</v>
      </c>
      <c r="C506" s="4">
        <f t="shared" si="38"/>
        <v>12.175000000000106</v>
      </c>
      <c r="D506">
        <f t="shared" si="35"/>
        <v>0.97370684610626468</v>
      </c>
      <c r="E506">
        <f t="shared" si="36"/>
        <v>0.51369529530471314</v>
      </c>
      <c r="F506">
        <f t="shared" si="37"/>
        <v>0.97370684610626468</v>
      </c>
    </row>
    <row r="507" spans="2:6" x14ac:dyDescent="0.25">
      <c r="B507">
        <f t="shared" si="39"/>
        <v>489</v>
      </c>
      <c r="C507" s="4">
        <f t="shared" si="38"/>
        <v>12.200000000000106</v>
      </c>
      <c r="D507">
        <f t="shared" si="35"/>
        <v>0.97441303953387648</v>
      </c>
      <c r="E507">
        <f t="shared" si="36"/>
        <v>0.52309091310254074</v>
      </c>
      <c r="F507">
        <f t="shared" si="37"/>
        <v>0.97441303953387648</v>
      </c>
    </row>
    <row r="508" spans="2:6" x14ac:dyDescent="0.25">
      <c r="B508">
        <f t="shared" si="39"/>
        <v>490</v>
      </c>
      <c r="C508" s="4">
        <f t="shared" si="38"/>
        <v>12.225000000000106</v>
      </c>
      <c r="D508">
        <f t="shared" si="35"/>
        <v>0.97510999398866904</v>
      </c>
      <c r="E508">
        <f t="shared" si="36"/>
        <v>0.53252523119251161</v>
      </c>
      <c r="F508">
        <f t="shared" si="37"/>
        <v>0.97510999398866904</v>
      </c>
    </row>
    <row r="509" spans="2:6" x14ac:dyDescent="0.25">
      <c r="B509">
        <f t="shared" si="39"/>
        <v>491</v>
      </c>
      <c r="C509" s="4">
        <f t="shared" si="38"/>
        <v>12.250000000000107</v>
      </c>
      <c r="D509">
        <f t="shared" si="35"/>
        <v>0.97579768891841023</v>
      </c>
      <c r="E509">
        <f t="shared" si="36"/>
        <v>0.54199418845922753</v>
      </c>
      <c r="F509">
        <f t="shared" si="37"/>
        <v>0.97579768891841023</v>
      </c>
    </row>
    <row r="510" spans="2:6" x14ac:dyDescent="0.25">
      <c r="B510">
        <f t="shared" si="39"/>
        <v>492</v>
      </c>
      <c r="C510" s="4">
        <f t="shared" si="38"/>
        <v>12.275000000000107</v>
      </c>
      <c r="D510">
        <f t="shared" si="35"/>
        <v>0.97647610403415364</v>
      </c>
      <c r="E510">
        <f t="shared" si="36"/>
        <v>0.55149362485604003</v>
      </c>
      <c r="F510">
        <f t="shared" si="37"/>
        <v>0.97647610403415364</v>
      </c>
    </row>
    <row r="511" spans="2:6" x14ac:dyDescent="0.25">
      <c r="B511">
        <f t="shared" si="39"/>
        <v>493</v>
      </c>
      <c r="C511" s="4">
        <f t="shared" si="38"/>
        <v>12.300000000000107</v>
      </c>
      <c r="D511">
        <f t="shared" si="35"/>
        <v>0.97714521931123555</v>
      </c>
      <c r="E511">
        <f t="shared" si="36"/>
        <v>0.56101928384221145</v>
      </c>
      <c r="F511">
        <f t="shared" si="37"/>
        <v>0.97714521931123555</v>
      </c>
    </row>
    <row r="512" spans="2:6" x14ac:dyDescent="0.25">
      <c r="B512">
        <f t="shared" si="39"/>
        <v>494</v>
      </c>
      <c r="C512" s="4">
        <f t="shared" si="38"/>
        <v>12.325000000000108</v>
      </c>
      <c r="D512">
        <f t="shared" si="35"/>
        <v>0.97780501499026062</v>
      </c>
      <c r="E512">
        <f t="shared" si="36"/>
        <v>0.57056681498474937</v>
      </c>
      <c r="F512">
        <f t="shared" si="37"/>
        <v>0.97780501499026062</v>
      </c>
    </row>
    <row r="513" spans="2:6" x14ac:dyDescent="0.25">
      <c r="B513">
        <f t="shared" si="39"/>
        <v>495</v>
      </c>
      <c r="C513" s="4">
        <f t="shared" si="38"/>
        <v>12.350000000000108</v>
      </c>
      <c r="D513">
        <f t="shared" si="35"/>
        <v>0.97845547157807389</v>
      </c>
      <c r="E513">
        <f t="shared" si="36"/>
        <v>0.58013177672386207</v>
      </c>
      <c r="F513">
        <f t="shared" si="37"/>
        <v>0.97845547157807389</v>
      </c>
    </row>
    <row r="514" spans="2:6" x14ac:dyDescent="0.25">
      <c r="B514">
        <f t="shared" si="39"/>
        <v>496</v>
      </c>
      <c r="C514" s="4">
        <f t="shared" si="38"/>
        <v>12.375000000000108</v>
      </c>
      <c r="D514">
        <f t="shared" si="35"/>
        <v>0.97909656984872062</v>
      </c>
      <c r="E514">
        <f t="shared" si="36"/>
        <v>0.58970963930068088</v>
      </c>
      <c r="F514">
        <f t="shared" si="37"/>
        <v>0.97909656984872062</v>
      </c>
    </row>
    <row r="515" spans="2:6" x14ac:dyDescent="0.25">
      <c r="B515">
        <f t="shared" si="39"/>
        <v>497</v>
      </c>
      <c r="C515" s="4">
        <f t="shared" si="38"/>
        <v>12.400000000000109</v>
      </c>
      <c r="D515">
        <f t="shared" si="35"/>
        <v>0.97972829084439306</v>
      </c>
      <c r="E515">
        <f t="shared" si="36"/>
        <v>0.59929578784558013</v>
      </c>
      <c r="F515">
        <f t="shared" si="37"/>
        <v>0.97972829084439306</v>
      </c>
    </row>
    <row r="516" spans="2:6" x14ac:dyDescent="0.25">
      <c r="B516">
        <f t="shared" si="39"/>
        <v>498</v>
      </c>
      <c r="C516" s="4">
        <f t="shared" si="38"/>
        <v>12.425000000000109</v>
      </c>
      <c r="D516">
        <f t="shared" si="35"/>
        <v>0.98035061587636552</v>
      </c>
      <c r="E516">
        <f t="shared" si="36"/>
        <v>0.60888552562511922</v>
      </c>
      <c r="F516">
        <f t="shared" si="37"/>
        <v>0.98035061587636552</v>
      </c>
    </row>
    <row r="517" spans="2:6" x14ac:dyDescent="0.25">
      <c r="B517">
        <f t="shared" si="39"/>
        <v>499</v>
      </c>
      <c r="C517" s="4">
        <f t="shared" si="38"/>
        <v>12.450000000000109</v>
      </c>
      <c r="D517">
        <f t="shared" si="35"/>
        <v>0.98096352652591468</v>
      </c>
      <c r="E517">
        <f t="shared" si="36"/>
        <v>0.61847407744531402</v>
      </c>
      <c r="F517">
        <f t="shared" si="37"/>
        <v>0.98096352652591468</v>
      </c>
    </row>
    <row r="518" spans="2:6" x14ac:dyDescent="0.25">
      <c r="B518">
        <f t="shared" si="39"/>
        <v>500</v>
      </c>
      <c r="C518" s="4">
        <f t="shared" si="38"/>
        <v>12.47500000000011</v>
      </c>
      <c r="D518">
        <f t="shared" si="35"/>
        <v>0.98156700464522884</v>
      </c>
      <c r="E518">
        <f t="shared" si="36"/>
        <v>0.62805659320863516</v>
      </c>
      <c r="F518">
        <f t="shared" si="37"/>
        <v>0.98156700464522884</v>
      </c>
    </row>
    <row r="519" spans="2:6" x14ac:dyDescent="0.25">
      <c r="B519">
        <f t="shared" si="39"/>
        <v>501</v>
      </c>
      <c r="C519" s="4">
        <f t="shared" si="38"/>
        <v>12.50000000000011</v>
      </c>
      <c r="D519">
        <f t="shared" si="35"/>
        <v>0.98216103235830332</v>
      </c>
      <c r="E519">
        <f t="shared" si="36"/>
        <v>0.63762815162181541</v>
      </c>
      <c r="F519">
        <f t="shared" si="37"/>
        <v>0.98216103235830332</v>
      </c>
    </row>
    <row r="520" spans="2:6" x14ac:dyDescent="0.25">
      <c r="B520">
        <f t="shared" si="39"/>
        <v>502</v>
      </c>
      <c r="C520" s="4">
        <f t="shared" si="38"/>
        <v>12.52500000000011</v>
      </c>
      <c r="D520">
        <f t="shared" si="35"/>
        <v>0.98274559206182255</v>
      </c>
      <c r="E520">
        <f t="shared" si="36"/>
        <v>0.64718376405123657</v>
      </c>
      <c r="F520">
        <f t="shared" si="37"/>
        <v>0.98274559206182255</v>
      </c>
    </row>
    <row r="521" spans="2:6" x14ac:dyDescent="0.25">
      <c r="B521">
        <f t="shared" si="39"/>
        <v>503</v>
      </c>
      <c r="C521" s="4">
        <f t="shared" si="38"/>
        <v>12.550000000000111</v>
      </c>
      <c r="D521">
        <f t="shared" si="35"/>
        <v>0.98332066642602978</v>
      </c>
      <c r="E521">
        <f t="shared" si="36"/>
        <v>0.65671837852235715</v>
      </c>
      <c r="F521">
        <f t="shared" si="37"/>
        <v>0.98332066642602978</v>
      </c>
    </row>
    <row r="522" spans="2:6" x14ac:dyDescent="0.25">
      <c r="B522">
        <f t="shared" si="39"/>
        <v>504</v>
      </c>
      <c r="C522" s="4">
        <f t="shared" si="38"/>
        <v>12.575000000000111</v>
      </c>
      <c r="D522">
        <f t="shared" si="35"/>
        <v>0.98388623839558331</v>
      </c>
      <c r="E522">
        <f t="shared" si="36"/>
        <v>0.66622688385933171</v>
      </c>
      <c r="F522">
        <f t="shared" si="37"/>
        <v>0.98388623839558331</v>
      </c>
    </row>
    <row r="523" spans="2:6" x14ac:dyDescent="0.25">
      <c r="B523">
        <f t="shared" si="39"/>
        <v>505</v>
      </c>
      <c r="C523" s="4">
        <f t="shared" si="38"/>
        <v>12.600000000000112</v>
      </c>
      <c r="D523">
        <f t="shared" si="35"/>
        <v>0.98444229119039917</v>
      </c>
      <c r="E523">
        <f t="shared" si="36"/>
        <v>0.67570411396066832</v>
      </c>
      <c r="F523">
        <f t="shared" si="37"/>
        <v>0.98444229119039917</v>
      </c>
    </row>
    <row r="524" spans="2:6" x14ac:dyDescent="0.25">
      <c r="B524">
        <f t="shared" si="39"/>
        <v>506</v>
      </c>
      <c r="C524" s="4">
        <f t="shared" si="38"/>
        <v>12.625000000000112</v>
      </c>
      <c r="D524">
        <f t="shared" si="35"/>
        <v>0.98498880830648106</v>
      </c>
      <c r="E524">
        <f t="shared" si="36"/>
        <v>0.68514485220646948</v>
      </c>
      <c r="F524">
        <f t="shared" si="37"/>
        <v>0.98498880830648106</v>
      </c>
    </row>
    <row r="525" spans="2:6" x14ac:dyDescent="0.25">
      <c r="B525">
        <f t="shared" si="39"/>
        <v>507</v>
      </c>
      <c r="C525" s="4">
        <f t="shared" si="38"/>
        <v>12.650000000000112</v>
      </c>
      <c r="D525">
        <f t="shared" si="35"/>
        <v>0.98552577351673687</v>
      </c>
      <c r="E525">
        <f t="shared" si="36"/>
        <v>0.69454383599250546</v>
      </c>
      <c r="F525">
        <f t="shared" si="37"/>
        <v>0.98552577351673687</v>
      </c>
    </row>
    <row r="526" spans="2:6" x14ac:dyDescent="0.25">
      <c r="B526">
        <f t="shared" si="39"/>
        <v>508</v>
      </c>
      <c r="C526" s="4">
        <f t="shared" si="38"/>
        <v>12.675000000000113</v>
      </c>
      <c r="D526">
        <f t="shared" si="35"/>
        <v>0.98605317087178124</v>
      </c>
      <c r="E526">
        <f t="shared" si="36"/>
        <v>0.7038957613860749</v>
      </c>
      <c r="F526">
        <f t="shared" si="37"/>
        <v>0.98605317087178124</v>
      </c>
    </row>
    <row r="527" spans="2:6" x14ac:dyDescent="0.25">
      <c r="B527">
        <f t="shared" si="39"/>
        <v>509</v>
      </c>
      <c r="C527" s="4">
        <f t="shared" si="38"/>
        <v>12.700000000000113</v>
      </c>
      <c r="D527">
        <f t="shared" si="35"/>
        <v>0.98657098470072546</v>
      </c>
      <c r="E527">
        <f t="shared" si="36"/>
        <v>0.7131952878983242</v>
      </c>
      <c r="F527">
        <f t="shared" si="37"/>
        <v>0.98657098470072546</v>
      </c>
    </row>
    <row r="528" spans="2:6" x14ac:dyDescent="0.25">
      <c r="B528">
        <f t="shared" si="39"/>
        <v>510</v>
      </c>
      <c r="C528" s="4">
        <f t="shared" si="38"/>
        <v>12.725000000000113</v>
      </c>
      <c r="D528">
        <f t="shared" si="35"/>
        <v>0.98707919961195334</v>
      </c>
      <c r="E528">
        <f t="shared" si="36"/>
        <v>0.72243704336741843</v>
      </c>
      <c r="F528">
        <f t="shared" si="37"/>
        <v>0.98707919961195334</v>
      </c>
    </row>
    <row r="529" spans="2:6" x14ac:dyDescent="0.25">
      <c r="B529">
        <f t="shared" si="39"/>
        <v>511</v>
      </c>
      <c r="C529" s="4">
        <f t="shared" si="38"/>
        <v>12.750000000000114</v>
      </c>
      <c r="D529">
        <f t="shared" si="35"/>
        <v>0.98757780049388366</v>
      </c>
      <c r="E529">
        <f t="shared" si="36"/>
        <v>0.73161562894668342</v>
      </c>
      <c r="F529">
        <f t="shared" si="37"/>
        <v>0.98757780049388366</v>
      </c>
    </row>
    <row r="530" spans="2:6" x14ac:dyDescent="0.25">
      <c r="B530">
        <f t="shared" si="39"/>
        <v>512</v>
      </c>
      <c r="C530" s="4">
        <f t="shared" si="38"/>
        <v>12.775000000000114</v>
      </c>
      <c r="D530">
        <f t="shared" si="35"/>
        <v>0.98806677251571928</v>
      </c>
      <c r="E530">
        <f t="shared" si="36"/>
        <v>0.74072562419157528</v>
      </c>
      <c r="F530">
        <f t="shared" si="37"/>
        <v>0.98806677251571928</v>
      </c>
    </row>
    <row r="531" spans="2:6" x14ac:dyDescent="0.25">
      <c r="B531">
        <f t="shared" si="39"/>
        <v>513</v>
      </c>
      <c r="C531" s="4">
        <f t="shared" si="38"/>
        <v>12.800000000000114</v>
      </c>
      <c r="D531">
        <f t="shared" ref="D531:D594" si="40">EXP(-KTG1_*(C531-T_opt)^2)</f>
        <v>0.98854610112818209</v>
      </c>
      <c r="E531">
        <f t="shared" ref="E531:E594" si="41">EXP(-KTG2_*(T_opt-C531)^2)</f>
        <v>0.74976159223908245</v>
      </c>
      <c r="F531">
        <f t="shared" ref="F531:F594" si="42">IF(C531&lt;=T_opt,D531,E531)</f>
        <v>0.98854610112818209</v>
      </c>
    </row>
    <row r="532" spans="2:6" x14ac:dyDescent="0.25">
      <c r="B532">
        <f t="shared" si="39"/>
        <v>514</v>
      </c>
      <c r="C532" s="4">
        <f t="shared" ref="C532:C595" si="43">C531+(env_v_max-env_v_min)/1200</f>
        <v>12.825000000000115</v>
      </c>
      <c r="D532">
        <f t="shared" si="40"/>
        <v>0.98901577206423441</v>
      </c>
      <c r="E532">
        <f t="shared" si="41"/>
        <v>0.75871808507291616</v>
      </c>
      <c r="F532">
        <f t="shared" si="42"/>
        <v>0.98901577206423441</v>
      </c>
    </row>
    <row r="533" spans="2:6" x14ac:dyDescent="0.25">
      <c r="B533">
        <f t="shared" ref="B533:B596" si="44">B532+1</f>
        <v>515</v>
      </c>
      <c r="C533" s="4">
        <f t="shared" si="43"/>
        <v>12.850000000000115</v>
      </c>
      <c r="D533">
        <f t="shared" si="40"/>
        <v>0.98947577133978726</v>
      </c>
      <c r="E533">
        <f t="shared" si="41"/>
        <v>0.76758964886761349</v>
      </c>
      <c r="F533">
        <f t="shared" si="42"/>
        <v>0.98947577133978726</v>
      </c>
    </row>
    <row r="534" spans="2:6" x14ac:dyDescent="0.25">
      <c r="B534">
        <f t="shared" si="44"/>
        <v>516</v>
      </c>
      <c r="C534" s="4">
        <f t="shared" si="43"/>
        <v>12.875000000000115</v>
      </c>
      <c r="D534">
        <f t="shared" si="40"/>
        <v>0.98992608525439352</v>
      </c>
      <c r="E534">
        <f t="shared" si="41"/>
        <v>0.77637082940445279</v>
      </c>
      <c r="F534">
        <f t="shared" si="42"/>
        <v>0.98992608525439352</v>
      </c>
    </row>
    <row r="535" spans="2:6" x14ac:dyDescent="0.25">
      <c r="B535">
        <f t="shared" si="44"/>
        <v>517</v>
      </c>
      <c r="C535" s="4">
        <f t="shared" si="43"/>
        <v>12.900000000000116</v>
      </c>
      <c r="D535">
        <f t="shared" si="40"/>
        <v>0.99036670039192876</v>
      </c>
      <c r="E535">
        <f t="shared" si="41"/>
        <v>0.78505617755186952</v>
      </c>
      <c r="F535">
        <f t="shared" si="42"/>
        <v>0.99036670039192876</v>
      </c>
    </row>
    <row r="536" spans="2:6" x14ac:dyDescent="0.25">
      <c r="B536">
        <f t="shared" si="44"/>
        <v>518</v>
      </c>
      <c r="C536" s="4">
        <f t="shared" si="43"/>
        <v>12.925000000000116</v>
      </c>
      <c r="D536">
        <f t="shared" si="40"/>
        <v>0.99079760362125679</v>
      </c>
      <c r="E536">
        <f t="shared" si="41"/>
        <v>0.79364025480285916</v>
      </c>
      <c r="F536">
        <f t="shared" si="42"/>
        <v>0.99079760362125679</v>
      </c>
    </row>
    <row r="537" spans="2:6" x14ac:dyDescent="0.25">
      <c r="B537">
        <f t="shared" si="44"/>
        <v>519</v>
      </c>
      <c r="C537" s="4">
        <f t="shared" si="43"/>
        <v>12.950000000000117</v>
      </c>
      <c r="D537">
        <f t="shared" si="40"/>
        <v>0.99121878209688219</v>
      </c>
      <c r="E537">
        <f t="shared" si="41"/>
        <v>0.8021176388616692</v>
      </c>
      <c r="F537">
        <f t="shared" si="42"/>
        <v>0.99121878209688219</v>
      </c>
    </row>
    <row r="538" spans="2:6" x14ac:dyDescent="0.25">
      <c r="B538">
        <f t="shared" si="44"/>
        <v>520</v>
      </c>
      <c r="C538" s="4">
        <f t="shared" si="43"/>
        <v>12.975000000000117</v>
      </c>
      <c r="D538">
        <f t="shared" si="40"/>
        <v>0.99163022325958861</v>
      </c>
      <c r="E538">
        <f t="shared" si="41"/>
        <v>0.81048292927190524</v>
      </c>
      <c r="F538">
        <f t="shared" si="42"/>
        <v>0.99163022325958861</v>
      </c>
    </row>
    <row r="539" spans="2:6" x14ac:dyDescent="0.25">
      <c r="B539">
        <f t="shared" si="44"/>
        <v>521</v>
      </c>
      <c r="C539" s="4">
        <f t="shared" si="43"/>
        <v>13.000000000000117</v>
      </c>
      <c r="D539">
        <f t="shared" si="40"/>
        <v>0.99203191483706255</v>
      </c>
      <c r="E539">
        <f t="shared" si="41"/>
        <v>0.81873075307802023</v>
      </c>
      <c r="F539">
        <f t="shared" si="42"/>
        <v>0.99203191483706255</v>
      </c>
    </row>
    <row r="540" spans="2:6" x14ac:dyDescent="0.25">
      <c r="B540">
        <f t="shared" si="44"/>
        <v>522</v>
      </c>
      <c r="C540" s="4">
        <f t="shared" si="43"/>
        <v>13.025000000000118</v>
      </c>
      <c r="D540">
        <f t="shared" si="40"/>
        <v>0.99242384484450363</v>
      </c>
      <c r="E540">
        <f t="shared" si="41"/>
        <v>0.82685577051200632</v>
      </c>
      <c r="F540">
        <f t="shared" si="42"/>
        <v>0.99242384484450363</v>
      </c>
    </row>
    <row r="541" spans="2:6" x14ac:dyDescent="0.25">
      <c r="B541">
        <f t="shared" si="44"/>
        <v>523</v>
      </c>
      <c r="C541" s="4">
        <f t="shared" si="43"/>
        <v>13.050000000000118</v>
      </c>
      <c r="D541">
        <f t="shared" si="40"/>
        <v>0.99280600158522092</v>
      </c>
      <c r="E541">
        <f t="shared" si="41"/>
        <v>0.83485268069698093</v>
      </c>
      <c r="F541">
        <f t="shared" si="42"/>
        <v>0.99280600158522092</v>
      </c>
    </row>
    <row r="542" spans="2:6" x14ac:dyDescent="0.25">
      <c r="B542">
        <f t="shared" si="44"/>
        <v>524</v>
      </c>
      <c r="C542" s="4">
        <f t="shared" si="43"/>
        <v>13.075000000000118</v>
      </c>
      <c r="D542">
        <f t="shared" si="40"/>
        <v>0.99317837365121397</v>
      </c>
      <c r="E542">
        <f t="shared" si="41"/>
        <v>0.84271622735924212</v>
      </c>
      <c r="F542">
        <f t="shared" si="42"/>
        <v>0.99317837365121397</v>
      </c>
    </row>
    <row r="543" spans="2:6" x14ac:dyDescent="0.25">
      <c r="B543">
        <f t="shared" si="44"/>
        <v>525</v>
      </c>
      <c r="C543" s="4">
        <f t="shared" si="43"/>
        <v>13.100000000000119</v>
      </c>
      <c r="D543">
        <f t="shared" si="40"/>
        <v>0.99354094992374098</v>
      </c>
      <c r="E543">
        <f t="shared" si="41"/>
        <v>0.85044120454026928</v>
      </c>
      <c r="F543">
        <f t="shared" si="42"/>
        <v>0.99354094992374098</v>
      </c>
    </row>
    <row r="544" spans="2:6" x14ac:dyDescent="0.25">
      <c r="B544">
        <f t="shared" si="44"/>
        <v>526</v>
      </c>
      <c r="C544" s="4">
        <f t="shared" si="43"/>
        <v>13.125000000000119</v>
      </c>
      <c r="D544">
        <f t="shared" si="40"/>
        <v>0.99389371957387196</v>
      </c>
      <c r="E544">
        <f t="shared" si="41"/>
        <v>0.85802246230006218</v>
      </c>
      <c r="F544">
        <f t="shared" si="42"/>
        <v>0.99389371957387196</v>
      </c>
    </row>
    <row r="545" spans="2:6" x14ac:dyDescent="0.25">
      <c r="B545">
        <f t="shared" si="44"/>
        <v>527</v>
      </c>
      <c r="C545" s="4">
        <f t="shared" si="43"/>
        <v>13.150000000000119</v>
      </c>
      <c r="D545">
        <f t="shared" si="40"/>
        <v>0.99423667206302757</v>
      </c>
      <c r="E545">
        <f t="shared" si="41"/>
        <v>0.86545491240314198</v>
      </c>
      <c r="F545">
        <f t="shared" si="42"/>
        <v>0.99423667206302757</v>
      </c>
    </row>
    <row r="546" spans="2:6" x14ac:dyDescent="0.25">
      <c r="B546">
        <f t="shared" si="44"/>
        <v>528</v>
      </c>
      <c r="C546" s="4">
        <f t="shared" si="43"/>
        <v>13.17500000000012</v>
      </c>
      <c r="D546">
        <f t="shared" si="40"/>
        <v>0.99456979714350424</v>
      </c>
      <c r="E546">
        <f t="shared" si="41"/>
        <v>0.87273353397849163</v>
      </c>
      <c r="F546">
        <f t="shared" si="42"/>
        <v>0.99456979714350424</v>
      </c>
    </row>
    <row r="547" spans="2:6" x14ac:dyDescent="0.25">
      <c r="B547">
        <f t="shared" si="44"/>
        <v>529</v>
      </c>
      <c r="C547" s="4">
        <f t="shared" si="43"/>
        <v>13.20000000000012</v>
      </c>
      <c r="D547">
        <f t="shared" si="40"/>
        <v>0.99489308485898398</v>
      </c>
      <c r="E547">
        <f t="shared" si="41"/>
        <v>0.87985337914467765</v>
      </c>
      <c r="F547">
        <f t="shared" si="42"/>
        <v>0.99489308485898398</v>
      </c>
    </row>
    <row r="548" spans="2:6" x14ac:dyDescent="0.25">
      <c r="B548">
        <f t="shared" si="44"/>
        <v>530</v>
      </c>
      <c r="C548" s="4">
        <f t="shared" si="43"/>
        <v>13.22500000000012</v>
      </c>
      <c r="D548">
        <f t="shared" si="40"/>
        <v>0.99520652554503086</v>
      </c>
      <c r="E548">
        <f t="shared" si="41"/>
        <v>0.88680957859137821</v>
      </c>
      <c r="F548">
        <f t="shared" si="42"/>
        <v>0.99520652554503086</v>
      </c>
    </row>
    <row r="549" spans="2:6" x14ac:dyDescent="0.25">
      <c r="B549">
        <f t="shared" si="44"/>
        <v>531</v>
      </c>
      <c r="C549" s="4">
        <f t="shared" si="43"/>
        <v>13.250000000000121</v>
      </c>
      <c r="D549">
        <f t="shared" si="40"/>
        <v>0.995510109829572</v>
      </c>
      <c r="E549">
        <f t="shared" si="41"/>
        <v>0.8935973471085481</v>
      </c>
      <c r="F549">
        <f t="shared" si="42"/>
        <v>0.995510109829572</v>
      </c>
    </row>
    <row r="550" spans="2:6" x14ac:dyDescent="0.25">
      <c r="B550">
        <f t="shared" si="44"/>
        <v>532</v>
      </c>
      <c r="C550" s="4">
        <f t="shared" si="43"/>
        <v>13.275000000000121</v>
      </c>
      <c r="D550">
        <f t="shared" si="40"/>
        <v>0.99580382863336514</v>
      </c>
      <c r="E550">
        <f t="shared" si="41"/>
        <v>0.9002119890544662</v>
      </c>
      <c r="F550">
        <f t="shared" si="42"/>
        <v>0.99580382863336514</v>
      </c>
    </row>
    <row r="551" spans="2:6" x14ac:dyDescent="0.25">
      <c r="B551">
        <f t="shared" si="44"/>
        <v>533</v>
      </c>
      <c r="C551" s="4">
        <f t="shared" si="43"/>
        <v>13.300000000000122</v>
      </c>
      <c r="D551">
        <f t="shared" si="40"/>
        <v>0.99608767317045088</v>
      </c>
      <c r="E551">
        <f t="shared" si="41"/>
        <v>0.9066489037539518</v>
      </c>
      <c r="F551">
        <f t="shared" si="42"/>
        <v>0.99608767317045088</v>
      </c>
    </row>
    <row r="552" spans="2:6" x14ac:dyDescent="0.25">
      <c r="B552">
        <f t="shared" si="44"/>
        <v>534</v>
      </c>
      <c r="C552" s="4">
        <f t="shared" si="43"/>
        <v>13.325000000000122</v>
      </c>
      <c r="D552">
        <f t="shared" si="40"/>
        <v>0.99636163494859065</v>
      </c>
      <c r="E552">
        <f t="shared" si="41"/>
        <v>0.91290359081808714</v>
      </c>
      <c r="F552">
        <f t="shared" si="42"/>
        <v>0.99636163494859065</v>
      </c>
    </row>
    <row r="553" spans="2:6" x14ac:dyDescent="0.25">
      <c r="B553">
        <f t="shared" si="44"/>
        <v>535</v>
      </c>
      <c r="C553" s="4">
        <f t="shared" si="43"/>
        <v>13.350000000000122</v>
      </c>
      <c r="D553">
        <f t="shared" si="40"/>
        <v>0.99662570576969045</v>
      </c>
      <c r="E553">
        <f t="shared" si="41"/>
        <v>0.91897165537686087</v>
      </c>
      <c r="F553">
        <f t="shared" si="42"/>
        <v>0.99662570576969045</v>
      </c>
    </row>
    <row r="554" spans="2:6" x14ac:dyDescent="0.25">
      <c r="B554">
        <f t="shared" si="44"/>
        <v>536</v>
      </c>
      <c r="C554" s="4">
        <f t="shared" si="43"/>
        <v>13.375000000000123</v>
      </c>
      <c r="D554">
        <f t="shared" si="40"/>
        <v>0.99687987773020936</v>
      </c>
      <c r="E554">
        <f t="shared" si="41"/>
        <v>0.92484881321623313</v>
      </c>
      <c r="F554">
        <f t="shared" si="42"/>
        <v>0.99687987773020936</v>
      </c>
    </row>
    <row r="555" spans="2:6" x14ac:dyDescent="0.25">
      <c r="B555">
        <f t="shared" si="44"/>
        <v>537</v>
      </c>
      <c r="C555" s="4">
        <f t="shared" si="43"/>
        <v>13.400000000000123</v>
      </c>
      <c r="D555">
        <f t="shared" si="40"/>
        <v>0.99712414322155407</v>
      </c>
      <c r="E555">
        <f t="shared" si="41"/>
        <v>0.93053089581123316</v>
      </c>
      <c r="F555">
        <f t="shared" si="42"/>
        <v>0.99712414322155407</v>
      </c>
    </row>
    <row r="556" spans="2:6" x14ac:dyDescent="0.25">
      <c r="B556">
        <f t="shared" si="44"/>
        <v>538</v>
      </c>
      <c r="C556" s="4">
        <f t="shared" si="43"/>
        <v>13.425000000000123</v>
      </c>
      <c r="D556">
        <f t="shared" si="40"/>
        <v>0.99735849493045836</v>
      </c>
      <c r="E556">
        <f t="shared" si="41"/>
        <v>0.93601385524682656</v>
      </c>
      <c r="F556">
        <f t="shared" si="42"/>
        <v>0.99735849493045836</v>
      </c>
    </row>
    <row r="557" spans="2:6" x14ac:dyDescent="0.25">
      <c r="B557">
        <f t="shared" si="44"/>
        <v>539</v>
      </c>
      <c r="C557" s="4">
        <f t="shared" si="43"/>
        <v>13.450000000000124</v>
      </c>
      <c r="D557">
        <f t="shared" si="40"/>
        <v>0.99758292583934816</v>
      </c>
      <c r="E557">
        <f t="shared" si="41"/>
        <v>0.9412937690184312</v>
      </c>
      <c r="F557">
        <f t="shared" si="42"/>
        <v>0.99758292583934816</v>
      </c>
    </row>
    <row r="558" spans="2:6" x14ac:dyDescent="0.25">
      <c r="B558">
        <f t="shared" si="44"/>
        <v>540</v>
      </c>
      <c r="C558" s="4">
        <f t="shared" si="43"/>
        <v>13.475000000000124</v>
      </c>
      <c r="D558">
        <f t="shared" si="40"/>
        <v>0.99779742922669135</v>
      </c>
      <c r="E558">
        <f t="shared" si="41"/>
        <v>0.94636684470412147</v>
      </c>
      <c r="F558">
        <f t="shared" si="42"/>
        <v>0.99779742922669135</v>
      </c>
    </row>
    <row r="559" spans="2:6" x14ac:dyDescent="0.25">
      <c r="B559">
        <f t="shared" si="44"/>
        <v>541</v>
      </c>
      <c r="C559" s="4">
        <f t="shared" si="43"/>
        <v>13.500000000000124</v>
      </c>
      <c r="D559">
        <f t="shared" si="40"/>
        <v>0.99800199866733408</v>
      </c>
      <c r="E559">
        <f t="shared" si="41"/>
        <v>0.95122942450073766</v>
      </c>
      <c r="F559">
        <f t="shared" si="42"/>
        <v>0.99800199866733408</v>
      </c>
    </row>
    <row r="560" spans="2:6" x14ac:dyDescent="0.25">
      <c r="B560">
        <f t="shared" si="44"/>
        <v>542</v>
      </c>
      <c r="C560" s="4">
        <f t="shared" si="43"/>
        <v>13.525000000000125</v>
      </c>
      <c r="D560">
        <f t="shared" si="40"/>
        <v>0.9981966280328205</v>
      </c>
      <c r="E560">
        <f t="shared" si="41"/>
        <v>0.95587798961631254</v>
      </c>
      <c r="F560">
        <f t="shared" si="42"/>
        <v>0.9981966280328205</v>
      </c>
    </row>
    <row r="561" spans="2:6" x14ac:dyDescent="0.25">
      <c r="B561">
        <f t="shared" si="44"/>
        <v>543</v>
      </c>
      <c r="C561" s="4">
        <f t="shared" si="43"/>
        <v>13.550000000000125</v>
      </c>
      <c r="D561">
        <f t="shared" si="40"/>
        <v>0.99838131149169973</v>
      </c>
      <c r="E561">
        <f t="shared" si="41"/>
        <v>0.96030916451143467</v>
      </c>
      <c r="F561">
        <f t="shared" si="42"/>
        <v>0.99838131149169973</v>
      </c>
    </row>
    <row r="562" spans="2:6" x14ac:dyDescent="0.25">
      <c r="B562">
        <f t="shared" si="44"/>
        <v>544</v>
      </c>
      <c r="C562" s="4">
        <f t="shared" si="43"/>
        <v>13.575000000000125</v>
      </c>
      <c r="D562">
        <f t="shared" si="40"/>
        <v>0.99855604350981642</v>
      </c>
      <c r="E562">
        <f t="shared" si="41"/>
        <v>0.96451972098239647</v>
      </c>
      <c r="F562">
        <f t="shared" si="42"/>
        <v>0.99855604350981642</v>
      </c>
    </row>
    <row r="563" spans="2:6" x14ac:dyDescent="0.25">
      <c r="B563">
        <f t="shared" si="44"/>
        <v>545</v>
      </c>
      <c r="C563" s="4">
        <f t="shared" si="43"/>
        <v>13.600000000000126</v>
      </c>
      <c r="D563">
        <f t="shared" si="40"/>
        <v>0.99872081885058728</v>
      </c>
      <c r="E563">
        <f t="shared" si="41"/>
        <v>0.96850658207921703</v>
      </c>
      <c r="F563">
        <f t="shared" si="42"/>
        <v>0.99872081885058728</v>
      </c>
    </row>
    <row r="564" spans="2:6" x14ac:dyDescent="0.25">
      <c r="B564">
        <f t="shared" si="44"/>
        <v>546</v>
      </c>
      <c r="C564" s="4">
        <f t="shared" si="43"/>
        <v>13.625000000000126</v>
      </c>
      <c r="D564">
        <f t="shared" si="40"/>
        <v>0.9988756325752628</v>
      </c>
      <c r="E564">
        <f t="shared" si="41"/>
        <v>0.97226682585188273</v>
      </c>
      <c r="F564">
        <f t="shared" si="42"/>
        <v>0.9988756325752628</v>
      </c>
    </row>
    <row r="565" spans="2:6" x14ac:dyDescent="0.25">
      <c r="B565">
        <f t="shared" si="44"/>
        <v>547</v>
      </c>
      <c r="C565" s="4">
        <f t="shared" si="43"/>
        <v>13.650000000000126</v>
      </c>
      <c r="D565">
        <f t="shared" si="40"/>
        <v>0.99902048004317379</v>
      </c>
      <c r="E565">
        <f t="shared" si="41"/>
        <v>0.97579768891842456</v>
      </c>
      <c r="F565">
        <f t="shared" si="42"/>
        <v>0.99902048004317379</v>
      </c>
    </row>
    <row r="566" spans="2:6" x14ac:dyDescent="0.25">
      <c r="B566">
        <f t="shared" si="44"/>
        <v>548</v>
      </c>
      <c r="C566" s="4">
        <f t="shared" si="43"/>
        <v>13.675000000000127</v>
      </c>
      <c r="D566">
        <f t="shared" si="40"/>
        <v>0.99915535691196333</v>
      </c>
      <c r="E566">
        <f t="shared" si="41"/>
        <v>0.97909656984873394</v>
      </c>
      <c r="F566">
        <f t="shared" si="42"/>
        <v>0.99915535691196333</v>
      </c>
    </row>
    <row r="567" spans="2:6" x14ac:dyDescent="0.25">
      <c r="B567">
        <f t="shared" si="44"/>
        <v>549</v>
      </c>
      <c r="C567" s="4">
        <f t="shared" si="43"/>
        <v>13.700000000000127</v>
      </c>
      <c r="D567">
        <f t="shared" si="40"/>
        <v>0.99928025913780383</v>
      </c>
      <c r="E567">
        <f t="shared" si="41"/>
        <v>0.98216103235831576</v>
      </c>
      <c r="F567">
        <f t="shared" si="42"/>
        <v>0.99928025913780383</v>
      </c>
    </row>
    <row r="568" spans="2:6" x14ac:dyDescent="0.25">
      <c r="B568">
        <f t="shared" si="44"/>
        <v>550</v>
      </c>
      <c r="C568" s="4">
        <f t="shared" si="43"/>
        <v>13.725000000000128</v>
      </c>
      <c r="D568">
        <f t="shared" si="40"/>
        <v>0.99939518297559859</v>
      </c>
      <c r="E568">
        <f t="shared" si="41"/>
        <v>0.98498880830649249</v>
      </c>
      <c r="F568">
        <f t="shared" si="42"/>
        <v>0.99939518297559859</v>
      </c>
    </row>
    <row r="569" spans="2:6" x14ac:dyDescent="0.25">
      <c r="B569">
        <f t="shared" si="44"/>
        <v>551</v>
      </c>
      <c r="C569" s="4">
        <f t="shared" si="43"/>
        <v>13.750000000000128</v>
      </c>
      <c r="D569">
        <f t="shared" si="40"/>
        <v>0.99950012497916974</v>
      </c>
      <c r="E569">
        <f t="shared" si="41"/>
        <v>0.9875778004938941</v>
      </c>
      <c r="F569">
        <f t="shared" si="42"/>
        <v>0.99950012497916974</v>
      </c>
    </row>
    <row r="570" spans="2:6" x14ac:dyDescent="0.25">
      <c r="B570">
        <f t="shared" si="44"/>
        <v>552</v>
      </c>
      <c r="C570" s="4">
        <f t="shared" si="43"/>
        <v>13.775000000000128</v>
      </c>
      <c r="D570">
        <f t="shared" si="40"/>
        <v>0.99959508200142988</v>
      </c>
      <c r="E570">
        <f t="shared" si="41"/>
        <v>0.98992608525440284</v>
      </c>
      <c r="F570">
        <f t="shared" si="42"/>
        <v>0.99959508200142988</v>
      </c>
    </row>
    <row r="571" spans="2:6" x14ac:dyDescent="0.25">
      <c r="B571">
        <f t="shared" si="44"/>
        <v>553</v>
      </c>
      <c r="C571" s="4">
        <f t="shared" si="43"/>
        <v>13.800000000000129</v>
      </c>
      <c r="D571">
        <f t="shared" si="40"/>
        <v>0.99968005119453951</v>
      </c>
      <c r="E571">
        <f t="shared" si="41"/>
        <v>0.99203191483707087</v>
      </c>
      <c r="F571">
        <f t="shared" si="42"/>
        <v>0.99968005119453951</v>
      </c>
    </row>
    <row r="572" spans="2:6" x14ac:dyDescent="0.25">
      <c r="B572">
        <f t="shared" si="44"/>
        <v>554</v>
      </c>
      <c r="C572" s="4">
        <f t="shared" si="43"/>
        <v>13.825000000000129</v>
      </c>
      <c r="D572">
        <f t="shared" si="40"/>
        <v>0.99975503001004951</v>
      </c>
      <c r="E572">
        <f t="shared" si="41"/>
        <v>0.99389371957387929</v>
      </c>
      <c r="F572">
        <f t="shared" si="42"/>
        <v>0.99975503001004951</v>
      </c>
    </row>
    <row r="573" spans="2:6" x14ac:dyDescent="0.25">
      <c r="B573">
        <f t="shared" si="44"/>
        <v>555</v>
      </c>
      <c r="C573" s="4">
        <f t="shared" si="43"/>
        <v>13.850000000000129</v>
      </c>
      <c r="D573">
        <f t="shared" si="40"/>
        <v>0.99982001619902838</v>
      </c>
      <c r="E573">
        <f t="shared" si="41"/>
        <v>0.99551010982957833</v>
      </c>
      <c r="F573">
        <f t="shared" si="42"/>
        <v>0.99982001619902838</v>
      </c>
    </row>
    <row r="574" spans="2:6" x14ac:dyDescent="0.25">
      <c r="B574">
        <f t="shared" si="44"/>
        <v>556</v>
      </c>
      <c r="C574" s="4">
        <f t="shared" si="43"/>
        <v>13.87500000000013</v>
      </c>
      <c r="D574">
        <f t="shared" si="40"/>
        <v>0.99987500781217475</v>
      </c>
      <c r="E574">
        <f t="shared" si="41"/>
        <v>0.99687987773021458</v>
      </c>
      <c r="F574">
        <f t="shared" si="42"/>
        <v>0.99987500781217475</v>
      </c>
    </row>
    <row r="575" spans="2:6" x14ac:dyDescent="0.25">
      <c r="B575">
        <f t="shared" si="44"/>
        <v>557</v>
      </c>
      <c r="C575" s="4">
        <f t="shared" si="43"/>
        <v>13.90000000000013</v>
      </c>
      <c r="D575">
        <f t="shared" si="40"/>
        <v>0.99992000319991492</v>
      </c>
      <c r="E575">
        <f t="shared" si="41"/>
        <v>0.9980019986673383</v>
      </c>
      <c r="F575">
        <f t="shared" si="42"/>
        <v>0.99992000319991492</v>
      </c>
    </row>
    <row r="576" spans="2:6" x14ac:dyDescent="0.25">
      <c r="B576">
        <f t="shared" si="44"/>
        <v>558</v>
      </c>
      <c r="C576" s="4">
        <f t="shared" si="43"/>
        <v>13.92500000000013</v>
      </c>
      <c r="D576">
        <f t="shared" si="40"/>
        <v>0.99995500101248502</v>
      </c>
      <c r="E576">
        <f t="shared" si="41"/>
        <v>0.9988756325752659</v>
      </c>
      <c r="F576">
        <f t="shared" si="42"/>
        <v>0.99995500101248502</v>
      </c>
    </row>
    <row r="577" spans="2:6" x14ac:dyDescent="0.25">
      <c r="B577">
        <f t="shared" si="44"/>
        <v>559</v>
      </c>
      <c r="C577" s="4">
        <f t="shared" si="43"/>
        <v>13.950000000000131</v>
      </c>
      <c r="D577">
        <f t="shared" si="40"/>
        <v>0.99998000019999878</v>
      </c>
      <c r="E577">
        <f t="shared" si="41"/>
        <v>0.99950012497917184</v>
      </c>
      <c r="F577">
        <f t="shared" si="42"/>
        <v>0.99998000019999878</v>
      </c>
    </row>
    <row r="578" spans="2:6" x14ac:dyDescent="0.25">
      <c r="B578">
        <f t="shared" si="44"/>
        <v>560</v>
      </c>
      <c r="C578" s="4">
        <f t="shared" si="43"/>
        <v>13.975000000000131</v>
      </c>
      <c r="D578">
        <f t="shared" si="40"/>
        <v>0.99999500001250008</v>
      </c>
      <c r="E578">
        <f t="shared" si="41"/>
        <v>0.99987500781217575</v>
      </c>
      <c r="F578">
        <f t="shared" si="42"/>
        <v>0.99999500001250008</v>
      </c>
    </row>
    <row r="579" spans="2:6" x14ac:dyDescent="0.25">
      <c r="B579">
        <f t="shared" si="44"/>
        <v>561</v>
      </c>
      <c r="C579" s="4">
        <f t="shared" si="43"/>
        <v>14.000000000000131</v>
      </c>
      <c r="D579">
        <f t="shared" si="40"/>
        <v>1</v>
      </c>
      <c r="E579">
        <f t="shared" si="41"/>
        <v>1</v>
      </c>
      <c r="F579">
        <f t="shared" si="42"/>
        <v>1</v>
      </c>
    </row>
    <row r="580" spans="2:6" x14ac:dyDescent="0.25">
      <c r="B580">
        <f t="shared" si="44"/>
        <v>562</v>
      </c>
      <c r="C580" s="4">
        <f t="shared" si="43"/>
        <v>14.025000000000132</v>
      </c>
      <c r="D580">
        <f t="shared" si="40"/>
        <v>0.99999500001249997</v>
      </c>
      <c r="E580">
        <f t="shared" si="41"/>
        <v>0.9998750078121732</v>
      </c>
      <c r="F580">
        <f t="shared" si="42"/>
        <v>0.9998750078121732</v>
      </c>
    </row>
    <row r="581" spans="2:6" x14ac:dyDescent="0.25">
      <c r="B581">
        <f t="shared" si="44"/>
        <v>563</v>
      </c>
      <c r="C581" s="4">
        <f t="shared" si="43"/>
        <v>14.050000000000132</v>
      </c>
      <c r="D581">
        <f t="shared" si="40"/>
        <v>0.99998000019999855</v>
      </c>
      <c r="E581">
        <f t="shared" si="41"/>
        <v>0.99950012497916663</v>
      </c>
      <c r="F581">
        <f t="shared" si="42"/>
        <v>0.99950012497916663</v>
      </c>
    </row>
    <row r="582" spans="2:6" x14ac:dyDescent="0.25">
      <c r="B582">
        <f t="shared" si="44"/>
        <v>564</v>
      </c>
      <c r="C582" s="4">
        <f t="shared" si="43"/>
        <v>14.075000000000133</v>
      </c>
      <c r="D582">
        <f t="shared" si="40"/>
        <v>0.99995500101248469</v>
      </c>
      <c r="E582">
        <f t="shared" si="41"/>
        <v>0.99887563257525802</v>
      </c>
      <c r="F582">
        <f t="shared" si="42"/>
        <v>0.99887563257525802</v>
      </c>
    </row>
    <row r="583" spans="2:6" x14ac:dyDescent="0.25">
      <c r="B583">
        <f t="shared" si="44"/>
        <v>565</v>
      </c>
      <c r="C583" s="4">
        <f t="shared" si="43"/>
        <v>14.100000000000133</v>
      </c>
      <c r="D583">
        <f t="shared" si="40"/>
        <v>0.99992000319991448</v>
      </c>
      <c r="E583">
        <f t="shared" si="41"/>
        <v>0.99800199866732775</v>
      </c>
      <c r="F583">
        <f t="shared" si="42"/>
        <v>0.99800199866732775</v>
      </c>
    </row>
    <row r="584" spans="2:6" x14ac:dyDescent="0.25">
      <c r="B584">
        <f t="shared" si="44"/>
        <v>566</v>
      </c>
      <c r="C584" s="4">
        <f t="shared" si="43"/>
        <v>14.125000000000133</v>
      </c>
      <c r="D584">
        <f t="shared" si="40"/>
        <v>0.9998750078121742</v>
      </c>
      <c r="E584">
        <f t="shared" si="41"/>
        <v>0.99687987773020148</v>
      </c>
      <c r="F584">
        <f t="shared" si="42"/>
        <v>0.99687987773020148</v>
      </c>
    </row>
    <row r="585" spans="2:6" x14ac:dyDescent="0.25">
      <c r="B585">
        <f t="shared" si="44"/>
        <v>567</v>
      </c>
      <c r="C585" s="4">
        <f t="shared" si="43"/>
        <v>14.150000000000134</v>
      </c>
      <c r="D585">
        <f t="shared" si="40"/>
        <v>0.99982001619902772</v>
      </c>
      <c r="E585">
        <f t="shared" si="41"/>
        <v>0.99551010982956256</v>
      </c>
      <c r="F585">
        <f t="shared" si="42"/>
        <v>0.99551010982956256</v>
      </c>
    </row>
    <row r="586" spans="2:6" x14ac:dyDescent="0.25">
      <c r="B586">
        <f t="shared" si="44"/>
        <v>568</v>
      </c>
      <c r="C586" s="4">
        <f t="shared" si="43"/>
        <v>14.175000000000134</v>
      </c>
      <c r="D586">
        <f t="shared" si="40"/>
        <v>0.99975503001004873</v>
      </c>
      <c r="E586">
        <f t="shared" si="41"/>
        <v>0.99389371957386097</v>
      </c>
      <c r="F586">
        <f t="shared" si="42"/>
        <v>0.99389371957386097</v>
      </c>
    </row>
    <row r="587" spans="2:6" x14ac:dyDescent="0.25">
      <c r="B587">
        <f t="shared" si="44"/>
        <v>569</v>
      </c>
      <c r="C587" s="4">
        <f t="shared" si="43"/>
        <v>14.200000000000134</v>
      </c>
      <c r="D587">
        <f t="shared" si="40"/>
        <v>0.99968005119453862</v>
      </c>
      <c r="E587">
        <f t="shared" si="41"/>
        <v>0.99203191483705</v>
      </c>
      <c r="F587">
        <f t="shared" si="42"/>
        <v>0.99203191483705</v>
      </c>
    </row>
    <row r="588" spans="2:6" x14ac:dyDescent="0.25">
      <c r="B588">
        <f t="shared" si="44"/>
        <v>570</v>
      </c>
      <c r="C588" s="4">
        <f t="shared" si="43"/>
        <v>14.225000000000135</v>
      </c>
      <c r="D588">
        <f t="shared" si="40"/>
        <v>0.99959508200142899</v>
      </c>
      <c r="E588">
        <f t="shared" si="41"/>
        <v>0.98992608525437942</v>
      </c>
      <c r="F588">
        <f t="shared" si="42"/>
        <v>0.98992608525437942</v>
      </c>
    </row>
    <row r="589" spans="2:6" x14ac:dyDescent="0.25">
      <c r="B589">
        <f t="shared" si="44"/>
        <v>571</v>
      </c>
      <c r="C589" s="4">
        <f t="shared" si="43"/>
        <v>14.250000000000135</v>
      </c>
      <c r="D589">
        <f t="shared" si="40"/>
        <v>0.99950012497916874</v>
      </c>
      <c r="E589">
        <f t="shared" si="41"/>
        <v>0.98757780049386812</v>
      </c>
      <c r="F589">
        <f t="shared" si="42"/>
        <v>0.98757780049386812</v>
      </c>
    </row>
    <row r="590" spans="2:6" x14ac:dyDescent="0.25">
      <c r="B590">
        <f t="shared" si="44"/>
        <v>572</v>
      </c>
      <c r="C590" s="4">
        <f t="shared" si="43"/>
        <v>14.275000000000135</v>
      </c>
      <c r="D590">
        <f t="shared" si="40"/>
        <v>0.99939518297559748</v>
      </c>
      <c r="E590">
        <f t="shared" si="41"/>
        <v>0.98498880830646396</v>
      </c>
      <c r="F590">
        <f t="shared" si="42"/>
        <v>0.98498880830646396</v>
      </c>
    </row>
    <row r="591" spans="2:6" x14ac:dyDescent="0.25">
      <c r="B591">
        <f t="shared" si="44"/>
        <v>573</v>
      </c>
      <c r="C591" s="4">
        <f t="shared" si="43"/>
        <v>14.300000000000136</v>
      </c>
      <c r="D591">
        <f t="shared" si="40"/>
        <v>0.9992802591378025</v>
      </c>
      <c r="E591">
        <f t="shared" si="41"/>
        <v>0.98216103235828467</v>
      </c>
      <c r="F591">
        <f t="shared" si="42"/>
        <v>0.98216103235828467</v>
      </c>
    </row>
    <row r="592" spans="2:6" x14ac:dyDescent="0.25">
      <c r="B592">
        <f t="shared" si="44"/>
        <v>574</v>
      </c>
      <c r="C592" s="4">
        <f t="shared" si="43"/>
        <v>14.325000000000136</v>
      </c>
      <c r="D592">
        <f t="shared" si="40"/>
        <v>0.999155356911962</v>
      </c>
      <c r="E592">
        <f t="shared" si="41"/>
        <v>0.97909656984870053</v>
      </c>
      <c r="F592">
        <f t="shared" si="42"/>
        <v>0.97909656984870053</v>
      </c>
    </row>
    <row r="593" spans="2:6" x14ac:dyDescent="0.25">
      <c r="B593">
        <f t="shared" si="44"/>
        <v>575</v>
      </c>
      <c r="C593" s="4">
        <f t="shared" si="43"/>
        <v>14.350000000000136</v>
      </c>
      <c r="D593">
        <f t="shared" si="40"/>
        <v>0.99902048004317234</v>
      </c>
      <c r="E593">
        <f t="shared" si="41"/>
        <v>0.97579768891838869</v>
      </c>
      <c r="F593">
        <f t="shared" si="42"/>
        <v>0.97579768891838869</v>
      </c>
    </row>
    <row r="594" spans="2:6" x14ac:dyDescent="0.25">
      <c r="B594">
        <f t="shared" si="44"/>
        <v>576</v>
      </c>
      <c r="C594" s="4">
        <f t="shared" si="43"/>
        <v>14.375000000000137</v>
      </c>
      <c r="D594">
        <f t="shared" si="40"/>
        <v>0.99887563257526124</v>
      </c>
      <c r="E594">
        <f t="shared" si="41"/>
        <v>0.97226682585184443</v>
      </c>
      <c r="F594">
        <f t="shared" si="42"/>
        <v>0.97226682585184443</v>
      </c>
    </row>
    <row r="595" spans="2:6" x14ac:dyDescent="0.25">
      <c r="B595">
        <f t="shared" si="44"/>
        <v>577</v>
      </c>
      <c r="C595" s="4">
        <f t="shared" si="43"/>
        <v>14.400000000000137</v>
      </c>
      <c r="D595">
        <f t="shared" ref="D595:D658" si="45">EXP(-KTG1_*(C595-T_opt)^2)</f>
        <v>0.99872081885058561</v>
      </c>
      <c r="E595">
        <f t="shared" ref="E595:E658" si="46">EXP(-KTG2_*(T_opt-C595)^2)</f>
        <v>0.96850658207917628</v>
      </c>
      <c r="F595">
        <f t="shared" ref="F595:F658" si="47">IF(C595&lt;=T_opt,D595,E595)</f>
        <v>0.96850658207917628</v>
      </c>
    </row>
    <row r="596" spans="2:6" x14ac:dyDescent="0.25">
      <c r="B596">
        <f t="shared" si="44"/>
        <v>578</v>
      </c>
      <c r="C596" s="4">
        <f t="shared" ref="C596:C659" si="48">C595+(env_v_max-env_v_min)/1200</f>
        <v>14.425000000000137</v>
      </c>
      <c r="D596">
        <f t="shared" si="45"/>
        <v>0.99855604350981464</v>
      </c>
      <c r="E596">
        <f t="shared" si="46"/>
        <v>0.96451972098235339</v>
      </c>
      <c r="F596">
        <f t="shared" si="47"/>
        <v>0.96451972098235339</v>
      </c>
    </row>
    <row r="597" spans="2:6" x14ac:dyDescent="0.25">
      <c r="B597">
        <f t="shared" ref="B597:B660" si="49">B596+1</f>
        <v>579</v>
      </c>
      <c r="C597" s="4">
        <f t="shared" si="48"/>
        <v>14.450000000000138</v>
      </c>
      <c r="D597">
        <f t="shared" si="45"/>
        <v>0.99838131149169784</v>
      </c>
      <c r="E597">
        <f t="shared" si="46"/>
        <v>0.96030916451138915</v>
      </c>
      <c r="F597">
        <f t="shared" si="47"/>
        <v>0.96030916451138915</v>
      </c>
    </row>
    <row r="598" spans="2:6" x14ac:dyDescent="0.25">
      <c r="B598">
        <f t="shared" si="49"/>
        <v>580</v>
      </c>
      <c r="C598" s="4">
        <f t="shared" si="48"/>
        <v>14.475000000000138</v>
      </c>
      <c r="D598">
        <f t="shared" si="45"/>
        <v>0.9981966280328185</v>
      </c>
      <c r="E598">
        <f t="shared" si="46"/>
        <v>0.9558779896162648</v>
      </c>
      <c r="F598">
        <f t="shared" si="47"/>
        <v>0.9558779896162648</v>
      </c>
    </row>
    <row r="599" spans="2:6" x14ac:dyDescent="0.25">
      <c r="B599">
        <f t="shared" si="49"/>
        <v>581</v>
      </c>
      <c r="C599" s="4">
        <f t="shared" si="48"/>
        <v>14.500000000000139</v>
      </c>
      <c r="D599">
        <f t="shared" si="45"/>
        <v>0.99800199866733197</v>
      </c>
      <c r="E599">
        <f t="shared" si="46"/>
        <v>0.95122942450068759</v>
      </c>
      <c r="F599">
        <f t="shared" si="47"/>
        <v>0.95122942450068759</v>
      </c>
    </row>
    <row r="600" spans="2:6" x14ac:dyDescent="0.25">
      <c r="B600">
        <f t="shared" si="49"/>
        <v>582</v>
      </c>
      <c r="C600" s="4">
        <f t="shared" si="48"/>
        <v>14.525000000000139</v>
      </c>
      <c r="D600">
        <f t="shared" si="45"/>
        <v>0.99779742922668924</v>
      </c>
      <c r="E600">
        <f t="shared" si="46"/>
        <v>0.94636684470406918</v>
      </c>
      <c r="F600">
        <f t="shared" si="47"/>
        <v>0.94636684470406918</v>
      </c>
    </row>
    <row r="601" spans="2:6" x14ac:dyDescent="0.25">
      <c r="B601">
        <f t="shared" si="49"/>
        <v>583</v>
      </c>
      <c r="C601" s="4">
        <f t="shared" si="48"/>
        <v>14.550000000000139</v>
      </c>
      <c r="D601">
        <f t="shared" si="45"/>
        <v>0.99758292583934582</v>
      </c>
      <c r="E601">
        <f t="shared" si="46"/>
        <v>0.9412937690183768</v>
      </c>
      <c r="F601">
        <f t="shared" si="47"/>
        <v>0.9412937690183768</v>
      </c>
    </row>
    <row r="602" spans="2:6" x14ac:dyDescent="0.25">
      <c r="B602">
        <f t="shared" si="49"/>
        <v>584</v>
      </c>
      <c r="C602" s="4">
        <f t="shared" si="48"/>
        <v>14.57500000000014</v>
      </c>
      <c r="D602">
        <f t="shared" si="45"/>
        <v>0.99735849493045592</v>
      </c>
      <c r="E602">
        <f t="shared" si="46"/>
        <v>0.93601385524676994</v>
      </c>
      <c r="F602">
        <f t="shared" si="47"/>
        <v>0.93601385524676994</v>
      </c>
    </row>
    <row r="603" spans="2:6" x14ac:dyDescent="0.25">
      <c r="B603">
        <f t="shared" si="49"/>
        <v>585</v>
      </c>
      <c r="C603" s="4">
        <f t="shared" si="48"/>
        <v>14.60000000000014</v>
      </c>
      <c r="D603">
        <f t="shared" si="45"/>
        <v>0.99712414322155152</v>
      </c>
      <c r="E603">
        <f t="shared" si="46"/>
        <v>0.93053089581117443</v>
      </c>
      <c r="F603">
        <f t="shared" si="47"/>
        <v>0.93053089581117443</v>
      </c>
    </row>
    <row r="604" spans="2:6" x14ac:dyDescent="0.25">
      <c r="B604">
        <f t="shared" si="49"/>
        <v>586</v>
      </c>
      <c r="C604" s="4">
        <f t="shared" si="48"/>
        <v>14.62500000000014</v>
      </c>
      <c r="D604">
        <f t="shared" si="45"/>
        <v>0.9968798777302067</v>
      </c>
      <c r="E604">
        <f t="shared" si="46"/>
        <v>0.92484881321617241</v>
      </c>
      <c r="F604">
        <f t="shared" si="47"/>
        <v>0.92484881321617241</v>
      </c>
    </row>
    <row r="605" spans="2:6" x14ac:dyDescent="0.25">
      <c r="B605">
        <f t="shared" si="49"/>
        <v>587</v>
      </c>
      <c r="C605" s="4">
        <f t="shared" si="48"/>
        <v>14.650000000000141</v>
      </c>
      <c r="D605">
        <f t="shared" si="45"/>
        <v>0.99662570576968779</v>
      </c>
      <c r="E605">
        <f t="shared" si="46"/>
        <v>0.91897165537679804</v>
      </c>
      <c r="F605">
        <f t="shared" si="47"/>
        <v>0.91897165537679804</v>
      </c>
    </row>
    <row r="606" spans="2:6" x14ac:dyDescent="0.25">
      <c r="B606">
        <f t="shared" si="49"/>
        <v>588</v>
      </c>
      <c r="C606" s="4">
        <f t="shared" si="48"/>
        <v>14.675000000000141</v>
      </c>
      <c r="D606">
        <f t="shared" si="45"/>
        <v>0.99636163494858787</v>
      </c>
      <c r="E606">
        <f t="shared" si="46"/>
        <v>0.9129035908180223</v>
      </c>
      <c r="F606">
        <f t="shared" si="47"/>
        <v>0.9129035908180223</v>
      </c>
    </row>
    <row r="607" spans="2:6" x14ac:dyDescent="0.25">
      <c r="B607">
        <f t="shared" si="49"/>
        <v>589</v>
      </c>
      <c r="C607" s="4">
        <f t="shared" si="48"/>
        <v>14.700000000000141</v>
      </c>
      <c r="D607">
        <f t="shared" si="45"/>
        <v>0.996087673170448</v>
      </c>
      <c r="E607">
        <f t="shared" si="46"/>
        <v>0.90664890375388507</v>
      </c>
      <c r="F607">
        <f t="shared" si="47"/>
        <v>0.90664890375388507</v>
      </c>
    </row>
    <row r="608" spans="2:6" x14ac:dyDescent="0.25">
      <c r="B608">
        <f t="shared" si="49"/>
        <v>590</v>
      </c>
      <c r="C608" s="4">
        <f t="shared" si="48"/>
        <v>14.725000000000142</v>
      </c>
      <c r="D608">
        <f t="shared" si="45"/>
        <v>0.99580382863336214</v>
      </c>
      <c r="E608">
        <f t="shared" si="46"/>
        <v>0.90021198905439759</v>
      </c>
      <c r="F608">
        <f t="shared" si="47"/>
        <v>0.90021198905439759</v>
      </c>
    </row>
    <row r="609" spans="2:6" x14ac:dyDescent="0.25">
      <c r="B609">
        <f t="shared" si="49"/>
        <v>591</v>
      </c>
      <c r="C609" s="4">
        <f t="shared" si="48"/>
        <v>14.750000000000142</v>
      </c>
      <c r="D609">
        <f t="shared" si="45"/>
        <v>0.99551010982956889</v>
      </c>
      <c r="E609">
        <f t="shared" si="46"/>
        <v>0.8935973471084776</v>
      </c>
      <c r="F609">
        <f t="shared" si="47"/>
        <v>0.8935973471084776</v>
      </c>
    </row>
    <row r="610" spans="2:6" x14ac:dyDescent="0.25">
      <c r="B610">
        <f t="shared" si="49"/>
        <v>592</v>
      </c>
      <c r="C610" s="4">
        <f t="shared" si="48"/>
        <v>14.775000000000142</v>
      </c>
      <c r="D610">
        <f t="shared" si="45"/>
        <v>0.99520652554502764</v>
      </c>
      <c r="E610">
        <f t="shared" si="46"/>
        <v>0.88680957859130594</v>
      </c>
      <c r="F610">
        <f t="shared" si="47"/>
        <v>0.88680957859130594</v>
      </c>
    </row>
    <row r="611" spans="2:6" x14ac:dyDescent="0.25">
      <c r="B611">
        <f t="shared" si="49"/>
        <v>593</v>
      </c>
      <c r="C611" s="4">
        <f t="shared" si="48"/>
        <v>14.800000000000143</v>
      </c>
      <c r="D611">
        <f t="shared" si="45"/>
        <v>0.99489308485898065</v>
      </c>
      <c r="E611">
        <f t="shared" si="46"/>
        <v>0.8798533791446036</v>
      </c>
      <c r="F611">
        <f t="shared" si="47"/>
        <v>0.8798533791446036</v>
      </c>
    </row>
    <row r="612" spans="2:6" x14ac:dyDescent="0.25">
      <c r="B612">
        <f t="shared" si="49"/>
        <v>594</v>
      </c>
      <c r="C612" s="4">
        <f t="shared" si="48"/>
        <v>14.825000000000143</v>
      </c>
      <c r="D612">
        <f t="shared" si="45"/>
        <v>0.9945697971435008</v>
      </c>
      <c r="E612">
        <f t="shared" si="46"/>
        <v>0.87273353397841591</v>
      </c>
      <c r="F612">
        <f t="shared" si="47"/>
        <v>0.87273353397841591</v>
      </c>
    </row>
    <row r="613" spans="2:6" x14ac:dyDescent="0.25">
      <c r="B613">
        <f t="shared" si="49"/>
        <v>595</v>
      </c>
      <c r="C613" s="4">
        <f t="shared" si="48"/>
        <v>14.850000000000144</v>
      </c>
      <c r="D613">
        <f t="shared" si="45"/>
        <v>0.99423667206302402</v>
      </c>
      <c r="E613">
        <f t="shared" si="46"/>
        <v>0.8654549124030646</v>
      </c>
      <c r="F613">
        <f t="shared" si="47"/>
        <v>0.8654549124030646</v>
      </c>
    </row>
    <row r="614" spans="2:6" x14ac:dyDescent="0.25">
      <c r="B614">
        <f t="shared" si="49"/>
        <v>596</v>
      </c>
      <c r="C614" s="4">
        <f t="shared" si="48"/>
        <v>14.875000000000144</v>
      </c>
      <c r="D614">
        <f t="shared" si="45"/>
        <v>0.9938937195738683</v>
      </c>
      <c r="E614">
        <f t="shared" si="46"/>
        <v>0.85802246229998325</v>
      </c>
      <c r="F614">
        <f t="shared" si="47"/>
        <v>0.85802246229998325</v>
      </c>
    </row>
    <row r="615" spans="2:6" x14ac:dyDescent="0.25">
      <c r="B615">
        <f t="shared" si="49"/>
        <v>597</v>
      </c>
      <c r="C615" s="4">
        <f t="shared" si="48"/>
        <v>14.900000000000144</v>
      </c>
      <c r="D615">
        <f t="shared" si="45"/>
        <v>0.9935409499237372</v>
      </c>
      <c r="E615">
        <f t="shared" si="46"/>
        <v>0.85044120454018879</v>
      </c>
      <c r="F615">
        <f t="shared" si="47"/>
        <v>0.85044120454018879</v>
      </c>
    </row>
    <row r="616" spans="2:6" x14ac:dyDescent="0.25">
      <c r="B616">
        <f t="shared" si="49"/>
        <v>598</v>
      </c>
      <c r="C616" s="4">
        <f t="shared" si="48"/>
        <v>14.925000000000145</v>
      </c>
      <c r="D616">
        <f t="shared" si="45"/>
        <v>0.99317837365121009</v>
      </c>
      <c r="E616">
        <f t="shared" si="46"/>
        <v>0.84271622735916007</v>
      </c>
      <c r="F616">
        <f t="shared" si="47"/>
        <v>0.84271622735916007</v>
      </c>
    </row>
    <row r="617" spans="2:6" x14ac:dyDescent="0.25">
      <c r="B617">
        <f t="shared" si="49"/>
        <v>599</v>
      </c>
      <c r="C617" s="4">
        <f t="shared" si="48"/>
        <v>14.950000000000145</v>
      </c>
      <c r="D617">
        <f t="shared" si="45"/>
        <v>0.99280600158521692</v>
      </c>
      <c r="E617">
        <f t="shared" si="46"/>
        <v>0.83485268069689755</v>
      </c>
      <c r="F617">
        <f t="shared" si="47"/>
        <v>0.83485268069689755</v>
      </c>
    </row>
    <row r="618" spans="2:6" x14ac:dyDescent="0.25">
      <c r="B618">
        <f t="shared" si="49"/>
        <v>600</v>
      </c>
      <c r="C618" s="4">
        <f t="shared" si="48"/>
        <v>14.975000000000145</v>
      </c>
      <c r="D618">
        <f t="shared" si="45"/>
        <v>0.99242384484449964</v>
      </c>
      <c r="E618">
        <f t="shared" si="46"/>
        <v>0.82685577051192161</v>
      </c>
      <c r="F618">
        <f t="shared" si="47"/>
        <v>0.82685577051192161</v>
      </c>
    </row>
    <row r="619" spans="2:6" x14ac:dyDescent="0.25">
      <c r="B619">
        <f t="shared" si="49"/>
        <v>601</v>
      </c>
      <c r="C619" s="4">
        <f t="shared" si="48"/>
        <v>15.000000000000146</v>
      </c>
      <c r="D619">
        <f t="shared" si="45"/>
        <v>0.99203191483705833</v>
      </c>
      <c r="E619">
        <f t="shared" si="46"/>
        <v>0.81873075307793419</v>
      </c>
      <c r="F619">
        <f t="shared" si="47"/>
        <v>0.81873075307793419</v>
      </c>
    </row>
    <row r="620" spans="2:6" x14ac:dyDescent="0.25">
      <c r="B620">
        <f t="shared" si="49"/>
        <v>602</v>
      </c>
      <c r="C620" s="4">
        <f t="shared" si="48"/>
        <v>15.025000000000146</v>
      </c>
      <c r="D620">
        <f t="shared" si="45"/>
        <v>0.99163022325958428</v>
      </c>
      <c r="E620">
        <f t="shared" si="46"/>
        <v>0.81048292927181786</v>
      </c>
      <c r="F620">
        <f t="shared" si="47"/>
        <v>0.81048292927181786</v>
      </c>
    </row>
    <row r="621" spans="2:6" x14ac:dyDescent="0.25">
      <c r="B621">
        <f t="shared" si="49"/>
        <v>603</v>
      </c>
      <c r="C621" s="4">
        <f t="shared" si="48"/>
        <v>15.050000000000146</v>
      </c>
      <c r="D621">
        <f t="shared" si="45"/>
        <v>0.99121878209687786</v>
      </c>
      <c r="E621">
        <f t="shared" si="46"/>
        <v>0.80211763886158061</v>
      </c>
      <c r="F621">
        <f t="shared" si="47"/>
        <v>0.80211763886158061</v>
      </c>
    </row>
    <row r="622" spans="2:6" x14ac:dyDescent="0.25">
      <c r="B622">
        <f t="shared" si="49"/>
        <v>604</v>
      </c>
      <c r="C622" s="4">
        <f t="shared" si="48"/>
        <v>15.075000000000147</v>
      </c>
      <c r="D622">
        <f t="shared" si="45"/>
        <v>0.99079760362125224</v>
      </c>
      <c r="E622">
        <f t="shared" si="46"/>
        <v>0.79364025480276945</v>
      </c>
      <c r="F622">
        <f t="shared" si="47"/>
        <v>0.79364025480276945</v>
      </c>
    </row>
    <row r="623" spans="2:6" x14ac:dyDescent="0.25">
      <c r="B623">
        <f t="shared" si="49"/>
        <v>605</v>
      </c>
      <c r="C623" s="4">
        <f t="shared" si="48"/>
        <v>15.100000000000147</v>
      </c>
      <c r="D623">
        <f t="shared" si="45"/>
        <v>0.99036670039192409</v>
      </c>
      <c r="E623">
        <f t="shared" si="46"/>
        <v>0.7850561775517787</v>
      </c>
      <c r="F623">
        <f t="shared" si="47"/>
        <v>0.7850561775517787</v>
      </c>
    </row>
    <row r="624" spans="2:6" x14ac:dyDescent="0.25">
      <c r="B624">
        <f t="shared" si="49"/>
        <v>606</v>
      </c>
      <c r="C624" s="4">
        <f t="shared" si="48"/>
        <v>15.125000000000147</v>
      </c>
      <c r="D624">
        <f t="shared" si="45"/>
        <v>0.98992608525438885</v>
      </c>
      <c r="E624">
        <f t="shared" si="46"/>
        <v>0.77637082940436086</v>
      </c>
      <c r="F624">
        <f t="shared" si="47"/>
        <v>0.77637082940436086</v>
      </c>
    </row>
    <row r="625" spans="2:6" x14ac:dyDescent="0.25">
      <c r="B625">
        <f t="shared" si="49"/>
        <v>607</v>
      </c>
      <c r="C625" s="4">
        <f t="shared" si="48"/>
        <v>15.150000000000148</v>
      </c>
      <c r="D625">
        <f t="shared" si="45"/>
        <v>0.98947577133978248</v>
      </c>
      <c r="E625">
        <f t="shared" si="46"/>
        <v>0.76758964886752057</v>
      </c>
      <c r="F625">
        <f t="shared" si="47"/>
        <v>0.76758964886752057</v>
      </c>
    </row>
    <row r="626" spans="2:6" x14ac:dyDescent="0.25">
      <c r="B626">
        <f t="shared" si="49"/>
        <v>608</v>
      </c>
      <c r="C626" s="4">
        <f t="shared" si="48"/>
        <v>15.175000000000148</v>
      </c>
      <c r="D626">
        <f t="shared" si="45"/>
        <v>0.98901577206422953</v>
      </c>
      <c r="E626">
        <f t="shared" si="46"/>
        <v>0.75871808507282246</v>
      </c>
      <c r="F626">
        <f t="shared" si="47"/>
        <v>0.75871808507282246</v>
      </c>
    </row>
    <row r="627" spans="2:6" x14ac:dyDescent="0.25">
      <c r="B627">
        <f t="shared" si="49"/>
        <v>609</v>
      </c>
      <c r="C627" s="4">
        <f t="shared" si="48"/>
        <v>15.200000000000149</v>
      </c>
      <c r="D627">
        <f t="shared" si="45"/>
        <v>0.98854610112817709</v>
      </c>
      <c r="E627">
        <f t="shared" si="46"/>
        <v>0.74976159223898786</v>
      </c>
      <c r="F627">
        <f t="shared" si="47"/>
        <v>0.74976159223898786</v>
      </c>
    </row>
    <row r="628" spans="2:6" x14ac:dyDescent="0.25">
      <c r="B628">
        <f t="shared" si="49"/>
        <v>610</v>
      </c>
      <c r="C628" s="4">
        <f t="shared" si="48"/>
        <v>15.225000000000149</v>
      </c>
      <c r="D628">
        <f t="shared" si="45"/>
        <v>0.98806677251571418</v>
      </c>
      <c r="E628">
        <f t="shared" si="46"/>
        <v>0.7407256241914798</v>
      </c>
      <c r="F628">
        <f t="shared" si="47"/>
        <v>0.7407256241914798</v>
      </c>
    </row>
    <row r="629" spans="2:6" x14ac:dyDescent="0.25">
      <c r="B629">
        <f t="shared" si="49"/>
        <v>611</v>
      </c>
      <c r="C629" s="4">
        <f t="shared" si="48"/>
        <v>15.250000000000149</v>
      </c>
      <c r="D629">
        <f t="shared" si="45"/>
        <v>0.98757780049387844</v>
      </c>
      <c r="E629">
        <f t="shared" si="46"/>
        <v>0.73161562894658716</v>
      </c>
      <c r="F629">
        <f t="shared" si="47"/>
        <v>0.73161562894658716</v>
      </c>
    </row>
    <row r="630" spans="2:6" x14ac:dyDescent="0.25">
      <c r="B630">
        <f t="shared" si="49"/>
        <v>612</v>
      </c>
      <c r="C630" s="4">
        <f t="shared" si="48"/>
        <v>15.27500000000015</v>
      </c>
      <c r="D630">
        <f t="shared" si="45"/>
        <v>0.98707919961194801</v>
      </c>
      <c r="E630">
        <f t="shared" si="46"/>
        <v>0.72243704336732162</v>
      </c>
      <c r="F630">
        <f t="shared" si="47"/>
        <v>0.72243704336732162</v>
      </c>
    </row>
    <row r="631" spans="2:6" x14ac:dyDescent="0.25">
      <c r="B631">
        <f t="shared" si="49"/>
        <v>613</v>
      </c>
      <c r="C631" s="4">
        <f t="shared" si="48"/>
        <v>15.30000000000015</v>
      </c>
      <c r="D631">
        <f t="shared" si="45"/>
        <v>0.98657098470072002</v>
      </c>
      <c r="E631">
        <f t="shared" si="46"/>
        <v>0.71319528789822662</v>
      </c>
      <c r="F631">
        <f t="shared" si="47"/>
        <v>0.71319528789822662</v>
      </c>
    </row>
    <row r="632" spans="2:6" x14ac:dyDescent="0.25">
      <c r="B632">
        <f t="shared" si="49"/>
        <v>614</v>
      </c>
      <c r="C632" s="4">
        <f t="shared" si="48"/>
        <v>15.32500000000015</v>
      </c>
      <c r="D632">
        <f t="shared" si="45"/>
        <v>0.98605317087177569</v>
      </c>
      <c r="E632">
        <f t="shared" si="46"/>
        <v>0.70389576138597676</v>
      </c>
      <c r="F632">
        <f t="shared" si="47"/>
        <v>0.70389576138597676</v>
      </c>
    </row>
    <row r="633" spans="2:6" x14ac:dyDescent="0.25">
      <c r="B633">
        <f t="shared" si="49"/>
        <v>615</v>
      </c>
      <c r="C633" s="4">
        <f t="shared" si="48"/>
        <v>15.350000000000151</v>
      </c>
      <c r="D633">
        <f t="shared" si="45"/>
        <v>0.98552577351673121</v>
      </c>
      <c r="E633">
        <f t="shared" si="46"/>
        <v>0.69454383599240688</v>
      </c>
      <c r="F633">
        <f t="shared" si="47"/>
        <v>0.69454383599240688</v>
      </c>
    </row>
    <row r="634" spans="2:6" x14ac:dyDescent="0.25">
      <c r="B634">
        <f t="shared" si="49"/>
        <v>616</v>
      </c>
      <c r="C634" s="4">
        <f t="shared" si="48"/>
        <v>15.375000000000151</v>
      </c>
      <c r="D634">
        <f t="shared" si="45"/>
        <v>0.98498880830647539</v>
      </c>
      <c r="E634">
        <f t="shared" si="46"/>
        <v>0.68514485220637034</v>
      </c>
      <c r="F634">
        <f t="shared" si="47"/>
        <v>0.68514485220637034</v>
      </c>
    </row>
    <row r="635" spans="2:6" x14ac:dyDescent="0.25">
      <c r="B635">
        <f t="shared" si="49"/>
        <v>617</v>
      </c>
      <c r="C635" s="4">
        <f t="shared" si="48"/>
        <v>15.400000000000151</v>
      </c>
      <c r="D635">
        <f t="shared" si="45"/>
        <v>0.98444229119039328</v>
      </c>
      <c r="E635">
        <f t="shared" si="46"/>
        <v>0.67570411396056873</v>
      </c>
      <c r="F635">
        <f t="shared" si="47"/>
        <v>0.67570411396056873</v>
      </c>
    </row>
    <row r="636" spans="2:6" x14ac:dyDescent="0.25">
      <c r="B636">
        <f t="shared" si="49"/>
        <v>618</v>
      </c>
      <c r="C636" s="4">
        <f t="shared" si="48"/>
        <v>15.425000000000152</v>
      </c>
      <c r="D636">
        <f t="shared" si="45"/>
        <v>0.98388623839557743</v>
      </c>
      <c r="E636">
        <f t="shared" si="46"/>
        <v>0.6662268838592319</v>
      </c>
      <c r="F636">
        <f t="shared" si="47"/>
        <v>0.6662268838592319</v>
      </c>
    </row>
    <row r="637" spans="2:6" x14ac:dyDescent="0.25">
      <c r="B637">
        <f t="shared" si="49"/>
        <v>619</v>
      </c>
      <c r="C637" s="4">
        <f t="shared" si="48"/>
        <v>15.450000000000152</v>
      </c>
      <c r="D637">
        <f t="shared" si="45"/>
        <v>0.98332066642602378</v>
      </c>
      <c r="E637">
        <f t="shared" si="46"/>
        <v>0.65671837852225701</v>
      </c>
      <c r="F637">
        <f t="shared" si="47"/>
        <v>0.65671837852225701</v>
      </c>
    </row>
    <row r="638" spans="2:6" x14ac:dyDescent="0.25">
      <c r="B638">
        <f t="shared" si="49"/>
        <v>620</v>
      </c>
      <c r="C638" s="4">
        <f t="shared" si="48"/>
        <v>15.475000000000152</v>
      </c>
      <c r="D638">
        <f t="shared" si="45"/>
        <v>0.98274559206181644</v>
      </c>
      <c r="E638">
        <f t="shared" si="46"/>
        <v>0.6471837640511362</v>
      </c>
      <c r="F638">
        <f t="shared" si="47"/>
        <v>0.6471837640511362</v>
      </c>
    </row>
    <row r="639" spans="2:6" x14ac:dyDescent="0.25">
      <c r="B639">
        <f t="shared" si="49"/>
        <v>621</v>
      </c>
      <c r="C639" s="4">
        <f t="shared" si="48"/>
        <v>15.500000000000153</v>
      </c>
      <c r="D639">
        <f t="shared" si="45"/>
        <v>0.9821610323582971</v>
      </c>
      <c r="E639">
        <f t="shared" si="46"/>
        <v>0.63762815162171482</v>
      </c>
      <c r="F639">
        <f t="shared" si="47"/>
        <v>0.63762815162171482</v>
      </c>
    </row>
    <row r="640" spans="2:6" x14ac:dyDescent="0.25">
      <c r="B640">
        <f t="shared" si="49"/>
        <v>622</v>
      </c>
      <c r="C640" s="4">
        <f t="shared" si="48"/>
        <v>15.525000000000153</v>
      </c>
      <c r="D640">
        <f t="shared" si="45"/>
        <v>0.98156700464522262</v>
      </c>
      <c r="E640">
        <f t="shared" si="46"/>
        <v>0.62805659320853446</v>
      </c>
      <c r="F640">
        <f t="shared" si="47"/>
        <v>0.62805659320853446</v>
      </c>
    </row>
    <row r="641" spans="2:6" x14ac:dyDescent="0.25">
      <c r="B641">
        <f t="shared" si="49"/>
        <v>623</v>
      </c>
      <c r="C641" s="4">
        <f t="shared" si="48"/>
        <v>15.550000000000153</v>
      </c>
      <c r="D641">
        <f t="shared" si="45"/>
        <v>0.98096352652590824</v>
      </c>
      <c r="E641">
        <f t="shared" si="46"/>
        <v>0.61847407744521321</v>
      </c>
      <c r="F641">
        <f t="shared" si="47"/>
        <v>0.61847407744521321</v>
      </c>
    </row>
    <row r="642" spans="2:6" x14ac:dyDescent="0.25">
      <c r="B642">
        <f t="shared" si="49"/>
        <v>624</v>
      </c>
      <c r="C642" s="4">
        <f t="shared" si="48"/>
        <v>15.575000000000154</v>
      </c>
      <c r="D642">
        <f t="shared" si="45"/>
        <v>0.98035061587635897</v>
      </c>
      <c r="E642">
        <f t="shared" si="46"/>
        <v>0.6088855256250183</v>
      </c>
      <c r="F642">
        <f t="shared" si="47"/>
        <v>0.6088855256250183</v>
      </c>
    </row>
    <row r="643" spans="2:6" x14ac:dyDescent="0.25">
      <c r="B643">
        <f t="shared" si="49"/>
        <v>625</v>
      </c>
      <c r="C643" s="4">
        <f t="shared" si="48"/>
        <v>15.600000000000154</v>
      </c>
      <c r="D643">
        <f t="shared" si="45"/>
        <v>0.97972829084438651</v>
      </c>
      <c r="E643">
        <f t="shared" si="46"/>
        <v>0.59929578784547932</v>
      </c>
      <c r="F643">
        <f t="shared" si="47"/>
        <v>0.59929578784547932</v>
      </c>
    </row>
    <row r="644" spans="2:6" x14ac:dyDescent="0.25">
      <c r="B644">
        <f t="shared" si="49"/>
        <v>626</v>
      </c>
      <c r="C644" s="4">
        <f t="shared" si="48"/>
        <v>15.625000000000155</v>
      </c>
      <c r="D644">
        <f t="shared" si="45"/>
        <v>0.97909656984871385</v>
      </c>
      <c r="E644">
        <f t="shared" si="46"/>
        <v>0.58970963930058007</v>
      </c>
      <c r="F644">
        <f t="shared" si="47"/>
        <v>0.58970963930058007</v>
      </c>
    </row>
    <row r="645" spans="2:6" x14ac:dyDescent="0.25">
      <c r="B645">
        <f t="shared" si="49"/>
        <v>627</v>
      </c>
      <c r="C645" s="4">
        <f t="shared" si="48"/>
        <v>15.650000000000155</v>
      </c>
      <c r="D645">
        <f t="shared" si="45"/>
        <v>0.97845547157806712</v>
      </c>
      <c r="E645">
        <f t="shared" si="46"/>
        <v>0.58013177672376148</v>
      </c>
      <c r="F645">
        <f t="shared" si="47"/>
        <v>0.58013177672376148</v>
      </c>
    </row>
    <row r="646" spans="2:6" x14ac:dyDescent="0.25">
      <c r="B646">
        <f t="shared" si="49"/>
        <v>628</v>
      </c>
      <c r="C646" s="4">
        <f t="shared" si="48"/>
        <v>15.675000000000155</v>
      </c>
      <c r="D646">
        <f t="shared" si="45"/>
        <v>0.97780501499025374</v>
      </c>
      <c r="E646">
        <f t="shared" si="46"/>
        <v>0.5705668149846489</v>
      </c>
      <c r="F646">
        <f t="shared" si="47"/>
        <v>0.5705668149846489</v>
      </c>
    </row>
    <row r="647" spans="2:6" x14ac:dyDescent="0.25">
      <c r="B647">
        <f t="shared" si="49"/>
        <v>629</v>
      </c>
      <c r="C647" s="4">
        <f t="shared" si="48"/>
        <v>15.700000000000156</v>
      </c>
      <c r="D647">
        <f t="shared" si="45"/>
        <v>0.97714521931122855</v>
      </c>
      <c r="E647">
        <f t="shared" si="46"/>
        <v>0.56101928384211119</v>
      </c>
      <c r="F647">
        <f t="shared" si="47"/>
        <v>0.56101928384211119</v>
      </c>
    </row>
    <row r="648" spans="2:6" x14ac:dyDescent="0.25">
      <c r="B648">
        <f t="shared" si="49"/>
        <v>630</v>
      </c>
      <c r="C648" s="4">
        <f t="shared" si="48"/>
        <v>15.725000000000156</v>
      </c>
      <c r="D648">
        <f t="shared" si="45"/>
        <v>0.97647610403414653</v>
      </c>
      <c r="E648">
        <f t="shared" si="46"/>
        <v>0.55149362485593989</v>
      </c>
      <c r="F648">
        <f t="shared" si="47"/>
        <v>0.55149362485593989</v>
      </c>
    </row>
    <row r="649" spans="2:6" x14ac:dyDescent="0.25">
      <c r="B649">
        <f t="shared" si="49"/>
        <v>631</v>
      </c>
      <c r="C649" s="4">
        <f t="shared" si="48"/>
        <v>15.750000000000156</v>
      </c>
      <c r="D649">
        <f t="shared" si="45"/>
        <v>0.97579768891840302</v>
      </c>
      <c r="E649">
        <f t="shared" si="46"/>
        <v>0.54199418845912772</v>
      </c>
      <c r="F649">
        <f t="shared" si="47"/>
        <v>0.54199418845912772</v>
      </c>
    </row>
    <row r="650" spans="2:6" x14ac:dyDescent="0.25">
      <c r="B650">
        <f t="shared" si="49"/>
        <v>632</v>
      </c>
      <c r="C650" s="4">
        <f t="shared" si="48"/>
        <v>15.775000000000157</v>
      </c>
      <c r="D650">
        <f t="shared" si="45"/>
        <v>0.97510999398866172</v>
      </c>
      <c r="E650">
        <f t="shared" si="46"/>
        <v>0.53252523119241213</v>
      </c>
      <c r="F650">
        <f t="shared" si="47"/>
        <v>0.53252523119241213</v>
      </c>
    </row>
    <row r="651" spans="2:6" x14ac:dyDescent="0.25">
      <c r="B651">
        <f t="shared" si="49"/>
        <v>633</v>
      </c>
      <c r="C651" s="4">
        <f t="shared" si="48"/>
        <v>15.800000000000157</v>
      </c>
      <c r="D651">
        <f t="shared" si="45"/>
        <v>0.97441303953386904</v>
      </c>
      <c r="E651">
        <f t="shared" si="46"/>
        <v>0.52309091310244171</v>
      </c>
      <c r="F651">
        <f t="shared" si="47"/>
        <v>0.52309091310244171</v>
      </c>
    </row>
    <row r="652" spans="2:6" x14ac:dyDescent="0.25">
      <c r="B652">
        <f t="shared" si="49"/>
        <v>634</v>
      </c>
      <c r="C652" s="4">
        <f t="shared" si="48"/>
        <v>15.825000000000157</v>
      </c>
      <c r="D652">
        <f t="shared" si="45"/>
        <v>0.97370684610625713</v>
      </c>
      <c r="E652">
        <f t="shared" si="46"/>
        <v>0.51369529530461444</v>
      </c>
      <c r="F652">
        <f t="shared" si="47"/>
        <v>0.51369529530461444</v>
      </c>
    </row>
    <row r="653" spans="2:6" x14ac:dyDescent="0.25">
      <c r="B653">
        <f t="shared" si="49"/>
        <v>635</v>
      </c>
      <c r="C653" s="4">
        <f t="shared" si="48"/>
        <v>15.850000000000158</v>
      </c>
      <c r="D653">
        <f t="shared" si="45"/>
        <v>0.97299143452033376</v>
      </c>
      <c r="E653">
        <f t="shared" si="46"/>
        <v>0.50434233771133596</v>
      </c>
      <c r="F653">
        <f t="shared" si="47"/>
        <v>0.50434233771133596</v>
      </c>
    </row>
    <row r="654" spans="2:6" x14ac:dyDescent="0.25">
      <c r="B654">
        <f t="shared" si="49"/>
        <v>636</v>
      </c>
      <c r="C654" s="4">
        <f t="shared" si="48"/>
        <v>15.875000000000158</v>
      </c>
      <c r="D654">
        <f t="shared" si="45"/>
        <v>0.97226682585185975</v>
      </c>
      <c r="E654">
        <f t="shared" si="46"/>
        <v>0.49503589692613986</v>
      </c>
      <c r="F654">
        <f t="shared" si="47"/>
        <v>0.49503589692613986</v>
      </c>
    </row>
    <row r="655" spans="2:6" x14ac:dyDescent="0.25">
      <c r="B655">
        <f t="shared" si="49"/>
        <v>637</v>
      </c>
      <c r="C655" s="4">
        <f t="shared" si="48"/>
        <v>15.900000000000158</v>
      </c>
      <c r="D655">
        <f t="shared" si="45"/>
        <v>0.9715330414368144</v>
      </c>
      <c r="E655">
        <f t="shared" si="46"/>
        <v>0.48577972430382649</v>
      </c>
      <c r="F655">
        <f t="shared" si="47"/>
        <v>0.48577972430382649</v>
      </c>
    </row>
    <row r="656" spans="2:6" x14ac:dyDescent="0.25">
      <c r="B656">
        <f t="shared" si="49"/>
        <v>638</v>
      </c>
      <c r="C656" s="4">
        <f t="shared" si="48"/>
        <v>15.925000000000159</v>
      </c>
      <c r="D656">
        <f t="shared" si="45"/>
        <v>0.97079010287034906</v>
      </c>
      <c r="E656">
        <f t="shared" si="46"/>
        <v>0.47657746417647501</v>
      </c>
      <c r="F656">
        <f t="shared" si="47"/>
        <v>0.47657746417647501</v>
      </c>
    </row>
    <row r="657" spans="2:6" x14ac:dyDescent="0.25">
      <c r="B657">
        <f t="shared" si="49"/>
        <v>639</v>
      </c>
      <c r="C657" s="4">
        <f t="shared" si="48"/>
        <v>15.950000000000159</v>
      </c>
      <c r="D657">
        <f t="shared" si="45"/>
        <v>0.97003803200572725</v>
      </c>
      <c r="E657">
        <f t="shared" si="46"/>
        <v>0.46743265224490776</v>
      </c>
      <c r="F657">
        <f t="shared" si="47"/>
        <v>0.46743265224490776</v>
      </c>
    </row>
    <row r="658" spans="2:6" x14ac:dyDescent="0.25">
      <c r="B658">
        <f t="shared" si="49"/>
        <v>640</v>
      </c>
      <c r="C658" s="4">
        <f t="shared" si="48"/>
        <v>15.97500000000016</v>
      </c>
      <c r="D658">
        <f t="shared" si="45"/>
        <v>0.969276850953254</v>
      </c>
      <c r="E658">
        <f t="shared" si="46"/>
        <v>0.45834871413490036</v>
      </c>
      <c r="F658">
        <f t="shared" si="47"/>
        <v>0.45834871413490036</v>
      </c>
    </row>
    <row r="659" spans="2:6" x14ac:dyDescent="0.25">
      <c r="B659">
        <f t="shared" si="49"/>
        <v>641</v>
      </c>
      <c r="C659" s="4">
        <f t="shared" si="48"/>
        <v>16.00000000000016</v>
      </c>
      <c r="D659">
        <f t="shared" ref="D659:D722" si="50">EXP(-KTG1_*(C659-T_opt)^2)</f>
        <v>0.9685065820791926</v>
      </c>
      <c r="E659">
        <f t="shared" ref="E659:E722" si="51">EXP(-KTG2_*(T_opt-C659)^2)</f>
        <v>0.44932896411716411</v>
      </c>
      <c r="F659">
        <f t="shared" ref="F659:F722" si="52">IF(C659&lt;=T_opt,D659,E659)</f>
        <v>0.44932896411716411</v>
      </c>
    </row>
    <row r="660" spans="2:6" x14ac:dyDescent="0.25">
      <c r="B660">
        <f t="shared" si="49"/>
        <v>642</v>
      </c>
      <c r="C660" s="4">
        <f t="shared" ref="C660:C723" si="53">C659+(env_v_max-env_v_min)/1200</f>
        <v>16.025000000000158</v>
      </c>
      <c r="D660">
        <f t="shared" si="50"/>
        <v>0.96772724800466947</v>
      </c>
      <c r="E660">
        <f t="shared" si="51"/>
        <v>0.4403766039898584</v>
      </c>
      <c r="F660">
        <f t="shared" si="52"/>
        <v>0.4403766039898584</v>
      </c>
    </row>
    <row r="661" spans="2:6" x14ac:dyDescent="0.25">
      <c r="B661">
        <f t="shared" ref="B661:B724" si="54">B660+1</f>
        <v>643</v>
      </c>
      <c r="C661" s="4">
        <f t="shared" si="53"/>
        <v>16.050000000000157</v>
      </c>
      <c r="D661">
        <f t="shared" si="50"/>
        <v>0.96693887160456704</v>
      </c>
      <c r="E661">
        <f t="shared" si="51"/>
        <v>0.43149472212213213</v>
      </c>
      <c r="F661">
        <f t="shared" si="52"/>
        <v>0.43149472212213213</v>
      </c>
    </row>
    <row r="662" spans="2:6" x14ac:dyDescent="0.25">
      <c r="B662">
        <f t="shared" si="54"/>
        <v>644</v>
      </c>
      <c r="C662" s="4">
        <f t="shared" si="53"/>
        <v>16.075000000000156</v>
      </c>
      <c r="D662">
        <f t="shared" si="50"/>
        <v>0.96614147600640476</v>
      </c>
      <c r="E662">
        <f t="shared" si="51"/>
        <v>0.42268629265695185</v>
      </c>
      <c r="F662">
        <f t="shared" si="52"/>
        <v>0.42268629265695185</v>
      </c>
    </row>
    <row r="663" spans="2:6" x14ac:dyDescent="0.25">
      <c r="B663">
        <f t="shared" si="54"/>
        <v>645</v>
      </c>
      <c r="C663" s="4">
        <f t="shared" si="53"/>
        <v>16.100000000000154</v>
      </c>
      <c r="D663">
        <f t="shared" si="50"/>
        <v>0.96533508458920914</v>
      </c>
      <c r="E663">
        <f t="shared" si="51"/>
        <v>0.41395417487122044</v>
      </c>
      <c r="F663">
        <f t="shared" si="52"/>
        <v>0.41395417487122044</v>
      </c>
    </row>
    <row r="664" spans="2:6" x14ac:dyDescent="0.25">
      <c r="B664">
        <f t="shared" si="54"/>
        <v>646</v>
      </c>
      <c r="C664" s="4">
        <f t="shared" si="53"/>
        <v>16.125000000000153</v>
      </c>
      <c r="D664">
        <f t="shared" si="50"/>
        <v>0.96451972098237093</v>
      </c>
      <c r="E664">
        <f t="shared" si="51"/>
        <v>0.40530111269096813</v>
      </c>
      <c r="F664">
        <f t="shared" si="52"/>
        <v>0.40530111269096813</v>
      </c>
    </row>
    <row r="665" spans="2:6" x14ac:dyDescent="0.25">
      <c r="B665">
        <f t="shared" si="54"/>
        <v>647</v>
      </c>
      <c r="C665" s="4">
        <f t="shared" si="53"/>
        <v>16.150000000000151</v>
      </c>
      <c r="D665">
        <f t="shared" si="50"/>
        <v>0.96369540906449191</v>
      </c>
      <c r="E665">
        <f t="shared" si="51"/>
        <v>0.3967297343591682</v>
      </c>
      <c r="F665">
        <f t="shared" si="52"/>
        <v>0.3967297343591682</v>
      </c>
    </row>
    <row r="666" spans="2:6" x14ac:dyDescent="0.25">
      <c r="B666">
        <f t="shared" si="54"/>
        <v>648</v>
      </c>
      <c r="C666" s="4">
        <f t="shared" si="53"/>
        <v>16.17500000000015</v>
      </c>
      <c r="D666">
        <f t="shared" si="50"/>
        <v>0.96286217296221932</v>
      </c>
      <c r="E666">
        <f t="shared" si="51"/>
        <v>0.38824255225351928</v>
      </c>
      <c r="F666">
        <f t="shared" si="52"/>
        <v>0.38824255225351928</v>
      </c>
    </row>
    <row r="667" spans="2:6" x14ac:dyDescent="0.25">
      <c r="B667">
        <f t="shared" si="54"/>
        <v>649</v>
      </c>
      <c r="C667" s="4">
        <f t="shared" si="53"/>
        <v>16.200000000000149</v>
      </c>
      <c r="D667">
        <f t="shared" si="50"/>
        <v>0.96202003704906947</v>
      </c>
      <c r="E667">
        <f t="shared" si="51"/>
        <v>0.37984196285132904</v>
      </c>
      <c r="F667">
        <f t="shared" si="52"/>
        <v>0.37984196285132904</v>
      </c>
    </row>
    <row r="668" spans="2:6" x14ac:dyDescent="0.25">
      <c r="B668">
        <f t="shared" si="54"/>
        <v>650</v>
      </c>
      <c r="C668" s="4">
        <f t="shared" si="53"/>
        <v>16.225000000000147</v>
      </c>
      <c r="D668">
        <f t="shared" si="50"/>
        <v>0.96116902594423936</v>
      </c>
      <c r="E668">
        <f t="shared" si="51"/>
        <v>0.37153024683844121</v>
      </c>
      <c r="F668">
        <f t="shared" si="52"/>
        <v>0.37153024683844121</v>
      </c>
    </row>
    <row r="669" spans="2:6" x14ac:dyDescent="0.25">
      <c r="B669">
        <f t="shared" si="54"/>
        <v>651</v>
      </c>
      <c r="C669" s="4">
        <f t="shared" si="53"/>
        <v>16.250000000000146</v>
      </c>
      <c r="D669">
        <f t="shared" si="50"/>
        <v>0.96030916451140791</v>
      </c>
      <c r="E669">
        <f t="shared" si="51"/>
        <v>0.36330956935896358</v>
      </c>
      <c r="F669">
        <f t="shared" si="52"/>
        <v>0.36330956935896358</v>
      </c>
    </row>
    <row r="670" spans="2:6" x14ac:dyDescent="0.25">
      <c r="B670">
        <f t="shared" si="54"/>
        <v>652</v>
      </c>
      <c r="C670" s="4">
        <f t="shared" si="53"/>
        <v>16.275000000000144</v>
      </c>
      <c r="D670">
        <f t="shared" si="50"/>
        <v>0.95944047785752573</v>
      </c>
      <c r="E670">
        <f t="shared" si="51"/>
        <v>0.35518198040237969</v>
      </c>
      <c r="F670">
        <f t="shared" si="52"/>
        <v>0.35518198040237969</v>
      </c>
    </row>
    <row r="671" spans="2:6" x14ac:dyDescent="0.25">
      <c r="B671">
        <f t="shared" si="54"/>
        <v>653</v>
      </c>
      <c r="C671" s="4">
        <f t="shared" si="53"/>
        <v>16.300000000000143</v>
      </c>
      <c r="D671">
        <f t="shared" si="50"/>
        <v>0.95856299133159284</v>
      </c>
      <c r="E671">
        <f t="shared" si="51"/>
        <v>0.34714941532446469</v>
      </c>
      <c r="F671">
        <f t="shared" si="52"/>
        <v>0.34714941532446469</v>
      </c>
    </row>
    <row r="672" spans="2:6" x14ac:dyDescent="0.25">
      <c r="B672">
        <f t="shared" si="54"/>
        <v>654</v>
      </c>
      <c r="C672" s="4">
        <f t="shared" si="53"/>
        <v>16.325000000000141</v>
      </c>
      <c r="D672">
        <f t="shared" si="50"/>
        <v>0.95767673052342706</v>
      </c>
      <c r="E672">
        <f t="shared" si="51"/>
        <v>0.33921369549827257</v>
      </c>
      <c r="F672">
        <f t="shared" si="52"/>
        <v>0.33921369549827257</v>
      </c>
    </row>
    <row r="673" spans="2:6" x14ac:dyDescent="0.25">
      <c r="B673">
        <f t="shared" si="54"/>
        <v>655</v>
      </c>
      <c r="C673" s="4">
        <f t="shared" si="53"/>
        <v>16.35000000000014</v>
      </c>
      <c r="D673">
        <f t="shared" si="50"/>
        <v>0.95678172126242045</v>
      </c>
      <c r="E673">
        <f t="shared" si="51"/>
        <v>0.3313765290913197</v>
      </c>
      <c r="F673">
        <f t="shared" si="52"/>
        <v>0.3313765290913197</v>
      </c>
    </row>
    <row r="674" spans="2:6" x14ac:dyDescent="0.25">
      <c r="B674">
        <f t="shared" si="54"/>
        <v>656</v>
      </c>
      <c r="C674" s="4">
        <f t="shared" si="53"/>
        <v>16.375000000000139</v>
      </c>
      <c r="D674">
        <f t="shared" si="50"/>
        <v>0.9558779896162849</v>
      </c>
      <c r="E674">
        <f t="shared" si="51"/>
        <v>0.32363951196495944</v>
      </c>
      <c r="F674">
        <f t="shared" si="52"/>
        <v>0.32363951196495944</v>
      </c>
    </row>
    <row r="675" spans="2:6" x14ac:dyDescent="0.25">
      <c r="B675">
        <f t="shared" si="54"/>
        <v>657</v>
      </c>
      <c r="C675" s="4">
        <f t="shared" si="53"/>
        <v>16.400000000000137</v>
      </c>
      <c r="D675">
        <f t="shared" si="50"/>
        <v>0.9549655618897871</v>
      </c>
      <c r="E675">
        <f t="shared" si="51"/>
        <v>0.31600412869182093</v>
      </c>
      <c r="F675">
        <f t="shared" si="52"/>
        <v>0.31600412869182093</v>
      </c>
    </row>
    <row r="676" spans="2:6" x14ac:dyDescent="0.25">
      <c r="B676">
        <f t="shared" si="54"/>
        <v>658</v>
      </c>
      <c r="C676" s="4">
        <f t="shared" si="53"/>
        <v>16.425000000000136</v>
      </c>
      <c r="D676">
        <f t="shared" si="50"/>
        <v>0.95404446462347359</v>
      </c>
      <c r="E676">
        <f t="shared" si="51"/>
        <v>0.30847175368707719</v>
      </c>
      <c r="F676">
        <f t="shared" si="52"/>
        <v>0.30847175368707719</v>
      </c>
    </row>
    <row r="677" spans="2:6" x14ac:dyDescent="0.25">
      <c r="B677">
        <f t="shared" si="54"/>
        <v>659</v>
      </c>
      <c r="C677" s="4">
        <f t="shared" si="53"/>
        <v>16.450000000000134</v>
      </c>
      <c r="D677">
        <f t="shared" si="50"/>
        <v>0.95311472459238367</v>
      </c>
      <c r="E677">
        <f t="shared" si="51"/>
        <v>0.30104365244920878</v>
      </c>
      <c r="F677">
        <f t="shared" si="52"/>
        <v>0.30104365244920878</v>
      </c>
    </row>
    <row r="678" spans="2:6" x14ac:dyDescent="0.25">
      <c r="B678">
        <f t="shared" si="54"/>
        <v>660</v>
      </c>
      <c r="C678" s="4">
        <f t="shared" si="53"/>
        <v>16.475000000000133</v>
      </c>
      <c r="D678">
        <f t="shared" si="50"/>
        <v>0.95217636880475365</v>
      </c>
      <c r="E678">
        <f t="shared" si="51"/>
        <v>0.29372098290584009</v>
      </c>
      <c r="F678">
        <f t="shared" si="52"/>
        <v>0.29372098290584009</v>
      </c>
    </row>
    <row r="679" spans="2:6" x14ac:dyDescent="0.25">
      <c r="B679">
        <f t="shared" si="54"/>
        <v>661</v>
      </c>
      <c r="C679" s="4">
        <f t="shared" si="53"/>
        <v>16.500000000000131</v>
      </c>
      <c r="D679">
        <f t="shared" si="50"/>
        <v>0.95122942450070902</v>
      </c>
      <c r="E679">
        <f t="shared" si="51"/>
        <v>0.28650479686015246</v>
      </c>
      <c r="F679">
        <f t="shared" si="52"/>
        <v>0.28650479686015246</v>
      </c>
    </row>
    <row r="680" spans="2:6" x14ac:dyDescent="0.25">
      <c r="B680">
        <f t="shared" si="54"/>
        <v>662</v>
      </c>
      <c r="C680" s="4">
        <f t="shared" si="53"/>
        <v>16.52500000000013</v>
      </c>
      <c r="D680">
        <f t="shared" si="50"/>
        <v>0.95027391915094772</v>
      </c>
      <c r="E680">
        <f t="shared" si="51"/>
        <v>0.27939604153330638</v>
      </c>
      <c r="F680">
        <f t="shared" si="52"/>
        <v>0.27939604153330638</v>
      </c>
    </row>
    <row r="681" spans="2:6" x14ac:dyDescent="0.25">
      <c r="B681">
        <f t="shared" si="54"/>
        <v>663</v>
      </c>
      <c r="C681" s="4">
        <f t="shared" si="53"/>
        <v>16.550000000000129</v>
      </c>
      <c r="D681">
        <f t="shared" si="50"/>
        <v>0.9493098804554122</v>
      </c>
      <c r="E681">
        <f t="shared" si="51"/>
        <v>0.27239556119825692</v>
      </c>
      <c r="F681">
        <f t="shared" si="52"/>
        <v>0.27239556119825692</v>
      </c>
    </row>
    <row r="682" spans="2:6" x14ac:dyDescent="0.25">
      <c r="B682">
        <f t="shared" si="54"/>
        <v>664</v>
      </c>
      <c r="C682" s="4">
        <f t="shared" si="53"/>
        <v>16.575000000000127</v>
      </c>
      <c r="D682">
        <f t="shared" si="50"/>
        <v>0.94833733634195183</v>
      </c>
      <c r="E682">
        <f t="shared" si="51"/>
        <v>0.26550409890029325</v>
      </c>
      <c r="F682">
        <f t="shared" si="52"/>
        <v>0.26550409890029325</v>
      </c>
    </row>
    <row r="683" spans="2:6" x14ac:dyDescent="0.25">
      <c r="B683">
        <f t="shared" si="54"/>
        <v>665</v>
      </c>
      <c r="C683" s="4">
        <f t="shared" si="53"/>
        <v>16.600000000000126</v>
      </c>
      <c r="D683">
        <f t="shared" si="50"/>
        <v>0.94735631496497508</v>
      </c>
      <c r="E683">
        <f t="shared" si="51"/>
        <v>0.25872229825960624</v>
      </c>
      <c r="F683">
        <f t="shared" si="52"/>
        <v>0.25872229825960624</v>
      </c>
    </row>
    <row r="684" spans="2:6" x14ac:dyDescent="0.25">
      <c r="B684">
        <f t="shared" si="54"/>
        <v>666</v>
      </c>
      <c r="C684" s="4">
        <f t="shared" si="53"/>
        <v>16.625000000000124</v>
      </c>
      <c r="D684">
        <f t="shared" si="50"/>
        <v>0.94636684470409183</v>
      </c>
      <c r="E684">
        <f t="shared" si="51"/>
        <v>0.25205070535115798</v>
      </c>
      <c r="F684">
        <f t="shared" si="52"/>
        <v>0.25205070535115798</v>
      </c>
    </row>
    <row r="685" spans="2:6" x14ac:dyDescent="0.25">
      <c r="B685">
        <f t="shared" si="54"/>
        <v>667</v>
      </c>
      <c r="C685" s="4">
        <f t="shared" si="53"/>
        <v>16.650000000000123</v>
      </c>
      <c r="D685">
        <f t="shared" si="50"/>
        <v>0.94536895416274602</v>
      </c>
      <c r="E685">
        <f t="shared" si="51"/>
        <v>0.2454897706571153</v>
      </c>
      <c r="F685">
        <f t="shared" si="52"/>
        <v>0.2454897706571153</v>
      </c>
    </row>
    <row r="686" spans="2:6" x14ac:dyDescent="0.25">
      <c r="B686">
        <f t="shared" si="54"/>
        <v>668</v>
      </c>
      <c r="C686" s="4">
        <f t="shared" si="53"/>
        <v>16.675000000000122</v>
      </c>
      <c r="D686">
        <f t="shared" si="50"/>
        <v>0.94436267216683811</v>
      </c>
      <c r="E686">
        <f t="shared" si="51"/>
        <v>0.23903985108710341</v>
      </c>
      <c r="F686">
        <f t="shared" si="52"/>
        <v>0.23903985108710341</v>
      </c>
    </row>
    <row r="687" spans="2:6" x14ac:dyDescent="0.25">
      <c r="B687">
        <f t="shared" si="54"/>
        <v>669</v>
      </c>
      <c r="C687" s="4">
        <f t="shared" si="53"/>
        <v>16.70000000000012</v>
      </c>
      <c r="D687">
        <f t="shared" si="50"/>
        <v>0.94334802776333793</v>
      </c>
      <c r="E687">
        <f t="shared" si="51"/>
        <v>0.23270121206154082</v>
      </c>
      <c r="F687">
        <f t="shared" si="52"/>
        <v>0.23270121206154082</v>
      </c>
    </row>
    <row r="688" spans="2:6" x14ac:dyDescent="0.25">
      <c r="B688">
        <f t="shared" si="54"/>
        <v>670</v>
      </c>
      <c r="C688" s="4">
        <f t="shared" si="53"/>
        <v>16.725000000000119</v>
      </c>
      <c r="D688">
        <f t="shared" si="50"/>
        <v>0.9423250502188889</v>
      </c>
      <c r="E688">
        <f t="shared" si="51"/>
        <v>0.22647402965333069</v>
      </c>
      <c r="F688">
        <f t="shared" si="52"/>
        <v>0.22647402965333069</v>
      </c>
    </row>
    <row r="689" spans="2:6" x14ac:dyDescent="0.25">
      <c r="B689">
        <f t="shared" si="54"/>
        <v>671</v>
      </c>
      <c r="C689" s="4">
        <f t="shared" si="53"/>
        <v>16.750000000000117</v>
      </c>
      <c r="D689">
        <f t="shared" si="50"/>
        <v>0.94129376901840078</v>
      </c>
      <c r="E689">
        <f t="shared" si="51"/>
        <v>0.22035839278320543</v>
      </c>
      <c r="F689">
        <f t="shared" si="52"/>
        <v>0.22035839278320543</v>
      </c>
    </row>
    <row r="690" spans="2:6" x14ac:dyDescent="0.25">
      <c r="B690">
        <f t="shared" si="54"/>
        <v>672</v>
      </c>
      <c r="C690" s="4">
        <f t="shared" si="53"/>
        <v>16.775000000000116</v>
      </c>
      <c r="D690">
        <f t="shared" si="50"/>
        <v>0.94025421386363539</v>
      </c>
      <c r="E690">
        <f t="shared" si="51"/>
        <v>0.2143543054640546</v>
      </c>
      <c r="F690">
        <f t="shared" si="52"/>
        <v>0.2143543054640546</v>
      </c>
    </row>
    <row r="691" spans="2:6" x14ac:dyDescent="0.25">
      <c r="B691">
        <f t="shared" si="54"/>
        <v>673</v>
      </c>
      <c r="C691" s="4">
        <f t="shared" si="53"/>
        <v>16.800000000000114</v>
      </c>
      <c r="D691">
        <f t="shared" si="50"/>
        <v>0.93920641467178112</v>
      </c>
      <c r="E691">
        <f t="shared" si="51"/>
        <v>0.20846168908960483</v>
      </c>
      <c r="F691">
        <f t="shared" si="52"/>
        <v>0.20846168908960483</v>
      </c>
    </row>
    <row r="692" spans="2:6" x14ac:dyDescent="0.25">
      <c r="B692">
        <f t="shared" si="54"/>
        <v>674</v>
      </c>
      <c r="C692" s="4">
        <f t="shared" si="53"/>
        <v>16.825000000000113</v>
      </c>
      <c r="D692">
        <f t="shared" si="50"/>
        <v>0.93815040157401919</v>
      </c>
      <c r="E692">
        <f t="shared" si="51"/>
        <v>0.2026803847628684</v>
      </c>
      <c r="F692">
        <f t="shared" si="52"/>
        <v>0.2026803847628684</v>
      </c>
    </row>
    <row r="693" spans="2:6" x14ac:dyDescent="0.25">
      <c r="B693">
        <f t="shared" si="54"/>
        <v>675</v>
      </c>
      <c r="C693" s="4">
        <f t="shared" si="53"/>
        <v>16.850000000000112</v>
      </c>
      <c r="D693">
        <f t="shared" si="50"/>
        <v>0.9370862049140809</v>
      </c>
      <c r="E693">
        <f t="shared" si="51"/>
        <v>0.19701015565983332</v>
      </c>
      <c r="F693">
        <f t="shared" si="52"/>
        <v>0.19701015565983332</v>
      </c>
    </row>
    <row r="694" spans="2:6" x14ac:dyDescent="0.25">
      <c r="B694">
        <f t="shared" si="54"/>
        <v>676</v>
      </c>
      <c r="C694" s="4">
        <f t="shared" si="53"/>
        <v>16.87500000000011</v>
      </c>
      <c r="D694">
        <f t="shared" si="50"/>
        <v>0.93601385524679537</v>
      </c>
      <c r="E694">
        <f t="shared" si="51"/>
        <v>0.19145068942393079</v>
      </c>
      <c r="F694">
        <f t="shared" si="52"/>
        <v>0.19145068942393079</v>
      </c>
    </row>
    <row r="695" spans="2:6" x14ac:dyDescent="0.25">
      <c r="B695">
        <f t="shared" si="54"/>
        <v>677</v>
      </c>
      <c r="C695" s="4">
        <f t="shared" si="53"/>
        <v>16.900000000000109</v>
      </c>
      <c r="D695">
        <f t="shared" si="50"/>
        <v>0.93493338333662812</v>
      </c>
      <c r="E695">
        <f t="shared" si="51"/>
        <v>0.18600160058688531</v>
      </c>
      <c r="F695">
        <f t="shared" si="52"/>
        <v>0.18600160058688531</v>
      </c>
    </row>
    <row r="696" spans="2:6" x14ac:dyDescent="0.25">
      <c r="B696">
        <f t="shared" si="54"/>
        <v>678</v>
      </c>
      <c r="C696" s="4">
        <f t="shared" si="53"/>
        <v>16.925000000000107</v>
      </c>
      <c r="D696">
        <f t="shared" si="50"/>
        <v>0.93384482015621229</v>
      </c>
      <c r="E696">
        <f t="shared" si="51"/>
        <v>0.18066243301163126</v>
      </c>
      <c r="F696">
        <f t="shared" si="52"/>
        <v>0.18066243301163126</v>
      </c>
    </row>
    <row r="697" spans="2:6" x14ac:dyDescent="0.25">
      <c r="B697">
        <f t="shared" si="54"/>
        <v>679</v>
      </c>
      <c r="C697" s="4">
        <f t="shared" si="53"/>
        <v>16.950000000000106</v>
      </c>
      <c r="D697">
        <f t="shared" si="50"/>
        <v>0.93274819688486954</v>
      </c>
      <c r="E697">
        <f t="shared" si="51"/>
        <v>0.17543266235306032</v>
      </c>
      <c r="F697">
        <f t="shared" si="52"/>
        <v>0.17543266235306032</v>
      </c>
    </row>
    <row r="698" spans="2:6" x14ac:dyDescent="0.25">
      <c r="B698">
        <f t="shared" si="54"/>
        <v>680</v>
      </c>
      <c r="C698" s="4">
        <f t="shared" si="53"/>
        <v>16.975000000000104</v>
      </c>
      <c r="D698">
        <f t="shared" si="50"/>
        <v>0.93164354490712276</v>
      </c>
      <c r="E698">
        <f t="shared" si="51"/>
        <v>0.17031169853245612</v>
      </c>
      <c r="F698">
        <f t="shared" si="52"/>
        <v>0.17031169853245612</v>
      </c>
    </row>
    <row r="699" spans="2:6" x14ac:dyDescent="0.25">
      <c r="B699">
        <f t="shared" si="54"/>
        <v>681</v>
      </c>
      <c r="C699" s="4">
        <f t="shared" si="53"/>
        <v>17.000000000000103</v>
      </c>
      <c r="D699">
        <f t="shared" si="50"/>
        <v>0.93053089581120108</v>
      </c>
      <c r="E699">
        <f t="shared" si="51"/>
        <v>0.16529888822156608</v>
      </c>
      <c r="F699">
        <f t="shared" si="52"/>
        <v>0.16529888822156608</v>
      </c>
    </row>
    <row r="700" spans="2:6" x14ac:dyDescent="0.25">
      <c r="B700">
        <f t="shared" si="54"/>
        <v>682</v>
      </c>
      <c r="C700" s="4">
        <f t="shared" si="53"/>
        <v>17.025000000000102</v>
      </c>
      <c r="D700">
        <f t="shared" si="50"/>
        <v>0.92941028138753556</v>
      </c>
      <c r="E700">
        <f t="shared" si="51"/>
        <v>0.1603935173323599</v>
      </c>
      <c r="F700">
        <f t="shared" si="52"/>
        <v>0.1603935173323599</v>
      </c>
    </row>
    <row r="701" spans="2:6" x14ac:dyDescent="0.25">
      <c r="B701">
        <f t="shared" si="54"/>
        <v>683</v>
      </c>
      <c r="C701" s="4">
        <f t="shared" si="53"/>
        <v>17.0500000000001</v>
      </c>
      <c r="D701">
        <f t="shared" si="50"/>
        <v>0.92828173362724664</v>
      </c>
      <c r="E701">
        <f t="shared" si="51"/>
        <v>0.15559481350863028</v>
      </c>
      <c r="F701">
        <f t="shared" si="52"/>
        <v>0.15559481350863028</v>
      </c>
    </row>
    <row r="702" spans="2:6" x14ac:dyDescent="0.25">
      <c r="B702">
        <f t="shared" si="54"/>
        <v>684</v>
      </c>
      <c r="C702" s="4">
        <f t="shared" si="53"/>
        <v>17.075000000000099</v>
      </c>
      <c r="D702">
        <f t="shared" si="50"/>
        <v>0.92714528472062396</v>
      </c>
      <c r="E702">
        <f t="shared" si="51"/>
        <v>0.15090194861570067</v>
      </c>
      <c r="F702">
        <f t="shared" si="52"/>
        <v>0.15090194861570067</v>
      </c>
    </row>
    <row r="703" spans="2:6" x14ac:dyDescent="0.25">
      <c r="B703">
        <f t="shared" si="54"/>
        <v>685</v>
      </c>
      <c r="C703" s="4">
        <f t="shared" si="53"/>
        <v>17.100000000000097</v>
      </c>
      <c r="D703">
        <f t="shared" si="50"/>
        <v>0.92600096705559731</v>
      </c>
      <c r="E703">
        <f t="shared" si="51"/>
        <v>0.14631404122461777</v>
      </c>
      <c r="F703">
        <f t="shared" si="52"/>
        <v>0.14631404122461777</v>
      </c>
    </row>
    <row r="704" spans="2:6" x14ac:dyDescent="0.25">
      <c r="B704">
        <f t="shared" si="54"/>
        <v>686</v>
      </c>
      <c r="C704" s="4">
        <f t="shared" si="53"/>
        <v>17.125000000000096</v>
      </c>
      <c r="D704">
        <f t="shared" si="50"/>
        <v>0.92484881321620038</v>
      </c>
      <c r="E704">
        <f t="shared" si="51"/>
        <v>0.14183015908732549</v>
      </c>
      <c r="F704">
        <f t="shared" si="52"/>
        <v>0.14183015908732549</v>
      </c>
    </row>
    <row r="705" spans="2:6" x14ac:dyDescent="0.25">
      <c r="B705">
        <f t="shared" si="54"/>
        <v>687</v>
      </c>
      <c r="C705" s="4">
        <f t="shared" si="53"/>
        <v>17.150000000000095</v>
      </c>
      <c r="D705">
        <f t="shared" si="50"/>
        <v>0.92368885598102601</v>
      </c>
      <c r="E705">
        <f t="shared" si="51"/>
        <v>0.1374493215994356</v>
      </c>
      <c r="F705">
        <f t="shared" si="52"/>
        <v>0.1374493215994356</v>
      </c>
    </row>
    <row r="706" spans="2:6" x14ac:dyDescent="0.25">
      <c r="B706">
        <f t="shared" si="54"/>
        <v>688</v>
      </c>
      <c r="C706" s="4">
        <f t="shared" si="53"/>
        <v>17.175000000000093</v>
      </c>
      <c r="D706">
        <f t="shared" si="50"/>
        <v>0.92252112832167343</v>
      </c>
      <c r="E706">
        <f t="shared" si="51"/>
        <v>0.13317050224733604</v>
      </c>
      <c r="F706">
        <f t="shared" si="52"/>
        <v>0.13317050224733604</v>
      </c>
    </row>
    <row r="707" spans="2:6" x14ac:dyDescent="0.25">
      <c r="B707">
        <f t="shared" si="54"/>
        <v>689</v>
      </c>
      <c r="C707" s="4">
        <f t="shared" si="53"/>
        <v>17.200000000000092</v>
      </c>
      <c r="D707">
        <f t="shared" si="50"/>
        <v>0.92134566340118895</v>
      </c>
      <c r="E707">
        <f t="shared" si="51"/>
        <v>0.12899263103650427</v>
      </c>
      <c r="F707">
        <f t="shared" si="52"/>
        <v>0.12899263103650427</v>
      </c>
    </row>
    <row r="708" spans="2:6" x14ac:dyDescent="0.25">
      <c r="B708">
        <f t="shared" si="54"/>
        <v>690</v>
      </c>
      <c r="C708" s="4">
        <f t="shared" si="53"/>
        <v>17.22500000000009</v>
      </c>
      <c r="D708">
        <f t="shared" si="50"/>
        <v>0.92016249457249732</v>
      </c>
      <c r="E708">
        <f t="shared" si="51"/>
        <v>0.12491459689801966</v>
      </c>
      <c r="F708">
        <f t="shared" si="52"/>
        <v>0.12491459689801966</v>
      </c>
    </row>
    <row r="709" spans="2:6" x14ac:dyDescent="0.25">
      <c r="B709">
        <f t="shared" si="54"/>
        <v>691</v>
      </c>
      <c r="C709" s="4">
        <f t="shared" si="53"/>
        <v>17.250000000000089</v>
      </c>
      <c r="D709">
        <f t="shared" si="50"/>
        <v>0.91897165537682746</v>
      </c>
      <c r="E709">
        <f t="shared" si="51"/>
        <v>0.12093525007040268</v>
      </c>
      <c r="F709">
        <f t="shared" si="52"/>
        <v>0.12093525007040268</v>
      </c>
    </row>
    <row r="710" spans="2:6" x14ac:dyDescent="0.25">
      <c r="B710">
        <f t="shared" si="54"/>
        <v>692</v>
      </c>
      <c r="C710" s="4">
        <f t="shared" si="53"/>
        <v>17.275000000000087</v>
      </c>
      <c r="D710">
        <f t="shared" si="50"/>
        <v>0.917773179542129</v>
      </c>
      <c r="E710">
        <f t="shared" si="51"/>
        <v>0.11705340445403836</v>
      </c>
      <c r="F710">
        <f t="shared" si="52"/>
        <v>0.11705340445403836</v>
      </c>
    </row>
    <row r="711" spans="2:6" x14ac:dyDescent="0.25">
      <c r="B711">
        <f t="shared" si="54"/>
        <v>693</v>
      </c>
      <c r="C711" s="4">
        <f t="shared" si="53"/>
        <v>17.300000000000086</v>
      </c>
      <c r="D711">
        <f t="shared" si="50"/>
        <v>0.9165671009814832</v>
      </c>
      <c r="E711">
        <f t="shared" si="51"/>
        <v>0.11326783993557661</v>
      </c>
      <c r="F711">
        <f t="shared" si="52"/>
        <v>0.11326783993557661</v>
      </c>
    </row>
    <row r="712" spans="2:6" x14ac:dyDescent="0.25">
      <c r="B712">
        <f t="shared" si="54"/>
        <v>694</v>
      </c>
      <c r="C712" s="4">
        <f t="shared" si="53"/>
        <v>17.325000000000085</v>
      </c>
      <c r="D712">
        <f t="shared" si="50"/>
        <v>0.91535345379150523</v>
      </c>
      <c r="E712">
        <f t="shared" si="51"/>
        <v>0.10957730467983562</v>
      </c>
      <c r="F712">
        <f t="shared" si="52"/>
        <v>0.10957730467983562</v>
      </c>
    </row>
    <row r="713" spans="2:6" x14ac:dyDescent="0.25">
      <c r="B713">
        <f t="shared" si="54"/>
        <v>695</v>
      </c>
      <c r="C713" s="4">
        <f t="shared" si="53"/>
        <v>17.350000000000083</v>
      </c>
      <c r="D713">
        <f t="shared" si="50"/>
        <v>0.91413227225074045</v>
      </c>
      <c r="E713">
        <f t="shared" si="51"/>
        <v>0.10598051738686999</v>
      </c>
      <c r="F713">
        <f t="shared" si="52"/>
        <v>0.10598051738686999</v>
      </c>
    </row>
    <row r="714" spans="2:6" x14ac:dyDescent="0.25">
      <c r="B714">
        <f t="shared" si="54"/>
        <v>696</v>
      </c>
      <c r="C714" s="4">
        <f t="shared" si="53"/>
        <v>17.375000000000082</v>
      </c>
      <c r="D714">
        <f t="shared" si="50"/>
        <v>0.91290359081805306</v>
      </c>
      <c r="E714">
        <f t="shared" si="51"/>
        <v>0.10247616951200039</v>
      </c>
      <c r="F714">
        <f t="shared" si="52"/>
        <v>0.10247616951200039</v>
      </c>
    </row>
    <row r="715" spans="2:6" x14ac:dyDescent="0.25">
      <c r="B715">
        <f t="shared" si="54"/>
        <v>697</v>
      </c>
      <c r="C715" s="4">
        <f t="shared" si="53"/>
        <v>17.40000000000008</v>
      </c>
      <c r="D715">
        <f t="shared" si="50"/>
        <v>0.91166744413100809</v>
      </c>
      <c r="E715">
        <f t="shared" si="51"/>
        <v>9.906292744673649E-2</v>
      </c>
      <c r="F715">
        <f t="shared" si="52"/>
        <v>9.906292744673649E-2</v>
      </c>
    </row>
    <row r="716" spans="2:6" x14ac:dyDescent="0.25">
      <c r="B716">
        <f t="shared" si="54"/>
        <v>698</v>
      </c>
      <c r="C716" s="4">
        <f t="shared" si="53"/>
        <v>17.425000000000079</v>
      </c>
      <c r="D716">
        <f t="shared" si="50"/>
        <v>0.91042386700424693</v>
      </c>
      <c r="E716">
        <f t="shared" si="51"/>
        <v>9.5739434658660499E-2</v>
      </c>
      <c r="F716">
        <f t="shared" si="52"/>
        <v>9.5739434658660499E-2</v>
      </c>
    </row>
    <row r="717" spans="2:6" x14ac:dyDescent="0.25">
      <c r="B717">
        <f t="shared" si="54"/>
        <v>699</v>
      </c>
      <c r="C717" s="4">
        <f t="shared" si="53"/>
        <v>17.450000000000077</v>
      </c>
      <c r="D717">
        <f t="shared" si="50"/>
        <v>0.90917289442785576</v>
      </c>
      <c r="E717">
        <f t="shared" si="51"/>
        <v>9.2504313788472486E-2</v>
      </c>
      <c r="F717">
        <f t="shared" si="52"/>
        <v>9.2504313788472486E-2</v>
      </c>
    </row>
    <row r="718" spans="2:6" x14ac:dyDescent="0.25">
      <c r="B718">
        <f t="shared" si="54"/>
        <v>700</v>
      </c>
      <c r="C718" s="4">
        <f t="shared" si="53"/>
        <v>17.475000000000076</v>
      </c>
      <c r="D718">
        <f t="shared" si="50"/>
        <v>0.90791456156572736</v>
      </c>
      <c r="E718">
        <f t="shared" si="51"/>
        <v>8.9356168702531755E-2</v>
      </c>
      <c r="F718">
        <f t="shared" si="52"/>
        <v>8.9356168702531755E-2</v>
      </c>
    </row>
    <row r="719" spans="2:6" x14ac:dyDescent="0.25">
      <c r="B719">
        <f t="shared" si="54"/>
        <v>701</v>
      </c>
      <c r="C719" s="4">
        <f t="shared" si="53"/>
        <v>17.500000000000075</v>
      </c>
      <c r="D719">
        <f t="shared" si="50"/>
        <v>0.90664890375391716</v>
      </c>
      <c r="E719">
        <f t="shared" si="51"/>
        <v>8.6293586499361488E-2</v>
      </c>
      <c r="F719">
        <f t="shared" si="52"/>
        <v>8.6293586499361488E-2</v>
      </c>
    </row>
    <row r="720" spans="2:6" x14ac:dyDescent="0.25">
      <c r="B720">
        <f t="shared" si="54"/>
        <v>702</v>
      </c>
      <c r="C720" s="4">
        <f t="shared" si="53"/>
        <v>17.525000000000073</v>
      </c>
      <c r="D720">
        <f t="shared" si="50"/>
        <v>0.90537595649899194</v>
      </c>
      <c r="E720">
        <f t="shared" si="51"/>
        <v>8.3315139468714161E-2</v>
      </c>
      <c r="F720">
        <f t="shared" si="52"/>
        <v>8.3315139468714161E-2</v>
      </c>
    </row>
    <row r="721" spans="2:6" x14ac:dyDescent="0.25">
      <c r="B721">
        <f t="shared" si="54"/>
        <v>703</v>
      </c>
      <c r="C721" s="4">
        <f t="shared" si="53"/>
        <v>17.550000000000072</v>
      </c>
      <c r="D721">
        <f t="shared" si="50"/>
        <v>0.90409575547637366</v>
      </c>
      <c r="E721">
        <f t="shared" si="51"/>
        <v>8.0419387001924289E-2</v>
      </c>
      <c r="F721">
        <f t="shared" si="52"/>
        <v>8.0419387001924289E-2</v>
      </c>
    </row>
    <row r="722" spans="2:6" x14ac:dyDescent="0.25">
      <c r="B722">
        <f t="shared" si="54"/>
        <v>704</v>
      </c>
      <c r="C722" s="4">
        <f t="shared" si="53"/>
        <v>17.57500000000007</v>
      </c>
      <c r="D722">
        <f t="shared" si="50"/>
        <v>0.90280833652867554</v>
      </c>
      <c r="E722">
        <f t="shared" si="51"/>
        <v>7.7604877452402882E-2</v>
      </c>
      <c r="F722">
        <f t="shared" si="52"/>
        <v>7.7604877452402882E-2</v>
      </c>
    </row>
    <row r="723" spans="2:6" x14ac:dyDescent="0.25">
      <c r="B723">
        <f t="shared" si="54"/>
        <v>705</v>
      </c>
      <c r="C723" s="4">
        <f t="shared" si="53"/>
        <v>17.600000000000069</v>
      </c>
      <c r="D723">
        <f t="shared" ref="D723:D786" si="55">EXP(-KTG1_*(C723-T_opt)^2)</f>
        <v>0.90151373566403348</v>
      </c>
      <c r="E723">
        <f t="shared" ref="E723:E786" si="56">EXP(-KTG2_*(T_opt-C723)^2)</f>
        <v>7.487014994525229E-2</v>
      </c>
      <c r="F723">
        <f t="shared" ref="F723:F786" si="57">IF(C723&lt;=T_opt,D723,E723)</f>
        <v>7.487014994525229E-2</v>
      </c>
    </row>
    <row r="724" spans="2:6" x14ac:dyDescent="0.25">
      <c r="B724">
        <f t="shared" si="54"/>
        <v>706</v>
      </c>
      <c r="C724" s="4">
        <f t="shared" ref="C724:C787" si="58">C723+(env_v_max-env_v_min)/1200</f>
        <v>17.625000000000068</v>
      </c>
      <c r="D724">
        <f t="shared" si="55"/>
        <v>0.90021198905443112</v>
      </c>
      <c r="E724">
        <f t="shared" si="56"/>
        <v>7.2213736135103471E-2</v>
      </c>
      <c r="F724">
        <f t="shared" si="57"/>
        <v>7.2213736135103471E-2</v>
      </c>
    </row>
    <row r="725" spans="2:6" x14ac:dyDescent="0.25">
      <c r="B725">
        <f t="shared" ref="B725:B788" si="59">B724+1</f>
        <v>707</v>
      </c>
      <c r="C725" s="4">
        <f t="shared" si="58"/>
        <v>17.650000000000066</v>
      </c>
      <c r="D725">
        <f t="shared" si="55"/>
        <v>0.89890313303401848</v>
      </c>
      <c r="E725">
        <f t="shared" si="56"/>
        <v>6.963416191139829E-2</v>
      </c>
      <c r="F725">
        <f t="shared" si="57"/>
        <v>6.963416191139829E-2</v>
      </c>
    </row>
    <row r="726" spans="2:6" x14ac:dyDescent="0.25">
      <c r="B726">
        <f t="shared" si="59"/>
        <v>708</v>
      </c>
      <c r="C726" s="4">
        <f t="shared" si="58"/>
        <v>17.675000000000065</v>
      </c>
      <c r="D726">
        <f t="shared" si="55"/>
        <v>0.89758720409742643</v>
      </c>
      <c r="E726">
        <f t="shared" si="56"/>
        <v>6.7129949050455981E-2</v>
      </c>
      <c r="F726">
        <f t="shared" si="57"/>
        <v>6.7129949050455981E-2</v>
      </c>
    </row>
    <row r="727" spans="2:6" x14ac:dyDescent="0.25">
      <c r="B727">
        <f t="shared" si="59"/>
        <v>709</v>
      </c>
      <c r="C727" s="4">
        <f t="shared" si="58"/>
        <v>17.700000000000063</v>
      </c>
      <c r="D727">
        <f t="shared" si="55"/>
        <v>0.89626423889807361</v>
      </c>
      <c r="E727">
        <f t="shared" si="56"/>
        <v>6.4699616813779406E-2</v>
      </c>
      <c r="F727">
        <f t="shared" si="57"/>
        <v>6.4699616813779406E-2</v>
      </c>
    </row>
    <row r="728" spans="2:6" x14ac:dyDescent="0.25">
      <c r="B728">
        <f t="shared" si="59"/>
        <v>710</v>
      </c>
      <c r="C728" s="4">
        <f t="shared" si="58"/>
        <v>17.725000000000062</v>
      </c>
      <c r="D728">
        <f t="shared" si="55"/>
        <v>0.89493427424646976</v>
      </c>
      <c r="E728">
        <f t="shared" si="56"/>
        <v>6.2341683492166441E-2</v>
      </c>
      <c r="F728">
        <f t="shared" si="57"/>
        <v>6.2341683492166441E-2</v>
      </c>
    </row>
    <row r="729" spans="2:6" x14ac:dyDescent="0.25">
      <c r="B729">
        <f t="shared" si="59"/>
        <v>711</v>
      </c>
      <c r="C729" s="4">
        <f t="shared" si="58"/>
        <v>17.75000000000006</v>
      </c>
      <c r="D729">
        <f t="shared" si="55"/>
        <v>0.89359734710851246</v>
      </c>
      <c r="E729">
        <f t="shared" si="56"/>
        <v>6.0054667895302505E-2</v>
      </c>
      <c r="F729">
        <f t="shared" si="57"/>
        <v>6.0054667895302505E-2</v>
      </c>
    </row>
    <row r="730" spans="2:6" x14ac:dyDescent="0.25">
      <c r="B730">
        <f t="shared" si="59"/>
        <v>712</v>
      </c>
      <c r="C730" s="4">
        <f t="shared" si="58"/>
        <v>17.775000000000059</v>
      </c>
      <c r="D730">
        <f t="shared" si="55"/>
        <v>0.8922534946037789</v>
      </c>
      <c r="E730">
        <f t="shared" si="56"/>
        <v>5.7837090786613886E-2</v>
      </c>
      <c r="F730">
        <f t="shared" si="57"/>
        <v>5.7837090786613886E-2</v>
      </c>
    </row>
    <row r="731" spans="2:6" x14ac:dyDescent="0.25">
      <c r="B731">
        <f t="shared" si="59"/>
        <v>713</v>
      </c>
      <c r="C731" s="4">
        <f t="shared" si="58"/>
        <v>17.800000000000058</v>
      </c>
      <c r="D731">
        <f t="shared" si="55"/>
        <v>0.89090275400381325</v>
      </c>
      <c r="E731">
        <f t="shared" si="56"/>
        <v>5.5687476263265048E-2</v>
      </c>
      <c r="F731">
        <f t="shared" si="57"/>
        <v>5.5687476263265048E-2</v>
      </c>
    </row>
    <row r="732" spans="2:6" x14ac:dyDescent="0.25">
      <c r="B732">
        <f t="shared" si="59"/>
        <v>714</v>
      </c>
      <c r="C732" s="4">
        <f t="shared" si="58"/>
        <v>17.825000000000056</v>
      </c>
      <c r="D732">
        <f t="shared" si="55"/>
        <v>0.8895451627304074</v>
      </c>
      <c r="E732">
        <f t="shared" si="56"/>
        <v>5.360435308128024E-2</v>
      </c>
      <c r="F732">
        <f t="shared" si="57"/>
        <v>5.360435308128024E-2</v>
      </c>
    </row>
    <row r="733" spans="2:6" x14ac:dyDescent="0.25">
      <c r="B733">
        <f t="shared" si="59"/>
        <v>715</v>
      </c>
      <c r="C733" s="4">
        <f t="shared" si="58"/>
        <v>17.850000000000055</v>
      </c>
      <c r="D733">
        <f t="shared" si="55"/>
        <v>0.88818075835387889</v>
      </c>
      <c r="E733">
        <f t="shared" si="56"/>
        <v>5.1586255925865354E-2</v>
      </c>
      <c r="F733">
        <f t="shared" si="57"/>
        <v>5.1586255925865354E-2</v>
      </c>
    </row>
    <row r="734" spans="2:6" x14ac:dyDescent="0.25">
      <c r="B734">
        <f t="shared" si="59"/>
        <v>716</v>
      </c>
      <c r="C734" s="4">
        <f t="shared" si="58"/>
        <v>17.875000000000053</v>
      </c>
      <c r="D734">
        <f t="shared" si="55"/>
        <v>0.88680957859134213</v>
      </c>
      <c r="E734">
        <f t="shared" si="56"/>
        <v>4.9631726627097632E-2</v>
      </c>
      <c r="F734">
        <f t="shared" si="57"/>
        <v>4.9631726627097632E-2</v>
      </c>
    </row>
    <row r="735" spans="2:6" x14ac:dyDescent="0.25">
      <c r="B735">
        <f t="shared" si="59"/>
        <v>717</v>
      </c>
      <c r="C735" s="4">
        <f t="shared" si="58"/>
        <v>17.900000000000052</v>
      </c>
      <c r="D735">
        <f t="shared" si="55"/>
        <v>0.88543166130497597</v>
      </c>
      <c r="E735">
        <f t="shared" si="56"/>
        <v>4.7739315321237118E-2</v>
      </c>
      <c r="F735">
        <f t="shared" si="57"/>
        <v>4.7739315321237118E-2</v>
      </c>
    </row>
    <row r="736" spans="2:6" x14ac:dyDescent="0.25">
      <c r="B736">
        <f t="shared" si="59"/>
        <v>718</v>
      </c>
      <c r="C736" s="4">
        <f t="shared" si="58"/>
        <v>17.92500000000005</v>
      </c>
      <c r="D736">
        <f t="shared" si="55"/>
        <v>0.88404704450028659</v>
      </c>
      <c r="E736">
        <f t="shared" si="56"/>
        <v>4.5907581557999198E-2</v>
      </c>
      <c r="F736">
        <f t="shared" si="57"/>
        <v>4.5907581557999198E-2</v>
      </c>
    </row>
    <row r="737" spans="2:6" x14ac:dyDescent="0.25">
      <c r="B737">
        <f t="shared" si="59"/>
        <v>719</v>
      </c>
      <c r="C737" s="4">
        <f t="shared" si="58"/>
        <v>17.950000000000049</v>
      </c>
      <c r="D737">
        <f t="shared" si="55"/>
        <v>0.88265576632436549</v>
      </c>
      <c r="E737">
        <f t="shared" si="56"/>
        <v>4.4135095354205803E-2</v>
      </c>
      <c r="F737">
        <f t="shared" si="57"/>
        <v>4.4135095354205803E-2</v>
      </c>
    </row>
    <row r="738" spans="2:6" x14ac:dyDescent="0.25">
      <c r="B738">
        <f t="shared" si="59"/>
        <v>720</v>
      </c>
      <c r="C738" s="4">
        <f t="shared" si="58"/>
        <v>17.975000000000048</v>
      </c>
      <c r="D738">
        <f t="shared" si="55"/>
        <v>0.88125786506414372</v>
      </c>
      <c r="E738">
        <f t="shared" si="56"/>
        <v>4.2420438194310399E-2</v>
      </c>
      <c r="F738">
        <f t="shared" si="57"/>
        <v>4.2420438194310399E-2</v>
      </c>
    </row>
    <row r="739" spans="2:6" x14ac:dyDescent="0.25">
      <c r="B739">
        <f t="shared" si="59"/>
        <v>721</v>
      </c>
      <c r="C739" s="4">
        <f t="shared" si="58"/>
        <v>18.000000000000046</v>
      </c>
      <c r="D739">
        <f t="shared" si="55"/>
        <v>0.87985337914464123</v>
      </c>
      <c r="E739">
        <f t="shared" si="56"/>
        <v>4.07622039783632E-2</v>
      </c>
      <c r="F739">
        <f t="shared" si="57"/>
        <v>4.07622039783632E-2</v>
      </c>
    </row>
    <row r="740" spans="2:6" x14ac:dyDescent="0.25">
      <c r="B740">
        <f t="shared" si="59"/>
        <v>722</v>
      </c>
      <c r="C740" s="4">
        <f t="shared" si="58"/>
        <v>18.025000000000045</v>
      </c>
      <c r="D740">
        <f t="shared" si="55"/>
        <v>0.87844234712721259</v>
      </c>
      <c r="E740">
        <f t="shared" si="56"/>
        <v>3.9158999918052051E-2</v>
      </c>
      <c r="F740">
        <f t="shared" si="57"/>
        <v>3.9158999918052051E-2</v>
      </c>
    </row>
    <row r="741" spans="2:6" x14ac:dyDescent="0.25">
      <c r="B741">
        <f t="shared" si="59"/>
        <v>723</v>
      </c>
      <c r="C741" s="4">
        <f t="shared" si="58"/>
        <v>18.050000000000043</v>
      </c>
      <c r="D741">
        <f t="shared" si="55"/>
        <v>0.87702480770778857</v>
      </c>
      <c r="E741">
        <f t="shared" si="56"/>
        <v>3.7609447381518245E-2</v>
      </c>
      <c r="F741">
        <f t="shared" si="57"/>
        <v>3.7609447381518245E-2</v>
      </c>
    </row>
    <row r="742" spans="2:6" x14ac:dyDescent="0.25">
      <c r="B742">
        <f t="shared" si="59"/>
        <v>724</v>
      </c>
      <c r="C742" s="4">
        <f t="shared" si="58"/>
        <v>18.075000000000042</v>
      </c>
      <c r="D742">
        <f t="shared" si="55"/>
        <v>0.8756007997151134</v>
      </c>
      <c r="E742">
        <f t="shared" si="56"/>
        <v>3.6112182687707668E-2</v>
      </c>
      <c r="F742">
        <f t="shared" si="57"/>
        <v>3.6112182687707668E-2</v>
      </c>
    </row>
    <row r="743" spans="2:6" x14ac:dyDescent="0.25">
      <c r="B743">
        <f t="shared" si="59"/>
        <v>725</v>
      </c>
      <c r="C743" s="4">
        <f t="shared" si="58"/>
        <v>18.100000000000041</v>
      </c>
      <c r="D743">
        <f t="shared" si="55"/>
        <v>0.87417036210897903</v>
      </c>
      <c r="E743">
        <f t="shared" si="56"/>
        <v>3.4665857851074129E-2</v>
      </c>
      <c r="F743">
        <f t="shared" si="57"/>
        <v>3.4665857851074129E-2</v>
      </c>
    </row>
    <row r="744" spans="2:6" x14ac:dyDescent="0.25">
      <c r="B744">
        <f t="shared" si="59"/>
        <v>726</v>
      </c>
      <c r="C744" s="4">
        <f t="shared" si="58"/>
        <v>18.125000000000039</v>
      </c>
      <c r="D744">
        <f t="shared" si="55"/>
        <v>0.87273353397845488</v>
      </c>
      <c r="E744">
        <f t="shared" si="56"/>
        <v>3.3269141277504931E-2</v>
      </c>
      <c r="F744">
        <f t="shared" si="57"/>
        <v>3.3269141277504931E-2</v>
      </c>
    </row>
    <row r="745" spans="2:6" x14ac:dyDescent="0.25">
      <c r="B745">
        <f t="shared" si="59"/>
        <v>727</v>
      </c>
      <c r="C745" s="4">
        <f t="shared" si="58"/>
        <v>18.150000000000038</v>
      </c>
      <c r="D745">
        <f t="shared" si="55"/>
        <v>0.87129035454011461</v>
      </c>
      <c r="E745">
        <f t="shared" si="56"/>
        <v>3.1920718412387292E-2</v>
      </c>
      <c r="F745">
        <f t="shared" si="57"/>
        <v>3.1920718412387292E-2</v>
      </c>
    </row>
    <row r="746" spans="2:6" x14ac:dyDescent="0.25">
      <c r="B746">
        <f t="shared" si="59"/>
        <v>728</v>
      </c>
      <c r="C746" s="4">
        <f t="shared" si="58"/>
        <v>18.175000000000036</v>
      </c>
      <c r="D746">
        <f t="shared" si="55"/>
        <v>0.86984086313625875</v>
      </c>
      <c r="E746">
        <f t="shared" si="56"/>
        <v>3.0619292341780208E-2</v>
      </c>
      <c r="F746">
        <f t="shared" si="57"/>
        <v>3.0619292341780208E-2</v>
      </c>
    </row>
    <row r="747" spans="2:6" x14ac:dyDescent="0.25">
      <c r="B747">
        <f t="shared" si="59"/>
        <v>729</v>
      </c>
      <c r="C747" s="4">
        <f t="shared" si="58"/>
        <v>18.200000000000035</v>
      </c>
      <c r="D747">
        <f t="shared" si="55"/>
        <v>0.86838509923313512</v>
      </c>
      <c r="E747">
        <f t="shared" si="56"/>
        <v>2.9363584347697612E-2</v>
      </c>
      <c r="F747">
        <f t="shared" si="57"/>
        <v>2.9363584347697612E-2</v>
      </c>
    </row>
    <row r="748" spans="2:6" x14ac:dyDescent="0.25">
      <c r="B748">
        <f t="shared" si="59"/>
        <v>730</v>
      </c>
      <c r="C748" s="4">
        <f t="shared" si="58"/>
        <v>18.225000000000033</v>
      </c>
      <c r="D748">
        <f t="shared" si="55"/>
        <v>0.8669231024191546</v>
      </c>
      <c r="E748">
        <f t="shared" si="56"/>
        <v>2.815233441854692E-2</v>
      </c>
      <c r="F748">
        <f t="shared" si="57"/>
        <v>2.815233441854692E-2</v>
      </c>
    </row>
    <row r="749" spans="2:6" x14ac:dyDescent="0.25">
      <c r="B749">
        <f t="shared" si="59"/>
        <v>731</v>
      </c>
      <c r="C749" s="4">
        <f t="shared" si="58"/>
        <v>18.250000000000032</v>
      </c>
      <c r="D749">
        <f t="shared" si="55"/>
        <v>0.86545491240310501</v>
      </c>
      <c r="E749">
        <f t="shared" si="56"/>
        <v>2.6984301715801025E-2</v>
      </c>
      <c r="F749">
        <f t="shared" si="57"/>
        <v>2.6984301715801025E-2</v>
      </c>
    </row>
    <row r="750" spans="2:6" x14ac:dyDescent="0.25">
      <c r="B750">
        <f t="shared" si="59"/>
        <v>732</v>
      </c>
      <c r="C750" s="4">
        <f t="shared" si="58"/>
        <v>18.275000000000031</v>
      </c>
      <c r="D750">
        <f t="shared" si="55"/>
        <v>0.86398056901236109</v>
      </c>
      <c r="E750">
        <f t="shared" si="56"/>
        <v>2.585826499801341E-2</v>
      </c>
      <c r="F750">
        <f t="shared" si="57"/>
        <v>2.585826499801341E-2</v>
      </c>
    </row>
    <row r="751" spans="2:6" x14ac:dyDescent="0.25">
      <c r="B751">
        <f t="shared" si="59"/>
        <v>733</v>
      </c>
      <c r="C751" s="4">
        <f t="shared" si="58"/>
        <v>18.300000000000029</v>
      </c>
      <c r="D751">
        <f t="shared" si="55"/>
        <v>0.86250011219109224</v>
      </c>
      <c r="E751">
        <f t="shared" si="56"/>
        <v>2.4773023003312959E-2</v>
      </c>
      <c r="F751">
        <f t="shared" si="57"/>
        <v>2.4773023003312959E-2</v>
      </c>
    </row>
    <row r="752" spans="2:6" x14ac:dyDescent="0.25">
      <c r="B752">
        <f t="shared" si="59"/>
        <v>734</v>
      </c>
      <c r="C752" s="4">
        <f t="shared" si="58"/>
        <v>18.325000000000028</v>
      </c>
      <c r="D752">
        <f t="shared" si="55"/>
        <v>0.86101358199846689</v>
      </c>
      <c r="E752">
        <f t="shared" si="56"/>
        <v>2.3727394791539153E-2</v>
      </c>
      <c r="F752">
        <f t="shared" si="57"/>
        <v>2.3727394791539153E-2</v>
      </c>
    </row>
    <row r="753" spans="2:6" x14ac:dyDescent="0.25">
      <c r="B753">
        <f t="shared" si="59"/>
        <v>735</v>
      </c>
      <c r="C753" s="4">
        <f t="shared" si="58"/>
        <v>18.350000000000026</v>
      </c>
      <c r="D753">
        <f t="shared" si="55"/>
        <v>0.85952101860685437</v>
      </c>
      <c r="E753">
        <f t="shared" si="56"/>
        <v>2.272022004719966E-2</v>
      </c>
      <c r="F753">
        <f t="shared" si="57"/>
        <v>2.272022004719966E-2</v>
      </c>
    </row>
    <row r="754" spans="2:6" x14ac:dyDescent="0.25">
      <c r="B754">
        <f t="shared" si="59"/>
        <v>736</v>
      </c>
      <c r="C754" s="4">
        <f t="shared" si="58"/>
        <v>18.375000000000025</v>
      </c>
      <c r="D754">
        <f t="shared" si="55"/>
        <v>0.85802246230002499</v>
      </c>
      <c r="E754">
        <f t="shared" si="56"/>
        <v>2.1750359344449396E-2</v>
      </c>
      <c r="F754">
        <f t="shared" si="57"/>
        <v>2.1750359344449396E-2</v>
      </c>
    </row>
    <row r="755" spans="2:6" x14ac:dyDescent="0.25">
      <c r="B755">
        <f t="shared" si="59"/>
        <v>737</v>
      </c>
      <c r="C755" s="4">
        <f t="shared" si="58"/>
        <v>18.400000000000023</v>
      </c>
      <c r="D755">
        <f t="shared" si="55"/>
        <v>0.85651795347134607</v>
      </c>
      <c r="E755">
        <f t="shared" si="56"/>
        <v>2.0816694375305023E-2</v>
      </c>
      <c r="F755">
        <f t="shared" si="57"/>
        <v>2.0816694375305023E-2</v>
      </c>
    </row>
    <row r="756" spans="2:6" x14ac:dyDescent="0.25">
      <c r="B756">
        <f t="shared" si="59"/>
        <v>738</v>
      </c>
      <c r="C756" s="4">
        <f t="shared" si="58"/>
        <v>18.425000000000022</v>
      </c>
      <c r="D756">
        <f t="shared" si="55"/>
        <v>0.85500753262197715</v>
      </c>
      <c r="E756">
        <f t="shared" si="56"/>
        <v>1.9918128142320437E-2</v>
      </c>
      <c r="F756">
        <f t="shared" si="57"/>
        <v>1.9918128142320437E-2</v>
      </c>
    </row>
    <row r="757" spans="2:6" x14ac:dyDescent="0.25">
      <c r="B757">
        <f t="shared" si="59"/>
        <v>739</v>
      </c>
      <c r="C757" s="4">
        <f t="shared" si="58"/>
        <v>18.450000000000021</v>
      </c>
      <c r="D757">
        <f t="shared" si="55"/>
        <v>0.85349124035906221</v>
      </c>
      <c r="E757">
        <f t="shared" si="56"/>
        <v>1.9053585116957313E-2</v>
      </c>
      <c r="F757">
        <f t="shared" si="57"/>
        <v>1.9053585116957313E-2</v>
      </c>
    </row>
    <row r="758" spans="2:6" x14ac:dyDescent="0.25">
      <c r="B758">
        <f t="shared" si="59"/>
        <v>740</v>
      </c>
      <c r="C758" s="4">
        <f t="shared" si="58"/>
        <v>18.475000000000019</v>
      </c>
      <c r="D758">
        <f t="shared" si="55"/>
        <v>0.85196911739392001</v>
      </c>
      <c r="E758">
        <f t="shared" si="56"/>
        <v>1.822201136489067E-2</v>
      </c>
      <c r="F758">
        <f t="shared" si="57"/>
        <v>1.822201136489067E-2</v>
      </c>
    </row>
    <row r="759" spans="2:6" x14ac:dyDescent="0.25">
      <c r="B759">
        <f t="shared" si="59"/>
        <v>741</v>
      </c>
      <c r="C759" s="4">
        <f t="shared" si="58"/>
        <v>18.500000000000018</v>
      </c>
      <c r="D759">
        <f t="shared" si="55"/>
        <v>0.85044120454023187</v>
      </c>
      <c r="E759">
        <f t="shared" si="56"/>
        <v>1.7422374639492956E-2</v>
      </c>
      <c r="F759">
        <f t="shared" si="57"/>
        <v>1.7422374639492956E-2</v>
      </c>
    </row>
    <row r="760" spans="2:6" x14ac:dyDescent="0.25">
      <c r="B760">
        <f t="shared" si="59"/>
        <v>742</v>
      </c>
      <c r="C760" s="4">
        <f t="shared" si="58"/>
        <v>18.525000000000016</v>
      </c>
      <c r="D760">
        <f t="shared" si="55"/>
        <v>0.84890754271222901</v>
      </c>
      <c r="E760">
        <f t="shared" si="56"/>
        <v>1.6653664444740396E-2</v>
      </c>
      <c r="F760">
        <f t="shared" si="57"/>
        <v>1.6653664444740396E-2</v>
      </c>
    </row>
    <row r="761" spans="2:6" x14ac:dyDescent="0.25">
      <c r="B761">
        <f t="shared" si="59"/>
        <v>743</v>
      </c>
      <c r="C761" s="4">
        <f t="shared" si="58"/>
        <v>18.550000000000015</v>
      </c>
      <c r="D761">
        <f t="shared" si="55"/>
        <v>0.84736817292287603</v>
      </c>
      <c r="E761">
        <f t="shared" si="56"/>
        <v>1.591489206878376E-2</v>
      </c>
      <c r="F761">
        <f t="shared" si="57"/>
        <v>1.591489206878376E-2</v>
      </c>
    </row>
    <row r="762" spans="2:6" x14ac:dyDescent="0.25">
      <c r="B762">
        <f t="shared" si="59"/>
        <v>744</v>
      </c>
      <c r="C762" s="4">
        <f t="shared" si="58"/>
        <v>18.575000000000014</v>
      </c>
      <c r="D762">
        <f t="shared" si="55"/>
        <v>0.84582313628205474</v>
      </c>
      <c r="E762">
        <f t="shared" si="56"/>
        <v>1.5205090589421448E-2</v>
      </c>
      <c r="F762">
        <f t="shared" si="57"/>
        <v>1.5205090589421448E-2</v>
      </c>
    </row>
    <row r="763" spans="2:6" x14ac:dyDescent="0.25">
      <c r="B763">
        <f t="shared" si="59"/>
        <v>745</v>
      </c>
      <c r="C763" s="4">
        <f t="shared" si="58"/>
        <v>18.600000000000012</v>
      </c>
      <c r="D763">
        <f t="shared" si="55"/>
        <v>0.84427247399474492</v>
      </c>
      <c r="E763">
        <f t="shared" si="56"/>
        <v>1.452331485270658E-2</v>
      </c>
      <c r="F763">
        <f t="shared" si="57"/>
        <v>1.452331485270658E-2</v>
      </c>
    </row>
    <row r="764" spans="2:6" x14ac:dyDescent="0.25">
      <c r="B764">
        <f t="shared" si="59"/>
        <v>746</v>
      </c>
      <c r="C764" s="4">
        <f t="shared" si="58"/>
        <v>18.625000000000011</v>
      </c>
      <c r="D764">
        <f t="shared" si="55"/>
        <v>0.84271622735920448</v>
      </c>
      <c r="E764">
        <f t="shared" si="56"/>
        <v>1.3868641425910964E-2</v>
      </c>
      <c r="F764">
        <f t="shared" si="57"/>
        <v>1.3868641425910964E-2</v>
      </c>
    </row>
    <row r="765" spans="2:6" x14ac:dyDescent="0.25">
      <c r="B765">
        <f t="shared" si="59"/>
        <v>747</v>
      </c>
      <c r="C765" s="4">
        <f t="shared" si="58"/>
        <v>18.650000000000009</v>
      </c>
      <c r="D765">
        <f t="shared" si="55"/>
        <v>0.84115443776514809</v>
      </c>
      <c r="E765">
        <f t="shared" si="56"/>
        <v>1.3240168526058468E-2</v>
      </c>
      <c r="F765">
        <f t="shared" si="57"/>
        <v>1.3240168526058468E-2</v>
      </c>
    </row>
    <row r="766" spans="2:6" x14ac:dyDescent="0.25">
      <c r="B766">
        <f t="shared" si="59"/>
        <v>748</v>
      </c>
      <c r="C766" s="4">
        <f t="shared" si="58"/>
        <v>18.675000000000008</v>
      </c>
      <c r="D766">
        <f t="shared" si="55"/>
        <v>0.83958714669192458</v>
      </c>
      <c r="E766">
        <f t="shared" si="56"/>
        <v>1.2637015925227925E-2</v>
      </c>
      <c r="F766">
        <f t="shared" si="57"/>
        <v>1.2637015925227925E-2</v>
      </c>
    </row>
    <row r="767" spans="2:6" x14ac:dyDescent="0.25">
      <c r="B767">
        <f t="shared" si="59"/>
        <v>749</v>
      </c>
      <c r="C767" s="4">
        <f t="shared" si="58"/>
        <v>18.700000000000006</v>
      </c>
      <c r="D767">
        <f t="shared" si="55"/>
        <v>0.83801439570669278</v>
      </c>
      <c r="E767">
        <f t="shared" si="56"/>
        <v>1.2058324833811309E-2</v>
      </c>
      <c r="F767">
        <f t="shared" si="57"/>
        <v>1.2058324833811309E-2</v>
      </c>
    </row>
    <row r="768" spans="2:6" x14ac:dyDescent="0.25">
      <c r="B768">
        <f t="shared" si="59"/>
        <v>750</v>
      </c>
      <c r="C768" s="4">
        <f t="shared" si="58"/>
        <v>18.725000000000005</v>
      </c>
      <c r="D768">
        <f t="shared" si="55"/>
        <v>0.83643622646259752</v>
      </c>
      <c r="E768">
        <f t="shared" si="56"/>
        <v>1.1503257762897094E-2</v>
      </c>
      <c r="F768">
        <f t="shared" si="57"/>
        <v>1.1503257762897094E-2</v>
      </c>
    </row>
    <row r="769" spans="2:6" x14ac:dyDescent="0.25">
      <c r="B769">
        <f t="shared" si="59"/>
        <v>751</v>
      </c>
      <c r="C769" s="4">
        <f t="shared" si="58"/>
        <v>18.750000000000004</v>
      </c>
      <c r="D769">
        <f t="shared" si="55"/>
        <v>0.83485268069694329</v>
      </c>
      <c r="E769">
        <f t="shared" si="56"/>
        <v>1.0970998366931399E-2</v>
      </c>
      <c r="F769">
        <f t="shared" si="57"/>
        <v>1.0970998366931399E-2</v>
      </c>
    </row>
    <row r="770" spans="2:6" x14ac:dyDescent="0.25">
      <c r="B770">
        <f t="shared" si="59"/>
        <v>752</v>
      </c>
      <c r="C770" s="4">
        <f t="shared" si="58"/>
        <v>18.775000000000002</v>
      </c>
      <c r="D770">
        <f t="shared" si="55"/>
        <v>0.8332638002293683</v>
      </c>
      <c r="E770">
        <f t="shared" si="56"/>
        <v>1.0460751267790253E-2</v>
      </c>
      <c r="F770">
        <f t="shared" si="57"/>
        <v>1.0460751267790253E-2</v>
      </c>
    </row>
    <row r="771" spans="2:6" x14ac:dyDescent="0.25">
      <c r="B771">
        <f t="shared" si="59"/>
        <v>753</v>
      </c>
      <c r="C771" s="4">
        <f t="shared" si="58"/>
        <v>18.8</v>
      </c>
      <c r="D771">
        <f t="shared" si="55"/>
        <v>0.83166962696001723</v>
      </c>
      <c r="E771">
        <f t="shared" si="56"/>
        <v>9.9717418613764486E-3</v>
      </c>
      <c r="F771">
        <f t="shared" si="57"/>
        <v>9.9717418613764486E-3</v>
      </c>
    </row>
    <row r="772" spans="2:6" x14ac:dyDescent="0.25">
      <c r="B772">
        <f t="shared" si="59"/>
        <v>754</v>
      </c>
      <c r="C772" s="4">
        <f t="shared" si="58"/>
        <v>18.824999999999999</v>
      </c>
      <c r="D772">
        <f t="shared" si="55"/>
        <v>0.8300702028677136</v>
      </c>
      <c r="E772">
        <f t="shared" si="56"/>
        <v>9.5032161078326006E-3</v>
      </c>
      <c r="F772">
        <f t="shared" si="57"/>
        <v>9.5032161078326006E-3</v>
      </c>
    </row>
    <row r="773" spans="2:6" x14ac:dyDescent="0.25">
      <c r="B773">
        <f t="shared" si="59"/>
        <v>755</v>
      </c>
      <c r="C773" s="4">
        <f t="shared" si="58"/>
        <v>18.849999999999998</v>
      </c>
      <c r="D773">
        <f t="shared" si="55"/>
        <v>0.82846557000813181</v>
      </c>
      <c r="E773">
        <f t="shared" si="56"/>
        <v>9.0544403064396189E-3</v>
      </c>
      <c r="F773">
        <f t="shared" si="57"/>
        <v>9.0544403064396189E-3</v>
      </c>
    </row>
    <row r="774" spans="2:6" x14ac:dyDescent="0.25">
      <c r="B774">
        <f t="shared" si="59"/>
        <v>756</v>
      </c>
      <c r="C774" s="4">
        <f t="shared" si="58"/>
        <v>18.874999999999996</v>
      </c>
      <c r="D774">
        <f t="shared" si="55"/>
        <v>0.82685577051196868</v>
      </c>
      <c r="E774">
        <f t="shared" si="56"/>
        <v>8.6247008562459881E-3</v>
      </c>
      <c r="F774">
        <f t="shared" si="57"/>
        <v>8.6247008562459881E-3</v>
      </c>
    </row>
    <row r="775" spans="2:6" x14ac:dyDescent="0.25">
      <c r="B775">
        <f t="shared" si="59"/>
        <v>757</v>
      </c>
      <c r="C775" s="4">
        <f t="shared" si="58"/>
        <v>18.899999999999995</v>
      </c>
      <c r="D775">
        <f t="shared" si="55"/>
        <v>0.82524084658311492</v>
      </c>
      <c r="E775">
        <f t="shared" si="56"/>
        <v>8.2133040034486505E-3</v>
      </c>
      <c r="F775">
        <f t="shared" si="57"/>
        <v>8.2133040034486505E-3</v>
      </c>
    </row>
    <row r="776" spans="2:6" x14ac:dyDescent="0.25">
      <c r="B776">
        <f t="shared" si="59"/>
        <v>758</v>
      </c>
      <c r="C776" s="4">
        <f t="shared" si="58"/>
        <v>18.924999999999994</v>
      </c>
      <c r="D776">
        <f t="shared" si="55"/>
        <v>0.82362084049682627</v>
      </c>
      <c r="E776">
        <f t="shared" si="56"/>
        <v>7.8195755765209651E-3</v>
      </c>
      <c r="F776">
        <f t="shared" si="57"/>
        <v>7.8195755765209651E-3</v>
      </c>
    </row>
    <row r="777" spans="2:6" x14ac:dyDescent="0.25">
      <c r="B777">
        <f t="shared" si="59"/>
        <v>759</v>
      </c>
      <c r="C777" s="4">
        <f t="shared" si="58"/>
        <v>18.949999999999992</v>
      </c>
      <c r="D777">
        <f t="shared" si="55"/>
        <v>0.82199579459789485</v>
      </c>
      <c r="E777">
        <f t="shared" si="56"/>
        <v>7.4428607100567564E-3</v>
      </c>
      <c r="F777">
        <f t="shared" si="57"/>
        <v>7.4428607100567564E-3</v>
      </c>
    </row>
    <row r="778" spans="2:6" x14ac:dyDescent="0.25">
      <c r="B778">
        <f t="shared" si="59"/>
        <v>760</v>
      </c>
      <c r="C778" s="4">
        <f t="shared" si="58"/>
        <v>18.974999999999991</v>
      </c>
      <c r="D778">
        <f t="shared" si="55"/>
        <v>0.8203657512988205</v>
      </c>
      <c r="E778">
        <f t="shared" si="56"/>
        <v>7.0825235582729421E-3</v>
      </c>
      <c r="F778">
        <f t="shared" si="57"/>
        <v>7.0825235582729421E-3</v>
      </c>
    </row>
    <row r="779" spans="2:6" x14ac:dyDescent="0.25">
      <c r="B779">
        <f t="shared" si="59"/>
        <v>761</v>
      </c>
      <c r="C779" s="4">
        <f t="shared" si="58"/>
        <v>18.999999999999989</v>
      </c>
      <c r="D779">
        <f t="shared" si="55"/>
        <v>0.8187307530779826</v>
      </c>
      <c r="E779">
        <f t="shared" si="56"/>
        <v>6.737946999085611E-3</v>
      </c>
      <c r="F779">
        <f t="shared" si="57"/>
        <v>6.737946999085611E-3</v>
      </c>
    </row>
    <row r="780" spans="2:6" x14ac:dyDescent="0.25">
      <c r="B780">
        <f t="shared" si="59"/>
        <v>762</v>
      </c>
      <c r="C780" s="4">
        <f t="shared" si="58"/>
        <v>19.024999999999988</v>
      </c>
      <c r="D780">
        <f t="shared" si="55"/>
        <v>0.81709084247781139</v>
      </c>
      <c r="E780">
        <f t="shared" si="56"/>
        <v>6.4085323296465824E-3</v>
      </c>
      <c r="F780">
        <f t="shared" si="57"/>
        <v>6.4085323296465824E-3</v>
      </c>
    </row>
    <row r="781" spans="2:6" x14ac:dyDescent="0.25">
      <c r="B781">
        <f t="shared" si="59"/>
        <v>763</v>
      </c>
      <c r="C781" s="4">
        <f t="shared" si="58"/>
        <v>19.049999999999986</v>
      </c>
      <c r="D781">
        <f t="shared" si="55"/>
        <v>0.81544606210296122</v>
      </c>
      <c r="E781">
        <f t="shared" si="56"/>
        <v>6.0936989541993652E-3</v>
      </c>
      <c r="F781">
        <f t="shared" si="57"/>
        <v>6.0936989541993652E-3</v>
      </c>
    </row>
    <row r="782" spans="2:6" x14ac:dyDescent="0.25">
      <c r="B782">
        <f t="shared" si="59"/>
        <v>764</v>
      </c>
      <c r="C782" s="4">
        <f t="shared" si="58"/>
        <v>19.074999999999985</v>
      </c>
      <c r="D782">
        <f t="shared" si="55"/>
        <v>0.8137964546184826</v>
      </c>
      <c r="E782">
        <f t="shared" si="56"/>
        <v>5.7928840650845834E-3</v>
      </c>
      <c r="F782">
        <f t="shared" si="57"/>
        <v>5.7928840650845834E-3</v>
      </c>
    </row>
    <row r="783" spans="2:6" x14ac:dyDescent="0.25">
      <c r="B783">
        <f t="shared" si="59"/>
        <v>765</v>
      </c>
      <c r="C783" s="4">
        <f t="shared" si="58"/>
        <v>19.099999999999984</v>
      </c>
      <c r="D783">
        <f t="shared" si="55"/>
        <v>0.81214206274799638</v>
      </c>
      <c r="E783">
        <f t="shared" si="56"/>
        <v>5.505542317696531E-3</v>
      </c>
      <c r="F783">
        <f t="shared" si="57"/>
        <v>5.505542317696531E-3</v>
      </c>
    </row>
    <row r="784" spans="2:6" x14ac:dyDescent="0.25">
      <c r="B784">
        <f t="shared" si="59"/>
        <v>766</v>
      </c>
      <c r="C784" s="4">
        <f t="shared" si="58"/>
        <v>19.124999999999982</v>
      </c>
      <c r="D784">
        <f t="shared" si="55"/>
        <v>0.8104829292718676</v>
      </c>
      <c r="E784">
        <f t="shared" si="56"/>
        <v>5.2311455001631431E-3</v>
      </c>
      <c r="F784">
        <f t="shared" si="57"/>
        <v>5.2311455001631431E-3</v>
      </c>
    </row>
    <row r="785" spans="2:6" x14ac:dyDescent="0.25">
      <c r="B785">
        <f t="shared" si="59"/>
        <v>767</v>
      </c>
      <c r="C785" s="4">
        <f t="shared" si="58"/>
        <v>19.149999999999981</v>
      </c>
      <c r="D785">
        <f t="shared" si="55"/>
        <v>0.80881909702538102</v>
      </c>
      <c r="E785">
        <f t="shared" si="56"/>
        <v>4.9691821984929989E-3</v>
      </c>
      <c r="F785">
        <f t="shared" si="57"/>
        <v>4.9691821984929989E-3</v>
      </c>
    </row>
    <row r="786" spans="2:6" x14ac:dyDescent="0.25">
      <c r="B786">
        <f t="shared" si="59"/>
        <v>768</v>
      </c>
      <c r="C786" s="4">
        <f t="shared" si="58"/>
        <v>19.174999999999979</v>
      </c>
      <c r="D786">
        <f t="shared" si="55"/>
        <v>0.80715060889691703</v>
      </c>
      <c r="E786">
        <f t="shared" si="56"/>
        <v>4.7191574579036602E-3</v>
      </c>
      <c r="F786">
        <f t="shared" si="57"/>
        <v>4.7191574579036602E-3</v>
      </c>
    </row>
    <row r="787" spans="2:6" x14ac:dyDescent="0.25">
      <c r="B787">
        <f t="shared" si="59"/>
        <v>769</v>
      </c>
      <c r="C787" s="4">
        <f t="shared" si="58"/>
        <v>19.199999999999978</v>
      </c>
      <c r="D787">
        <f t="shared" ref="D787:D850" si="60">EXP(-KTG1_*(C787-T_opt)^2)</f>
        <v>0.80547750782612904</v>
      </c>
      <c r="E787">
        <f t="shared" ref="E787:E850" si="61">EXP(-KTG2_*(T_opt-C787)^2)</f>
        <v>4.4805924410168223E-3</v>
      </c>
      <c r="F787">
        <f t="shared" ref="F787:F850" si="62">IF(C787&lt;=T_opt,D787,E787)</f>
        <v>4.4805924410168223E-3</v>
      </c>
    </row>
    <row r="788" spans="2:6" x14ac:dyDescent="0.25">
      <c r="B788">
        <f t="shared" si="59"/>
        <v>770</v>
      </c>
      <c r="C788" s="4">
        <f t="shared" ref="C788:C851" si="63">C787+(env_v_max-env_v_min)/1200</f>
        <v>19.224999999999977</v>
      </c>
      <c r="D788">
        <f t="shared" si="60"/>
        <v>0.80379983680212197</v>
      </c>
      <c r="E788">
        <f t="shared" si="61"/>
        <v>4.253024083576749E-3</v>
      </c>
      <c r="F788">
        <f t="shared" si="62"/>
        <v>4.253024083576749E-3</v>
      </c>
    </row>
    <row r="789" spans="2:6" x14ac:dyDescent="0.25">
      <c r="B789">
        <f t="shared" ref="B789:B852" si="64">B788+1</f>
        <v>771</v>
      </c>
      <c r="C789" s="4">
        <f t="shared" si="63"/>
        <v>19.249999999999975</v>
      </c>
      <c r="D789">
        <f t="shared" si="60"/>
        <v>0.80211763886163168</v>
      </c>
      <c r="E789">
        <f t="shared" si="61"/>
        <v>4.03600474831977E-3</v>
      </c>
      <c r="F789">
        <f t="shared" si="62"/>
        <v>4.03600474831977E-3</v>
      </c>
    </row>
    <row r="790" spans="2:6" x14ac:dyDescent="0.25">
      <c r="B790">
        <f t="shared" si="64"/>
        <v>772</v>
      </c>
      <c r="C790" s="4">
        <f t="shared" si="63"/>
        <v>19.274999999999974</v>
      </c>
      <c r="D790">
        <f t="shared" si="60"/>
        <v>0.80043095708720624</v>
      </c>
      <c r="E790">
        <f t="shared" si="61"/>
        <v>3.829101877594152E-3</v>
      </c>
      <c r="F790">
        <f t="shared" si="62"/>
        <v>3.829101877594152E-3</v>
      </c>
    </row>
    <row r="791" spans="2:6" x14ac:dyDescent="0.25">
      <c r="B791">
        <f t="shared" si="64"/>
        <v>773</v>
      </c>
      <c r="C791" s="4">
        <f t="shared" si="63"/>
        <v>19.299999999999972</v>
      </c>
      <c r="D791">
        <f t="shared" si="60"/>
        <v>0.798739834605389</v>
      </c>
      <c r="E791">
        <f t="shared" si="61"/>
        <v>3.6318976453013898E-3</v>
      </c>
      <c r="F791">
        <f t="shared" si="62"/>
        <v>3.6318976453013898E-3</v>
      </c>
    </row>
    <row r="792" spans="2:6" x14ac:dyDescent="0.25">
      <c r="B792">
        <f t="shared" si="64"/>
        <v>774</v>
      </c>
      <c r="C792" s="4">
        <f t="shared" si="63"/>
        <v>19.324999999999971</v>
      </c>
      <c r="D792">
        <f t="shared" si="60"/>
        <v>0.7970443145849021</v>
      </c>
      <c r="E792">
        <f t="shared" si="61"/>
        <v>3.4439886087020018E-3</v>
      </c>
      <c r="F792">
        <f t="shared" si="62"/>
        <v>3.4439886087020018E-3</v>
      </c>
    </row>
    <row r="793" spans="2:6" x14ac:dyDescent="0.25">
      <c r="B793">
        <f t="shared" si="64"/>
        <v>775</v>
      </c>
      <c r="C793" s="4">
        <f t="shared" si="63"/>
        <v>19.349999999999969</v>
      </c>
      <c r="D793">
        <f t="shared" si="60"/>
        <v>0.79534444023483297</v>
      </c>
      <c r="E793">
        <f t="shared" si="61"/>
        <v>3.2649853606015015E-3</v>
      </c>
      <c r="F793">
        <f t="shared" si="62"/>
        <v>3.2649853606015015E-3</v>
      </c>
    </row>
    <row r="794" spans="2:6" x14ac:dyDescent="0.25">
      <c r="B794">
        <f t="shared" si="64"/>
        <v>776</v>
      </c>
      <c r="C794" s="4">
        <f t="shared" si="63"/>
        <v>19.374999999999968</v>
      </c>
      <c r="D794">
        <f t="shared" si="60"/>
        <v>0.79364025480282174</v>
      </c>
      <c r="E794">
        <f t="shared" si="61"/>
        <v>3.0945121824049334E-3</v>
      </c>
      <c r="F794">
        <f t="shared" si="62"/>
        <v>3.0945121824049334E-3</v>
      </c>
    </row>
    <row r="795" spans="2:6" x14ac:dyDescent="0.25">
      <c r="B795">
        <f t="shared" si="64"/>
        <v>777</v>
      </c>
      <c r="C795" s="4">
        <f t="shared" si="63"/>
        <v>19.399999999999967</v>
      </c>
      <c r="D795">
        <f t="shared" si="60"/>
        <v>0.7919318015732516</v>
      </c>
      <c r="E795">
        <f t="shared" si="61"/>
        <v>2.9322066985017969E-3</v>
      </c>
      <c r="F795">
        <f t="shared" si="62"/>
        <v>2.9322066985017969E-3</v>
      </c>
    </row>
    <row r="796" spans="2:6" x14ac:dyDescent="0.25">
      <c r="B796">
        <f t="shared" si="64"/>
        <v>778</v>
      </c>
      <c r="C796" s="4">
        <f t="shared" si="63"/>
        <v>19.424999999999965</v>
      </c>
      <c r="D796">
        <f t="shared" si="60"/>
        <v>0.79021912386543969</v>
      </c>
      <c r="E796">
        <f t="shared" si="61"/>
        <v>2.7777195324168581E-3</v>
      </c>
      <c r="F796">
        <f t="shared" si="62"/>
        <v>2.7777195324168581E-3</v>
      </c>
    </row>
    <row r="797" spans="2:6" x14ac:dyDescent="0.25">
      <c r="B797">
        <f t="shared" si="64"/>
        <v>779</v>
      </c>
      <c r="C797" s="4">
        <f t="shared" si="63"/>
        <v>19.449999999999964</v>
      </c>
      <c r="D797">
        <f t="shared" si="60"/>
        <v>0.78850226503183185</v>
      </c>
      <c r="E797">
        <f t="shared" si="61"/>
        <v>2.6307139651367772E-3</v>
      </c>
      <c r="F797">
        <f t="shared" si="62"/>
        <v>2.6307139651367772E-3</v>
      </c>
    </row>
    <row r="798" spans="2:6" x14ac:dyDescent="0.25">
      <c r="B798">
        <f t="shared" si="64"/>
        <v>780</v>
      </c>
      <c r="C798" s="4">
        <f t="shared" si="63"/>
        <v>19.474999999999962</v>
      </c>
      <c r="D798">
        <f t="shared" si="60"/>
        <v>0.78678126845619833</v>
      </c>
      <c r="E798">
        <f t="shared" si="61"/>
        <v>2.4908655959971905E-3</v>
      </c>
      <c r="F798">
        <f t="shared" si="62"/>
        <v>2.4908655959971905E-3</v>
      </c>
    </row>
    <row r="799" spans="2:6" x14ac:dyDescent="0.25">
      <c r="B799">
        <f t="shared" si="64"/>
        <v>781</v>
      </c>
      <c r="C799" s="4">
        <f t="shared" si="63"/>
        <v>19.499999999999961</v>
      </c>
      <c r="D799">
        <f t="shared" si="60"/>
        <v>0.78505617755183221</v>
      </c>
      <c r="E799">
        <f t="shared" si="61"/>
        <v>2.3578620064904337E-3</v>
      </c>
      <c r="F799">
        <f t="shared" si="62"/>
        <v>2.3578620064904337E-3</v>
      </c>
    </row>
    <row r="800" spans="2:6" x14ac:dyDescent="0.25">
      <c r="B800">
        <f t="shared" si="64"/>
        <v>782</v>
      </c>
      <c r="C800" s="4">
        <f t="shared" si="63"/>
        <v>19.524999999999959</v>
      </c>
      <c r="D800">
        <f t="shared" si="60"/>
        <v>0.78332703575975049</v>
      </c>
      <c r="E800">
        <f t="shared" si="61"/>
        <v>2.2314024273300298E-3</v>
      </c>
      <c r="F800">
        <f t="shared" si="62"/>
        <v>2.2314024273300298E-3</v>
      </c>
    </row>
    <row r="801" spans="2:6" x14ac:dyDescent="0.25">
      <c r="B801">
        <f t="shared" si="64"/>
        <v>783</v>
      </c>
      <c r="C801" s="4">
        <f t="shared" si="63"/>
        <v>19.549999999999958</v>
      </c>
      <c r="D801">
        <f t="shared" si="60"/>
        <v>0.78159388654689754</v>
      </c>
      <c r="E801">
        <f t="shared" si="61"/>
        <v>2.1111974090847045E-3</v>
      </c>
      <c r="F801">
        <f t="shared" si="62"/>
        <v>2.1111974090847045E-3</v>
      </c>
    </row>
    <row r="802" spans="2:6" x14ac:dyDescent="0.25">
      <c r="B802">
        <f t="shared" si="64"/>
        <v>784</v>
      </c>
      <c r="C802" s="4">
        <f t="shared" si="63"/>
        <v>19.574999999999957</v>
      </c>
      <c r="D802">
        <f t="shared" si="60"/>
        <v>0.77985677340435144</v>
      </c>
      <c r="E802">
        <f t="shared" si="61"/>
        <v>1.9969684966719544E-3</v>
      </c>
      <c r="F802">
        <f t="shared" si="62"/>
        <v>1.9969684966719544E-3</v>
      </c>
    </row>
    <row r="803" spans="2:6" x14ac:dyDescent="0.25">
      <c r="B803">
        <f t="shared" si="64"/>
        <v>785</v>
      </c>
      <c r="C803" s="4">
        <f t="shared" si="63"/>
        <v>19.599999999999955</v>
      </c>
      <c r="D803">
        <f t="shared" si="60"/>
        <v>0.77811573984553262</v>
      </c>
      <c r="E803">
        <f t="shared" si="61"/>
        <v>1.888447907979164E-3</v>
      </c>
      <c r="F803">
        <f t="shared" si="62"/>
        <v>1.888447907979164E-3</v>
      </c>
    </row>
    <row r="804" spans="2:6" x14ac:dyDescent="0.25">
      <c r="B804">
        <f t="shared" si="64"/>
        <v>786</v>
      </c>
      <c r="C804" s="4">
        <f t="shared" si="63"/>
        <v>19.624999999999954</v>
      </c>
      <c r="D804">
        <f t="shared" si="60"/>
        <v>0.7763708294044156</v>
      </c>
      <c r="E804">
        <f t="shared" si="61"/>
        <v>1.7853782168586946E-3</v>
      </c>
      <c r="F804">
        <f t="shared" si="62"/>
        <v>1.7853782168586946E-3</v>
      </c>
    </row>
    <row r="805" spans="2:6" x14ac:dyDescent="0.25">
      <c r="B805">
        <f t="shared" si="64"/>
        <v>787</v>
      </c>
      <c r="C805" s="4">
        <f t="shared" si="63"/>
        <v>19.649999999999952</v>
      </c>
      <c r="D805">
        <f t="shared" si="60"/>
        <v>0.77462208563374402</v>
      </c>
      <c r="E805">
        <f t="shared" si="61"/>
        <v>1.6875120407228196E-3</v>
      </c>
      <c r="F805">
        <f t="shared" si="62"/>
        <v>1.6875120407228196E-3</v>
      </c>
    </row>
    <row r="806" spans="2:6" x14ac:dyDescent="0.25">
      <c r="B806">
        <f t="shared" si="64"/>
        <v>788</v>
      </c>
      <c r="C806" s="4">
        <f t="shared" si="63"/>
        <v>19.674999999999951</v>
      </c>
      <c r="D806">
        <f t="shared" si="60"/>
        <v>0.77286955210324781</v>
      </c>
      <c r="E806">
        <f t="shared" si="61"/>
        <v>1.5946117329441098E-3</v>
      </c>
      <c r="F806">
        <f t="shared" si="62"/>
        <v>1.5946117329441098E-3</v>
      </c>
    </row>
    <row r="807" spans="2:6" x14ac:dyDescent="0.25">
      <c r="B807">
        <f t="shared" si="64"/>
        <v>789</v>
      </c>
      <c r="C807" s="4">
        <f t="shared" si="63"/>
        <v>19.69999999999995</v>
      </c>
      <c r="D807">
        <f t="shared" si="60"/>
        <v>0.77111327239786498</v>
      </c>
      <c r="E807">
        <f t="shared" si="61"/>
        <v>1.5064490802476742E-3</v>
      </c>
      <c r="F807">
        <f t="shared" si="62"/>
        <v>1.5064490802476742E-3</v>
      </c>
    </row>
    <row r="808" spans="2:6" x14ac:dyDescent="0.25">
      <c r="B808">
        <f t="shared" si="64"/>
        <v>790</v>
      </c>
      <c r="C808" s="4">
        <f t="shared" si="63"/>
        <v>19.724999999999948</v>
      </c>
      <c r="D808">
        <f t="shared" si="60"/>
        <v>0.76935329011596498</v>
      </c>
      <c r="E808">
        <f t="shared" si="61"/>
        <v>1.4228050052628265E-3</v>
      </c>
      <c r="F808">
        <f t="shared" si="62"/>
        <v>1.4228050052628265E-3</v>
      </c>
    </row>
    <row r="809" spans="2:6" x14ac:dyDescent="0.25">
      <c r="B809">
        <f t="shared" si="64"/>
        <v>791</v>
      </c>
      <c r="C809" s="4">
        <f t="shared" si="63"/>
        <v>19.749999999999947</v>
      </c>
      <c r="D809">
        <f t="shared" si="60"/>
        <v>0.76758964886757652</v>
      </c>
      <c r="E809">
        <f t="shared" si="61"/>
        <v>1.3434692743838901E-3</v>
      </c>
      <c r="F809">
        <f t="shared" si="62"/>
        <v>1.3434692743838901E-3</v>
      </c>
    </row>
    <row r="810" spans="2:6" x14ac:dyDescent="0.25">
      <c r="B810">
        <f t="shared" si="64"/>
        <v>792</v>
      </c>
      <c r="C810" s="4">
        <f t="shared" si="63"/>
        <v>19.774999999999945</v>
      </c>
      <c r="D810">
        <f t="shared" si="60"/>
        <v>0.76582239227261906</v>
      </c>
      <c r="E810">
        <f t="shared" si="61"/>
        <v>1.2682402110724745E-3</v>
      </c>
      <c r="F810">
        <f t="shared" si="62"/>
        <v>1.2682402110724745E-3</v>
      </c>
    </row>
    <row r="811" spans="2:6" x14ac:dyDescent="0.25">
      <c r="B811">
        <f t="shared" si="64"/>
        <v>793</v>
      </c>
      <c r="C811" s="4">
        <f t="shared" si="63"/>
        <v>19.799999999999944</v>
      </c>
      <c r="D811">
        <f t="shared" si="60"/>
        <v>0.76405156395913654</v>
      </c>
      <c r="E811">
        <f t="shared" si="61"/>
        <v>1.1969244147170372E-3</v>
      </c>
      <c r="F811">
        <f t="shared" si="62"/>
        <v>1.1969244147170372E-3</v>
      </c>
    </row>
    <row r="812" spans="2:6" x14ac:dyDescent="0.25">
      <c r="B812">
        <f t="shared" si="64"/>
        <v>794</v>
      </c>
      <c r="C812" s="4">
        <f t="shared" si="63"/>
        <v>19.824999999999942</v>
      </c>
      <c r="D812">
        <f t="shared" si="60"/>
        <v>0.76227720756153583</v>
      </c>
      <c r="E812">
        <f t="shared" si="61"/>
        <v>1.129336485149604E-3</v>
      </c>
      <c r="F812">
        <f t="shared" si="62"/>
        <v>1.129336485149604E-3</v>
      </c>
    </row>
    <row r="813" spans="2:6" x14ac:dyDescent="0.25">
      <c r="B813">
        <f t="shared" si="64"/>
        <v>795</v>
      </c>
      <c r="C813" s="4">
        <f t="shared" si="63"/>
        <v>19.849999999999941</v>
      </c>
      <c r="D813">
        <f t="shared" si="60"/>
        <v>0.76049936671882934</v>
      </c>
      <c r="E813">
        <f t="shared" si="61"/>
        <v>1.0652987529043668E-3</v>
      </c>
      <c r="F813">
        <f t="shared" si="62"/>
        <v>1.0652987529043668E-3</v>
      </c>
    </row>
    <row r="814" spans="2:6" x14ac:dyDescent="0.25">
      <c r="B814">
        <f t="shared" si="64"/>
        <v>796</v>
      </c>
      <c r="C814" s="4">
        <f t="shared" si="63"/>
        <v>19.87499999999994</v>
      </c>
      <c r="D814">
        <f t="shared" si="60"/>
        <v>0.75871808507287952</v>
      </c>
      <c r="E814">
        <f t="shared" si="61"/>
        <v>1.0046410152883074E-3</v>
      </c>
      <c r="F814">
        <f t="shared" si="62"/>
        <v>1.0046410152883074E-3</v>
      </c>
    </row>
    <row r="815" spans="2:6" x14ac:dyDescent="0.25">
      <c r="B815">
        <f t="shared" si="64"/>
        <v>797</v>
      </c>
      <c r="C815" s="4">
        <f t="shared" si="63"/>
        <v>19.899999999999938</v>
      </c>
      <c r="D815">
        <f t="shared" si="60"/>
        <v>0.75693340626665007</v>
      </c>
      <c r="E815">
        <f t="shared" si="61"/>
        <v>9.4720027832024861E-4</v>
      </c>
      <c r="F815">
        <f t="shared" si="62"/>
        <v>9.4720027832024861E-4</v>
      </c>
    </row>
    <row r="816" spans="2:6" x14ac:dyDescent="0.25">
      <c r="B816">
        <f t="shared" si="64"/>
        <v>798</v>
      </c>
      <c r="C816" s="4">
        <f t="shared" si="63"/>
        <v>19.924999999999937</v>
      </c>
      <c r="D816">
        <f t="shared" si="60"/>
        <v>0.75514537394245851</v>
      </c>
      <c r="E816">
        <f t="shared" si="61"/>
        <v>8.92820504581467E-4</v>
      </c>
      <c r="F816">
        <f t="shared" si="62"/>
        <v>8.92820504581467E-4</v>
      </c>
    </row>
    <row r="817" spans="2:6" x14ac:dyDescent="0.25">
      <c r="B817">
        <f t="shared" si="64"/>
        <v>799</v>
      </c>
      <c r="C817" s="4">
        <f t="shared" si="63"/>
        <v>19.949999999999935</v>
      </c>
      <c r="D817">
        <f t="shared" si="60"/>
        <v>0.75335403174023452</v>
      </c>
      <c r="E817">
        <f t="shared" si="61"/>
        <v>8.4135236700859806E-4</v>
      </c>
      <c r="F817">
        <f t="shared" si="62"/>
        <v>8.4135236700859806E-4</v>
      </c>
    </row>
    <row r="818" spans="2:6" x14ac:dyDescent="0.25">
      <c r="B818">
        <f t="shared" si="64"/>
        <v>800</v>
      </c>
      <c r="C818" s="4">
        <f t="shared" si="63"/>
        <v>19.974999999999934</v>
      </c>
      <c r="D818">
        <f t="shared" si="60"/>
        <v>0.75155942329578207</v>
      </c>
      <c r="E818">
        <f t="shared" si="61"/>
        <v>7.9265300864765262E-4</v>
      </c>
      <c r="F818">
        <f t="shared" si="62"/>
        <v>7.9265300864765262E-4</v>
      </c>
    </row>
    <row r="819" spans="2:6" x14ac:dyDescent="0.25">
      <c r="B819">
        <f t="shared" si="64"/>
        <v>801</v>
      </c>
      <c r="C819" s="4">
        <f t="shared" si="63"/>
        <v>19.999999999999932</v>
      </c>
      <c r="D819">
        <f t="shared" si="60"/>
        <v>0.74976159223904615</v>
      </c>
      <c r="E819">
        <f t="shared" si="61"/>
        <v>7.4658580837679987E-4</v>
      </c>
      <c r="F819">
        <f t="shared" si="62"/>
        <v>7.4658580837679987E-4</v>
      </c>
    </row>
    <row r="820" spans="2:6" x14ac:dyDescent="0.25">
      <c r="B820">
        <f t="shared" si="64"/>
        <v>802</v>
      </c>
      <c r="C820" s="4">
        <f t="shared" si="63"/>
        <v>20.024999999999931</v>
      </c>
      <c r="D820">
        <f t="shared" si="60"/>
        <v>0.74796058219238304</v>
      </c>
      <c r="E820">
        <f t="shared" si="61"/>
        <v>7.030201525949504E-4</v>
      </c>
      <c r="F820">
        <f t="shared" si="62"/>
        <v>7.030201525949504E-4</v>
      </c>
    </row>
    <row r="821" spans="2:6" x14ac:dyDescent="0.25">
      <c r="B821">
        <f t="shared" si="64"/>
        <v>803</v>
      </c>
      <c r="C821" s="4">
        <f t="shared" si="63"/>
        <v>20.04999999999993</v>
      </c>
      <c r="D821">
        <f t="shared" si="60"/>
        <v>0.74615643676883592</v>
      </c>
      <c r="E821">
        <f t="shared" si="61"/>
        <v>6.6183121286326639E-4</v>
      </c>
      <c r="F821">
        <f t="shared" si="62"/>
        <v>6.6183121286326639E-4</v>
      </c>
    </row>
    <row r="822" spans="2:6" x14ac:dyDescent="0.25">
      <c r="B822">
        <f t="shared" si="64"/>
        <v>804</v>
      </c>
      <c r="C822" s="4">
        <f t="shared" si="63"/>
        <v>20.074999999999928</v>
      </c>
      <c r="D822">
        <f t="shared" si="60"/>
        <v>0.7443491995704149</v>
      </c>
      <c r="E822">
        <f t="shared" si="61"/>
        <v>6.2289972947729736E-4</v>
      </c>
      <c r="F822">
        <f t="shared" si="62"/>
        <v>6.2289972947729736E-4</v>
      </c>
    </row>
    <row r="823" spans="2:6" x14ac:dyDescent="0.25">
      <c r="B823">
        <f t="shared" si="64"/>
        <v>805</v>
      </c>
      <c r="C823" s="4">
        <f t="shared" si="63"/>
        <v>20.099999999999927</v>
      </c>
      <c r="D823">
        <f t="shared" si="60"/>
        <v>0.74253891418638185</v>
      </c>
      <c r="E823">
        <f t="shared" si="61"/>
        <v>5.8611180093874312E-4</v>
      </c>
      <c r="F823">
        <f t="shared" si="62"/>
        <v>5.8611180093874312E-4</v>
      </c>
    </row>
    <row r="824" spans="2:6" x14ac:dyDescent="0.25">
      <c r="B824">
        <f t="shared" si="64"/>
        <v>806</v>
      </c>
      <c r="C824" s="4">
        <f t="shared" si="63"/>
        <v>20.124999999999925</v>
      </c>
      <c r="D824">
        <f t="shared" si="60"/>
        <v>0.74072562419153931</v>
      </c>
      <c r="E824">
        <f t="shared" si="61"/>
        <v>5.5135867928756245E-4</v>
      </c>
      <c r="F824">
        <f t="shared" si="62"/>
        <v>5.5135867928756245E-4</v>
      </c>
    </row>
    <row r="825" spans="2:6" x14ac:dyDescent="0.25">
      <c r="B825">
        <f t="shared" si="64"/>
        <v>807</v>
      </c>
      <c r="C825" s="4">
        <f t="shared" si="63"/>
        <v>20.149999999999924</v>
      </c>
      <c r="D825">
        <f t="shared" si="60"/>
        <v>0.73890937314452521</v>
      </c>
      <c r="E825">
        <f t="shared" si="61"/>
        <v>5.1853657124756954E-4</v>
      </c>
      <c r="F825">
        <f t="shared" si="62"/>
        <v>5.1853657124756954E-4</v>
      </c>
    </row>
    <row r="826" spans="2:6" x14ac:dyDescent="0.25">
      <c r="B826">
        <f t="shared" si="64"/>
        <v>808</v>
      </c>
      <c r="C826" s="4">
        <f t="shared" si="63"/>
        <v>20.174999999999923</v>
      </c>
      <c r="D826">
        <f t="shared" si="60"/>
        <v>0.73709020458611196</v>
      </c>
      <c r="E826">
        <f t="shared" si="61"/>
        <v>4.8754644513152083E-4</v>
      </c>
      <c r="F826">
        <f t="shared" si="62"/>
        <v>4.8754644513152083E-4</v>
      </c>
    </row>
    <row r="827" spans="2:6" x14ac:dyDescent="0.25">
      <c r="B827">
        <f t="shared" si="64"/>
        <v>809</v>
      </c>
      <c r="C827" s="4">
        <f t="shared" si="63"/>
        <v>20.199999999999921</v>
      </c>
      <c r="D827">
        <f t="shared" si="60"/>
        <v>0.735268162037511</v>
      </c>
      <c r="E827">
        <f t="shared" si="61"/>
        <v>4.5829384344510794E-4</v>
      </c>
      <c r="F827">
        <f t="shared" si="62"/>
        <v>4.5829384344510794E-4</v>
      </c>
    </row>
    <row r="828" spans="2:6" x14ac:dyDescent="0.25">
      <c r="B828">
        <f t="shared" si="64"/>
        <v>810</v>
      </c>
      <c r="C828" s="4">
        <f t="shared" si="63"/>
        <v>20.22499999999992</v>
      </c>
      <c r="D828">
        <f t="shared" si="60"/>
        <v>0.73344328899868205</v>
      </c>
      <c r="E828">
        <f t="shared" si="61"/>
        <v>4.3068870112323768E-4</v>
      </c>
      <c r="F828">
        <f t="shared" si="62"/>
        <v>4.3068870112323768E-4</v>
      </c>
    </row>
    <row r="829" spans="2:6" x14ac:dyDescent="0.25">
      <c r="B829">
        <f t="shared" si="64"/>
        <v>811</v>
      </c>
      <c r="C829" s="4">
        <f t="shared" si="63"/>
        <v>20.249999999999918</v>
      </c>
      <c r="D829">
        <f t="shared" si="60"/>
        <v>0.73161562894664778</v>
      </c>
      <c r="E829">
        <f t="shared" si="61"/>
        <v>4.0464516932634719E-4</v>
      </c>
      <c r="F829">
        <f t="shared" si="62"/>
        <v>4.0464516932634719E-4</v>
      </c>
    </row>
    <row r="830" spans="2:6" x14ac:dyDescent="0.25">
      <c r="B830">
        <f t="shared" si="64"/>
        <v>812</v>
      </c>
      <c r="C830" s="4">
        <f t="shared" si="63"/>
        <v>20.274999999999917</v>
      </c>
      <c r="D830">
        <f t="shared" si="60"/>
        <v>0.72978522533381385</v>
      </c>
      <c r="E830">
        <f t="shared" si="61"/>
        <v>3.8008144471944318E-4</v>
      </c>
      <c r="F830">
        <f t="shared" si="62"/>
        <v>3.8008144471944318E-4</v>
      </c>
    </row>
    <row r="831" spans="2:6" x14ac:dyDescent="0.25">
      <c r="B831">
        <f t="shared" si="64"/>
        <v>813</v>
      </c>
      <c r="C831" s="4">
        <f t="shared" si="63"/>
        <v>20.299999999999915</v>
      </c>
      <c r="D831">
        <f t="shared" si="60"/>
        <v>0.72795212158629463</v>
      </c>
      <c r="E831">
        <f t="shared" si="61"/>
        <v>3.5691960415186057E-4</v>
      </c>
      <c r="F831">
        <f t="shared" si="62"/>
        <v>3.5691960415186057E-4</v>
      </c>
    </row>
    <row r="832" spans="2:6" x14ac:dyDescent="0.25">
      <c r="B832">
        <f t="shared" si="64"/>
        <v>814</v>
      </c>
      <c r="C832" s="4">
        <f t="shared" si="63"/>
        <v>20.324999999999914</v>
      </c>
      <c r="D832">
        <f t="shared" si="60"/>
        <v>0.72611636110224376</v>
      </c>
      <c r="E832">
        <f t="shared" si="61"/>
        <v>3.3508544465155385E-4</v>
      </c>
      <c r="F832">
        <f t="shared" si="62"/>
        <v>3.3508544465155385E-4</v>
      </c>
    </row>
    <row r="833" spans="2:6" x14ac:dyDescent="0.25">
      <c r="B833">
        <f t="shared" si="64"/>
        <v>815</v>
      </c>
      <c r="C833" s="4">
        <f t="shared" si="63"/>
        <v>20.349999999999913</v>
      </c>
      <c r="D833">
        <f t="shared" si="60"/>
        <v>0.72427798725019077</v>
      </c>
      <c r="E833">
        <f t="shared" si="61"/>
        <v>3.1450832864392644E-4</v>
      </c>
      <c r="F833">
        <f t="shared" si="62"/>
        <v>3.1450832864392644E-4</v>
      </c>
    </row>
    <row r="834" spans="2:6" x14ac:dyDescent="0.25">
      <c r="B834">
        <f t="shared" si="64"/>
        <v>816</v>
      </c>
      <c r="C834" s="4">
        <f t="shared" si="63"/>
        <v>20.374999999999911</v>
      </c>
      <c r="D834">
        <f t="shared" si="60"/>
        <v>0.72243704336738324</v>
      </c>
      <c r="E834">
        <f t="shared" si="61"/>
        <v>2.9512103430181683E-4</v>
      </c>
      <c r="F834">
        <f t="shared" si="62"/>
        <v>2.9512103430181683E-4</v>
      </c>
    </row>
    <row r="835" spans="2:6" x14ac:dyDescent="0.25">
      <c r="B835">
        <f t="shared" si="64"/>
        <v>817</v>
      </c>
      <c r="C835" s="4">
        <f t="shared" si="63"/>
        <v>20.39999999999991</v>
      </c>
      <c r="D835">
        <f t="shared" si="60"/>
        <v>0.72059357275813474</v>
      </c>
      <c r="E835">
        <f t="shared" si="61"/>
        <v>2.7685961093027643E-4</v>
      </c>
      <c r="F835">
        <f t="shared" si="62"/>
        <v>2.7685961093027643E-4</v>
      </c>
    </row>
    <row r="836" spans="2:6" x14ac:dyDescent="0.25">
      <c r="B836">
        <f t="shared" si="64"/>
        <v>818</v>
      </c>
      <c r="C836" s="4">
        <f t="shared" si="63"/>
        <v>20.424999999999908</v>
      </c>
      <c r="D836">
        <f t="shared" si="60"/>
        <v>0.71874761869217874</v>
      </c>
      <c r="E836">
        <f t="shared" si="61"/>
        <v>2.5966323928711859E-4</v>
      </c>
      <c r="F836">
        <f t="shared" si="62"/>
        <v>2.5966323928711859E-4</v>
      </c>
    </row>
    <row r="837" spans="2:6" x14ac:dyDescent="0.25">
      <c r="B837">
        <f t="shared" si="64"/>
        <v>819</v>
      </c>
      <c r="C837" s="4">
        <f t="shared" si="63"/>
        <v>20.449999999999907</v>
      </c>
      <c r="D837">
        <f t="shared" si="60"/>
        <v>0.71689922440302778</v>
      </c>
      <c r="E837">
        <f t="shared" si="61"/>
        <v>2.4347409673797341E-4</v>
      </c>
      <c r="F837">
        <f t="shared" si="62"/>
        <v>2.4347409673797341E-4</v>
      </c>
    </row>
    <row r="838" spans="2:6" x14ac:dyDescent="0.25">
      <c r="B838">
        <f t="shared" si="64"/>
        <v>820</v>
      </c>
      <c r="C838" s="4">
        <f t="shared" si="63"/>
        <v>20.474999999999905</v>
      </c>
      <c r="D838">
        <f t="shared" si="60"/>
        <v>0.71504843308633981</v>
      </c>
      <c r="E838">
        <f t="shared" si="61"/>
        <v>2.2823722714261245E-4</v>
      </c>
      <c r="F838">
        <f t="shared" si="62"/>
        <v>2.2823722714261245E-4</v>
      </c>
    </row>
    <row r="839" spans="2:6" x14ac:dyDescent="0.25">
      <c r="B839">
        <f t="shared" si="64"/>
        <v>821</v>
      </c>
      <c r="C839" s="4">
        <f t="shared" si="63"/>
        <v>20.499999999999904</v>
      </c>
      <c r="D839">
        <f t="shared" si="60"/>
        <v>0.71319528789828945</v>
      </c>
      <c r="E839">
        <f t="shared" si="61"/>
        <v>2.1390041536771469E-4</v>
      </c>
      <c r="F839">
        <f t="shared" si="62"/>
        <v>2.1390041536771469E-4</v>
      </c>
    </row>
    <row r="840" spans="2:6" x14ac:dyDescent="0.25">
      <c r="B840">
        <f t="shared" si="64"/>
        <v>822</v>
      </c>
      <c r="C840" s="4">
        <f t="shared" si="63"/>
        <v>20.524999999999903</v>
      </c>
      <c r="D840">
        <f t="shared" si="60"/>
        <v>0.71133983195394601</v>
      </c>
      <c r="E840">
        <f t="shared" si="61"/>
        <v>2.0041406631990792E-4</v>
      </c>
      <c r="F840">
        <f t="shared" si="62"/>
        <v>2.0041406631990792E-4</v>
      </c>
    </row>
    <row r="841" spans="2:6" x14ac:dyDescent="0.25">
      <c r="B841">
        <f t="shared" si="64"/>
        <v>823</v>
      </c>
      <c r="C841" s="4">
        <f t="shared" si="63"/>
        <v>20.549999999999901</v>
      </c>
      <c r="D841">
        <f t="shared" si="60"/>
        <v>0.70948210832565817</v>
      </c>
      <c r="E841">
        <f t="shared" si="61"/>
        <v>1.8773108839190866E-4</v>
      </c>
      <c r="F841">
        <f t="shared" si="62"/>
        <v>1.8773108839190866E-4</v>
      </c>
    </row>
    <row r="842" spans="2:6" x14ac:dyDescent="0.25">
      <c r="B842">
        <f t="shared" si="64"/>
        <v>824</v>
      </c>
      <c r="C842" s="4">
        <f t="shared" si="63"/>
        <v>20.5749999999999</v>
      </c>
      <c r="D842">
        <f t="shared" si="60"/>
        <v>0.70762216004144352</v>
      </c>
      <c r="E842">
        <f t="shared" si="61"/>
        <v>1.7580678121381047E-4</v>
      </c>
      <c r="F842">
        <f t="shared" si="62"/>
        <v>1.7580678121381047E-4</v>
      </c>
    </row>
    <row r="843" spans="2:6" x14ac:dyDescent="0.25">
      <c r="B843">
        <f t="shared" si="64"/>
        <v>825</v>
      </c>
      <c r="C843" s="4">
        <f t="shared" si="63"/>
        <v>20.599999999999898</v>
      </c>
      <c r="D843">
        <f t="shared" si="60"/>
        <v>0.70576003008338628</v>
      </c>
      <c r="E843">
        <f t="shared" si="61"/>
        <v>1.6459872760108896E-4</v>
      </c>
      <c r="F843">
        <f t="shared" si="62"/>
        <v>1.6459872760108896E-4</v>
      </c>
    </row>
    <row r="844" spans="2:6" x14ac:dyDescent="0.25">
      <c r="B844">
        <f t="shared" si="64"/>
        <v>826</v>
      </c>
      <c r="C844" s="4">
        <f t="shared" si="63"/>
        <v>20.624999999999897</v>
      </c>
      <c r="D844">
        <f t="shared" si="60"/>
        <v>0.7038957613860406</v>
      </c>
      <c r="E844">
        <f t="shared" si="61"/>
        <v>1.5406668959061376E-4</v>
      </c>
      <c r="F844">
        <f t="shared" si="62"/>
        <v>1.5406668959061376E-4</v>
      </c>
    </row>
    <row r="845" spans="2:6" x14ac:dyDescent="0.25">
      <c r="B845">
        <f t="shared" si="64"/>
        <v>827</v>
      </c>
      <c r="C845" s="4">
        <f t="shared" si="63"/>
        <v>20.649999999999896</v>
      </c>
      <c r="D845">
        <f t="shared" si="60"/>
        <v>0.70202939683483989</v>
      </c>
      <c r="E845">
        <f t="shared" si="61"/>
        <v>1.4417250845594274E-4</v>
      </c>
      <c r="F845">
        <f t="shared" si="62"/>
        <v>1.4417250845594274E-4</v>
      </c>
    </row>
    <row r="846" spans="2:6" x14ac:dyDescent="0.25">
      <c r="B846">
        <f t="shared" si="64"/>
        <v>828</v>
      </c>
      <c r="C846" s="4">
        <f t="shared" si="63"/>
        <v>20.674999999999894</v>
      </c>
      <c r="D846">
        <f t="shared" si="60"/>
        <v>0.70016097926451437</v>
      </c>
      <c r="E846">
        <f t="shared" si="61"/>
        <v>1.3488000859334143E-4</v>
      </c>
      <c r="F846">
        <f t="shared" si="62"/>
        <v>1.3488000859334143E-4</v>
      </c>
    </row>
    <row r="847" spans="2:6" x14ac:dyDescent="0.25">
      <c r="B847">
        <f t="shared" si="64"/>
        <v>829</v>
      </c>
      <c r="C847" s="4">
        <f t="shared" si="63"/>
        <v>20.699999999999893</v>
      </c>
      <c r="D847">
        <f t="shared" si="60"/>
        <v>0.69829055145751362</v>
      </c>
      <c r="E847">
        <f t="shared" si="61"/>
        <v>1.2615490517035876E-4</v>
      </c>
      <c r="F847">
        <f t="shared" si="62"/>
        <v>1.2615490517035876E-4</v>
      </c>
    </row>
    <row r="848" spans="2:6" x14ac:dyDescent="0.25">
      <c r="B848">
        <f t="shared" si="64"/>
        <v>830</v>
      </c>
      <c r="C848" s="4">
        <f t="shared" si="63"/>
        <v>20.724999999999891</v>
      </c>
      <c r="D848">
        <f t="shared" si="60"/>
        <v>0.69641815614243729</v>
      </c>
      <c r="E848">
        <f t="shared" si="61"/>
        <v>1.1796471542934996E-4</v>
      </c>
      <c r="F848">
        <f t="shared" si="62"/>
        <v>1.1796471542934996E-4</v>
      </c>
    </row>
    <row r="849" spans="2:6" x14ac:dyDescent="0.25">
      <c r="B849">
        <f t="shared" si="64"/>
        <v>831</v>
      </c>
      <c r="C849" s="4">
        <f t="shared" si="63"/>
        <v>20.74999999999989</v>
      </c>
      <c r="D849">
        <f t="shared" si="60"/>
        <v>0.69454383599247171</v>
      </c>
      <c r="E849">
        <f t="shared" si="61"/>
        <v>1.1027867353907113E-4</v>
      </c>
      <c r="F849">
        <f t="shared" si="62"/>
        <v>1.1027867353907113E-4</v>
      </c>
    </row>
    <row r="850" spans="2:6" x14ac:dyDescent="0.25">
      <c r="B850">
        <f t="shared" si="64"/>
        <v>832</v>
      </c>
      <c r="C850" s="4">
        <f t="shared" si="63"/>
        <v>20.774999999999888</v>
      </c>
      <c r="D850">
        <f t="shared" si="60"/>
        <v>0.69266763362383388</v>
      </c>
      <c r="E850">
        <f t="shared" si="61"/>
        <v>1.0306764888837498E-4</v>
      </c>
      <c r="F850">
        <f t="shared" si="62"/>
        <v>1.0306764888837498E-4</v>
      </c>
    </row>
    <row r="851" spans="2:6" x14ac:dyDescent="0.25">
      <c r="B851">
        <f t="shared" si="64"/>
        <v>833</v>
      </c>
      <c r="C851" s="4">
        <f t="shared" si="63"/>
        <v>20.799999999999887</v>
      </c>
      <c r="D851">
        <f t="shared" ref="D851:D914" si="65">EXP(-KTG1_*(C851-T_opt)^2)</f>
        <v>0.69078959159422293</v>
      </c>
      <c r="E851">
        <f t="shared" ref="E851:E914" si="66">EXP(-KTG2_*(T_opt-C851)^2)</f>
        <v>9.6304067717064234E-5</v>
      </c>
      <c r="F851">
        <f t="shared" ref="F851:F914" si="67">IF(C851&lt;=T_opt,D851,E851)</f>
        <v>9.6304067717064234E-5</v>
      </c>
    </row>
    <row r="852" spans="2:6" x14ac:dyDescent="0.25">
      <c r="B852">
        <f t="shared" si="64"/>
        <v>834</v>
      </c>
      <c r="C852" s="4">
        <f t="shared" ref="C852:C915" si="68">C851+(env_v_max-env_v_min)/1200</f>
        <v>20.824999999999886</v>
      </c>
      <c r="D852">
        <f t="shared" si="65"/>
        <v>0.6889097524012775</v>
      </c>
      <c r="E852">
        <f t="shared" si="66"/>
        <v>8.996183798015311E-5</v>
      </c>
      <c r="F852">
        <f t="shared" si="67"/>
        <v>8.996183798015311E-5</v>
      </c>
    </row>
    <row r="853" spans="2:6" x14ac:dyDescent="0.25">
      <c r="B853">
        <f t="shared" ref="B853:B916" si="69">B852+1</f>
        <v>835</v>
      </c>
      <c r="C853" s="4">
        <f t="shared" si="68"/>
        <v>20.849999999999884</v>
      </c>
      <c r="D853">
        <f t="shared" si="65"/>
        <v>0.68702815848104137</v>
      </c>
      <c r="E853">
        <f t="shared" si="66"/>
        <v>8.4016277343078235E-5</v>
      </c>
      <c r="F853">
        <f t="shared" si="67"/>
        <v>8.4016277343078235E-5</v>
      </c>
    </row>
    <row r="854" spans="2:6" x14ac:dyDescent="0.25">
      <c r="B854">
        <f t="shared" si="69"/>
        <v>836</v>
      </c>
      <c r="C854" s="4">
        <f t="shared" si="68"/>
        <v>20.874999999999883</v>
      </c>
      <c r="D854">
        <f t="shared" si="65"/>
        <v>0.68514485220643617</v>
      </c>
      <c r="E854">
        <f t="shared" si="66"/>
        <v>7.8444044206815098E-5</v>
      </c>
      <c r="F854">
        <f t="shared" si="67"/>
        <v>7.8444044206815098E-5</v>
      </c>
    </row>
    <row r="855" spans="2:6" x14ac:dyDescent="0.25">
      <c r="B855">
        <f t="shared" si="69"/>
        <v>837</v>
      </c>
      <c r="C855" s="4">
        <f t="shared" si="68"/>
        <v>20.899999999999881</v>
      </c>
      <c r="D855">
        <f t="shared" si="65"/>
        <v>0.68325987588574055</v>
      </c>
      <c r="E855">
        <f t="shared" si="66"/>
        <v>7.3223071663381325E-5</v>
      </c>
      <c r="F855">
        <f t="shared" si="67"/>
        <v>7.3223071663381325E-5</v>
      </c>
    </row>
    <row r="856" spans="2:6" x14ac:dyDescent="0.25">
      <c r="B856">
        <f t="shared" si="69"/>
        <v>838</v>
      </c>
      <c r="C856" s="4">
        <f t="shared" si="68"/>
        <v>20.92499999999988</v>
      </c>
      <c r="D856">
        <f t="shared" si="65"/>
        <v>0.68137327176107831</v>
      </c>
      <c r="E856">
        <f t="shared" si="66"/>
        <v>6.8332504283806942E-5</v>
      </c>
      <c r="F856">
        <f t="shared" si="67"/>
        <v>6.8332504283806942E-5</v>
      </c>
    </row>
    <row r="857" spans="2:6" x14ac:dyDescent="0.25">
      <c r="B857">
        <f t="shared" si="69"/>
        <v>839</v>
      </c>
      <c r="C857" s="4">
        <f t="shared" si="68"/>
        <v>20.949999999999878</v>
      </c>
      <c r="D857">
        <f t="shared" si="65"/>
        <v>0.67948508200691193</v>
      </c>
      <c r="E857">
        <f t="shared" si="66"/>
        <v>6.375263764235173E-5</v>
      </c>
      <c r="F857">
        <f t="shared" si="67"/>
        <v>6.375263764235173E-5</v>
      </c>
    </row>
    <row r="858" spans="2:6" x14ac:dyDescent="0.25">
      <c r="B858">
        <f t="shared" si="69"/>
        <v>840</v>
      </c>
      <c r="C858" s="4">
        <f t="shared" si="68"/>
        <v>20.974999999999877</v>
      </c>
      <c r="D858">
        <f t="shared" si="65"/>
        <v>0.67759534872854588</v>
      </c>
      <c r="E858">
        <f t="shared" si="66"/>
        <v>5.9464860482512912E-5</v>
      </c>
      <c r="F858">
        <f t="shared" si="67"/>
        <v>5.9464860482512912E-5</v>
      </c>
    </row>
    <row r="859" spans="2:6" x14ac:dyDescent="0.25">
      <c r="B859">
        <f t="shared" si="69"/>
        <v>841</v>
      </c>
      <c r="C859" s="4">
        <f t="shared" si="68"/>
        <v>20.999999999999876</v>
      </c>
      <c r="D859">
        <f t="shared" si="65"/>
        <v>0.67570411396063546</v>
      </c>
      <c r="E859">
        <f t="shared" si="66"/>
        <v>5.5451599432196251E-5</v>
      </c>
      <c r="F859">
        <f t="shared" si="67"/>
        <v>5.5451599432196251E-5</v>
      </c>
    </row>
    <row r="860" spans="2:6" x14ac:dyDescent="0.25">
      <c r="B860">
        <f t="shared" si="69"/>
        <v>842</v>
      </c>
      <c r="C860" s="4">
        <f t="shared" si="68"/>
        <v>21.024999999999874</v>
      </c>
      <c r="D860">
        <f t="shared" si="65"/>
        <v>0.67381141966570501</v>
      </c>
      <c r="E860">
        <f t="shared" si="66"/>
        <v>5.169626617731422E-5</v>
      </c>
      <c r="F860">
        <f t="shared" si="67"/>
        <v>5.169626617731422E-5</v>
      </c>
    </row>
    <row r="861" spans="2:6" x14ac:dyDescent="0.25">
      <c r="B861">
        <f t="shared" si="69"/>
        <v>843</v>
      </c>
      <c r="C861" s="4">
        <f t="shared" si="68"/>
        <v>21.049999999999873</v>
      </c>
      <c r="D861">
        <f t="shared" si="65"/>
        <v>0.67191730773267244</v>
      </c>
      <c r="E861">
        <f t="shared" si="66"/>
        <v>4.8183207005008691E-5</v>
      </c>
      <c r="F861">
        <f t="shared" si="67"/>
        <v>4.8183207005008691E-5</v>
      </c>
    </row>
    <row r="862" spans="2:6" x14ac:dyDescent="0.25">
      <c r="B862">
        <f t="shared" si="69"/>
        <v>844</v>
      </c>
      <c r="C862" s="4">
        <f t="shared" si="68"/>
        <v>21.074999999999871</v>
      </c>
      <c r="D862">
        <f t="shared" si="65"/>
        <v>0.6700218199753829</v>
      </c>
      <c r="E862">
        <f t="shared" si="66"/>
        <v>4.4897654629675453E-5</v>
      </c>
      <c r="F862">
        <f t="shared" si="67"/>
        <v>4.4897654629675453E-5</v>
      </c>
    </row>
    <row r="863" spans="2:6" x14ac:dyDescent="0.25">
      <c r="B863">
        <f t="shared" si="69"/>
        <v>845</v>
      </c>
      <c r="C863" s="4">
        <f t="shared" si="68"/>
        <v>21.09999999999987</v>
      </c>
      <c r="D863">
        <f t="shared" si="65"/>
        <v>0.6681249981311489</v>
      </c>
      <c r="E863">
        <f t="shared" si="66"/>
        <v>4.1825682216976494E-5</v>
      </c>
      <c r="F863">
        <f t="shared" si="67"/>
        <v>4.1825682216976494E-5</v>
      </c>
    </row>
    <row r="864" spans="2:6" x14ac:dyDescent="0.25">
      <c r="B864">
        <f t="shared" si="69"/>
        <v>846</v>
      </c>
      <c r="C864" s="4">
        <f t="shared" si="68"/>
        <v>21.124999999999869</v>
      </c>
      <c r="D864">
        <f t="shared" si="65"/>
        <v>0.66622688385929951</v>
      </c>
      <c r="E864">
        <f t="shared" si="66"/>
        <v>3.8954159523070067E-5</v>
      </c>
      <c r="F864">
        <f t="shared" si="67"/>
        <v>3.8954159523070067E-5</v>
      </c>
    </row>
    <row r="865" spans="2:6" x14ac:dyDescent="0.25">
      <c r="B865">
        <f t="shared" si="69"/>
        <v>847</v>
      </c>
      <c r="C865" s="4">
        <f t="shared" si="68"/>
        <v>21.149999999999867</v>
      </c>
      <c r="D865">
        <f t="shared" si="65"/>
        <v>0.66432751873973706</v>
      </c>
      <c r="E865">
        <f t="shared" si="66"/>
        <v>3.6270711068345294E-5</v>
      </c>
      <c r="F865">
        <f t="shared" si="67"/>
        <v>3.6270711068345294E-5</v>
      </c>
    </row>
    <row r="866" spans="2:6" x14ac:dyDescent="0.25">
      <c r="B866">
        <f t="shared" si="69"/>
        <v>848</v>
      </c>
      <c r="C866" s="4">
        <f t="shared" si="68"/>
        <v>21.174999999999866</v>
      </c>
      <c r="D866">
        <f t="shared" si="65"/>
        <v>0.66242694427150195</v>
      </c>
      <c r="E866">
        <f t="shared" si="66"/>
        <v>3.3763676267025339E-5</v>
      </c>
      <c r="F866">
        <f t="shared" si="67"/>
        <v>3.3763676267025339E-5</v>
      </c>
    </row>
    <row r="867" spans="2:6" x14ac:dyDescent="0.25">
      <c r="B867">
        <f t="shared" si="69"/>
        <v>849</v>
      </c>
      <c r="C867" s="4">
        <f t="shared" si="68"/>
        <v>21.199999999999864</v>
      </c>
      <c r="D867">
        <f t="shared" si="65"/>
        <v>0.66052520187134578</v>
      </c>
      <c r="E867">
        <f t="shared" si="66"/>
        <v>3.14220714360896E-5</v>
      </c>
      <c r="F867">
        <f t="shared" si="67"/>
        <v>3.14220714360896E-5</v>
      </c>
    </row>
    <row r="868" spans="2:6" x14ac:dyDescent="0.25">
      <c r="B868">
        <f t="shared" si="69"/>
        <v>850</v>
      </c>
      <c r="C868" s="4">
        <f t="shared" si="68"/>
        <v>21.224999999999863</v>
      </c>
      <c r="D868">
        <f t="shared" si="65"/>
        <v>0.65862233287231187</v>
      </c>
      <c r="E868">
        <f t="shared" si="66"/>
        <v>2.9235553609054904E-5</v>
      </c>
      <c r="F868">
        <f t="shared" si="67"/>
        <v>2.9235553609054904E-5</v>
      </c>
    </row>
    <row r="869" spans="2:6" x14ac:dyDescent="0.25">
      <c r="B869">
        <f t="shared" si="69"/>
        <v>851</v>
      </c>
      <c r="C869" s="4">
        <f t="shared" si="68"/>
        <v>21.249999999999861</v>
      </c>
      <c r="D869">
        <f t="shared" si="65"/>
        <v>0.65671837852232551</v>
      </c>
      <c r="E869">
        <f t="shared" si="66"/>
        <v>2.7194386082245405E-5</v>
      </c>
      <c r="F869">
        <f t="shared" si="67"/>
        <v>2.7194386082245405E-5</v>
      </c>
    </row>
    <row r="870" spans="2:6" x14ac:dyDescent="0.25">
      <c r="B870">
        <f t="shared" si="69"/>
        <v>852</v>
      </c>
      <c r="C870" s="4">
        <f t="shared" si="68"/>
        <v>21.27499999999986</v>
      </c>
      <c r="D870">
        <f t="shared" si="65"/>
        <v>0.65481337998279099</v>
      </c>
      <c r="E870">
        <f t="shared" si="66"/>
        <v>2.528940562326696E-5</v>
      </c>
      <c r="F870">
        <f t="shared" si="67"/>
        <v>2.528940562326696E-5</v>
      </c>
    </row>
    <row r="871" spans="2:6" x14ac:dyDescent="0.25">
      <c r="B871">
        <f t="shared" si="69"/>
        <v>853</v>
      </c>
      <c r="C871" s="4">
        <f t="shared" si="68"/>
        <v>21.299999999999859</v>
      </c>
      <c r="D871">
        <f t="shared" si="65"/>
        <v>0.65290737832719792</v>
      </c>
      <c r="E871">
        <f t="shared" si="66"/>
        <v>2.3511991273477411E-5</v>
      </c>
      <c r="F871">
        <f t="shared" si="67"/>
        <v>2.3511991273477411E-5</v>
      </c>
    </row>
    <row r="872" spans="2:6" x14ac:dyDescent="0.25">
      <c r="B872">
        <f t="shared" si="69"/>
        <v>854</v>
      </c>
      <c r="C872" s="4">
        <f t="shared" si="68"/>
        <v>21.324999999999857</v>
      </c>
      <c r="D872">
        <f t="shared" si="65"/>
        <v>0.65100041453973556</v>
      </c>
      <c r="E872">
        <f t="shared" si="66"/>
        <v>2.1854034678307421E-5</v>
      </c>
      <c r="F872">
        <f t="shared" si="67"/>
        <v>2.1854034678307421E-5</v>
      </c>
    </row>
    <row r="873" spans="2:6" x14ac:dyDescent="0.25">
      <c r="B873">
        <f t="shared" si="69"/>
        <v>855</v>
      </c>
      <c r="C873" s="4">
        <f t="shared" si="68"/>
        <v>21.349999999999856</v>
      </c>
      <c r="D873">
        <f t="shared" si="65"/>
        <v>0.64909252951391594</v>
      </c>
      <c r="E873">
        <f t="shared" si="66"/>
        <v>2.0307911881333078E-5</v>
      </c>
      <c r="F873">
        <f t="shared" si="67"/>
        <v>2.0307911881333078E-5</v>
      </c>
    </row>
    <row r="874" spans="2:6" x14ac:dyDescent="0.25">
      <c r="B874">
        <f t="shared" si="69"/>
        <v>856</v>
      </c>
      <c r="C874" s="4">
        <f t="shared" si="68"/>
        <v>21.374999999999854</v>
      </c>
      <c r="D874">
        <f t="shared" si="65"/>
        <v>0.64718376405120548</v>
      </c>
      <c r="E874">
        <f t="shared" si="66"/>
        <v>1.8866456520030385E-5</v>
      </c>
      <c r="F874">
        <f t="shared" si="67"/>
        <v>1.8866456520030385E-5</v>
      </c>
    </row>
    <row r="875" spans="2:6" x14ac:dyDescent="0.25">
      <c r="B875">
        <f t="shared" si="69"/>
        <v>857</v>
      </c>
      <c r="C875" s="4">
        <f t="shared" si="68"/>
        <v>21.399999999999853</v>
      </c>
      <c r="D875">
        <f t="shared" si="65"/>
        <v>0.64527415885966466</v>
      </c>
      <c r="E875">
        <f t="shared" si="66"/>
        <v>1.7522934363142893E-5</v>
      </c>
      <c r="F875">
        <f t="shared" si="67"/>
        <v>1.7522934363142893E-5</v>
      </c>
    </row>
    <row r="876" spans="2:6" x14ac:dyDescent="0.25">
      <c r="B876">
        <f t="shared" si="69"/>
        <v>858</v>
      </c>
      <c r="C876" s="4">
        <f t="shared" si="68"/>
        <v>21.424999999999851</v>
      </c>
      <c r="D876">
        <f t="shared" si="65"/>
        <v>0.64336375455259709</v>
      </c>
      <c r="E876">
        <f t="shared" si="66"/>
        <v>1.6271019131575607E-5</v>
      </c>
      <c r="F876">
        <f t="shared" si="67"/>
        <v>1.6271019131575607E-5</v>
      </c>
    </row>
    <row r="877" spans="2:6" x14ac:dyDescent="0.25">
      <c r="B877">
        <f t="shared" si="69"/>
        <v>859</v>
      </c>
      <c r="C877" s="4">
        <f t="shared" si="68"/>
        <v>21.44999999999985</v>
      </c>
      <c r="D877">
        <f t="shared" si="65"/>
        <v>0.64145259164720703</v>
      </c>
      <c r="E877">
        <f t="shared" si="66"/>
        <v>1.5104769546677509E-5</v>
      </c>
      <c r="F877">
        <f t="shared" si="67"/>
        <v>1.5104769546677509E-5</v>
      </c>
    </row>
    <row r="878" spans="2:6" x14ac:dyDescent="0.25">
      <c r="B878">
        <f t="shared" si="69"/>
        <v>860</v>
      </c>
      <c r="C878" s="4">
        <f t="shared" si="68"/>
        <v>21.474999999999849</v>
      </c>
      <c r="D878">
        <f t="shared" si="65"/>
        <v>0.63954071056326534</v>
      </c>
      <c r="E878">
        <f t="shared" si="66"/>
        <v>1.4018607551695773E-5</v>
      </c>
      <c r="F878">
        <f t="shared" si="67"/>
        <v>1.4018607551695773E-5</v>
      </c>
    </row>
    <row r="879" spans="2:6" x14ac:dyDescent="0.25">
      <c r="B879">
        <f t="shared" si="69"/>
        <v>861</v>
      </c>
      <c r="C879" s="4">
        <f t="shared" si="68"/>
        <v>21.499999999999847</v>
      </c>
      <c r="D879">
        <f t="shared" si="65"/>
        <v>0.63762815162178499</v>
      </c>
      <c r="E879">
        <f t="shared" si="66"/>
        <v>1.300729765407356E-5</v>
      </c>
      <c r="F879">
        <f t="shared" si="67"/>
        <v>1.300729765407356E-5</v>
      </c>
    </row>
    <row r="880" spans="2:6" x14ac:dyDescent="0.25">
      <c r="B880">
        <f t="shared" si="69"/>
        <v>862</v>
      </c>
      <c r="C880" s="4">
        <f t="shared" si="68"/>
        <v>21.524999999999846</v>
      </c>
      <c r="D880">
        <f t="shared" si="65"/>
        <v>0.63571495504370445</v>
      </c>
      <c r="E880">
        <f t="shared" si="66"/>
        <v>1.2065927338117248E-5</v>
      </c>
      <c r="F880">
        <f t="shared" si="67"/>
        <v>1.2065927338117248E-5</v>
      </c>
    </row>
    <row r="881" spans="2:6" x14ac:dyDescent="0.25">
      <c r="B881">
        <f t="shared" si="69"/>
        <v>863</v>
      </c>
      <c r="C881" s="4">
        <f t="shared" si="68"/>
        <v>21.549999999999844</v>
      </c>
      <c r="D881">
        <f t="shared" si="65"/>
        <v>0.63380116094858086</v>
      </c>
      <c r="E881">
        <f t="shared" si="66"/>
        <v>1.118988849937728E-5</v>
      </c>
      <c r="F881">
        <f t="shared" si="67"/>
        <v>1.118988849937728E-5</v>
      </c>
    </row>
    <row r="882" spans="2:6" x14ac:dyDescent="0.25">
      <c r="B882">
        <f t="shared" si="69"/>
        <v>864</v>
      </c>
      <c r="C882" s="4">
        <f t="shared" si="68"/>
        <v>21.574999999999843</v>
      </c>
      <c r="D882">
        <f t="shared" si="65"/>
        <v>0.631886809353292</v>
      </c>
      <c r="E882">
        <f t="shared" si="66"/>
        <v>1.0374859853869422E-5</v>
      </c>
      <c r="F882">
        <f t="shared" si="67"/>
        <v>1.0374859853869422E-5</v>
      </c>
    </row>
    <row r="883" spans="2:6" x14ac:dyDescent="0.25">
      <c r="B883">
        <f t="shared" si="69"/>
        <v>865</v>
      </c>
      <c r="C883" s="4">
        <f t="shared" si="68"/>
        <v>21.599999999999842</v>
      </c>
      <c r="D883">
        <f t="shared" si="65"/>
        <v>0.62997194017074676</v>
      </c>
      <c r="E883">
        <f t="shared" si="66"/>
        <v>9.6167902770051357E-6</v>
      </c>
      <c r="F883">
        <f t="shared" si="67"/>
        <v>9.6167902770051357E-6</v>
      </c>
    </row>
    <row r="884" spans="2:6" x14ac:dyDescent="0.25">
      <c r="B884">
        <f t="shared" si="69"/>
        <v>866</v>
      </c>
      <c r="C884" s="4">
        <f t="shared" si="68"/>
        <v>21.62499999999984</v>
      </c>
      <c r="D884">
        <f t="shared" si="65"/>
        <v>0.62805659320860541</v>
      </c>
      <c r="E884">
        <f t="shared" si="66"/>
        <v>8.9118830288055004E-6</v>
      </c>
      <c r="F884">
        <f t="shared" si="67"/>
        <v>8.9118830288055004E-6</v>
      </c>
    </row>
    <row r="885" spans="2:6" x14ac:dyDescent="0.25">
      <c r="B885">
        <f t="shared" si="69"/>
        <v>867</v>
      </c>
      <c r="C885" s="4">
        <f t="shared" si="68"/>
        <v>21.649999999999839</v>
      </c>
      <c r="D885">
        <f t="shared" si="65"/>
        <v>0.62614080816800832</v>
      </c>
      <c r="E885">
        <f t="shared" si="66"/>
        <v>8.2565808236362287E-6</v>
      </c>
      <c r="F885">
        <f t="shared" si="67"/>
        <v>8.2565808236362287E-6</v>
      </c>
    </row>
    <row r="886" spans="2:6" x14ac:dyDescent="0.25">
      <c r="B886">
        <f t="shared" si="69"/>
        <v>868</v>
      </c>
      <c r="C886" s="4">
        <f t="shared" si="68"/>
        <v>21.674999999999837</v>
      </c>
      <c r="D886">
        <f t="shared" si="65"/>
        <v>0.62422462464231476</v>
      </c>
      <c r="E886">
        <f t="shared" si="66"/>
        <v>7.6475517043246504E-6</v>
      </c>
      <c r="F886">
        <f t="shared" si="67"/>
        <v>7.6475517043246504E-6</v>
      </c>
    </row>
    <row r="887" spans="2:6" x14ac:dyDescent="0.25">
      <c r="B887">
        <f t="shared" si="69"/>
        <v>869</v>
      </c>
      <c r="C887" s="4">
        <f t="shared" si="68"/>
        <v>21.699999999999836</v>
      </c>
      <c r="D887">
        <f t="shared" si="65"/>
        <v>0.62230808211584954</v>
      </c>
      <c r="E887">
        <f t="shared" si="66"/>
        <v>7.0816756821022741E-6</v>
      </c>
      <c r="F887">
        <f t="shared" si="67"/>
        <v>7.0816756821022741E-6</v>
      </c>
    </row>
    <row r="888" spans="2:6" x14ac:dyDescent="0.25">
      <c r="B888">
        <f t="shared" si="69"/>
        <v>870</v>
      </c>
      <c r="C888" s="4">
        <f t="shared" si="68"/>
        <v>21.724999999999834</v>
      </c>
      <c r="D888">
        <f t="shared" si="65"/>
        <v>0.62039121996266078</v>
      </c>
      <c r="E888">
        <f t="shared" si="66"/>
        <v>6.5560321053560913E-6</v>
      </c>
      <c r="F888">
        <f t="shared" si="67"/>
        <v>6.5560321053560913E-6</v>
      </c>
    </row>
    <row r="889" spans="2:6" x14ac:dyDescent="0.25">
      <c r="B889">
        <f t="shared" si="69"/>
        <v>871</v>
      </c>
      <c r="C889" s="4">
        <f t="shared" si="68"/>
        <v>21.749999999999833</v>
      </c>
      <c r="D889">
        <f t="shared" si="65"/>
        <v>0.61847407744528482</v>
      </c>
      <c r="E889">
        <f t="shared" si="66"/>
        <v>6.0678877216703383E-6</v>
      </c>
      <c r="F889">
        <f t="shared" si="67"/>
        <v>6.0678877216703383E-6</v>
      </c>
    </row>
    <row r="890" spans="2:6" x14ac:dyDescent="0.25">
      <c r="B890">
        <f t="shared" si="69"/>
        <v>872</v>
      </c>
      <c r="C890" s="4">
        <f t="shared" si="68"/>
        <v>21.774999999999832</v>
      </c>
      <c r="D890">
        <f t="shared" si="65"/>
        <v>0.61655669371352273</v>
      </c>
      <c r="E890">
        <f t="shared" si="66"/>
        <v>5.6146853990968683E-6</v>
      </c>
      <c r="F890">
        <f t="shared" si="67"/>
        <v>5.6146853990968683E-6</v>
      </c>
    </row>
    <row r="891" spans="2:6" x14ac:dyDescent="0.25">
      <c r="B891">
        <f t="shared" si="69"/>
        <v>873</v>
      </c>
      <c r="C891" s="4">
        <f t="shared" si="68"/>
        <v>21.79999999999983</v>
      </c>
      <c r="D891">
        <f t="shared" si="65"/>
        <v>0.61463910780322428</v>
      </c>
      <c r="E891">
        <f t="shared" si="66"/>
        <v>5.1940334740055979E-6</v>
      </c>
      <c r="F891">
        <f t="shared" si="67"/>
        <v>5.1940334740055979E-6</v>
      </c>
    </row>
    <row r="892" spans="2:6" x14ac:dyDescent="0.25">
      <c r="B892">
        <f t="shared" si="69"/>
        <v>874</v>
      </c>
      <c r="C892" s="4">
        <f t="shared" si="68"/>
        <v>21.824999999999829</v>
      </c>
      <c r="D892">
        <f t="shared" si="65"/>
        <v>0.61272135863508259</v>
      </c>
      <c r="E892">
        <f t="shared" si="66"/>
        <v>4.8036956942393521E-6</v>
      </c>
      <c r="F892">
        <f t="shared" si="67"/>
        <v>4.8036956942393521E-6</v>
      </c>
    </row>
    <row r="893" spans="2:6" x14ac:dyDescent="0.25">
      <c r="B893">
        <f t="shared" si="69"/>
        <v>875</v>
      </c>
      <c r="C893" s="4">
        <f t="shared" si="68"/>
        <v>21.849999999999827</v>
      </c>
      <c r="D893">
        <f t="shared" si="65"/>
        <v>0.61080348501343784</v>
      </c>
      <c r="E893">
        <f t="shared" si="66"/>
        <v>4.4415817276261821E-6</v>
      </c>
      <c r="F893">
        <f t="shared" si="67"/>
        <v>4.4415817276261821E-6</v>
      </c>
    </row>
    <row r="894" spans="2:6" x14ac:dyDescent="0.25">
      <c r="B894">
        <f t="shared" si="69"/>
        <v>876</v>
      </c>
      <c r="C894" s="4">
        <f t="shared" si="68"/>
        <v>21.874999999999826</v>
      </c>
      <c r="D894">
        <f t="shared" si="65"/>
        <v>0.60888552562509068</v>
      </c>
      <c r="E894">
        <f t="shared" si="66"/>
        <v>4.105738207191463E-6</v>
      </c>
      <c r="F894">
        <f t="shared" si="67"/>
        <v>4.105738207191463E-6</v>
      </c>
    </row>
    <row r="895" spans="2:6" x14ac:dyDescent="0.25">
      <c r="B895">
        <f t="shared" si="69"/>
        <v>877</v>
      </c>
      <c r="C895" s="4">
        <f t="shared" si="68"/>
        <v>21.899999999999824</v>
      </c>
      <c r="D895">
        <f t="shared" si="65"/>
        <v>0.60696751903812485</v>
      </c>
      <c r="E895">
        <f t="shared" si="66"/>
        <v>3.7943402856581913E-6</v>
      </c>
      <c r="F895">
        <f t="shared" si="67"/>
        <v>3.7943402856581913E-6</v>
      </c>
    </row>
    <row r="896" spans="2:6" x14ac:dyDescent="0.25">
      <c r="B896">
        <f t="shared" si="69"/>
        <v>878</v>
      </c>
      <c r="C896" s="4">
        <f t="shared" si="68"/>
        <v>21.924999999999823</v>
      </c>
      <c r="D896">
        <f t="shared" si="65"/>
        <v>0.60504950370073973</v>
      </c>
      <c r="E896">
        <f t="shared" si="66"/>
        <v>3.5056836730301414E-6</v>
      </c>
      <c r="F896">
        <f t="shared" si="67"/>
        <v>3.5056836730301414E-6</v>
      </c>
    </row>
    <row r="897" spans="2:6" x14ac:dyDescent="0.25">
      <c r="B897">
        <f t="shared" si="69"/>
        <v>879</v>
      </c>
      <c r="C897" s="4">
        <f t="shared" si="68"/>
        <v>21.949999999999822</v>
      </c>
      <c r="D897">
        <f t="shared" si="65"/>
        <v>0.60313151794009268</v>
      </c>
      <c r="E897">
        <f t="shared" si="66"/>
        <v>3.2381771322177868E-6</v>
      </c>
      <c r="F897">
        <f t="shared" si="67"/>
        <v>3.2381771322177868E-6</v>
      </c>
    </row>
    <row r="898" spans="2:6" x14ac:dyDescent="0.25">
      <c r="B898">
        <f t="shared" si="69"/>
        <v>880</v>
      </c>
      <c r="C898" s="4">
        <f t="shared" si="68"/>
        <v>21.97499999999982</v>
      </c>
      <c r="D898">
        <f t="shared" si="65"/>
        <v>0.60121359996115087</v>
      </c>
      <c r="E898">
        <f t="shared" si="66"/>
        <v>2.990335408792277E-6</v>
      </c>
      <c r="F898">
        <f t="shared" si="67"/>
        <v>2.990335408792277E-6</v>
      </c>
    </row>
    <row r="899" spans="2:6" x14ac:dyDescent="0.25">
      <c r="B899">
        <f t="shared" si="69"/>
        <v>881</v>
      </c>
      <c r="C899" s="4">
        <f t="shared" si="68"/>
        <v>21.999999999999819</v>
      </c>
      <c r="D899">
        <f t="shared" si="65"/>
        <v>0.59929578784555237</v>
      </c>
      <c r="E899">
        <f t="shared" si="66"/>
        <v>2.7607725720387974E-6</v>
      </c>
      <c r="F899">
        <f t="shared" si="67"/>
        <v>2.7607725720387974E-6</v>
      </c>
    </row>
    <row r="900" spans="2:6" x14ac:dyDescent="0.25">
      <c r="B900">
        <f t="shared" si="69"/>
        <v>882</v>
      </c>
      <c r="C900" s="4">
        <f t="shared" si="68"/>
        <v>22.024999999999817</v>
      </c>
      <c r="D900">
        <f t="shared" si="65"/>
        <v>0.59737811955047815</v>
      </c>
      <c r="E900">
        <f t="shared" si="66"/>
        <v>2.5481957455281112E-6</v>
      </c>
      <c r="F900">
        <f t="shared" si="67"/>
        <v>2.5481957455281112E-6</v>
      </c>
    </row>
    <row r="901" spans="2:6" x14ac:dyDescent="0.25">
      <c r="B901">
        <f t="shared" si="69"/>
        <v>883</v>
      </c>
      <c r="C901" s="4">
        <f t="shared" si="68"/>
        <v>22.049999999999816</v>
      </c>
      <c r="D901">
        <f t="shared" si="65"/>
        <v>0.59546063290753282</v>
      </c>
      <c r="E901">
        <f t="shared" si="66"/>
        <v>2.3513992064340539E-6</v>
      </c>
      <c r="F901">
        <f t="shared" si="67"/>
        <v>2.3513992064340539E-6</v>
      </c>
    </row>
    <row r="902" spans="2:6" x14ac:dyDescent="0.25">
      <c r="B902">
        <f t="shared" si="69"/>
        <v>884</v>
      </c>
      <c r="C902" s="4">
        <f t="shared" si="68"/>
        <v>22.074999999999815</v>
      </c>
      <c r="D902">
        <f t="shared" si="65"/>
        <v>0.5935433656216359</v>
      </c>
      <c r="E902">
        <f t="shared" si="66"/>
        <v>2.1692588337970849E-6</v>
      </c>
      <c r="F902">
        <f t="shared" si="67"/>
        <v>2.1692588337970849E-6</v>
      </c>
    </row>
    <row r="903" spans="2:6" x14ac:dyDescent="0.25">
      <c r="B903">
        <f t="shared" si="69"/>
        <v>885</v>
      </c>
      <c r="C903" s="4">
        <f t="shared" si="68"/>
        <v>22.099999999999813</v>
      </c>
      <c r="D903">
        <f t="shared" si="65"/>
        <v>0.59162635526992235</v>
      </c>
      <c r="E903">
        <f t="shared" si="66"/>
        <v>2.0007268868689996E-6</v>
      </c>
      <c r="F903">
        <f t="shared" si="67"/>
        <v>2.0007268868689996E-6</v>
      </c>
    </row>
    <row r="904" spans="2:6" x14ac:dyDescent="0.25">
      <c r="B904">
        <f t="shared" si="69"/>
        <v>886</v>
      </c>
      <c r="C904" s="4">
        <f t="shared" si="68"/>
        <v>22.124999999999812</v>
      </c>
      <c r="D904">
        <f t="shared" si="65"/>
        <v>0.58970963930065379</v>
      </c>
      <c r="E904">
        <f t="shared" si="66"/>
        <v>1.8448270955739553E-6</v>
      </c>
      <c r="F904">
        <f t="shared" si="67"/>
        <v>1.8448270955739553E-6</v>
      </c>
    </row>
    <row r="905" spans="2:6" x14ac:dyDescent="0.25">
      <c r="B905">
        <f t="shared" si="69"/>
        <v>887</v>
      </c>
      <c r="C905" s="4">
        <f t="shared" si="68"/>
        <v>22.14999999999981</v>
      </c>
      <c r="D905">
        <f t="shared" si="65"/>
        <v>0.58779325503213864</v>
      </c>
      <c r="E905">
        <f t="shared" si="66"/>
        <v>1.7006500459852442E-6</v>
      </c>
      <c r="F905">
        <f t="shared" si="67"/>
        <v>1.7006500459852442E-6</v>
      </c>
    </row>
    <row r="906" spans="2:6" x14ac:dyDescent="0.25">
      <c r="B906">
        <f t="shared" si="69"/>
        <v>888</v>
      </c>
      <c r="C906" s="4">
        <f t="shared" si="68"/>
        <v>22.174999999999809</v>
      </c>
      <c r="D906">
        <f t="shared" si="65"/>
        <v>0.5858772396516635</v>
      </c>
      <c r="E906">
        <f t="shared" si="66"/>
        <v>1.5673488445481355E-6</v>
      </c>
      <c r="F906">
        <f t="shared" si="67"/>
        <v>1.5673488445481355E-6</v>
      </c>
    </row>
    <row r="907" spans="2:6" x14ac:dyDescent="0.25">
      <c r="B907">
        <f t="shared" si="69"/>
        <v>889</v>
      </c>
      <c r="C907" s="4">
        <f t="shared" si="68"/>
        <v>22.199999999999807</v>
      </c>
      <c r="D907">
        <f t="shared" si="65"/>
        <v>0.58396163021443326</v>
      </c>
      <c r="E907">
        <f t="shared" si="66"/>
        <v>1.4441350455761917E-6</v>
      </c>
      <c r="F907">
        <f t="shared" si="67"/>
        <v>1.4441350455761917E-6</v>
      </c>
    </row>
    <row r="908" spans="2:6" x14ac:dyDescent="0.25">
      <c r="B908">
        <f t="shared" si="69"/>
        <v>890</v>
      </c>
      <c r="C908" s="4">
        <f t="shared" si="68"/>
        <v>22.224999999999806</v>
      </c>
      <c r="D908">
        <f t="shared" si="65"/>
        <v>0.58204646364252244</v>
      </c>
      <c r="E908">
        <f t="shared" si="66"/>
        <v>1.3302748273134073E-6</v>
      </c>
      <c r="F908">
        <f t="shared" si="67"/>
        <v>1.3302748273134073E-6</v>
      </c>
    </row>
    <row r="909" spans="2:6" x14ac:dyDescent="0.25">
      <c r="B909">
        <f t="shared" si="69"/>
        <v>891</v>
      </c>
      <c r="C909" s="4">
        <f t="shared" si="68"/>
        <v>22.249999999999805</v>
      </c>
      <c r="D909">
        <f t="shared" si="65"/>
        <v>0.58013177672383576</v>
      </c>
      <c r="E909">
        <f t="shared" si="66"/>
        <v>1.2250854025879212E-6</v>
      </c>
      <c r="F909">
        <f t="shared" si="67"/>
        <v>1.2250854025879212E-6</v>
      </c>
    </row>
    <row r="910" spans="2:6" x14ac:dyDescent="0.25">
      <c r="B910">
        <f t="shared" si="69"/>
        <v>892</v>
      </c>
      <c r="C910" s="4">
        <f t="shared" si="68"/>
        <v>22.274999999999803</v>
      </c>
      <c r="D910">
        <f t="shared" si="65"/>
        <v>0.57821760611107864</v>
      </c>
      <c r="E910">
        <f t="shared" si="66"/>
        <v>1.1279316507856924E-6</v>
      </c>
      <c r="F910">
        <f t="shared" si="67"/>
        <v>1.1279316507856924E-6</v>
      </c>
    </row>
    <row r="911" spans="2:6" x14ac:dyDescent="0.25">
      <c r="B911">
        <f t="shared" si="69"/>
        <v>893</v>
      </c>
      <c r="C911" s="4">
        <f t="shared" si="68"/>
        <v>22.299999999999802</v>
      </c>
      <c r="D911">
        <f t="shared" si="65"/>
        <v>0.57630398832073915</v>
      </c>
      <c r="E911">
        <f t="shared" si="66"/>
        <v>1.0382229585455482E-6</v>
      </c>
      <c r="F911">
        <f t="shared" si="67"/>
        <v>1.0382229585455482E-6</v>
      </c>
    </row>
    <row r="912" spans="2:6" x14ac:dyDescent="0.25">
      <c r="B912">
        <f t="shared" si="69"/>
        <v>894</v>
      </c>
      <c r="C912" s="4">
        <f t="shared" si="68"/>
        <v>22.3249999999998</v>
      </c>
      <c r="D912">
        <f t="shared" si="65"/>
        <v>0.57439095973207832</v>
      </c>
      <c r="E912">
        <f t="shared" si="66"/>
        <v>9.5541025722106526E-7</v>
      </c>
      <c r="F912">
        <f t="shared" si="67"/>
        <v>9.5541025722106526E-7</v>
      </c>
    </row>
    <row r="913" spans="2:6" x14ac:dyDescent="0.25">
      <c r="B913">
        <f t="shared" si="69"/>
        <v>895</v>
      </c>
      <c r="C913" s="4">
        <f t="shared" si="68"/>
        <v>22.349999999999799</v>
      </c>
      <c r="D913">
        <f t="shared" si="65"/>
        <v>0.57247855658613234</v>
      </c>
      <c r="E913">
        <f t="shared" si="66"/>
        <v>8.7898324577088825E-7</v>
      </c>
      <c r="F913">
        <f t="shared" si="67"/>
        <v>8.7898324577088825E-7</v>
      </c>
    </row>
    <row r="914" spans="2:6" x14ac:dyDescent="0.25">
      <c r="B914">
        <f t="shared" si="69"/>
        <v>896</v>
      </c>
      <c r="C914" s="4">
        <f t="shared" si="68"/>
        <v>22.374999999999797</v>
      </c>
      <c r="D914">
        <f t="shared" si="65"/>
        <v>0.57056681498472372</v>
      </c>
      <c r="E914">
        <f t="shared" si="66"/>
        <v>8.0846778832804158E-7</v>
      </c>
      <c r="F914">
        <f t="shared" si="67"/>
        <v>8.0846778832804158E-7</v>
      </c>
    </row>
    <row r="915" spans="2:6" x14ac:dyDescent="0.25">
      <c r="B915">
        <f t="shared" si="69"/>
        <v>897</v>
      </c>
      <c r="C915" s="4">
        <f t="shared" si="68"/>
        <v>22.399999999999796</v>
      </c>
      <c r="D915">
        <f t="shared" ref="D915:D978" si="70">EXP(-KTG1_*(C915-T_opt)^2)</f>
        <v>0.56865577088948283</v>
      </c>
      <c r="E915">
        <f t="shared" ref="E915:E978" si="71">EXP(-KTG2_*(T_opt-C915)^2)</f>
        <v>7.4342347626168086E-7</v>
      </c>
      <c r="F915">
        <f t="shared" ref="F915:F978" si="72">IF(C915&lt;=T_opt,D915,E915)</f>
        <v>7.4342347626168086E-7</v>
      </c>
    </row>
    <row r="916" spans="2:6" x14ac:dyDescent="0.25">
      <c r="B916">
        <f t="shared" si="69"/>
        <v>898</v>
      </c>
      <c r="C916" s="4">
        <f t="shared" ref="C916:C979" si="73">C915+(env_v_max-env_v_min)/1200</f>
        <v>22.424999999999795</v>
      </c>
      <c r="D916">
        <f t="shared" si="70"/>
        <v>0.56674546012088101</v>
      </c>
      <c r="E916">
        <f t="shared" si="71"/>
        <v>6.8344134508214392E-7</v>
      </c>
      <c r="F916">
        <f t="shared" si="72"/>
        <v>6.8344134508214392E-7</v>
      </c>
    </row>
    <row r="917" spans="2:6" x14ac:dyDescent="0.25">
      <c r="B917">
        <f t="shared" ref="B917:B980" si="74">B916+1</f>
        <v>899</v>
      </c>
      <c r="C917" s="4">
        <f t="shared" si="73"/>
        <v>22.449999999999793</v>
      </c>
      <c r="D917">
        <f t="shared" si="70"/>
        <v>0.56483591835727176</v>
      </c>
      <c r="E917">
        <f t="shared" si="71"/>
        <v>6.281417370530887E-7</v>
      </c>
      <c r="F917">
        <f t="shared" si="72"/>
        <v>6.281417370530887E-7</v>
      </c>
    </row>
    <row r="918" spans="2:6" x14ac:dyDescent="0.25">
      <c r="B918">
        <f t="shared" si="74"/>
        <v>900</v>
      </c>
      <c r="C918" s="4">
        <f t="shared" si="73"/>
        <v>22.474999999999792</v>
      </c>
      <c r="D918">
        <f t="shared" si="70"/>
        <v>0.56292718113394435</v>
      </c>
      <c r="E918">
        <f t="shared" si="71"/>
        <v>5.7717230086400458E-7</v>
      </c>
      <c r="F918">
        <f t="shared" si="72"/>
        <v>5.7717230086400458E-7</v>
      </c>
    </row>
    <row r="919" spans="2:6" x14ac:dyDescent="0.25">
      <c r="B919">
        <f t="shared" si="74"/>
        <v>901</v>
      </c>
      <c r="C919" s="4">
        <f t="shared" si="73"/>
        <v>22.49999999999979</v>
      </c>
      <c r="D919">
        <f t="shared" si="70"/>
        <v>0.56101928384218658</v>
      </c>
      <c r="E919">
        <f t="shared" si="71"/>
        <v>5.3020612018280675E-7</v>
      </c>
      <c r="F919">
        <f t="shared" si="72"/>
        <v>5.3020612018280675E-7</v>
      </c>
    </row>
    <row r="920" spans="2:6" x14ac:dyDescent="0.25">
      <c r="B920">
        <f t="shared" si="74"/>
        <v>902</v>
      </c>
      <c r="C920" s="4">
        <f t="shared" si="73"/>
        <v>22.524999999999789</v>
      </c>
      <c r="D920">
        <f t="shared" si="70"/>
        <v>0.55911226172835771</v>
      </c>
      <c r="E920">
        <f t="shared" si="71"/>
        <v>4.8693996335295012E-7</v>
      </c>
      <c r="F920">
        <f t="shared" si="72"/>
        <v>4.8693996335295012E-7</v>
      </c>
    </row>
    <row r="921" spans="2:6" x14ac:dyDescent="0.25">
      <c r="B921">
        <f t="shared" si="74"/>
        <v>903</v>
      </c>
      <c r="C921" s="4">
        <f t="shared" si="73"/>
        <v>22.549999999999788</v>
      </c>
      <c r="D921">
        <f t="shared" si="70"/>
        <v>0.55720614989297279</v>
      </c>
      <c r="E921">
        <f t="shared" si="71"/>
        <v>4.4709264692295524E-7</v>
      </c>
      <c r="F921">
        <f t="shared" si="72"/>
        <v>4.4709264692295524E-7</v>
      </c>
    </row>
    <row r="922" spans="2:6" x14ac:dyDescent="0.25">
      <c r="B922">
        <f t="shared" si="74"/>
        <v>904</v>
      </c>
      <c r="C922" s="4">
        <f t="shared" si="73"/>
        <v>22.574999999999786</v>
      </c>
      <c r="D922">
        <f t="shared" si="70"/>
        <v>0.5553009832897966</v>
      </c>
      <c r="E922">
        <f t="shared" si="71"/>
        <v>4.1040350609935176E-7</v>
      </c>
      <c r="F922">
        <f t="shared" si="72"/>
        <v>4.1040350609935176E-7</v>
      </c>
    </row>
    <row r="923" spans="2:6" x14ac:dyDescent="0.25">
      <c r="B923">
        <f t="shared" si="74"/>
        <v>905</v>
      </c>
      <c r="C923" s="4">
        <f t="shared" si="73"/>
        <v>22.599999999999785</v>
      </c>
      <c r="D923">
        <f t="shared" si="70"/>
        <v>0.55339679672494824</v>
      </c>
      <c r="E923">
        <f t="shared" si="71"/>
        <v>3.7663096559768488E-7</v>
      </c>
      <c r="F923">
        <f t="shared" si="72"/>
        <v>3.7663096559768488E-7</v>
      </c>
    </row>
    <row r="924" spans="2:6" x14ac:dyDescent="0.25">
      <c r="B924">
        <f t="shared" si="74"/>
        <v>906</v>
      </c>
      <c r="C924" s="4">
        <f t="shared" si="73"/>
        <v>22.624999999999783</v>
      </c>
      <c r="D924">
        <f t="shared" si="70"/>
        <v>0.55149362485601572</v>
      </c>
      <c r="E924">
        <f t="shared" si="71"/>
        <v>3.4555120473099091E-7</v>
      </c>
      <c r="F924">
        <f t="shared" si="72"/>
        <v>3.4555120473099091E-7</v>
      </c>
    </row>
    <row r="925" spans="2:6" x14ac:dyDescent="0.25">
      <c r="B925">
        <f t="shared" si="74"/>
        <v>907</v>
      </c>
      <c r="C925" s="4">
        <f t="shared" si="73"/>
        <v>22.649999999999782</v>
      </c>
      <c r="D925">
        <f t="shared" si="70"/>
        <v>0.54959150219118202</v>
      </c>
      <c r="E925">
        <f t="shared" si="71"/>
        <v>3.1695691092191825E-7</v>
      </c>
      <c r="F925">
        <f t="shared" si="72"/>
        <v>3.1695691092191825E-7</v>
      </c>
    </row>
    <row r="926" spans="2:6" x14ac:dyDescent="0.25">
      <c r="B926">
        <f t="shared" si="74"/>
        <v>908</v>
      </c>
      <c r="C926" s="4">
        <f t="shared" si="73"/>
        <v>22.67499999999978</v>
      </c>
      <c r="D926">
        <f t="shared" si="70"/>
        <v>0.54769046308836022</v>
      </c>
      <c r="E926">
        <f t="shared" si="71"/>
        <v>2.9065611615411587E-7</v>
      </c>
      <c r="F926">
        <f t="shared" si="72"/>
        <v>2.9065611615411587E-7</v>
      </c>
    </row>
    <row r="927" spans="2:6" x14ac:dyDescent="0.25">
      <c r="B927">
        <f t="shared" si="74"/>
        <v>909</v>
      </c>
      <c r="C927" s="4">
        <f t="shared" si="73"/>
        <v>22.699999999999779</v>
      </c>
      <c r="D927">
        <f t="shared" si="70"/>
        <v>0.54579054175434061</v>
      </c>
      <c r="E927">
        <f t="shared" si="71"/>
        <v>2.6647111119134886E-7</v>
      </c>
      <c r="F927">
        <f t="shared" si="72"/>
        <v>2.6647111119134886E-7</v>
      </c>
    </row>
    <row r="928" spans="2:6" x14ac:dyDescent="0.25">
      <c r="B928">
        <f t="shared" si="74"/>
        <v>910</v>
      </c>
      <c r="C928" s="4">
        <f t="shared" si="73"/>
        <v>22.724999999999778</v>
      </c>
      <c r="D928">
        <f t="shared" si="70"/>
        <v>0.54389177224394691</v>
      </c>
      <c r="E928">
        <f t="shared" si="71"/>
        <v>2.4423743268975589E-7</v>
      </c>
      <c r="F928">
        <f t="shared" si="72"/>
        <v>2.4423743268975589E-7</v>
      </c>
    </row>
    <row r="929" spans="2:6" x14ac:dyDescent="0.25">
      <c r="B929">
        <f t="shared" si="74"/>
        <v>911</v>
      </c>
      <c r="C929" s="4">
        <f t="shared" si="73"/>
        <v>22.749999999999776</v>
      </c>
      <c r="D929">
        <f t="shared" si="70"/>
        <v>0.54199418845920411</v>
      </c>
      <c r="E929">
        <f t="shared" si="71"/>
        <v>2.238029186103558E-7</v>
      </c>
      <c r="F929">
        <f t="shared" si="72"/>
        <v>2.238029186103558E-7</v>
      </c>
    </row>
    <row r="930" spans="2:6" x14ac:dyDescent="0.25">
      <c r="B930">
        <f t="shared" si="74"/>
        <v>912</v>
      </c>
      <c r="C930" s="4">
        <f t="shared" si="73"/>
        <v>22.774999999999775</v>
      </c>
      <c r="D930">
        <f t="shared" si="70"/>
        <v>0.5400978241485157</v>
      </c>
      <c r="E930">
        <f t="shared" si="71"/>
        <v>2.0502682760606505E-7</v>
      </c>
      <c r="F930">
        <f t="shared" si="72"/>
        <v>2.0502682760606505E-7</v>
      </c>
    </row>
    <row r="931" spans="2:6" x14ac:dyDescent="0.25">
      <c r="B931">
        <f t="shared" si="74"/>
        <v>913</v>
      </c>
      <c r="C931" s="4">
        <f t="shared" si="73"/>
        <v>22.799999999999773</v>
      </c>
      <c r="D931">
        <f t="shared" si="70"/>
        <v>0.53820271290585286</v>
      </c>
      <c r="E931">
        <f t="shared" si="71"/>
        <v>1.8777901831066025E-7</v>
      </c>
      <c r="F931">
        <f t="shared" si="72"/>
        <v>1.8777901831066025E-7</v>
      </c>
    </row>
    <row r="932" spans="2:6" x14ac:dyDescent="0.25">
      <c r="B932">
        <f t="shared" si="74"/>
        <v>914</v>
      </c>
      <c r="C932" s="4">
        <f t="shared" si="73"/>
        <v>22.824999999999772</v>
      </c>
      <c r="D932">
        <f t="shared" si="70"/>
        <v>0.53630888816995292</v>
      </c>
      <c r="E932">
        <f t="shared" si="71"/>
        <v>1.7193918469699892E-7</v>
      </c>
      <c r="F932">
        <f t="shared" si="72"/>
        <v>1.7193918469699892E-7</v>
      </c>
    </row>
    <row r="933" spans="2:6" x14ac:dyDescent="0.25">
      <c r="B933">
        <f t="shared" si="74"/>
        <v>915</v>
      </c>
      <c r="C933" s="4">
        <f t="shared" si="73"/>
        <v>22.84999999999977</v>
      </c>
      <c r="D933">
        <f t="shared" si="70"/>
        <v>0.53441638322352858</v>
      </c>
      <c r="E933">
        <f t="shared" si="71"/>
        <v>1.5739614389895655E-7</v>
      </c>
      <c r="F933">
        <f t="shared" si="72"/>
        <v>1.5739614389895655E-7</v>
      </c>
    </row>
    <row r="934" spans="2:6" x14ac:dyDescent="0.25">
      <c r="B934">
        <f t="shared" si="74"/>
        <v>916</v>
      </c>
      <c r="C934" s="4">
        <f t="shared" si="73"/>
        <v>22.874999999999769</v>
      </c>
      <c r="D934">
        <f t="shared" si="70"/>
        <v>0.53252523119248885</v>
      </c>
      <c r="E934">
        <f t="shared" si="71"/>
        <v>1.4404717310651284E-7</v>
      </c>
      <c r="F934">
        <f t="shared" si="72"/>
        <v>1.4404717310651284E-7</v>
      </c>
    </row>
    <row r="935" spans="2:6" x14ac:dyDescent="0.25">
      <c r="B935">
        <f t="shared" si="74"/>
        <v>917</v>
      </c>
      <c r="C935" s="4">
        <f t="shared" si="73"/>
        <v>22.899999999999768</v>
      </c>
      <c r="D935">
        <f t="shared" si="70"/>
        <v>0.5306354650451689</v>
      </c>
      <c r="E935">
        <f t="shared" si="71"/>
        <v>1.3179739234682645E-7</v>
      </c>
      <c r="F935">
        <f t="shared" si="72"/>
        <v>1.3179739234682645E-7</v>
      </c>
    </row>
    <row r="936" spans="2:6" x14ac:dyDescent="0.25">
      <c r="B936">
        <f t="shared" si="74"/>
        <v>918</v>
      </c>
      <c r="C936" s="4">
        <f t="shared" si="73"/>
        <v>22.924999999999766</v>
      </c>
      <c r="D936">
        <f t="shared" si="70"/>
        <v>0.52874711759157123</v>
      </c>
      <c r="E936">
        <f t="shared" si="71"/>
        <v>1.2055919015647302E-7</v>
      </c>
      <c r="F936">
        <f t="shared" si="72"/>
        <v>1.2055919015647302E-7</v>
      </c>
    </row>
    <row r="937" spans="2:6" x14ac:dyDescent="0.25">
      <c r="B937">
        <f t="shared" si="74"/>
        <v>919</v>
      </c>
      <c r="C937" s="4">
        <f t="shared" si="73"/>
        <v>22.949999999999765</v>
      </c>
      <c r="D937">
        <f t="shared" si="70"/>
        <v>0.52686022148261857</v>
      </c>
      <c r="E937">
        <f t="shared" si="71"/>
        <v>1.1025168933183046E-7</v>
      </c>
      <c r="F937">
        <f t="shared" si="72"/>
        <v>1.1025168933183046E-7</v>
      </c>
    </row>
    <row r="938" spans="2:6" x14ac:dyDescent="0.25">
      <c r="B938">
        <f t="shared" si="74"/>
        <v>920</v>
      </c>
      <c r="C938" s="4">
        <f t="shared" si="73"/>
        <v>22.974999999999763</v>
      </c>
      <c r="D938">
        <f t="shared" si="70"/>
        <v>0.52497480920941464</v>
      </c>
      <c r="E938">
        <f t="shared" si="71"/>
        <v>1.0080025011635749E-7</v>
      </c>
      <c r="F938">
        <f t="shared" si="72"/>
        <v>1.0080025011635749E-7</v>
      </c>
    </row>
    <row r="939" spans="2:6" x14ac:dyDescent="0.25">
      <c r="B939">
        <f t="shared" si="74"/>
        <v>921</v>
      </c>
      <c r="C939" s="4">
        <f t="shared" si="73"/>
        <v>22.999999999999762</v>
      </c>
      <c r="D939">
        <f t="shared" si="70"/>
        <v>0.52309091310251876</v>
      </c>
      <c r="E939">
        <f t="shared" si="71"/>
        <v>9.2136008345740229E-8</v>
      </c>
      <c r="F939">
        <f t="shared" si="72"/>
        <v>9.2136008345740229E-8</v>
      </c>
    </row>
    <row r="940" spans="2:6" x14ac:dyDescent="0.25">
      <c r="B940">
        <f t="shared" si="74"/>
        <v>922</v>
      </c>
      <c r="C940" s="4">
        <f t="shared" si="73"/>
        <v>23.024999999999761</v>
      </c>
      <c r="D940">
        <f t="shared" si="70"/>
        <v>0.52120856533122817</v>
      </c>
      <c r="E940">
        <f t="shared" si="71"/>
        <v>8.4195446225000244E-8</v>
      </c>
      <c r="F940">
        <f t="shared" si="72"/>
        <v>8.4195446225000244E-8</v>
      </c>
    </row>
    <row r="941" spans="2:6" x14ac:dyDescent="0.25">
      <c r="B941">
        <f t="shared" si="74"/>
        <v>923</v>
      </c>
      <c r="C941" s="4">
        <f t="shared" si="73"/>
        <v>23.049999999999759</v>
      </c>
      <c r="D941">
        <f t="shared" si="70"/>
        <v>0.5193277979028732</v>
      </c>
      <c r="E941">
        <f t="shared" si="71"/>
        <v>7.6919993556158396E-8</v>
      </c>
      <c r="F941">
        <f t="shared" si="72"/>
        <v>7.6919993556158396E-8</v>
      </c>
    </row>
    <row r="942" spans="2:6" x14ac:dyDescent="0.25">
      <c r="B942">
        <f t="shared" si="74"/>
        <v>924</v>
      </c>
      <c r="C942" s="4">
        <f t="shared" si="73"/>
        <v>23.074999999999758</v>
      </c>
      <c r="D942">
        <f t="shared" si="70"/>
        <v>0.51744864266212176</v>
      </c>
      <c r="E942">
        <f t="shared" si="71"/>
        <v>7.0255657371311322E-8</v>
      </c>
      <c r="F942">
        <f t="shared" si="72"/>
        <v>7.0255657371311322E-8</v>
      </c>
    </row>
    <row r="943" spans="2:6" x14ac:dyDescent="0.25">
      <c r="B943">
        <f t="shared" si="74"/>
        <v>925</v>
      </c>
      <c r="C943" s="4">
        <f t="shared" si="73"/>
        <v>23.099999999999756</v>
      </c>
      <c r="D943">
        <f t="shared" si="70"/>
        <v>0.51557113129029464</v>
      </c>
      <c r="E943">
        <f t="shared" si="71"/>
        <v>6.4152678054463109E-8</v>
      </c>
      <c r="F943">
        <f t="shared" si="72"/>
        <v>6.4152678054463109E-8</v>
      </c>
    </row>
    <row r="944" spans="2:6" x14ac:dyDescent="0.25">
      <c r="B944">
        <f t="shared" si="74"/>
        <v>926</v>
      </c>
      <c r="C944" s="4">
        <f t="shared" si="73"/>
        <v>23.124999999999755</v>
      </c>
      <c r="D944">
        <f t="shared" si="70"/>
        <v>0.51369529530469193</v>
      </c>
      <c r="E944">
        <f t="shared" si="71"/>
        <v>5.8565210156514665E-8</v>
      </c>
      <c r="F944">
        <f t="shared" si="72"/>
        <v>5.8565210156514665E-8</v>
      </c>
    </row>
    <row r="945" spans="2:6" x14ac:dyDescent="0.25">
      <c r="B945">
        <f t="shared" si="74"/>
        <v>927</v>
      </c>
      <c r="C945" s="4">
        <f t="shared" si="73"/>
        <v>23.149999999999753</v>
      </c>
      <c r="D945">
        <f t="shared" si="70"/>
        <v>0.51182116605792971</v>
      </c>
      <c r="E945">
        <f t="shared" si="71"/>
        <v>5.3451026221857373E-8</v>
      </c>
      <c r="F945">
        <f t="shared" si="72"/>
        <v>5.3451026221857373E-8</v>
      </c>
    </row>
    <row r="946" spans="2:6" x14ac:dyDescent="0.25">
      <c r="B946">
        <f t="shared" si="74"/>
        <v>928</v>
      </c>
      <c r="C946" s="4">
        <f t="shared" si="73"/>
        <v>23.174999999999752</v>
      </c>
      <c r="D946">
        <f t="shared" si="70"/>
        <v>0.50994877473728739</v>
      </c>
      <c r="E946">
        <f t="shared" si="71"/>
        <v>4.877124205239657E-8</v>
      </c>
      <c r="F946">
        <f t="shared" si="72"/>
        <v>4.877124205239657E-8</v>
      </c>
    </row>
    <row r="947" spans="2:6" x14ac:dyDescent="0.25">
      <c r="B947">
        <f t="shared" si="74"/>
        <v>929</v>
      </c>
      <c r="C947" s="4">
        <f t="shared" si="73"/>
        <v>23.199999999999751</v>
      </c>
      <c r="D947">
        <f t="shared" si="70"/>
        <v>0.50807815236406528</v>
      </c>
      <c r="E947">
        <f t="shared" si="71"/>
        <v>4.4490061935879073E-8</v>
      </c>
      <c r="F947">
        <f t="shared" si="72"/>
        <v>4.4490061935879073E-8</v>
      </c>
    </row>
    <row r="948" spans="2:6" x14ac:dyDescent="0.25">
      <c r="B948">
        <f t="shared" si="74"/>
        <v>930</v>
      </c>
      <c r="C948" s="4">
        <f t="shared" si="73"/>
        <v>23.224999999999749</v>
      </c>
      <c r="D948">
        <f t="shared" si="70"/>
        <v>0.50620932979295419</v>
      </c>
      <c r="E948">
        <f t="shared" si="71"/>
        <v>4.057454246048625E-8</v>
      </c>
      <c r="F948">
        <f t="shared" si="72"/>
        <v>4.057454246048625E-8</v>
      </c>
    </row>
    <row r="949" spans="2:6" x14ac:dyDescent="0.25">
      <c r="B949">
        <f t="shared" si="74"/>
        <v>931</v>
      </c>
      <c r="C949" s="4">
        <f t="shared" si="73"/>
        <v>23.249999999999748</v>
      </c>
      <c r="D949">
        <f t="shared" si="70"/>
        <v>0.50434233771141368</v>
      </c>
      <c r="E949">
        <f t="shared" si="71"/>
        <v>3.6994373627043459E-8</v>
      </c>
      <c r="F949">
        <f t="shared" si="72"/>
        <v>3.6994373627043459E-8</v>
      </c>
    </row>
    <row r="950" spans="2:6" x14ac:dyDescent="0.25">
      <c r="B950">
        <f t="shared" si="74"/>
        <v>932</v>
      </c>
      <c r="C950" s="4">
        <f t="shared" si="73"/>
        <v>23.274999999999746</v>
      </c>
      <c r="D950">
        <f t="shared" si="70"/>
        <v>0.50247720663906248</v>
      </c>
      <c r="E950">
        <f t="shared" si="71"/>
        <v>3.3721676054250612E-8</v>
      </c>
      <c r="F950">
        <f t="shared" si="72"/>
        <v>3.3721676054250612E-8</v>
      </c>
    </row>
    <row r="951" spans="2:6" x14ac:dyDescent="0.25">
      <c r="B951">
        <f t="shared" si="74"/>
        <v>933</v>
      </c>
      <c r="C951" s="4">
        <f t="shared" si="73"/>
        <v>23.299999999999745</v>
      </c>
      <c r="D951">
        <f t="shared" si="70"/>
        <v>0.50061396692707893</v>
      </c>
      <c r="E951">
        <f t="shared" si="71"/>
        <v>3.0730813151294943E-8</v>
      </c>
      <c r="F951">
        <f t="shared" si="72"/>
        <v>3.0730813151294943E-8</v>
      </c>
    </row>
    <row r="952" spans="2:6" x14ac:dyDescent="0.25">
      <c r="B952">
        <f t="shared" si="74"/>
        <v>934</v>
      </c>
      <c r="C952" s="4">
        <f t="shared" si="73"/>
        <v>23.324999999999743</v>
      </c>
      <c r="D952">
        <f t="shared" si="70"/>
        <v>0.49875264875761188</v>
      </c>
      <c r="E952">
        <f t="shared" si="71"/>
        <v>2.799821720637921E-8</v>
      </c>
      <c r="F952">
        <f t="shared" si="72"/>
        <v>2.799821720637921E-8</v>
      </c>
    </row>
    <row r="953" spans="2:6" x14ac:dyDescent="0.25">
      <c r="B953">
        <f t="shared" si="74"/>
        <v>935</v>
      </c>
      <c r="C953" s="4">
        <f t="shared" si="73"/>
        <v>23.349999999999742</v>
      </c>
      <c r="D953">
        <f t="shared" si="70"/>
        <v>0.49689328214320283</v>
      </c>
      <c r="E953">
        <f t="shared" si="71"/>
        <v>2.5502228409329435E-8</v>
      </c>
      <c r="F953">
        <f t="shared" si="72"/>
        <v>2.5502228409329435E-8</v>
      </c>
    </row>
    <row r="954" spans="2:6" x14ac:dyDescent="0.25">
      <c r="B954">
        <f t="shared" si="74"/>
        <v>936</v>
      </c>
      <c r="C954" s="4">
        <f t="shared" si="73"/>
        <v>23.374999999999741</v>
      </c>
      <c r="D954">
        <f t="shared" si="70"/>
        <v>0.4950358969262178</v>
      </c>
      <c r="E954">
        <f t="shared" si="71"/>
        <v>2.3222945891789663E-8</v>
      </c>
      <c r="F954">
        <f t="shared" si="72"/>
        <v>2.3222945891789663E-8</v>
      </c>
    </row>
    <row r="955" spans="2:6" x14ac:dyDescent="0.25">
      <c r="B955">
        <f t="shared" si="74"/>
        <v>937</v>
      </c>
      <c r="C955" s="4">
        <f t="shared" si="73"/>
        <v>23.399999999999739</v>
      </c>
      <c r="D955">
        <f t="shared" si="70"/>
        <v>0.49318052277829078</v>
      </c>
      <c r="E955">
        <f t="shared" si="71"/>
        <v>2.1142089929821908E-8</v>
      </c>
      <c r="F955">
        <f t="shared" si="72"/>
        <v>2.1142089929821908E-8</v>
      </c>
    </row>
    <row r="956" spans="2:6" x14ac:dyDescent="0.25">
      <c r="B956">
        <f t="shared" si="74"/>
        <v>938</v>
      </c>
      <c r="C956" s="4">
        <f t="shared" si="73"/>
        <v>23.424999999999738</v>
      </c>
      <c r="D956">
        <f t="shared" si="70"/>
        <v>0.49132718919977675</v>
      </c>
      <c r="E956">
        <f t="shared" si="71"/>
        <v>1.9242874511206038E-8</v>
      </c>
      <c r="F956">
        <f t="shared" si="72"/>
        <v>1.9242874511206038E-8</v>
      </c>
    </row>
    <row r="957" spans="2:6" x14ac:dyDescent="0.25">
      <c r="B957">
        <f t="shared" si="74"/>
        <v>939</v>
      </c>
      <c r="C957" s="4">
        <f t="shared" si="73"/>
        <v>23.449999999999736</v>
      </c>
      <c r="D957">
        <f t="shared" si="70"/>
        <v>0.48947592551921626</v>
      </c>
      <c r="E957">
        <f t="shared" si="71"/>
        <v>1.750988952362384E-8</v>
      </c>
      <c r="F957">
        <f t="shared" si="72"/>
        <v>1.750988952362384E-8</v>
      </c>
    </row>
    <row r="958" spans="2:6" x14ac:dyDescent="0.25">
      <c r="B958">
        <f t="shared" si="74"/>
        <v>940</v>
      </c>
      <c r="C958" s="4">
        <f t="shared" si="73"/>
        <v>23.474999999999735</v>
      </c>
      <c r="D958">
        <f t="shared" si="70"/>
        <v>0.48762676089281021</v>
      </c>
      <c r="E958">
        <f t="shared" si="71"/>
        <v>1.5928991870396601E-8</v>
      </c>
      <c r="F958">
        <f t="shared" si="72"/>
        <v>1.5928991870396601E-8</v>
      </c>
    </row>
    <row r="959" spans="2:6" x14ac:dyDescent="0.25">
      <c r="B959">
        <f t="shared" si="74"/>
        <v>941</v>
      </c>
      <c r="C959" s="4">
        <f t="shared" si="73"/>
        <v>23.499999999999734</v>
      </c>
      <c r="D959">
        <f t="shared" si="70"/>
        <v>0.48577972430390465</v>
      </c>
      <c r="E959">
        <f t="shared" si="71"/>
        <v>1.4487204867735183E-8</v>
      </c>
      <c r="F959">
        <f t="shared" si="72"/>
        <v>1.4487204867735183E-8</v>
      </c>
    </row>
    <row r="960" spans="2:6" x14ac:dyDescent="0.25">
      <c r="B960">
        <f t="shared" si="74"/>
        <v>942</v>
      </c>
      <c r="C960" s="4">
        <f t="shared" si="73"/>
        <v>23.524999999999732</v>
      </c>
      <c r="D960">
        <f t="shared" si="70"/>
        <v>0.4839348445624872</v>
      </c>
      <c r="E960">
        <f t="shared" si="71"/>
        <v>1.3172625321734251E-8</v>
      </c>
      <c r="F960">
        <f t="shared" si="72"/>
        <v>1.3172625321734251E-8</v>
      </c>
    </row>
    <row r="961" spans="2:6" x14ac:dyDescent="0.25">
      <c r="B961">
        <f t="shared" si="74"/>
        <v>943</v>
      </c>
      <c r="C961" s="4">
        <f t="shared" si="73"/>
        <v>23.549999999999731</v>
      </c>
      <c r="D961">
        <f t="shared" si="70"/>
        <v>0.48209215030469327</v>
      </c>
      <c r="E961">
        <f t="shared" si="71"/>
        <v>1.197433772477846E-8</v>
      </c>
      <c r="F961">
        <f t="shared" si="72"/>
        <v>1.197433772477846E-8</v>
      </c>
    </row>
    <row r="962" spans="2:6" x14ac:dyDescent="0.25">
      <c r="B962">
        <f t="shared" si="74"/>
        <v>944</v>
      </c>
      <c r="C962" s="4">
        <f t="shared" si="73"/>
        <v>23.574999999999729</v>
      </c>
      <c r="D962">
        <f t="shared" si="70"/>
        <v>0.48025166999232288</v>
      </c>
      <c r="E962">
        <f t="shared" si="71"/>
        <v>1.0882335049790435E-8</v>
      </c>
      <c r="F962">
        <f t="shared" si="72"/>
        <v>1.0882335049790435E-8</v>
      </c>
    </row>
    <row r="963" spans="2:6" x14ac:dyDescent="0.25">
      <c r="B963">
        <f t="shared" si="74"/>
        <v>945</v>
      </c>
      <c r="C963" s="4">
        <f t="shared" si="73"/>
        <v>23.599999999999728</v>
      </c>
      <c r="D963">
        <f t="shared" si="70"/>
        <v>0.47841343191236868</v>
      </c>
      <c r="E963">
        <f t="shared" si="71"/>
        <v>9.8874456570026117E-9</v>
      </c>
      <c r="F963">
        <f t="shared" si="72"/>
        <v>9.8874456570026117E-9</v>
      </c>
    </row>
    <row r="964" spans="2:6" x14ac:dyDescent="0.25">
      <c r="B964">
        <f t="shared" si="74"/>
        <v>946</v>
      </c>
      <c r="C964" s="4">
        <f t="shared" si="73"/>
        <v>23.624999999999726</v>
      </c>
      <c r="D964">
        <f t="shared" si="70"/>
        <v>0.47657746417655344</v>
      </c>
      <c r="E964">
        <f t="shared" si="71"/>
        <v>8.9812658618199782E-9</v>
      </c>
      <c r="F964">
        <f t="shared" si="72"/>
        <v>8.9812658618199782E-9</v>
      </c>
    </row>
    <row r="965" spans="2:6" x14ac:dyDescent="0.25">
      <c r="B965">
        <f t="shared" si="74"/>
        <v>947</v>
      </c>
      <c r="C965" s="4">
        <f t="shared" si="73"/>
        <v>23.649999999999725</v>
      </c>
      <c r="D965">
        <f t="shared" si="70"/>
        <v>0.47474379472087885</v>
      </c>
      <c r="E965">
        <f t="shared" si="71"/>
        <v>8.1560977440085018E-9</v>
      </c>
      <c r="F965">
        <f t="shared" si="72"/>
        <v>8.1560977440085018E-9</v>
      </c>
    </row>
    <row r="966" spans="2:6" x14ac:dyDescent="0.25">
      <c r="B966">
        <f t="shared" si="74"/>
        <v>948</v>
      </c>
      <c r="C966" s="4">
        <f t="shared" si="73"/>
        <v>23.674999999999724</v>
      </c>
      <c r="D966">
        <f t="shared" si="70"/>
        <v>0.47291245130518478</v>
      </c>
      <c r="E966">
        <f t="shared" si="71"/>
        <v>7.4048918080216363E-9</v>
      </c>
      <c r="F966">
        <f t="shared" si="72"/>
        <v>7.4048918080216363E-9</v>
      </c>
    </row>
    <row r="967" spans="2:6" x14ac:dyDescent="0.25">
      <c r="B967">
        <f t="shared" si="74"/>
        <v>949</v>
      </c>
      <c r="C967" s="4">
        <f t="shared" si="73"/>
        <v>23.699999999999722</v>
      </c>
      <c r="D967">
        <f t="shared" si="70"/>
        <v>0.4710834615127184</v>
      </c>
      <c r="E967">
        <f t="shared" si="71"/>
        <v>6.7211941318965171E-9</v>
      </c>
      <c r="F967">
        <f t="shared" si="72"/>
        <v>6.7211941318965171E-9</v>
      </c>
    </row>
    <row r="968" spans="2:6" x14ac:dyDescent="0.25">
      <c r="B968">
        <f t="shared" si="74"/>
        <v>950</v>
      </c>
      <c r="C968" s="4">
        <f t="shared" si="73"/>
        <v>23.724999999999721</v>
      </c>
      <c r="D968">
        <f t="shared" si="70"/>
        <v>0.46925685274971463</v>
      </c>
      <c r="E968">
        <f t="shared" si="71"/>
        <v>6.0990976679307456E-9</v>
      </c>
      <c r="F968">
        <f t="shared" si="72"/>
        <v>6.0990976679307456E-9</v>
      </c>
    </row>
    <row r="969" spans="2:6" x14ac:dyDescent="0.25">
      <c r="B969">
        <f t="shared" si="74"/>
        <v>951</v>
      </c>
      <c r="C969" s="4">
        <f t="shared" si="73"/>
        <v>23.749999999999719</v>
      </c>
      <c r="D969">
        <f t="shared" si="70"/>
        <v>0.46743265224498631</v>
      </c>
      <c r="E969">
        <f t="shared" si="71"/>
        <v>5.5331973824040675E-9</v>
      </c>
      <c r="F969">
        <f t="shared" si="72"/>
        <v>5.5331973824040675E-9</v>
      </c>
    </row>
    <row r="970" spans="2:6" x14ac:dyDescent="0.25">
      <c r="B970">
        <f t="shared" si="74"/>
        <v>952</v>
      </c>
      <c r="C970" s="4">
        <f t="shared" si="73"/>
        <v>23.774999999999718</v>
      </c>
      <c r="D970">
        <f t="shared" si="70"/>
        <v>0.46561088704952525</v>
      </c>
      <c r="E970">
        <f t="shared" si="71"/>
        <v>5.0185489440421418E-9</v>
      </c>
      <c r="F970">
        <f t="shared" si="72"/>
        <v>5.0185489440421418E-9</v>
      </c>
    </row>
    <row r="971" spans="2:6" x14ac:dyDescent="0.25">
      <c r="B971">
        <f t="shared" si="74"/>
        <v>953</v>
      </c>
      <c r="C971" s="4">
        <f t="shared" si="73"/>
        <v>23.799999999999716</v>
      </c>
      <c r="D971">
        <f t="shared" si="70"/>
        <v>0.46379158403611354</v>
      </c>
      <c r="E971">
        <f t="shared" si="71"/>
        <v>4.5506306918374043E-9</v>
      </c>
      <c r="F971">
        <f t="shared" si="72"/>
        <v>4.5506306918374043E-9</v>
      </c>
    </row>
    <row r="972" spans="2:6" x14ac:dyDescent="0.25">
      <c r="B972">
        <f t="shared" si="74"/>
        <v>954</v>
      </c>
      <c r="C972" s="4">
        <f t="shared" si="73"/>
        <v>23.824999999999715</v>
      </c>
      <c r="D972">
        <f t="shared" si="70"/>
        <v>0.46197476989894531</v>
      </c>
      <c r="E972">
        <f t="shared" si="71"/>
        <v>4.1253086323340018E-9</v>
      </c>
      <c r="F972">
        <f t="shared" si="72"/>
        <v>4.1253086323340018E-9</v>
      </c>
    </row>
    <row r="973" spans="2:6" x14ac:dyDescent="0.25">
      <c r="B973">
        <f t="shared" si="74"/>
        <v>955</v>
      </c>
      <c r="C973" s="4">
        <f t="shared" si="73"/>
        <v>23.849999999999714</v>
      </c>
      <c r="D973">
        <f t="shared" si="70"/>
        <v>0.46016047115325887</v>
      </c>
      <c r="E973">
        <f t="shared" si="71"/>
        <v>3.7388042346467173E-9</v>
      </c>
      <c r="F973">
        <f t="shared" si="72"/>
        <v>3.7388042346467173E-9</v>
      </c>
    </row>
    <row r="974" spans="2:6" x14ac:dyDescent="0.25">
      <c r="B974">
        <f t="shared" si="74"/>
        <v>956</v>
      </c>
      <c r="C974" s="4">
        <f t="shared" si="73"/>
        <v>23.874999999999712</v>
      </c>
      <c r="D974">
        <f t="shared" si="70"/>
        <v>0.45834871413497896</v>
      </c>
      <c r="E974">
        <f t="shared" si="71"/>
        <v>3.3876648083965964E-9</v>
      </c>
      <c r="F974">
        <f t="shared" si="72"/>
        <v>3.3876648083965964E-9</v>
      </c>
    </row>
    <row r="975" spans="2:6" x14ac:dyDescent="0.25">
      <c r="B975">
        <f t="shared" si="74"/>
        <v>957</v>
      </c>
      <c r="C975" s="4">
        <f t="shared" si="73"/>
        <v>23.899999999999711</v>
      </c>
      <c r="D975">
        <f t="shared" si="70"/>
        <v>0.45653952500037015</v>
      </c>
      <c r="E975">
        <f t="shared" si="71"/>
        <v>3.0687362654929154E-9</v>
      </c>
      <c r="F975">
        <f t="shared" si="72"/>
        <v>3.0687362654929154E-9</v>
      </c>
    </row>
    <row r="976" spans="2:6" x14ac:dyDescent="0.25">
      <c r="B976">
        <f t="shared" si="74"/>
        <v>958</v>
      </c>
      <c r="C976" s="4">
        <f t="shared" si="73"/>
        <v>23.924999999999709</v>
      </c>
      <c r="D976">
        <f t="shared" si="70"/>
        <v>0.45473292972569951</v>
      </c>
      <c r="E976">
        <f t="shared" si="71"/>
        <v>2.7791380813445628E-9</v>
      </c>
      <c r="F976">
        <f t="shared" si="72"/>
        <v>2.7791380813445628E-9</v>
      </c>
    </row>
    <row r="977" spans="2:6" x14ac:dyDescent="0.25">
      <c r="B977">
        <f t="shared" si="74"/>
        <v>959</v>
      </c>
      <c r="C977" s="4">
        <f t="shared" si="73"/>
        <v>23.949999999999708</v>
      </c>
      <c r="D977">
        <f t="shared" si="70"/>
        <v>0.45292895410691025</v>
      </c>
      <c r="E977">
        <f t="shared" si="71"/>
        <v>2.5162402847163837E-9</v>
      </c>
      <c r="F977">
        <f t="shared" si="72"/>
        <v>2.5162402847163837E-9</v>
      </c>
    </row>
    <row r="978" spans="2:6" x14ac:dyDescent="0.25">
      <c r="B978">
        <f t="shared" si="74"/>
        <v>960</v>
      </c>
      <c r="C978" s="4">
        <f t="shared" si="73"/>
        <v>23.974999999999707</v>
      </c>
      <c r="D978">
        <f t="shared" si="70"/>
        <v>0.4511276237593056</v>
      </c>
      <c r="E978">
        <f t="shared" si="71"/>
        <v>2.2776423181234448E-9</v>
      </c>
      <c r="F978">
        <f t="shared" si="72"/>
        <v>2.2776423181234448E-9</v>
      </c>
    </row>
    <row r="979" spans="2:6" x14ac:dyDescent="0.25">
      <c r="B979">
        <f t="shared" si="74"/>
        <v>961</v>
      </c>
      <c r="C979" s="4">
        <f t="shared" si="73"/>
        <v>23.999999999999705</v>
      </c>
      <c r="D979">
        <f t="shared" ref="D979:D1042" si="75">EXP(-KTG1_*(C979-T_opt)^2)</f>
        <v>0.44932896411724277</v>
      </c>
      <c r="E979">
        <f t="shared" ref="E979:E1042" si="76">EXP(-KTG2_*(T_opt-C979)^2)</f>
        <v>2.061153622440989E-9</v>
      </c>
      <c r="F979">
        <f t="shared" ref="F979:F1042" si="77">IF(C979&lt;=T_opt,D979,E979)</f>
        <v>2.061153622440989E-9</v>
      </c>
    </row>
    <row r="980" spans="2:6" x14ac:dyDescent="0.25">
      <c r="B980">
        <f t="shared" si="74"/>
        <v>962</v>
      </c>
      <c r="C980" s="4">
        <f t="shared" ref="C980:C1043" si="78">C979+(env_v_max-env_v_min)/1200</f>
        <v>24.024999999999704</v>
      </c>
      <c r="D980">
        <f t="shared" si="75"/>
        <v>0.44753300043383731</v>
      </c>
      <c r="E980">
        <f t="shared" si="76"/>
        <v>1.8647758103595225E-9</v>
      </c>
      <c r="F980">
        <f t="shared" si="77"/>
        <v>1.8647758103595225E-9</v>
      </c>
    </row>
    <row r="981" spans="2:6" x14ac:dyDescent="0.25">
      <c r="B981">
        <f t="shared" ref="B981:B1044" si="79">B980+1</f>
        <v>963</v>
      </c>
      <c r="C981" s="4">
        <f t="shared" si="78"/>
        <v>24.049999999999702</v>
      </c>
      <c r="D981">
        <f t="shared" si="75"/>
        <v>0.44573975778067743</v>
      </c>
      <c r="E981">
        <f t="shared" si="76"/>
        <v>1.6866863034878728E-9</v>
      </c>
      <c r="F981">
        <f t="shared" si="77"/>
        <v>1.6866863034878728E-9</v>
      </c>
    </row>
    <row r="982" spans="2:6" x14ac:dyDescent="0.25">
      <c r="B982">
        <f t="shared" si="79"/>
        <v>964</v>
      </c>
      <c r="C982" s="4">
        <f t="shared" si="78"/>
        <v>24.074999999999701</v>
      </c>
      <c r="D982">
        <f t="shared" si="75"/>
        <v>0.443949261047549</v>
      </c>
      <c r="E982">
        <f t="shared" si="76"/>
        <v>1.525223317354002E-9</v>
      </c>
      <c r="F982">
        <f t="shared" si="77"/>
        <v>1.525223317354002E-9</v>
      </c>
    </row>
    <row r="983" spans="2:6" x14ac:dyDescent="0.25">
      <c r="B983">
        <f t="shared" si="79"/>
        <v>965</v>
      </c>
      <c r="C983" s="4">
        <f t="shared" si="78"/>
        <v>24.099999999999699</v>
      </c>
      <c r="D983">
        <f t="shared" si="75"/>
        <v>0.44216153494217014</v>
      </c>
      <c r="E983">
        <f t="shared" si="76"/>
        <v>1.3788720873229797E-9</v>
      </c>
      <c r="F983">
        <f t="shared" si="77"/>
        <v>1.3788720873229797E-9</v>
      </c>
    </row>
    <row r="984" spans="2:6" x14ac:dyDescent="0.25">
      <c r="B984">
        <f t="shared" si="79"/>
        <v>966</v>
      </c>
      <c r="C984" s="4">
        <f t="shared" si="78"/>
        <v>24.124999999999698</v>
      </c>
      <c r="D984">
        <f t="shared" si="75"/>
        <v>0.44037660398993644</v>
      </c>
      <c r="E984">
        <f t="shared" si="76"/>
        <v>1.2462522365892074E-9</v>
      </c>
      <c r="F984">
        <f t="shared" si="77"/>
        <v>1.2462522365892074E-9</v>
      </c>
    </row>
    <row r="985" spans="2:6" x14ac:dyDescent="0.25">
      <c r="B985">
        <f t="shared" si="79"/>
        <v>967</v>
      </c>
      <c r="C985" s="4">
        <f t="shared" si="78"/>
        <v>24.149999999999697</v>
      </c>
      <c r="D985">
        <f t="shared" si="75"/>
        <v>0.43859449253367627</v>
      </c>
      <c r="E985">
        <f t="shared" si="76"/>
        <v>1.1261061949485389E-9</v>
      </c>
      <c r="F985">
        <f t="shared" si="77"/>
        <v>1.1261061949485389E-9</v>
      </c>
    </row>
    <row r="986" spans="2:6" x14ac:dyDescent="0.25">
      <c r="B986">
        <f t="shared" si="79"/>
        <v>968</v>
      </c>
      <c r="C986" s="4">
        <f t="shared" si="78"/>
        <v>24.174999999999695</v>
      </c>
      <c r="D986">
        <f t="shared" si="75"/>
        <v>0.4368152247334155</v>
      </c>
      <c r="E986">
        <f t="shared" si="76"/>
        <v>1.01728858405579E-9</v>
      </c>
      <c r="F986">
        <f t="shared" si="77"/>
        <v>1.01728858405579E-9</v>
      </c>
    </row>
    <row r="987" spans="2:6" x14ac:dyDescent="0.25">
      <c r="B987">
        <f t="shared" si="79"/>
        <v>969</v>
      </c>
      <c r="C987" s="4">
        <f t="shared" si="78"/>
        <v>24.199999999999694</v>
      </c>
      <c r="D987">
        <f t="shared" si="75"/>
        <v>0.43503882456615334</v>
      </c>
      <c r="E987">
        <f t="shared" si="76"/>
        <v>9.1875649136170764E-10</v>
      </c>
      <c r="F987">
        <f t="shared" si="77"/>
        <v>9.1875649136170764E-10</v>
      </c>
    </row>
    <row r="988" spans="2:6" x14ac:dyDescent="0.25">
      <c r="B988">
        <f t="shared" si="79"/>
        <v>970</v>
      </c>
      <c r="C988" s="4">
        <f t="shared" si="78"/>
        <v>24.224999999999692</v>
      </c>
      <c r="D988">
        <f t="shared" si="75"/>
        <v>0.43326531582564753</v>
      </c>
      <c r="E988">
        <f t="shared" si="76"/>
        <v>8.2956056093591225E-10</v>
      </c>
      <c r="F988">
        <f t="shared" si="77"/>
        <v>8.2956056093591225E-10</v>
      </c>
    </row>
    <row r="989" spans="2:6" x14ac:dyDescent="0.25">
      <c r="B989">
        <f t="shared" si="79"/>
        <v>971</v>
      </c>
      <c r="C989" s="4">
        <f t="shared" si="78"/>
        <v>24.249999999999691</v>
      </c>
      <c r="D989">
        <f t="shared" si="75"/>
        <v>0.43149472212220963</v>
      </c>
      <c r="E989">
        <f t="shared" si="76"/>
        <v>7.4883683495186619E-10</v>
      </c>
      <c r="F989">
        <f t="shared" si="77"/>
        <v>7.4883683495186619E-10</v>
      </c>
    </row>
    <row r="990" spans="2:6" x14ac:dyDescent="0.25">
      <c r="B990">
        <f t="shared" si="79"/>
        <v>972</v>
      </c>
      <c r="C990" s="4">
        <f t="shared" si="78"/>
        <v>24.274999999999689</v>
      </c>
      <c r="D990">
        <f t="shared" si="75"/>
        <v>0.42972706688251044</v>
      </c>
      <c r="E990">
        <f t="shared" si="76"/>
        <v>6.7579928476719943E-10</v>
      </c>
      <c r="F990">
        <f t="shared" si="77"/>
        <v>6.7579928476719943E-10</v>
      </c>
    </row>
    <row r="991" spans="2:6" x14ac:dyDescent="0.25">
      <c r="B991">
        <f t="shared" si="79"/>
        <v>973</v>
      </c>
      <c r="C991" s="4">
        <f t="shared" si="78"/>
        <v>24.299999999999688</v>
      </c>
      <c r="D991">
        <f t="shared" si="75"/>
        <v>0.42796237334939546</v>
      </c>
      <c r="E991">
        <f t="shared" si="76"/>
        <v>6.0973297530658595E-10</v>
      </c>
      <c r="F991">
        <f t="shared" si="77"/>
        <v>6.0973297530658595E-10</v>
      </c>
    </row>
    <row r="992" spans="2:6" x14ac:dyDescent="0.25">
      <c r="B992">
        <f t="shared" si="79"/>
        <v>974</v>
      </c>
      <c r="C992" s="4">
        <f t="shared" si="78"/>
        <v>24.324999999999687</v>
      </c>
      <c r="D992">
        <f t="shared" si="75"/>
        <v>0.42620066458170996</v>
      </c>
      <c r="E992">
        <f t="shared" si="76"/>
        <v>5.4998781087189949E-10</v>
      </c>
      <c r="F992">
        <f t="shared" si="77"/>
        <v>5.4998781087189949E-10</v>
      </c>
    </row>
    <row r="993" spans="2:6" x14ac:dyDescent="0.25">
      <c r="B993">
        <f t="shared" si="79"/>
        <v>975</v>
      </c>
      <c r="C993" s="4">
        <f t="shared" si="78"/>
        <v>24.349999999999685</v>
      </c>
      <c r="D993">
        <f t="shared" si="75"/>
        <v>0.42444196345413426</v>
      </c>
      <c r="E993">
        <f t="shared" si="76"/>
        <v>4.9597281459067538E-10</v>
      </c>
      <c r="F993">
        <f t="shared" si="77"/>
        <v>4.9597281459067538E-10</v>
      </c>
    </row>
    <row r="994" spans="2:6" x14ac:dyDescent="0.25">
      <c r="B994">
        <f t="shared" si="79"/>
        <v>976</v>
      </c>
      <c r="C994" s="4">
        <f t="shared" si="78"/>
        <v>24.374999999999684</v>
      </c>
      <c r="D994">
        <f t="shared" si="75"/>
        <v>0.42268629265702862</v>
      </c>
      <c r="E994">
        <f t="shared" si="76"/>
        <v>4.4715089749250969E-10</v>
      </c>
      <c r="F994">
        <f t="shared" si="77"/>
        <v>4.4715089749250969E-10</v>
      </c>
    </row>
    <row r="995" spans="2:6" x14ac:dyDescent="0.25">
      <c r="B995">
        <f t="shared" si="79"/>
        <v>977</v>
      </c>
      <c r="C995" s="4">
        <f t="shared" si="78"/>
        <v>24.399999999999682</v>
      </c>
      <c r="D995">
        <f t="shared" si="75"/>
        <v>0.42093367469628828</v>
      </c>
      <c r="E995">
        <f t="shared" si="76"/>
        <v>4.0303407669586357E-10</v>
      </c>
      <c r="F995">
        <f t="shared" si="77"/>
        <v>4.0303407669586357E-10</v>
      </c>
    </row>
    <row r="996" spans="2:6" x14ac:dyDescent="0.25">
      <c r="B996">
        <f t="shared" si="79"/>
        <v>978</v>
      </c>
      <c r="C996" s="4">
        <f t="shared" si="78"/>
        <v>24.424999999999681</v>
      </c>
      <c r="D996">
        <f t="shared" si="75"/>
        <v>0.4191841318932078</v>
      </c>
      <c r="E996">
        <f t="shared" si="76"/>
        <v>3.6317910541548235E-10</v>
      </c>
      <c r="F996">
        <f t="shared" si="77"/>
        <v>3.6317910541548235E-10</v>
      </c>
    </row>
    <row r="997" spans="2:6" x14ac:dyDescent="0.25">
      <c r="B997">
        <f t="shared" si="79"/>
        <v>979</v>
      </c>
      <c r="C997" s="4">
        <f t="shared" si="78"/>
        <v>24.44999999999968</v>
      </c>
      <c r="D997">
        <f t="shared" si="75"/>
        <v>0.4174376863843558</v>
      </c>
      <c r="E997">
        <f t="shared" si="76"/>
        <v>3.2718348048209202E-10</v>
      </c>
      <c r="F997">
        <f t="shared" si="77"/>
        <v>3.2718348048209202E-10</v>
      </c>
    </row>
    <row r="998" spans="2:6" x14ac:dyDescent="0.25">
      <c r="B998">
        <f t="shared" si="79"/>
        <v>980</v>
      </c>
      <c r="C998" s="4">
        <f t="shared" si="78"/>
        <v>24.474999999999678</v>
      </c>
      <c r="D998">
        <f t="shared" si="75"/>
        <v>0.41569436012145916</v>
      </c>
      <c r="E998">
        <f t="shared" si="76"/>
        <v>2.9468179581936297E-10</v>
      </c>
      <c r="F998">
        <f t="shared" si="77"/>
        <v>2.9468179581936297E-10</v>
      </c>
    </row>
    <row r="999" spans="2:6" x14ac:dyDescent="0.25">
      <c r="B999">
        <f t="shared" si="79"/>
        <v>981</v>
      </c>
      <c r="C999" s="4">
        <f t="shared" si="78"/>
        <v>24.499999999999677</v>
      </c>
      <c r="D999">
        <f t="shared" si="75"/>
        <v>0.41395417487129654</v>
      </c>
      <c r="E999">
        <f t="shared" si="76"/>
        <v>2.653424128646411E-10</v>
      </c>
      <c r="F999">
        <f t="shared" si="77"/>
        <v>2.653424128646411E-10</v>
      </c>
    </row>
    <row r="1000" spans="2:6" x14ac:dyDescent="0.25">
      <c r="B1000">
        <f t="shared" si="79"/>
        <v>982</v>
      </c>
      <c r="C1000" s="4">
        <f t="shared" si="78"/>
        <v>24.524999999999675</v>
      </c>
      <c r="D1000">
        <f t="shared" si="75"/>
        <v>0.41221715221560223</v>
      </c>
      <c r="E1000">
        <f t="shared" si="76"/>
        <v>2.3886442126538382E-10</v>
      </c>
      <c r="F1000">
        <f t="shared" si="77"/>
        <v>2.3886442126538382E-10</v>
      </c>
    </row>
    <row r="1001" spans="2:6" x14ac:dyDescent="0.25">
      <c r="B1001">
        <f t="shared" si="79"/>
        <v>983</v>
      </c>
      <c r="C1001" s="4">
        <f t="shared" si="78"/>
        <v>24.549999999999674</v>
      </c>
      <c r="D1001">
        <f t="shared" si="75"/>
        <v>0.41048331355097928</v>
      </c>
      <c r="E1001">
        <f t="shared" si="76"/>
        <v>2.1497486534678828E-10</v>
      </c>
      <c r="F1001">
        <f t="shared" si="77"/>
        <v>2.1497486534678828E-10</v>
      </c>
    </row>
    <row r="1002" spans="2:6" x14ac:dyDescent="0.25">
      <c r="B1002">
        <f t="shared" si="79"/>
        <v>984</v>
      </c>
      <c r="C1002" s="4">
        <f t="shared" si="78"/>
        <v>24.574999999999672</v>
      </c>
      <c r="D1002">
        <f t="shared" si="75"/>
        <v>0.40875268008882193</v>
      </c>
      <c r="E1002">
        <f t="shared" si="76"/>
        <v>1.9342621384131532E-10</v>
      </c>
      <c r="F1002">
        <f t="shared" si="77"/>
        <v>1.9342621384131532E-10</v>
      </c>
    </row>
    <row r="1003" spans="2:6" x14ac:dyDescent="0.25">
      <c r="B1003">
        <f t="shared" si="79"/>
        <v>985</v>
      </c>
      <c r="C1003" s="4">
        <f t="shared" si="78"/>
        <v>24.599999999999671</v>
      </c>
      <c r="D1003">
        <f t="shared" si="75"/>
        <v>0.40702527285524875</v>
      </c>
      <c r="E1003">
        <f t="shared" si="76"/>
        <v>1.7399405221014011E-10</v>
      </c>
      <c r="F1003">
        <f t="shared" si="77"/>
        <v>1.7399405221014011E-10</v>
      </c>
    </row>
    <row r="1004" spans="2:6" x14ac:dyDescent="0.25">
      <c r="B1004">
        <f t="shared" si="79"/>
        <v>986</v>
      </c>
      <c r="C1004" s="4">
        <f t="shared" si="78"/>
        <v>24.62499999999967</v>
      </c>
      <c r="D1004">
        <f t="shared" si="75"/>
        <v>0.40530111269104352</v>
      </c>
      <c r="E1004">
        <f t="shared" si="76"/>
        <v>1.5647497858157616E-10</v>
      </c>
      <c r="F1004">
        <f t="shared" si="77"/>
        <v>1.5647497858157616E-10</v>
      </c>
    </row>
    <row r="1005" spans="2:6" x14ac:dyDescent="0.25">
      <c r="B1005">
        <f t="shared" si="79"/>
        <v>987</v>
      </c>
      <c r="C1005" s="4">
        <f t="shared" si="78"/>
        <v>24.649999999999668</v>
      </c>
      <c r="D1005">
        <f t="shared" si="75"/>
        <v>0.40358022025160745</v>
      </c>
      <c r="E1005">
        <f t="shared" si="76"/>
        <v>1.4068468589308443E-10</v>
      </c>
      <c r="F1005">
        <f t="shared" si="77"/>
        <v>1.4068468589308443E-10</v>
      </c>
    </row>
    <row r="1006" spans="2:6" x14ac:dyDescent="0.25">
      <c r="B1006">
        <f t="shared" si="79"/>
        <v>988</v>
      </c>
      <c r="C1006" s="4">
        <f t="shared" si="78"/>
        <v>24.674999999999667</v>
      </c>
      <c r="D1006">
        <f t="shared" si="75"/>
        <v>0.40186261600691947</v>
      </c>
      <c r="E1006">
        <f t="shared" si="76"/>
        <v>1.2645621426152147E-10</v>
      </c>
      <c r="F1006">
        <f t="shared" si="77"/>
        <v>1.2645621426152147E-10</v>
      </c>
    </row>
    <row r="1007" spans="2:6" x14ac:dyDescent="0.25">
      <c r="B1007">
        <f t="shared" si="79"/>
        <v>989</v>
      </c>
      <c r="C1007" s="4">
        <f t="shared" si="78"/>
        <v>24.699999999999665</v>
      </c>
      <c r="D1007">
        <f t="shared" si="75"/>
        <v>0.40014832024150671</v>
      </c>
      <c r="E1007">
        <f t="shared" si="76"/>
        <v>1.1363835893024479E-10</v>
      </c>
      <c r="F1007">
        <f t="shared" si="77"/>
        <v>1.1363835893024479E-10</v>
      </c>
    </row>
    <row r="1008" spans="2:6" x14ac:dyDescent="0.25">
      <c r="B1008">
        <f t="shared" si="79"/>
        <v>990</v>
      </c>
      <c r="C1008" s="4">
        <f t="shared" si="78"/>
        <v>24.724999999999664</v>
      </c>
      <c r="D1008">
        <f t="shared" si="75"/>
        <v>0.39843735305442401</v>
      </c>
      <c r="E1008">
        <f t="shared" si="76"/>
        <v>1.0209422036012385E-10</v>
      </c>
      <c r="F1008">
        <f t="shared" si="77"/>
        <v>1.0209422036012385E-10</v>
      </c>
    </row>
    <row r="1009" spans="2:6" x14ac:dyDescent="0.25">
      <c r="B1009">
        <f t="shared" si="79"/>
        <v>991</v>
      </c>
      <c r="C1009" s="4">
        <f t="shared" si="78"/>
        <v>24.749999999999662</v>
      </c>
      <c r="D1009">
        <f t="shared" si="75"/>
        <v>0.39672973435924291</v>
      </c>
      <c r="E1009">
        <f t="shared" si="76"/>
        <v>9.1699884152490386E-11</v>
      </c>
      <c r="F1009">
        <f t="shared" si="77"/>
        <v>9.1699884152490386E-11</v>
      </c>
    </row>
    <row r="1010" spans="2:6" x14ac:dyDescent="0.25">
      <c r="B1010">
        <f t="shared" si="79"/>
        <v>992</v>
      </c>
      <c r="C1010" s="4">
        <f t="shared" si="78"/>
        <v>24.774999999999661</v>
      </c>
      <c r="D1010">
        <f t="shared" si="75"/>
        <v>0.39502548388404995</v>
      </c>
      <c r="E1010">
        <f t="shared" si="76"/>
        <v>8.2343219523037133E-11</v>
      </c>
      <c r="F1010">
        <f t="shared" si="77"/>
        <v>8.2343219523037133E-11</v>
      </c>
    </row>
    <row r="1011" spans="2:6" x14ac:dyDescent="0.25">
      <c r="B1011">
        <f t="shared" si="79"/>
        <v>993</v>
      </c>
      <c r="C1011" s="4">
        <f t="shared" si="78"/>
        <v>24.79999999999966</v>
      </c>
      <c r="D1011">
        <f t="shared" si="75"/>
        <v>0.39332462117145411</v>
      </c>
      <c r="E1011">
        <f t="shared" si="76"/>
        <v>7.3922785993559501E-11</v>
      </c>
      <c r="F1011">
        <f t="shared" si="77"/>
        <v>7.3922785993559501E-11</v>
      </c>
    </row>
    <row r="1012" spans="2:6" x14ac:dyDescent="0.25">
      <c r="B1012">
        <f t="shared" si="79"/>
        <v>994</v>
      </c>
      <c r="C1012" s="4">
        <f t="shared" si="78"/>
        <v>24.824999999999658</v>
      </c>
      <c r="D1012">
        <f t="shared" si="75"/>
        <v>0.39162716557860378</v>
      </c>
      <c r="E1012">
        <f t="shared" si="76"/>
        <v>6.6346838839629635E-11</v>
      </c>
      <c r="F1012">
        <f t="shared" si="77"/>
        <v>6.6346838839629635E-11</v>
      </c>
    </row>
    <row r="1013" spans="2:6" x14ac:dyDescent="0.25">
      <c r="B1013">
        <f t="shared" si="79"/>
        <v>995</v>
      </c>
      <c r="C1013" s="4">
        <f t="shared" si="78"/>
        <v>24.849999999999657</v>
      </c>
      <c r="D1013">
        <f t="shared" si="75"/>
        <v>0.38993313627721227</v>
      </c>
      <c r="E1013">
        <f t="shared" si="76"/>
        <v>5.9532424632740711E-11</v>
      </c>
      <c r="F1013">
        <f t="shared" si="77"/>
        <v>5.9532424632740711E-11</v>
      </c>
    </row>
    <row r="1014" spans="2:6" x14ac:dyDescent="0.25">
      <c r="B1014">
        <f t="shared" si="79"/>
        <v>996</v>
      </c>
      <c r="C1014" s="4">
        <f t="shared" si="78"/>
        <v>24.874999999999655</v>
      </c>
      <c r="D1014">
        <f t="shared" si="75"/>
        <v>0.38824255225359317</v>
      </c>
      <c r="E1014">
        <f t="shared" si="76"/>
        <v>5.3404558950667975E-11</v>
      </c>
      <c r="F1014">
        <f t="shared" si="77"/>
        <v>5.3404558950667975E-11</v>
      </c>
    </row>
    <row r="1015" spans="2:6" x14ac:dyDescent="0.25">
      <c r="B1015">
        <f t="shared" si="79"/>
        <v>997</v>
      </c>
      <c r="C1015" s="4">
        <f t="shared" si="78"/>
        <v>24.899999999999654</v>
      </c>
      <c r="D1015">
        <f t="shared" si="75"/>
        <v>0.38655543230870471</v>
      </c>
      <c r="E1015">
        <f t="shared" si="76"/>
        <v>4.7895479004849842E-11</v>
      </c>
      <c r="F1015">
        <f t="shared" si="77"/>
        <v>4.7895479004849842E-11</v>
      </c>
    </row>
    <row r="1016" spans="2:6" x14ac:dyDescent="0.25">
      <c r="B1016">
        <f t="shared" si="79"/>
        <v>998</v>
      </c>
      <c r="C1016" s="4">
        <f t="shared" si="78"/>
        <v>24.924999999999653</v>
      </c>
      <c r="D1016">
        <f t="shared" si="75"/>
        <v>0.38487179505820235</v>
      </c>
      <c r="E1016">
        <f t="shared" si="76"/>
        <v>4.2943964553214474E-11</v>
      </c>
      <c r="F1016">
        <f t="shared" si="77"/>
        <v>4.2943964553214474E-11</v>
      </c>
    </row>
    <row r="1017" spans="2:6" x14ac:dyDescent="0.25">
      <c r="B1017">
        <f t="shared" si="79"/>
        <v>999</v>
      </c>
      <c r="C1017" s="4">
        <f t="shared" si="78"/>
        <v>24.949999999999651</v>
      </c>
      <c r="D1017">
        <f t="shared" si="75"/>
        <v>0.38319165893250162</v>
      </c>
      <c r="E1017">
        <f t="shared" si="76"/>
        <v>3.8494721035447254E-11</v>
      </c>
      <c r="F1017">
        <f t="shared" si="77"/>
        <v>3.8494721035447254E-11</v>
      </c>
    </row>
    <row r="1018" spans="2:6" x14ac:dyDescent="0.25">
      <c r="B1018">
        <f t="shared" si="79"/>
        <v>1000</v>
      </c>
      <c r="C1018" s="4">
        <f t="shared" si="78"/>
        <v>24.97499999999965</v>
      </c>
      <c r="D1018">
        <f t="shared" si="75"/>
        <v>0.38151504217684901</v>
      </c>
      <c r="E1018">
        <f t="shared" si="76"/>
        <v>3.4497819389217376E-11</v>
      </c>
      <c r="F1018">
        <f t="shared" si="77"/>
        <v>3.4497819389217376E-11</v>
      </c>
    </row>
    <row r="1019" spans="2:6" x14ac:dyDescent="0.25">
      <c r="B1019">
        <f t="shared" si="79"/>
        <v>1001</v>
      </c>
      <c r="C1019" s="4">
        <f t="shared" si="78"/>
        <v>24.999999999999648</v>
      </c>
      <c r="D1019">
        <f t="shared" si="75"/>
        <v>0.3798419628514022</v>
      </c>
      <c r="E1019">
        <f t="shared" si="76"/>
        <v>3.0908187484131086E-11</v>
      </c>
      <c r="F1019">
        <f t="shared" si="77"/>
        <v>3.0908187484131086E-11</v>
      </c>
    </row>
    <row r="1020" spans="2:6" x14ac:dyDescent="0.25">
      <c r="B1020">
        <f t="shared" si="79"/>
        <v>1002</v>
      </c>
      <c r="C1020" s="4">
        <f t="shared" si="78"/>
        <v>25.024999999999647</v>
      </c>
      <c r="D1020">
        <f t="shared" si="75"/>
        <v>0.37817243883131912</v>
      </c>
      <c r="E1020">
        <f t="shared" si="76"/>
        <v>2.7685148548562036E-11</v>
      </c>
      <c r="F1020">
        <f t="shared" si="77"/>
        <v>2.7685148548562036E-11</v>
      </c>
    </row>
    <row r="1021" spans="2:6" x14ac:dyDescent="0.25">
      <c r="B1021">
        <f t="shared" si="79"/>
        <v>1003</v>
      </c>
      <c r="C1021" s="4">
        <f t="shared" si="78"/>
        <v>25.049999999999645</v>
      </c>
      <c r="D1021">
        <f t="shared" si="75"/>
        <v>0.37650648780685564</v>
      </c>
      <c r="E1021">
        <f t="shared" si="76"/>
        <v>2.4792002366264303E-11</v>
      </c>
      <c r="F1021">
        <f t="shared" si="77"/>
        <v>2.4792002366264303E-11</v>
      </c>
    </row>
    <row r="1022" spans="2:6" x14ac:dyDescent="0.25">
      <c r="B1022">
        <f t="shared" si="79"/>
        <v>1004</v>
      </c>
      <c r="C1022" s="4">
        <f t="shared" si="78"/>
        <v>25.074999999999644</v>
      </c>
      <c r="D1022">
        <f t="shared" si="75"/>
        <v>0.37484412728347233</v>
      </c>
      <c r="E1022">
        <f t="shared" si="76"/>
        <v>2.2195645387694465E-11</v>
      </c>
      <c r="F1022">
        <f t="shared" si="77"/>
        <v>2.2195645387694465E-11</v>
      </c>
    </row>
    <row r="1023" spans="2:6" x14ac:dyDescent="0.25">
      <c r="B1023">
        <f t="shared" si="79"/>
        <v>1005</v>
      </c>
      <c r="C1023" s="4">
        <f t="shared" si="78"/>
        <v>25.099999999999643</v>
      </c>
      <c r="D1023">
        <f t="shared" si="75"/>
        <v>0.37318537458195006</v>
      </c>
      <c r="E1023">
        <f t="shared" si="76"/>
        <v>1.9866226238017238E-11</v>
      </c>
      <c r="F1023">
        <f t="shared" si="77"/>
        <v>1.9866226238017238E-11</v>
      </c>
    </row>
    <row r="1024" spans="2:6" x14ac:dyDescent="0.25">
      <c r="B1024">
        <f t="shared" si="79"/>
        <v>1006</v>
      </c>
      <c r="C1024" s="4">
        <f t="shared" si="78"/>
        <v>25.124999999999641</v>
      </c>
      <c r="D1024">
        <f t="shared" si="75"/>
        <v>0.3715302468385136</v>
      </c>
      <c r="E1024">
        <f t="shared" si="76"/>
        <v>1.7776833412328568E-11</v>
      </c>
      <c r="F1024">
        <f t="shared" si="77"/>
        <v>1.7776833412328568E-11</v>
      </c>
    </row>
    <row r="1025" spans="2:6" x14ac:dyDescent="0.25">
      <c r="B1025">
        <f t="shared" si="79"/>
        <v>1007</v>
      </c>
      <c r="C1025" s="4">
        <f t="shared" si="78"/>
        <v>25.14999999999964</v>
      </c>
      <c r="D1025">
        <f t="shared" si="75"/>
        <v>0.36987876100496486</v>
      </c>
      <c r="E1025">
        <f t="shared" si="76"/>
        <v>1.5903212231028279E-11</v>
      </c>
      <c r="F1025">
        <f t="shared" si="77"/>
        <v>1.5903212231028279E-11</v>
      </c>
    </row>
    <row r="1026" spans="2:6" x14ac:dyDescent="0.25">
      <c r="B1026">
        <f t="shared" si="79"/>
        <v>1008</v>
      </c>
      <c r="C1026" s="4">
        <f t="shared" si="78"/>
        <v>25.174999999999638</v>
      </c>
      <c r="D1026">
        <f t="shared" si="75"/>
        <v>0.3682309338488241</v>
      </c>
      <c r="E1026">
        <f t="shared" si="76"/>
        <v>1.4223508386639933E-11</v>
      </c>
      <c r="F1026">
        <f t="shared" si="77"/>
        <v>1.4223508386639933E-11</v>
      </c>
    </row>
    <row r="1027" spans="2:6" x14ac:dyDescent="0.25">
      <c r="B1027">
        <f t="shared" si="79"/>
        <v>1009</v>
      </c>
      <c r="C1027" s="4">
        <f t="shared" si="78"/>
        <v>25.199999999999637</v>
      </c>
      <c r="D1027">
        <f t="shared" si="75"/>
        <v>0.36658678195347982</v>
      </c>
      <c r="E1027">
        <f t="shared" si="76"/>
        <v>1.2718035649684465E-11</v>
      </c>
      <c r="F1027">
        <f t="shared" si="77"/>
        <v>1.2718035649684465E-11</v>
      </c>
    </row>
    <row r="1028" spans="2:6" x14ac:dyDescent="0.25">
      <c r="B1028">
        <f t="shared" si="79"/>
        <v>1010</v>
      </c>
      <c r="C1028" s="4">
        <f t="shared" si="78"/>
        <v>25.224999999999635</v>
      </c>
      <c r="D1028">
        <f t="shared" si="75"/>
        <v>0.36494632171834718</v>
      </c>
      <c r="E1028">
        <f t="shared" si="76"/>
        <v>1.1369065517271129E-11</v>
      </c>
      <c r="F1028">
        <f t="shared" si="77"/>
        <v>1.1369065517271129E-11</v>
      </c>
    </row>
    <row r="1029" spans="2:6" x14ac:dyDescent="0.25">
      <c r="B1029">
        <f t="shared" si="79"/>
        <v>1011</v>
      </c>
      <c r="C1029" s="4">
        <f t="shared" si="78"/>
        <v>25.249999999999634</v>
      </c>
      <c r="D1029">
        <f t="shared" si="75"/>
        <v>0.36330956935903513</v>
      </c>
      <c r="E1029">
        <f t="shared" si="76"/>
        <v>1.0160636785558021E-11</v>
      </c>
      <c r="F1029">
        <f t="shared" si="77"/>
        <v>1.0160636785558021E-11</v>
      </c>
    </row>
    <row r="1030" spans="2:6" x14ac:dyDescent="0.25">
      <c r="B1030">
        <f t="shared" si="79"/>
        <v>1012</v>
      </c>
      <c r="C1030" s="4">
        <f t="shared" si="78"/>
        <v>25.274999999999633</v>
      </c>
      <c r="D1030">
        <f t="shared" si="75"/>
        <v>0.36167654090752172</v>
      </c>
      <c r="E1030">
        <f t="shared" si="76"/>
        <v>9.0783832076791439E-12</v>
      </c>
      <c r="F1030">
        <f t="shared" si="77"/>
        <v>9.0783832076791439E-12</v>
      </c>
    </row>
    <row r="1031" spans="2:6" x14ac:dyDescent="0.25">
      <c r="B1031">
        <f t="shared" si="79"/>
        <v>1013</v>
      </c>
      <c r="C1031" s="4">
        <f t="shared" si="78"/>
        <v>25.299999999999631</v>
      </c>
      <c r="D1031">
        <f t="shared" si="75"/>
        <v>0.36004725221233758</v>
      </c>
      <c r="E1031">
        <f t="shared" si="76"/>
        <v>8.1093775635684465E-12</v>
      </c>
      <c r="F1031">
        <f t="shared" si="77"/>
        <v>8.1093775635684465E-12</v>
      </c>
    </row>
    <row r="1032" spans="2:6" x14ac:dyDescent="0.25">
      <c r="B1032">
        <f t="shared" si="79"/>
        <v>1014</v>
      </c>
      <c r="C1032" s="4">
        <f t="shared" si="78"/>
        <v>25.32499999999963</v>
      </c>
      <c r="D1032">
        <f t="shared" si="75"/>
        <v>0.35842171893875818</v>
      </c>
      <c r="E1032">
        <f t="shared" si="76"/>
        <v>7.2419906186234766E-12</v>
      </c>
      <c r="F1032">
        <f t="shared" si="77"/>
        <v>7.2419906186234766E-12</v>
      </c>
    </row>
    <row r="1033" spans="2:6" x14ac:dyDescent="0.25">
      <c r="B1033">
        <f t="shared" si="79"/>
        <v>1015</v>
      </c>
      <c r="C1033" s="4">
        <f t="shared" si="78"/>
        <v>25.349999999999628</v>
      </c>
      <c r="D1033">
        <f t="shared" si="75"/>
        <v>0.35679995656900437</v>
      </c>
      <c r="E1033">
        <f t="shared" si="76"/>
        <v>6.465763585552193E-12</v>
      </c>
      <c r="F1033">
        <f t="shared" si="77"/>
        <v>6.465763585552193E-12</v>
      </c>
    </row>
    <row r="1034" spans="2:6" x14ac:dyDescent="0.25">
      <c r="B1034">
        <f t="shared" si="79"/>
        <v>1016</v>
      </c>
      <c r="C1034" s="4">
        <f t="shared" si="78"/>
        <v>25.374999999999627</v>
      </c>
      <c r="D1034">
        <f t="shared" si="75"/>
        <v>0.35518198040245047</v>
      </c>
      <c r="E1034">
        <f t="shared" si="76"/>
        <v>5.7712928291314155E-12</v>
      </c>
      <c r="F1034">
        <f t="shared" si="77"/>
        <v>5.7712928291314155E-12</v>
      </c>
    </row>
    <row r="1035" spans="2:6" x14ac:dyDescent="0.25">
      <c r="B1035">
        <f t="shared" si="79"/>
        <v>1017</v>
      </c>
      <c r="C1035" s="4">
        <f t="shared" si="78"/>
        <v>25.399999999999626</v>
      </c>
      <c r="D1035">
        <f t="shared" si="75"/>
        <v>0.35356780555584139</v>
      </c>
      <c r="E1035">
        <f t="shared" si="76"/>
        <v>5.1501256679944712E-12</v>
      </c>
      <c r="F1035">
        <f t="shared" si="77"/>
        <v>5.1501256679944712E-12</v>
      </c>
    </row>
    <row r="1036" spans="2:6" x14ac:dyDescent="0.25">
      <c r="B1036">
        <f t="shared" si="79"/>
        <v>1018</v>
      </c>
      <c r="C1036" s="4">
        <f t="shared" si="78"/>
        <v>25.424999999999624</v>
      </c>
      <c r="D1036">
        <f t="shared" si="75"/>
        <v>0.35195744696351716</v>
      </c>
      <c r="E1036">
        <f t="shared" si="76"/>
        <v>4.5946662318860008E-12</v>
      </c>
      <c r="F1036">
        <f t="shared" si="77"/>
        <v>4.5946662318860008E-12</v>
      </c>
    </row>
    <row r="1037" spans="2:6" x14ac:dyDescent="0.25">
      <c r="B1037">
        <f t="shared" si="79"/>
        <v>1019</v>
      </c>
      <c r="C1037" s="4">
        <f t="shared" si="78"/>
        <v>25.449999999999623</v>
      </c>
      <c r="D1037">
        <f t="shared" si="75"/>
        <v>0.35035091937764645</v>
      </c>
      <c r="E1037">
        <f t="shared" si="76"/>
        <v>4.0980904279310994E-12</v>
      </c>
      <c r="F1037">
        <f t="shared" si="77"/>
        <v>4.0980904279310994E-12</v>
      </c>
    </row>
    <row r="1038" spans="2:6" x14ac:dyDescent="0.25">
      <c r="B1038">
        <f t="shared" si="79"/>
        <v>1020</v>
      </c>
      <c r="C1038" s="4">
        <f t="shared" si="78"/>
        <v>25.474999999999621</v>
      </c>
      <c r="D1038">
        <f t="shared" si="75"/>
        <v>0.34874823736846694</v>
      </c>
      <c r="E1038">
        <f t="shared" si="76"/>
        <v>3.6542691561513495E-12</v>
      </c>
      <c r="F1038">
        <f t="shared" si="77"/>
        <v>3.6542691561513495E-12</v>
      </c>
    </row>
    <row r="1039" spans="2:6" x14ac:dyDescent="0.25">
      <c r="B1039">
        <f t="shared" si="79"/>
        <v>1021</v>
      </c>
      <c r="C1039" s="4">
        <f t="shared" si="78"/>
        <v>25.49999999999962</v>
      </c>
      <c r="D1039">
        <f t="shared" si="75"/>
        <v>0.34714941532453469</v>
      </c>
      <c r="E1039">
        <f t="shared" si="76"/>
        <v>3.2576989934407966E-12</v>
      </c>
      <c r="F1039">
        <f t="shared" si="77"/>
        <v>3.2576989934407966E-12</v>
      </c>
    </row>
    <row r="1040" spans="2:6" x14ac:dyDescent="0.25">
      <c r="B1040">
        <f t="shared" si="79"/>
        <v>1022</v>
      </c>
      <c r="C1040" s="4">
        <f t="shared" si="78"/>
        <v>25.524999999999618</v>
      </c>
      <c r="D1040">
        <f t="shared" si="75"/>
        <v>0.34555446745298057</v>
      </c>
      <c r="E1040">
        <f t="shared" si="76"/>
        <v>2.903439637153811E-12</v>
      </c>
      <c r="F1040">
        <f t="shared" si="77"/>
        <v>2.903439637153811E-12</v>
      </c>
    </row>
    <row r="1041" spans="2:6" x14ac:dyDescent="0.25">
      <c r="B1041">
        <f t="shared" si="79"/>
        <v>1023</v>
      </c>
      <c r="C1041" s="4">
        <f t="shared" si="78"/>
        <v>25.549999999999617</v>
      </c>
      <c r="D1041">
        <f t="shared" si="75"/>
        <v>0.34396340777977574</v>
      </c>
      <c r="E1041">
        <f t="shared" si="76"/>
        <v>2.5870574649614813E-12</v>
      </c>
      <c r="F1041">
        <f t="shared" si="77"/>
        <v>2.5870574649614813E-12</v>
      </c>
    </row>
    <row r="1042" spans="2:6" x14ac:dyDescent="0.25">
      <c r="B1042">
        <f t="shared" si="79"/>
        <v>1024</v>
      </c>
      <c r="C1042" s="4">
        <f t="shared" si="78"/>
        <v>25.574999999999616</v>
      </c>
      <c r="D1042">
        <f t="shared" si="75"/>
        <v>0.34237625015000334</v>
      </c>
      <c r="E1042">
        <f t="shared" si="76"/>
        <v>2.3045746272600622E-12</v>
      </c>
      <c r="F1042">
        <f t="shared" si="77"/>
        <v>2.3045746272600622E-12</v>
      </c>
    </row>
    <row r="1043" spans="2:6" x14ac:dyDescent="0.25">
      <c r="B1043">
        <f t="shared" si="79"/>
        <v>1025</v>
      </c>
      <c r="C1043" s="4">
        <f t="shared" si="78"/>
        <v>25.599999999999614</v>
      </c>
      <c r="D1043">
        <f t="shared" ref="D1043:D1106" si="80">EXP(-KTG1_*(C1043-T_opt)^2)</f>
        <v>0.34079300822813968</v>
      </c>
      <c r="E1043">
        <f t="shared" ref="E1043:E1106" si="81">EXP(-KTG2_*(T_opt-C1043)^2)</f>
        <v>2.0524231426740637E-12</v>
      </c>
      <c r="F1043">
        <f t="shared" ref="F1043:F1106" si="82">IF(C1043&lt;=T_opt,D1043,E1043)</f>
        <v>2.0524231426740637E-12</v>
      </c>
    </row>
    <row r="1044" spans="2:6" x14ac:dyDescent="0.25">
      <c r="B1044">
        <f t="shared" si="79"/>
        <v>1026</v>
      </c>
      <c r="C1044" s="4">
        <f t="shared" ref="C1044:C1107" si="83">C1043+(env_v_max-env_v_min)/1200</f>
        <v>25.624999999999613</v>
      </c>
      <c r="D1044">
        <f t="shared" si="80"/>
        <v>0.33921369549834168</v>
      </c>
      <c r="E1044">
        <f t="shared" si="81"/>
        <v>1.8274035165568585E-12</v>
      </c>
      <c r="F1044">
        <f t="shared" si="82"/>
        <v>1.8274035165568585E-12</v>
      </c>
    </row>
    <row r="1045" spans="2:6" x14ac:dyDescent="0.25">
      <c r="B1045">
        <f t="shared" ref="B1045:B1108" si="84">B1044+1</f>
        <v>1027</v>
      </c>
      <c r="C1045" s="4">
        <f t="shared" si="83"/>
        <v>25.649999999999611</v>
      </c>
      <c r="D1045">
        <f t="shared" si="80"/>
        <v>0.33763832526474286</v>
      </c>
      <c r="E1045">
        <f t="shared" si="81"/>
        <v>1.6266474472798936E-12</v>
      </c>
      <c r="F1045">
        <f t="shared" si="82"/>
        <v>1.6266474472798936E-12</v>
      </c>
    </row>
    <row r="1046" spans="2:6" x14ac:dyDescent="0.25">
      <c r="B1046">
        <f t="shared" si="84"/>
        <v>1028</v>
      </c>
      <c r="C1046" s="4">
        <f t="shared" si="83"/>
        <v>25.67499999999961</v>
      </c>
      <c r="D1046">
        <f t="shared" si="80"/>
        <v>0.33606691065175648</v>
      </c>
      <c r="E1046">
        <f t="shared" si="81"/>
        <v>1.4475842259114383E-12</v>
      </c>
      <c r="F1046">
        <f t="shared" si="82"/>
        <v>1.4475842259114383E-12</v>
      </c>
    </row>
    <row r="1047" spans="2:6" x14ac:dyDescent="0.25">
      <c r="B1047">
        <f t="shared" si="84"/>
        <v>1029</v>
      </c>
      <c r="C1047" s="4">
        <f t="shared" si="83"/>
        <v>25.699999999999608</v>
      </c>
      <c r="D1047">
        <f t="shared" si="80"/>
        <v>0.33449946460438718</v>
      </c>
      <c r="E1047">
        <f t="shared" si="81"/>
        <v>1.2879104719753676E-12</v>
      </c>
      <c r="F1047">
        <f t="shared" si="82"/>
        <v>1.2879104719753676E-12</v>
      </c>
    </row>
    <row r="1048" spans="2:6" x14ac:dyDescent="0.25">
      <c r="B1048">
        <f t="shared" si="84"/>
        <v>1030</v>
      </c>
      <c r="C1048" s="4">
        <f t="shared" si="83"/>
        <v>25.724999999999607</v>
      </c>
      <c r="D1048">
        <f t="shared" si="80"/>
        <v>0.33293599988854805</v>
      </c>
      <c r="E1048">
        <f t="shared" si="81"/>
        <v>1.1455628816791012E-12</v>
      </c>
      <c r="F1048">
        <f t="shared" si="82"/>
        <v>1.1455628816791012E-12</v>
      </c>
    </row>
    <row r="1049" spans="2:6" x14ac:dyDescent="0.25">
      <c r="B1049">
        <f t="shared" si="84"/>
        <v>1031</v>
      </c>
      <c r="C1049" s="4">
        <f t="shared" si="83"/>
        <v>25.749999999999606</v>
      </c>
      <c r="D1049">
        <f t="shared" si="80"/>
        <v>0.33137652909138793</v>
      </c>
      <c r="E1049">
        <f t="shared" si="81"/>
        <v>1.0186936956076416E-12</v>
      </c>
      <c r="F1049">
        <f t="shared" si="82"/>
        <v>1.0186936956076416E-12</v>
      </c>
    </row>
    <row r="1050" spans="2:6" x14ac:dyDescent="0.25">
      <c r="B1050">
        <f t="shared" si="84"/>
        <v>1032</v>
      </c>
      <c r="C1050" s="4">
        <f t="shared" si="83"/>
        <v>25.774999999999604</v>
      </c>
      <c r="D1050">
        <f t="shared" si="80"/>
        <v>0.32982106462162347</v>
      </c>
      <c r="E1050">
        <f t="shared" si="81"/>
        <v>9.0564862067221274E-13</v>
      </c>
      <c r="F1050">
        <f t="shared" si="82"/>
        <v>9.0564862067221274E-13</v>
      </c>
    </row>
    <row r="1051" spans="2:6" x14ac:dyDescent="0.25">
      <c r="B1051">
        <f t="shared" si="84"/>
        <v>1033</v>
      </c>
      <c r="C1051" s="4">
        <f t="shared" si="83"/>
        <v>25.799999999999603</v>
      </c>
      <c r="D1051">
        <f t="shared" si="80"/>
        <v>0.32826961870988047</v>
      </c>
      <c r="E1051">
        <f t="shared" si="81"/>
        <v>8.0494696632968082E-13</v>
      </c>
      <c r="F1051">
        <f t="shared" si="82"/>
        <v>8.0494696632968082E-13</v>
      </c>
    </row>
    <row r="1052" spans="2:6" x14ac:dyDescent="0.25">
      <c r="B1052">
        <f t="shared" si="84"/>
        <v>1034</v>
      </c>
      <c r="C1052" s="4">
        <f t="shared" si="83"/>
        <v>25.824999999999601</v>
      </c>
      <c r="D1052">
        <f t="shared" si="80"/>
        <v>0.32672220340904135</v>
      </c>
      <c r="E1052">
        <f t="shared" si="81"/>
        <v>7.1526377798082822E-13</v>
      </c>
      <c r="F1052">
        <f t="shared" si="82"/>
        <v>7.1526377798082822E-13</v>
      </c>
    </row>
    <row r="1053" spans="2:6" x14ac:dyDescent="0.25">
      <c r="B1053">
        <f t="shared" si="84"/>
        <v>1035</v>
      </c>
      <c r="C1053" s="4">
        <f t="shared" si="83"/>
        <v>25.8499999999996</v>
      </c>
      <c r="D1053">
        <f t="shared" si="80"/>
        <v>0.32517883059460062</v>
      </c>
      <c r="E1053">
        <f t="shared" si="81"/>
        <v>6.3541377122246221E-13</v>
      </c>
      <c r="F1053">
        <f t="shared" si="82"/>
        <v>6.3541377122246221E-13</v>
      </c>
    </row>
    <row r="1054" spans="2:6" x14ac:dyDescent="0.25">
      <c r="B1054">
        <f t="shared" si="84"/>
        <v>1036</v>
      </c>
      <c r="C1054" s="4">
        <f t="shared" si="83"/>
        <v>25.874999999999599</v>
      </c>
      <c r="D1054">
        <f t="shared" si="80"/>
        <v>0.32363951196502672</v>
      </c>
      <c r="E1054">
        <f t="shared" si="81"/>
        <v>5.6433688946144629E-13</v>
      </c>
      <c r="F1054">
        <f t="shared" si="82"/>
        <v>5.6433688946144629E-13</v>
      </c>
    </row>
    <row r="1055" spans="2:6" x14ac:dyDescent="0.25">
      <c r="B1055">
        <f t="shared" si="84"/>
        <v>1037</v>
      </c>
      <c r="C1055" s="4">
        <f t="shared" si="83"/>
        <v>25.899999999999597</v>
      </c>
      <c r="D1055">
        <f t="shared" si="80"/>
        <v>0.32210425904213186</v>
      </c>
      <c r="E1055">
        <f t="shared" si="81"/>
        <v>5.0108532447260518E-13</v>
      </c>
      <c r="F1055">
        <f t="shared" si="82"/>
        <v>5.0108532447260518E-13</v>
      </c>
    </row>
    <row r="1056" spans="2:6" x14ac:dyDescent="0.25">
      <c r="B1056">
        <f t="shared" si="84"/>
        <v>1038</v>
      </c>
      <c r="C1056" s="4">
        <f t="shared" si="83"/>
        <v>25.924999999999596</v>
      </c>
      <c r="D1056">
        <f t="shared" si="80"/>
        <v>0.32057308317144806</v>
      </c>
      <c r="E1056">
        <f t="shared" si="81"/>
        <v>4.4481185495700928E-13</v>
      </c>
      <c r="F1056">
        <f t="shared" si="82"/>
        <v>4.4481185495700928E-13</v>
      </c>
    </row>
    <row r="1057" spans="2:6" x14ac:dyDescent="0.25">
      <c r="B1057">
        <f t="shared" si="84"/>
        <v>1039</v>
      </c>
      <c r="C1057" s="4">
        <f t="shared" si="83"/>
        <v>25.949999999999594</v>
      </c>
      <c r="D1057">
        <f t="shared" si="80"/>
        <v>0.31904599552261115</v>
      </c>
      <c r="E1057">
        <f t="shared" si="81"/>
        <v>3.9475937217767461E-13</v>
      </c>
      <c r="F1057">
        <f t="shared" si="82"/>
        <v>3.9475937217767461E-13</v>
      </c>
    </row>
    <row r="1058" spans="2:6" x14ac:dyDescent="0.25">
      <c r="B1058">
        <f t="shared" si="84"/>
        <v>1040</v>
      </c>
      <c r="C1058" s="4">
        <f t="shared" si="83"/>
        <v>25.974999999999593</v>
      </c>
      <c r="D1058">
        <f t="shared" si="80"/>
        <v>0.31752300708975062</v>
      </c>
      <c r="E1058">
        <f t="shared" si="81"/>
        <v>3.5025147444895901E-13</v>
      </c>
      <c r="F1058">
        <f t="shared" si="82"/>
        <v>3.5025147444895901E-13</v>
      </c>
    </row>
    <row r="1059" spans="2:6" x14ac:dyDescent="0.25">
      <c r="B1059">
        <f t="shared" si="84"/>
        <v>1041</v>
      </c>
      <c r="C1059" s="4">
        <f t="shared" si="83"/>
        <v>25.999999999999591</v>
      </c>
      <c r="D1059">
        <f t="shared" si="80"/>
        <v>0.31600412869188732</v>
      </c>
      <c r="E1059">
        <f t="shared" si="81"/>
        <v>3.1068402375495383E-13</v>
      </c>
      <c r="F1059">
        <f t="shared" si="82"/>
        <v>3.1068402375495383E-13</v>
      </c>
    </row>
    <row r="1060" spans="2:6" x14ac:dyDescent="0.25">
      <c r="B1060">
        <f t="shared" si="84"/>
        <v>1042</v>
      </c>
      <c r="C1060" s="4">
        <f t="shared" si="83"/>
        <v>26.02499999999959</v>
      </c>
      <c r="D1060">
        <f t="shared" si="80"/>
        <v>0.31448937097333757</v>
      </c>
      <c r="E1060">
        <f t="shared" si="81"/>
        <v>2.7551756818119653E-13</v>
      </c>
      <c r="F1060">
        <f t="shared" si="82"/>
        <v>2.7551756818119653E-13</v>
      </c>
    </row>
    <row r="1061" spans="2:6" x14ac:dyDescent="0.25">
      <c r="B1061">
        <f t="shared" si="84"/>
        <v>1043</v>
      </c>
      <c r="C1061" s="4">
        <f t="shared" si="83"/>
        <v>26.049999999999589</v>
      </c>
      <c r="D1061">
        <f t="shared" si="80"/>
        <v>0.31297874440412421</v>
      </c>
      <c r="E1061">
        <f t="shared" si="81"/>
        <v>2.442705432633754E-13</v>
      </c>
      <c r="F1061">
        <f t="shared" si="82"/>
        <v>2.442705432633754E-13</v>
      </c>
    </row>
    <row r="1062" spans="2:6" x14ac:dyDescent="0.25">
      <c r="B1062">
        <f t="shared" si="84"/>
        <v>1044</v>
      </c>
      <c r="C1062" s="4">
        <f t="shared" si="83"/>
        <v>26.074999999999587</v>
      </c>
      <c r="D1062">
        <f t="shared" si="80"/>
        <v>0.3114722592803939</v>
      </c>
      <c r="E1062">
        <f t="shared" si="81"/>
        <v>2.1651317387807805E-13</v>
      </c>
      <c r="F1062">
        <f t="shared" si="82"/>
        <v>2.1651317387807805E-13</v>
      </c>
    </row>
    <row r="1063" spans="2:6" x14ac:dyDescent="0.25">
      <c r="B1063">
        <f t="shared" si="84"/>
        <v>1045</v>
      </c>
      <c r="C1063" s="4">
        <f t="shared" si="83"/>
        <v>26.099999999999586</v>
      </c>
      <c r="D1063">
        <f t="shared" si="80"/>
        <v>0.30996992572484194</v>
      </c>
      <c r="E1063">
        <f t="shared" si="81"/>
        <v>1.9186200600710877E-13</v>
      </c>
      <c r="F1063">
        <f t="shared" si="82"/>
        <v>1.9186200600710877E-13</v>
      </c>
    </row>
    <row r="1064" spans="2:6" x14ac:dyDescent="0.25">
      <c r="B1064">
        <f t="shared" si="84"/>
        <v>1046</v>
      </c>
      <c r="C1064" s="4">
        <f t="shared" si="83"/>
        <v>26.124999999999584</v>
      </c>
      <c r="D1064">
        <f t="shared" si="80"/>
        <v>0.30847175368714275</v>
      </c>
      <c r="E1064">
        <f t="shared" si="81"/>
        <v>1.6997500467434265E-13</v>
      </c>
      <c r="F1064">
        <f t="shared" si="82"/>
        <v>1.6997500467434265E-13</v>
      </c>
    </row>
    <row r="1065" spans="2:6" x14ac:dyDescent="0.25">
      <c r="B1065">
        <f t="shared" si="84"/>
        <v>1047</v>
      </c>
      <c r="C1065" s="4">
        <f t="shared" si="83"/>
        <v>26.149999999999583</v>
      </c>
      <c r="D1065">
        <f t="shared" si="80"/>
        <v>0.30697775294438773</v>
      </c>
      <c r="E1065">
        <f t="shared" si="81"/>
        <v>1.5054716065151258E-13</v>
      </c>
      <c r="F1065">
        <f t="shared" si="82"/>
        <v>1.5054716065151258E-13</v>
      </c>
    </row>
    <row r="1066" spans="2:6" x14ac:dyDescent="0.25">
      <c r="B1066">
        <f t="shared" si="84"/>
        <v>1048</v>
      </c>
      <c r="C1066" s="4">
        <f t="shared" si="83"/>
        <v>26.174999999999581</v>
      </c>
      <c r="D1066">
        <f t="shared" si="80"/>
        <v>0.30548793310152933</v>
      </c>
      <c r="E1066">
        <f t="shared" si="81"/>
        <v>1.3330655421927712E-13</v>
      </c>
      <c r="F1066">
        <f t="shared" si="82"/>
        <v>1.3330655421927712E-13</v>
      </c>
    </row>
    <row r="1067" spans="2:6" x14ac:dyDescent="0.25">
      <c r="B1067">
        <f t="shared" si="84"/>
        <v>1049</v>
      </c>
      <c r="C1067" s="4">
        <f t="shared" si="83"/>
        <v>26.19999999999958</v>
      </c>
      <c r="D1067">
        <f t="shared" si="80"/>
        <v>0.304002303591831</v>
      </c>
      <c r="E1067">
        <f t="shared" si="81"/>
        <v>1.1801082940965652E-13</v>
      </c>
      <c r="F1067">
        <f t="shared" si="82"/>
        <v>1.1801082940965652E-13</v>
      </c>
    </row>
    <row r="1068" spans="2:6" x14ac:dyDescent="0.25">
      <c r="B1068">
        <f t="shared" si="84"/>
        <v>1050</v>
      </c>
      <c r="C1068" s="4">
        <f t="shared" si="83"/>
        <v>26.224999999999579</v>
      </c>
      <c r="D1068">
        <f t="shared" si="80"/>
        <v>0.30252087367732472</v>
      </c>
      <c r="E1068">
        <f t="shared" si="81"/>
        <v>1.0444403679699808E-13</v>
      </c>
      <c r="F1068">
        <f t="shared" si="82"/>
        <v>1.0444403679699808E-13</v>
      </c>
    </row>
    <row r="1069" spans="2:6" x14ac:dyDescent="0.25">
      <c r="B1069">
        <f t="shared" si="84"/>
        <v>1051</v>
      </c>
      <c r="C1069" s="4">
        <f t="shared" si="83"/>
        <v>26.249999999999577</v>
      </c>
      <c r="D1069">
        <f t="shared" si="80"/>
        <v>0.30104365244927328</v>
      </c>
      <c r="E1069">
        <f t="shared" si="81"/>
        <v>9.2413807094373194E-14</v>
      </c>
      <c r="F1069">
        <f t="shared" si="82"/>
        <v>9.2413807094373194E-14</v>
      </c>
    </row>
    <row r="1070" spans="2:6" x14ac:dyDescent="0.25">
      <c r="B1070">
        <f t="shared" si="84"/>
        <v>1052</v>
      </c>
      <c r="C1070" s="4">
        <f t="shared" si="83"/>
        <v>26.274999999999576</v>
      </c>
      <c r="D1070">
        <f t="shared" si="80"/>
        <v>0.29957064882864076</v>
      </c>
      <c r="E1070">
        <f t="shared" si="81"/>
        <v>8.1748821593312444E-14</v>
      </c>
      <c r="F1070">
        <f t="shared" si="82"/>
        <v>8.1748821593312444E-14</v>
      </c>
    </row>
    <row r="1071" spans="2:6" x14ac:dyDescent="0.25">
      <c r="B1071">
        <f t="shared" si="84"/>
        <v>1053</v>
      </c>
      <c r="C1071" s="4">
        <f t="shared" si="83"/>
        <v>26.299999999999574</v>
      </c>
      <c r="D1071">
        <f t="shared" si="80"/>
        <v>0.29810187156656703</v>
      </c>
      <c r="E1071">
        <f t="shared" si="81"/>
        <v>7.22965488959533E-14</v>
      </c>
      <c r="F1071">
        <f t="shared" si="82"/>
        <v>7.22965488959533E-14</v>
      </c>
    </row>
    <row r="1072" spans="2:6" x14ac:dyDescent="0.25">
      <c r="B1072">
        <f t="shared" si="84"/>
        <v>1054</v>
      </c>
      <c r="C1072" s="4">
        <f t="shared" si="83"/>
        <v>26.324999999999573</v>
      </c>
      <c r="D1072">
        <f t="shared" si="80"/>
        <v>0.29663732924485037</v>
      </c>
      <c r="E1072">
        <f t="shared" si="81"/>
        <v>6.3921220465280438E-14</v>
      </c>
      <c r="F1072">
        <f t="shared" si="82"/>
        <v>6.3921220465280438E-14</v>
      </c>
    </row>
    <row r="1073" spans="2:6" x14ac:dyDescent="0.25">
      <c r="B1073">
        <f t="shared" si="84"/>
        <v>1055</v>
      </c>
      <c r="C1073" s="4">
        <f t="shared" si="83"/>
        <v>26.349999999999572</v>
      </c>
      <c r="D1073">
        <f t="shared" si="80"/>
        <v>0.29517703027643466</v>
      </c>
      <c r="E1073">
        <f t="shared" si="81"/>
        <v>5.6502020293082363E-14</v>
      </c>
      <c r="F1073">
        <f t="shared" si="82"/>
        <v>5.6502020293082363E-14</v>
      </c>
    </row>
    <row r="1074" spans="2:6" x14ac:dyDescent="0.25">
      <c r="B1074">
        <f t="shared" si="84"/>
        <v>1056</v>
      </c>
      <c r="C1074" s="4">
        <f t="shared" si="83"/>
        <v>26.37499999999957</v>
      </c>
      <c r="D1074">
        <f t="shared" si="80"/>
        <v>0.29372098290590376</v>
      </c>
      <c r="E1074">
        <f t="shared" si="81"/>
        <v>4.9931466485622069E-14</v>
      </c>
      <c r="F1074">
        <f t="shared" si="82"/>
        <v>4.9931466485622069E-14</v>
      </c>
    </row>
    <row r="1075" spans="2:6" x14ac:dyDescent="0.25">
      <c r="B1075">
        <f t="shared" si="84"/>
        <v>1057</v>
      </c>
      <c r="C1075" s="4">
        <f t="shared" si="83"/>
        <v>26.399999999999569</v>
      </c>
      <c r="D1075">
        <f t="shared" si="80"/>
        <v>0.29226919520998129</v>
      </c>
      <c r="E1075">
        <f t="shared" si="81"/>
        <v>4.4113964820088299E-14</v>
      </c>
      <c r="F1075">
        <f t="shared" si="82"/>
        <v>4.4113964820088299E-14</v>
      </c>
    </row>
    <row r="1076" spans="2:6" x14ac:dyDescent="0.25">
      <c r="B1076">
        <f t="shared" si="84"/>
        <v>1058</v>
      </c>
      <c r="C1076" s="4">
        <f t="shared" si="83"/>
        <v>26.424999999999567</v>
      </c>
      <c r="D1076">
        <f t="shared" si="80"/>
        <v>0.2908216750980358</v>
      </c>
      <c r="E1076">
        <f t="shared" si="81"/>
        <v>3.8964516354510172E-14</v>
      </c>
      <c r="F1076">
        <f t="shared" si="82"/>
        <v>3.8964516354510172E-14</v>
      </c>
    </row>
    <row r="1077" spans="2:6" x14ac:dyDescent="0.25">
      <c r="B1077">
        <f t="shared" si="84"/>
        <v>1059</v>
      </c>
      <c r="C1077" s="4">
        <f t="shared" si="83"/>
        <v>26.449999999999566</v>
      </c>
      <c r="D1077">
        <f t="shared" si="80"/>
        <v>0.28937843031259336</v>
      </c>
      <c r="E1077">
        <f t="shared" si="81"/>
        <v>3.4407563001610947E-14</v>
      </c>
      <c r="F1077">
        <f t="shared" si="82"/>
        <v>3.4407563001610947E-14</v>
      </c>
    </row>
    <row r="1078" spans="2:6" x14ac:dyDescent="0.25">
      <c r="B1078">
        <f t="shared" si="84"/>
        <v>1060</v>
      </c>
      <c r="C1078" s="4">
        <f t="shared" si="83"/>
        <v>26.474999999999564</v>
      </c>
      <c r="D1078">
        <f t="shared" si="80"/>
        <v>0.28793946842985391</v>
      </c>
      <c r="E1078">
        <f t="shared" si="81"/>
        <v>3.0375956622597446E-14</v>
      </c>
      <c r="F1078">
        <f t="shared" si="82"/>
        <v>3.0375956622597446E-14</v>
      </c>
    </row>
    <row r="1079" spans="2:6" x14ac:dyDescent="0.25">
      <c r="B1079">
        <f t="shared" si="84"/>
        <v>1061</v>
      </c>
      <c r="C1079" s="4">
        <f t="shared" si="83"/>
        <v>26.499999999999563</v>
      </c>
      <c r="D1079">
        <f t="shared" si="80"/>
        <v>0.28650479686021513</v>
      </c>
      <c r="E1079">
        <f t="shared" si="81"/>
        <v>2.6810038677876513E-14</v>
      </c>
      <c r="F1079">
        <f t="shared" si="82"/>
        <v>2.6810038677876513E-14</v>
      </c>
    </row>
    <row r="1080" spans="2:6" x14ac:dyDescent="0.25">
      <c r="B1080">
        <f t="shared" si="84"/>
        <v>1062</v>
      </c>
      <c r="C1080" s="4">
        <f t="shared" si="83"/>
        <v>26.524999999999562</v>
      </c>
      <c r="D1080">
        <f t="shared" si="80"/>
        <v>0.28507442284880091</v>
      </c>
      <c r="E1080">
        <f t="shared" si="81"/>
        <v>2.3656818804222421E-14</v>
      </c>
      <c r="F1080">
        <f t="shared" si="82"/>
        <v>2.3656818804222421E-14</v>
      </c>
    </row>
    <row r="1081" spans="2:6" x14ac:dyDescent="0.25">
      <c r="B1081">
        <f t="shared" si="84"/>
        <v>1063</v>
      </c>
      <c r="C1081" s="4">
        <f t="shared" si="83"/>
        <v>26.54999999999956</v>
      </c>
      <c r="D1081">
        <f t="shared" si="80"/>
        <v>0.28364835347599582</v>
      </c>
      <c r="E1081">
        <f t="shared" si="81"/>
        <v>2.0869241886472049E-14</v>
      </c>
      <c r="F1081">
        <f t="shared" si="82"/>
        <v>2.0869241886472049E-14</v>
      </c>
    </row>
    <row r="1082" spans="2:6" x14ac:dyDescent="0.25">
      <c r="B1082">
        <f t="shared" si="84"/>
        <v>1064</v>
      </c>
      <c r="C1082" s="4">
        <f t="shared" si="83"/>
        <v>26.574999999999559</v>
      </c>
      <c r="D1082">
        <f t="shared" si="80"/>
        <v>0.28222659565798508</v>
      </c>
      <c r="E1082">
        <f t="shared" si="81"/>
        <v>1.84055342696021E-14</v>
      </c>
      <c r="F1082">
        <f t="shared" si="82"/>
        <v>1.84055342696021E-14</v>
      </c>
    </row>
    <row r="1083" spans="2:6" x14ac:dyDescent="0.25">
      <c r="B1083">
        <f t="shared" si="84"/>
        <v>1065</v>
      </c>
      <c r="C1083" s="4">
        <f t="shared" si="83"/>
        <v>26.599999999999557</v>
      </c>
      <c r="D1083">
        <f t="shared" si="80"/>
        <v>0.28080915614729979</v>
      </c>
      <c r="E1083">
        <f t="shared" si="81"/>
        <v>1.6228620725872249E-14</v>
      </c>
      <c r="F1083">
        <f t="shared" si="82"/>
        <v>1.6228620725872249E-14</v>
      </c>
    </row>
    <row r="1084" spans="2:6" x14ac:dyDescent="0.25">
      <c r="B1084">
        <f t="shared" si="84"/>
        <v>1066</v>
      </c>
      <c r="C1084" s="4">
        <f t="shared" si="83"/>
        <v>26.624999999999556</v>
      </c>
      <c r="D1084">
        <f t="shared" si="80"/>
        <v>0.27939604153336822</v>
      </c>
      <c r="E1084">
        <f t="shared" si="81"/>
        <v>1.4305604662396269E-14</v>
      </c>
      <c r="F1084">
        <f t="shared" si="82"/>
        <v>1.4305604662396269E-14</v>
      </c>
    </row>
    <row r="1085" spans="2:6" x14ac:dyDescent="0.25">
      <c r="B1085">
        <f t="shared" si="84"/>
        <v>1067</v>
      </c>
      <c r="C1085" s="4">
        <f t="shared" si="83"/>
        <v>26.649999999999554</v>
      </c>
      <c r="D1085">
        <f t="shared" si="80"/>
        <v>0.27798725824307169</v>
      </c>
      <c r="E1085">
        <f t="shared" si="81"/>
        <v>1.2607304836707001E-14</v>
      </c>
      <c r="F1085">
        <f t="shared" si="82"/>
        <v>1.2607304836707001E-14</v>
      </c>
    </row>
    <row r="1086" spans="2:6" x14ac:dyDescent="0.25">
      <c r="B1086">
        <f t="shared" si="84"/>
        <v>1068</v>
      </c>
      <c r="C1086" s="4">
        <f t="shared" si="83"/>
        <v>26.674999999999553</v>
      </c>
      <c r="D1086">
        <f t="shared" si="80"/>
        <v>0.27658281254130623</v>
      </c>
      <c r="E1086">
        <f t="shared" si="81"/>
        <v>1.1107842550418814E-14</v>
      </c>
      <c r="F1086">
        <f t="shared" si="82"/>
        <v>1.1107842550418814E-14</v>
      </c>
    </row>
    <row r="1087" spans="2:6" x14ac:dyDescent="0.25">
      <c r="B1087">
        <f t="shared" si="84"/>
        <v>1069</v>
      </c>
      <c r="C1087" s="4">
        <f t="shared" si="83"/>
        <v>26.699999999999552</v>
      </c>
      <c r="D1087">
        <f t="shared" si="80"/>
        <v>0.27518271053154952</v>
      </c>
      <c r="E1087">
        <f t="shared" si="81"/>
        <v>9.7842739218651977E-15</v>
      </c>
      <c r="F1087">
        <f t="shared" si="82"/>
        <v>9.7842739218651977E-15</v>
      </c>
    </row>
    <row r="1088" spans="2:6" x14ac:dyDescent="0.25">
      <c r="B1088">
        <f t="shared" si="84"/>
        <v>1070</v>
      </c>
      <c r="C1088" s="4">
        <f t="shared" si="83"/>
        <v>26.72499999999955</v>
      </c>
      <c r="D1088">
        <f t="shared" si="80"/>
        <v>0.27378695815643278</v>
      </c>
      <c r="E1088">
        <f t="shared" si="81"/>
        <v>8.6162624047831584E-15</v>
      </c>
      <c r="F1088">
        <f t="shared" si="82"/>
        <v>8.6162624047831584E-15</v>
      </c>
    </row>
    <row r="1089" spans="2:6" x14ac:dyDescent="0.25">
      <c r="B1089">
        <f t="shared" si="84"/>
        <v>1071</v>
      </c>
      <c r="C1089" s="4">
        <f t="shared" si="83"/>
        <v>26.749999999999549</v>
      </c>
      <c r="D1089">
        <f t="shared" si="80"/>
        <v>0.27239556119831781</v>
      </c>
      <c r="E1089">
        <f t="shared" si="81"/>
        <v>7.5857872281726245E-15</v>
      </c>
      <c r="F1089">
        <f t="shared" si="82"/>
        <v>7.5857872281726245E-15</v>
      </c>
    </row>
    <row r="1090" spans="2:6" x14ac:dyDescent="0.25">
      <c r="B1090">
        <f t="shared" si="84"/>
        <v>1072</v>
      </c>
      <c r="C1090" s="4">
        <f t="shared" si="83"/>
        <v>26.774999999999547</v>
      </c>
      <c r="D1090">
        <f t="shared" si="80"/>
        <v>0.27100852527987912</v>
      </c>
      <c r="E1090">
        <f t="shared" si="81"/>
        <v>6.6768838882284123E-15</v>
      </c>
      <c r="F1090">
        <f t="shared" si="82"/>
        <v>6.6768838882284123E-15</v>
      </c>
    </row>
    <row r="1091" spans="2:6" x14ac:dyDescent="0.25">
      <c r="B1091">
        <f t="shared" si="84"/>
        <v>1073</v>
      </c>
      <c r="C1091" s="4">
        <f t="shared" si="83"/>
        <v>26.799999999999546</v>
      </c>
      <c r="D1091">
        <f t="shared" si="80"/>
        <v>0.26962585586469162</v>
      </c>
      <c r="E1091">
        <f t="shared" si="81"/>
        <v>5.8754132319685045E-15</v>
      </c>
      <c r="F1091">
        <f t="shared" si="82"/>
        <v>5.8754132319685045E-15</v>
      </c>
    </row>
    <row r="1092" spans="2:6" x14ac:dyDescent="0.25">
      <c r="B1092">
        <f t="shared" si="84"/>
        <v>1074</v>
      </c>
      <c r="C1092" s="4">
        <f t="shared" si="83"/>
        <v>26.824999999999545</v>
      </c>
      <c r="D1092">
        <f t="shared" si="80"/>
        <v>0.26824755825782215</v>
      </c>
      <c r="E1092">
        <f t="shared" si="81"/>
        <v>5.1688560386304941E-15</v>
      </c>
      <c r="F1092">
        <f t="shared" si="82"/>
        <v>5.1688560386304941E-15</v>
      </c>
    </row>
    <row r="1093" spans="2:6" x14ac:dyDescent="0.25">
      <c r="B1093">
        <f t="shared" si="84"/>
        <v>1075</v>
      </c>
      <c r="C1093" s="4">
        <f t="shared" si="83"/>
        <v>26.849999999999543</v>
      </c>
      <c r="D1093">
        <f t="shared" si="80"/>
        <v>0.26687363760642691</v>
      </c>
      <c r="E1093">
        <f t="shared" si="81"/>
        <v>4.5461303333365601E-15</v>
      </c>
      <c r="F1093">
        <f t="shared" si="82"/>
        <v>4.5461303333365601E-15</v>
      </c>
    </row>
    <row r="1094" spans="2:6" x14ac:dyDescent="0.25">
      <c r="B1094">
        <f t="shared" si="84"/>
        <v>1076</v>
      </c>
      <c r="C1094" s="4">
        <f t="shared" si="83"/>
        <v>26.874999999999542</v>
      </c>
      <c r="D1094">
        <f t="shared" si="80"/>
        <v>0.26550409890035309</v>
      </c>
      <c r="E1094">
        <f t="shared" si="81"/>
        <v>3.9974289618065145E-15</v>
      </c>
      <c r="F1094">
        <f t="shared" si="82"/>
        <v>3.9974289618065145E-15</v>
      </c>
    </row>
    <row r="1095" spans="2:6" x14ac:dyDescent="0.25">
      <c r="B1095">
        <f t="shared" si="84"/>
        <v>1077</v>
      </c>
      <c r="C1095" s="4">
        <f t="shared" si="83"/>
        <v>26.89999999999954</v>
      </c>
      <c r="D1095">
        <f t="shared" si="80"/>
        <v>0.26413894697274576</v>
      </c>
      <c r="E1095">
        <f t="shared" si="81"/>
        <v>3.5140752184956259E-15</v>
      </c>
      <c r="F1095">
        <f t="shared" si="82"/>
        <v>3.5140752184956259E-15</v>
      </c>
    </row>
    <row r="1096" spans="2:6" x14ac:dyDescent="0.25">
      <c r="B1096">
        <f t="shared" si="84"/>
        <v>1078</v>
      </c>
      <c r="C1096" s="4">
        <f t="shared" si="83"/>
        <v>26.924999999999539</v>
      </c>
      <c r="D1096">
        <f t="shared" si="80"/>
        <v>0.26277818650065893</v>
      </c>
      <c r="E1096">
        <f t="shared" si="81"/>
        <v>3.0883945565779396E-15</v>
      </c>
      <c r="F1096">
        <f t="shared" si="82"/>
        <v>3.0883945565779396E-15</v>
      </c>
    </row>
    <row r="1097" spans="2:6" x14ac:dyDescent="0.25">
      <c r="B1097">
        <f t="shared" si="84"/>
        <v>1079</v>
      </c>
      <c r="C1097" s="4">
        <f t="shared" si="83"/>
        <v>26.949999999999537</v>
      </c>
      <c r="D1097">
        <f t="shared" si="80"/>
        <v>0.26142182200567166</v>
      </c>
      <c r="E1097">
        <f t="shared" si="81"/>
        <v>2.7136006195085231E-15</v>
      </c>
      <c r="F1097">
        <f t="shared" si="82"/>
        <v>2.7136006195085231E-15</v>
      </c>
    </row>
    <row r="1098" spans="2:6" x14ac:dyDescent="0.25">
      <c r="B1098">
        <f t="shared" si="84"/>
        <v>1080</v>
      </c>
      <c r="C1098" s="4">
        <f t="shared" si="83"/>
        <v>26.974999999999536</v>
      </c>
      <c r="D1098">
        <f t="shared" si="80"/>
        <v>0.26006985785450859</v>
      </c>
      <c r="E1098">
        <f t="shared" si="81"/>
        <v>2.3836940230097705E-15</v>
      </c>
      <c r="F1098">
        <f t="shared" si="82"/>
        <v>2.3836940230097705E-15</v>
      </c>
    </row>
    <row r="1099" spans="2:6" x14ac:dyDescent="0.25">
      <c r="B1099">
        <f t="shared" si="84"/>
        <v>1081</v>
      </c>
      <c r="C1099" s="4">
        <f t="shared" si="83"/>
        <v>26.999999999999535</v>
      </c>
      <c r="D1099">
        <f t="shared" si="80"/>
        <v>0.2587222982596652</v>
      </c>
      <c r="E1099">
        <f t="shared" si="81"/>
        <v>2.0933724855244484E-15</v>
      </c>
      <c r="F1099">
        <f t="shared" si="82"/>
        <v>2.0933724855244484E-15</v>
      </c>
    </row>
    <row r="1100" spans="2:6" x14ac:dyDescent="0.25">
      <c r="B1100">
        <f t="shared" si="84"/>
        <v>1082</v>
      </c>
      <c r="C1100" s="4">
        <f t="shared" si="83"/>
        <v>27.024999999999533</v>
      </c>
      <c r="D1100">
        <f t="shared" si="80"/>
        <v>0.2573791472800368</v>
      </c>
      <c r="E1100">
        <f t="shared" si="81"/>
        <v>1.8379510565122089E-15</v>
      </c>
      <c r="F1100">
        <f t="shared" si="82"/>
        <v>1.8379510565122089E-15</v>
      </c>
    </row>
    <row r="1101" spans="2:6" x14ac:dyDescent="0.25">
      <c r="B1101">
        <f t="shared" si="84"/>
        <v>1083</v>
      </c>
      <c r="C1101" s="4">
        <f t="shared" si="83"/>
        <v>27.049999999999532</v>
      </c>
      <c r="D1101">
        <f t="shared" si="80"/>
        <v>0.25604040882155338</v>
      </c>
      <c r="E1101">
        <f t="shared" si="81"/>
        <v>1.6132913272825412E-15</v>
      </c>
      <c r="F1101">
        <f t="shared" si="82"/>
        <v>1.6132913272825412E-15</v>
      </c>
    </row>
    <row r="1102" spans="2:6" x14ac:dyDescent="0.25">
      <c r="B1102">
        <f t="shared" si="84"/>
        <v>1084</v>
      </c>
      <c r="C1102" s="4">
        <f t="shared" si="83"/>
        <v>27.07499999999953</v>
      </c>
      <c r="D1102">
        <f t="shared" si="80"/>
        <v>0.25470608663781691</v>
      </c>
      <c r="E1102">
        <f t="shared" si="81"/>
        <v>1.4157386300177569E-15</v>
      </c>
      <c r="F1102">
        <f t="shared" si="82"/>
        <v>1.4157386300177569E-15</v>
      </c>
    </row>
    <row r="1103" spans="2:6" x14ac:dyDescent="0.25">
      <c r="B1103">
        <f t="shared" si="84"/>
        <v>1085</v>
      </c>
      <c r="C1103" s="4">
        <f t="shared" si="83"/>
        <v>27.099999999999529</v>
      </c>
      <c r="D1103">
        <f t="shared" si="80"/>
        <v>0.25337618433074482</v>
      </c>
      <c r="E1103">
        <f t="shared" si="81"/>
        <v>1.2420663387327269E-15</v>
      </c>
      <c r="F1103">
        <f t="shared" si="82"/>
        <v>1.2420663387327269E-15</v>
      </c>
    </row>
    <row r="1104" spans="2:6" x14ac:dyDescent="0.25">
      <c r="B1104">
        <f t="shared" si="84"/>
        <v>1086</v>
      </c>
      <c r="C1104" s="4">
        <f t="shared" si="83"/>
        <v>27.124999999999527</v>
      </c>
      <c r="D1104">
        <f t="shared" si="80"/>
        <v>0.25205070535121593</v>
      </c>
      <c r="E1104">
        <f t="shared" si="81"/>
        <v>1.0894264824873554E-15</v>
      </c>
      <c r="F1104">
        <f t="shared" si="82"/>
        <v>1.0894264824873554E-15</v>
      </c>
    </row>
    <row r="1105" spans="2:6" x14ac:dyDescent="0.25">
      <c r="B1105">
        <f t="shared" si="84"/>
        <v>1087</v>
      </c>
      <c r="C1105" s="4">
        <f t="shared" si="83"/>
        <v>27.149999999999526</v>
      </c>
      <c r="D1105">
        <f t="shared" si="80"/>
        <v>0.250729652999722</v>
      </c>
      <c r="E1105">
        <f t="shared" si="81"/>
        <v>9.553059674141012E-16</v>
      </c>
      <c r="F1105">
        <f t="shared" si="82"/>
        <v>9.553059674141012E-16</v>
      </c>
    </row>
    <row r="1106" spans="2:6" x14ac:dyDescent="0.25">
      <c r="B1106">
        <f t="shared" si="84"/>
        <v>1088</v>
      </c>
      <c r="C1106" s="4">
        <f t="shared" si="83"/>
        <v>27.174999999999525</v>
      </c>
      <c r="D1106">
        <f t="shared" si="80"/>
        <v>0.24941303042702268</v>
      </c>
      <c r="E1106">
        <f t="shared" si="81"/>
        <v>8.3748778112837257E-16</v>
      </c>
      <c r="F1106">
        <f t="shared" si="82"/>
        <v>8.3748778112837257E-16</v>
      </c>
    </row>
    <row r="1107" spans="2:6" x14ac:dyDescent="0.25">
      <c r="B1107">
        <f t="shared" si="84"/>
        <v>1089</v>
      </c>
      <c r="C1107" s="4">
        <f t="shared" si="83"/>
        <v>27.199999999999523</v>
      </c>
      <c r="D1107">
        <f t="shared" ref="D1107:D1170" si="85">EXP(-KTG1_*(C1107-T_opt)^2)</f>
        <v>0.2481008406348042</v>
      </c>
      <c r="E1107">
        <f t="shared" ref="E1107:E1170" si="86">EXP(-KTG2_*(T_opt-C1107)^2)</f>
        <v>7.340166218243264E-16</v>
      </c>
      <c r="F1107">
        <f t="shared" ref="F1107:F1170" si="87">IF(C1107&lt;=T_opt,D1107,E1107)</f>
        <v>7.340166218243264E-16</v>
      </c>
    </row>
    <row r="1108" spans="2:6" x14ac:dyDescent="0.25">
      <c r="B1108">
        <f t="shared" si="84"/>
        <v>1090</v>
      </c>
      <c r="C1108" s="4">
        <f t="shared" ref="C1108:C1171" si="88">C1107+(env_v_max-env_v_min)/1200</f>
        <v>27.224999999999522</v>
      </c>
      <c r="D1108">
        <f t="shared" si="85"/>
        <v>0.24679308647634304</v>
      </c>
      <c r="E1108">
        <f t="shared" si="86"/>
        <v>6.4316845569241353E-16</v>
      </c>
      <c r="F1108">
        <f t="shared" si="87"/>
        <v>6.4316845569241353E-16</v>
      </c>
    </row>
    <row r="1109" spans="2:6" x14ac:dyDescent="0.25">
      <c r="B1109">
        <f t="shared" ref="B1109:B1172" si="89">B1108+1</f>
        <v>1091</v>
      </c>
      <c r="C1109" s="4">
        <f t="shared" si="88"/>
        <v>27.24999999999952</v>
      </c>
      <c r="D1109">
        <f t="shared" si="85"/>
        <v>0.24548977065717226</v>
      </c>
      <c r="E1109">
        <f t="shared" si="86"/>
        <v>5.6342356100910973E-16</v>
      </c>
      <c r="F1109">
        <f t="shared" si="87"/>
        <v>5.6342356100910973E-16</v>
      </c>
    </row>
    <row r="1110" spans="2:6" x14ac:dyDescent="0.25">
      <c r="B1110">
        <f t="shared" si="89"/>
        <v>1092</v>
      </c>
      <c r="C1110" s="4">
        <f t="shared" si="88"/>
        <v>27.274999999999519</v>
      </c>
      <c r="D1110">
        <f t="shared" si="85"/>
        <v>0.24419089573575284</v>
      </c>
      <c r="E1110">
        <f t="shared" si="86"/>
        <v>4.9344266604401589E-16</v>
      </c>
      <c r="F1110">
        <f t="shared" si="87"/>
        <v>4.9344266604401589E-16</v>
      </c>
    </row>
    <row r="1111" spans="2:6" x14ac:dyDescent="0.25">
      <c r="B1111">
        <f t="shared" si="89"/>
        <v>1093</v>
      </c>
      <c r="C1111" s="4">
        <f t="shared" si="88"/>
        <v>27.299999999999518</v>
      </c>
      <c r="D1111">
        <f t="shared" si="85"/>
        <v>0.242896464124148</v>
      </c>
      <c r="E1111">
        <f t="shared" si="86"/>
        <v>4.3204583143233731E-16</v>
      </c>
      <c r="F1111">
        <f t="shared" si="87"/>
        <v>4.3204583143233731E-16</v>
      </c>
    </row>
    <row r="1112" spans="2:6" x14ac:dyDescent="0.25">
      <c r="B1112">
        <f t="shared" si="89"/>
        <v>1094</v>
      </c>
      <c r="C1112" s="4">
        <f t="shared" si="88"/>
        <v>27.324999999999516</v>
      </c>
      <c r="D1112">
        <f t="shared" si="85"/>
        <v>0.24160647808870164</v>
      </c>
      <c r="E1112">
        <f t="shared" si="86"/>
        <v>3.7819376643455835E-16</v>
      </c>
      <c r="F1112">
        <f t="shared" si="87"/>
        <v>3.7819376643455835E-16</v>
      </c>
    </row>
    <row r="1113" spans="2:6" x14ac:dyDescent="0.25">
      <c r="B1113">
        <f t="shared" si="89"/>
        <v>1095</v>
      </c>
      <c r="C1113" s="4">
        <f t="shared" si="88"/>
        <v>27.349999999999515</v>
      </c>
      <c r="D1113">
        <f t="shared" si="85"/>
        <v>0.24032093975072047</v>
      </c>
      <c r="E1113">
        <f t="shared" si="86"/>
        <v>3.3097130305362642E-16</v>
      </c>
      <c r="F1113">
        <f t="shared" si="87"/>
        <v>3.3097130305362642E-16</v>
      </c>
    </row>
    <row r="1114" spans="2:6" x14ac:dyDescent="0.25">
      <c r="B1114">
        <f t="shared" si="89"/>
        <v>1096</v>
      </c>
      <c r="C1114" s="4">
        <f t="shared" si="88"/>
        <v>27.374999999999513</v>
      </c>
      <c r="D1114">
        <f t="shared" si="85"/>
        <v>0.23903985108715939</v>
      </c>
      <c r="E1114">
        <f t="shared" si="86"/>
        <v>2.8957278275501598E-16</v>
      </c>
      <c r="F1114">
        <f t="shared" si="87"/>
        <v>2.8957278275501598E-16</v>
      </c>
    </row>
    <row r="1115" spans="2:6" x14ac:dyDescent="0.25">
      <c r="B1115">
        <f t="shared" si="89"/>
        <v>1097</v>
      </c>
      <c r="C1115" s="4">
        <f t="shared" si="88"/>
        <v>27.399999999999512</v>
      </c>
      <c r="D1115">
        <f t="shared" si="85"/>
        <v>0.237763213931311</v>
      </c>
      <c r="E1115">
        <f t="shared" si="86"/>
        <v>2.5328913794058303E-16</v>
      </c>
      <c r="F1115">
        <f t="shared" si="87"/>
        <v>2.5328913794058303E-16</v>
      </c>
    </row>
    <row r="1116" spans="2:6" x14ac:dyDescent="0.25">
      <c r="B1116">
        <f t="shared" si="89"/>
        <v>1098</v>
      </c>
      <c r="C1116" s="4">
        <f t="shared" si="88"/>
        <v>27.42499999999951</v>
      </c>
      <c r="D1116">
        <f t="shared" si="85"/>
        <v>0.23649102997349813</v>
      </c>
      <c r="E1116">
        <f t="shared" si="86"/>
        <v>2.2149647472492711E-16</v>
      </c>
      <c r="F1116">
        <f t="shared" si="87"/>
        <v>2.2149647472492711E-16</v>
      </c>
    </row>
    <row r="1117" spans="2:6" x14ac:dyDescent="0.25">
      <c r="B1117">
        <f t="shared" si="89"/>
        <v>1099</v>
      </c>
      <c r="C1117" s="4">
        <f t="shared" si="88"/>
        <v>27.449999999999509</v>
      </c>
      <c r="D1117">
        <f t="shared" si="85"/>
        <v>0.23522330076176987</v>
      </c>
      <c r="E1117">
        <f t="shared" si="86"/>
        <v>1.9364598527717198E-16</v>
      </c>
      <c r="F1117">
        <f t="shared" si="87"/>
        <v>1.9364598527717198E-16</v>
      </c>
    </row>
    <row r="1118" spans="2:6" x14ac:dyDescent="0.25">
      <c r="B1118">
        <f t="shared" si="89"/>
        <v>1100</v>
      </c>
      <c r="C1118" s="4">
        <f t="shared" si="88"/>
        <v>27.474999999999508</v>
      </c>
      <c r="D1118">
        <f t="shared" si="85"/>
        <v>0.23396002770260121</v>
      </c>
      <c r="E1118">
        <f t="shared" si="86"/>
        <v>1.6925503731090868E-16</v>
      </c>
      <c r="F1118">
        <f t="shared" si="87"/>
        <v>1.6925503731090868E-16</v>
      </c>
    </row>
    <row r="1119" spans="2:6" x14ac:dyDescent="0.25">
      <c r="B1119">
        <f t="shared" si="89"/>
        <v>1101</v>
      </c>
      <c r="C1119" s="4">
        <f t="shared" si="88"/>
        <v>27.499999999999506</v>
      </c>
      <c r="D1119">
        <f t="shared" si="85"/>
        <v>0.23270121206159586</v>
      </c>
      <c r="E1119">
        <f t="shared" si="86"/>
        <v>1.478993054896648E-16</v>
      </c>
      <c r="F1119">
        <f t="shared" si="87"/>
        <v>1.478993054896648E-16</v>
      </c>
    </row>
    <row r="1120" spans="2:6" x14ac:dyDescent="0.25">
      <c r="B1120">
        <f t="shared" si="89"/>
        <v>1102</v>
      </c>
      <c r="C1120" s="4">
        <f t="shared" si="88"/>
        <v>27.524999999999505</v>
      </c>
      <c r="D1120">
        <f t="shared" si="85"/>
        <v>0.23144685496419229</v>
      </c>
      <c r="E1120">
        <f t="shared" si="86"/>
        <v>1.2920582479636904E-16</v>
      </c>
      <c r="F1120">
        <f t="shared" si="87"/>
        <v>1.2920582479636904E-16</v>
      </c>
    </row>
    <row r="1121" spans="2:6" x14ac:dyDescent="0.25">
      <c r="B1121">
        <f t="shared" si="89"/>
        <v>1103</v>
      </c>
      <c r="C1121" s="4">
        <f t="shared" si="88"/>
        <v>27.549999999999503</v>
      </c>
      <c r="D1121">
        <f t="shared" si="85"/>
        <v>0.2301969573963728</v>
      </c>
      <c r="E1121">
        <f t="shared" si="86"/>
        <v>1.1284685949951701E-16</v>
      </c>
      <c r="F1121">
        <f t="shared" si="87"/>
        <v>1.1284685949951701E-16</v>
      </c>
    </row>
    <row r="1122" spans="2:6" x14ac:dyDescent="0.25">
      <c r="B1122">
        <f t="shared" si="89"/>
        <v>1104</v>
      </c>
      <c r="C1122" s="4">
        <f t="shared" si="88"/>
        <v>27.574999999999502</v>
      </c>
      <c r="D1122">
        <f t="shared" si="85"/>
        <v>0.22895152020537624</v>
      </c>
      <c r="E1122">
        <f t="shared" si="86"/>
        <v>9.8534493421336401E-17</v>
      </c>
      <c r="F1122">
        <f t="shared" si="87"/>
        <v>9.8534493421336401E-17</v>
      </c>
    </row>
    <row r="1123" spans="2:6" x14ac:dyDescent="0.25">
      <c r="B1123">
        <f t="shared" si="89"/>
        <v>1105</v>
      </c>
      <c r="C1123" s="4">
        <f t="shared" si="88"/>
        <v>27.5999999999995</v>
      </c>
      <c r="D1123">
        <f t="shared" si="85"/>
        <v>0.22771054410041325</v>
      </c>
      <c r="E1123">
        <f t="shared" si="86"/>
        <v>8.6015857939094497E-17</v>
      </c>
      <c r="F1123">
        <f t="shared" si="87"/>
        <v>8.6015857939094497E-17</v>
      </c>
    </row>
    <row r="1124" spans="2:6" x14ac:dyDescent="0.25">
      <c r="B1124">
        <f t="shared" si="89"/>
        <v>1106</v>
      </c>
      <c r="C1124" s="4">
        <f t="shared" si="88"/>
        <v>27.624999999999499</v>
      </c>
      <c r="D1124">
        <f t="shared" si="85"/>
        <v>0.22647402965338476</v>
      </c>
      <c r="E1124">
        <f t="shared" si="86"/>
        <v>7.5068923677375421E-17</v>
      </c>
      <c r="F1124">
        <f t="shared" si="87"/>
        <v>7.5068923677375421E-17</v>
      </c>
    </row>
    <row r="1125" spans="2:6" x14ac:dyDescent="0.25">
      <c r="B1125">
        <f t="shared" si="89"/>
        <v>1107</v>
      </c>
      <c r="C1125" s="4">
        <f t="shared" si="88"/>
        <v>27.649999999999498</v>
      </c>
      <c r="D1125">
        <f t="shared" si="85"/>
        <v>0.22524197729960346</v>
      </c>
      <c r="E1125">
        <f t="shared" si="86"/>
        <v>6.5498790308330932E-17</v>
      </c>
      <c r="F1125">
        <f t="shared" si="87"/>
        <v>6.5498790308330932E-17</v>
      </c>
    </row>
    <row r="1126" spans="2:6" x14ac:dyDescent="0.25">
      <c r="B1126">
        <f t="shared" si="89"/>
        <v>1108</v>
      </c>
      <c r="C1126" s="4">
        <f t="shared" si="88"/>
        <v>27.674999999999496</v>
      </c>
      <c r="D1126">
        <f t="shared" si="85"/>
        <v>0.22401438733851819</v>
      </c>
      <c r="E1126">
        <f t="shared" si="86"/>
        <v>5.7134416385919215E-17</v>
      </c>
      <c r="F1126">
        <f t="shared" si="87"/>
        <v>5.7134416385919215E-17</v>
      </c>
    </row>
    <row r="1127" spans="2:6" x14ac:dyDescent="0.25">
      <c r="B1127">
        <f t="shared" si="89"/>
        <v>1109</v>
      </c>
      <c r="C1127" s="4">
        <f t="shared" si="88"/>
        <v>27.699999999999495</v>
      </c>
      <c r="D1127">
        <f t="shared" si="85"/>
        <v>0.2227912599344411</v>
      </c>
      <c r="E1127">
        <f t="shared" si="86"/>
        <v>4.9825737803934743E-17</v>
      </c>
      <c r="F1127">
        <f t="shared" si="87"/>
        <v>4.9825737803934743E-17</v>
      </c>
    </row>
    <row r="1128" spans="2:6" x14ac:dyDescent="0.25">
      <c r="B1128">
        <f t="shared" si="89"/>
        <v>1110</v>
      </c>
      <c r="C1128" s="4">
        <f t="shared" si="88"/>
        <v>27.724999999999493</v>
      </c>
      <c r="D1128">
        <f t="shared" si="85"/>
        <v>0.22157259511727748</v>
      </c>
      <c r="E1128">
        <f t="shared" si="86"/>
        <v>4.3441129379526493E-17</v>
      </c>
      <c r="F1128">
        <f t="shared" si="87"/>
        <v>4.3441129379526493E-17</v>
      </c>
    </row>
    <row r="1129" spans="2:6" x14ac:dyDescent="0.25">
      <c r="B1129">
        <f t="shared" si="89"/>
        <v>1111</v>
      </c>
      <c r="C1129" s="4">
        <f t="shared" si="88"/>
        <v>27.749999999999492</v>
      </c>
      <c r="D1129">
        <f t="shared" si="85"/>
        <v>0.22035839278325847</v>
      </c>
      <c r="E1129">
        <f t="shared" si="86"/>
        <v>3.7865169307282479E-17</v>
      </c>
      <c r="F1129">
        <f t="shared" si="87"/>
        <v>3.7865169307282479E-17</v>
      </c>
    </row>
    <row r="1130" spans="2:6" x14ac:dyDescent="0.25">
      <c r="B1130">
        <f t="shared" si="89"/>
        <v>1112</v>
      </c>
      <c r="C1130" s="4">
        <f t="shared" si="88"/>
        <v>27.774999999999491</v>
      </c>
      <c r="D1130">
        <f t="shared" si="85"/>
        <v>0.21914865269567654</v>
      </c>
      <c r="E1130">
        <f t="shared" si="86"/>
        <v>3.2996670878098245E-17</v>
      </c>
      <c r="F1130">
        <f t="shared" si="87"/>
        <v>3.2996670878098245E-17</v>
      </c>
    </row>
    <row r="1131" spans="2:6" x14ac:dyDescent="0.25">
      <c r="B1131">
        <f t="shared" si="89"/>
        <v>1113</v>
      </c>
      <c r="C1131" s="4">
        <f t="shared" si="88"/>
        <v>27.799999999999489</v>
      </c>
      <c r="D1131">
        <f t="shared" si="85"/>
        <v>0.21794337448562337</v>
      </c>
      <c r="E1131">
        <f t="shared" si="86"/>
        <v>2.8746949978049507E-17</v>
      </c>
      <c r="F1131">
        <f t="shared" si="87"/>
        <v>2.8746949978049507E-17</v>
      </c>
    </row>
    <row r="1132" spans="2:6" x14ac:dyDescent="0.25">
      <c r="B1132">
        <f t="shared" si="89"/>
        <v>1114</v>
      </c>
      <c r="C1132" s="4">
        <f t="shared" si="88"/>
        <v>27.824999999999488</v>
      </c>
      <c r="D1132">
        <f t="shared" si="85"/>
        <v>0.21674255765273007</v>
      </c>
      <c r="E1132">
        <f t="shared" si="86"/>
        <v>2.5038300534374464E-17</v>
      </c>
      <c r="F1132">
        <f t="shared" si="87"/>
        <v>2.5038300534374464E-17</v>
      </c>
    </row>
    <row r="1133" spans="2:6" x14ac:dyDescent="0.25">
      <c r="B1133">
        <f t="shared" si="89"/>
        <v>1115</v>
      </c>
      <c r="C1133" s="4">
        <f t="shared" si="88"/>
        <v>27.849999999999486</v>
      </c>
      <c r="D1133">
        <f t="shared" si="85"/>
        <v>0.21554620156591053</v>
      </c>
      <c r="E1133">
        <f t="shared" si="86"/>
        <v>2.180265331084968E-17</v>
      </c>
      <c r="F1133">
        <f t="shared" si="87"/>
        <v>2.180265331084968E-17</v>
      </c>
    </row>
    <row r="1134" spans="2:6" x14ac:dyDescent="0.25">
      <c r="B1134">
        <f t="shared" si="89"/>
        <v>1116</v>
      </c>
      <c r="C1134" s="4">
        <f t="shared" si="88"/>
        <v>27.874999999999485</v>
      </c>
      <c r="D1134">
        <f t="shared" si="85"/>
        <v>0.21435430546410666</v>
      </c>
      <c r="E1134">
        <f t="shared" si="86"/>
        <v>1.8980396320087526E-17</v>
      </c>
      <c r="F1134">
        <f t="shared" si="87"/>
        <v>1.8980396320087526E-17</v>
      </c>
    </row>
    <row r="1135" spans="2:6" x14ac:dyDescent="0.25">
      <c r="B1135">
        <f t="shared" si="89"/>
        <v>1117</v>
      </c>
      <c r="C1135" s="4">
        <f t="shared" si="88"/>
        <v>27.899999999999483</v>
      </c>
      <c r="D1135">
        <f t="shared" si="85"/>
        <v>0.21316686845703597</v>
      </c>
      <c r="E1135">
        <f t="shared" si="86"/>
        <v>1.6519337657141472E-17</v>
      </c>
      <c r="F1135">
        <f t="shared" si="87"/>
        <v>1.6519337657141472E-17</v>
      </c>
    </row>
    <row r="1136" spans="2:6" x14ac:dyDescent="0.25">
      <c r="B1136">
        <f t="shared" si="89"/>
        <v>1118</v>
      </c>
      <c r="C1136" s="4">
        <f t="shared" si="88"/>
        <v>27.924999999999482</v>
      </c>
      <c r="D1136">
        <f t="shared" si="85"/>
        <v>0.21198388952594191</v>
      </c>
      <c r="E1136">
        <f t="shared" si="86"/>
        <v>1.4373793804284999E-17</v>
      </c>
      <c r="F1136">
        <f t="shared" si="87"/>
        <v>1.4373793804284999E-17</v>
      </c>
    </row>
    <row r="1137" spans="2:6" x14ac:dyDescent="0.25">
      <c r="B1137">
        <f t="shared" si="89"/>
        <v>1119</v>
      </c>
      <c r="C1137" s="4">
        <f t="shared" si="88"/>
        <v>27.949999999999481</v>
      </c>
      <c r="D1137">
        <f t="shared" si="85"/>
        <v>0.21080536752434617</v>
      </c>
      <c r="E1137">
        <f t="shared" si="86"/>
        <v>1.2503788443819566E-17</v>
      </c>
      <c r="F1137">
        <f t="shared" si="87"/>
        <v>1.2503788443819566E-17</v>
      </c>
    </row>
    <row r="1138" spans="2:6" x14ac:dyDescent="0.25">
      <c r="B1138">
        <f t="shared" si="89"/>
        <v>1120</v>
      </c>
      <c r="C1138" s="4">
        <f t="shared" si="88"/>
        <v>27.974999999999479</v>
      </c>
      <c r="D1138">
        <f t="shared" si="85"/>
        <v>0.20963130117880291</v>
      </c>
      <c r="E1138">
        <f t="shared" si="86"/>
        <v>1.0874348573527093E-17</v>
      </c>
      <c r="F1138">
        <f t="shared" si="87"/>
        <v>1.0874348573527093E-17</v>
      </c>
    </row>
    <row r="1139" spans="2:6" x14ac:dyDescent="0.25">
      <c r="B1139">
        <f t="shared" si="89"/>
        <v>1121</v>
      </c>
      <c r="C1139" s="4">
        <f t="shared" si="88"/>
        <v>27.999999999999478</v>
      </c>
      <c r="D1139">
        <f t="shared" si="85"/>
        <v>0.2084616890896559</v>
      </c>
      <c r="E1139">
        <f t="shared" si="86"/>
        <v>9.4548862739141533E-18</v>
      </c>
      <c r="F1139">
        <f t="shared" si="87"/>
        <v>9.4548862739141533E-18</v>
      </c>
    </row>
    <row r="1140" spans="2:6" x14ac:dyDescent="0.25">
      <c r="B1140">
        <f t="shared" si="89"/>
        <v>1122</v>
      </c>
      <c r="C1140" s="4">
        <f t="shared" si="88"/>
        <v>28.024999999999476</v>
      </c>
      <c r="D1140">
        <f t="shared" si="85"/>
        <v>0.20729652973179696</v>
      </c>
      <c r="E1140">
        <f t="shared" si="86"/>
        <v>8.2186558507942621E-18</v>
      </c>
      <c r="F1140">
        <f t="shared" si="87"/>
        <v>8.2186558507942621E-18</v>
      </c>
    </row>
    <row r="1141" spans="2:6" x14ac:dyDescent="0.25">
      <c r="B1141">
        <f t="shared" si="89"/>
        <v>1123</v>
      </c>
      <c r="C1141" s="4">
        <f t="shared" si="88"/>
        <v>28.049999999999475</v>
      </c>
      <c r="D1141">
        <f t="shared" si="85"/>
        <v>0.20613582145542661</v>
      </c>
      <c r="E1141">
        <f t="shared" si="86"/>
        <v>7.142277291558194E-18</v>
      </c>
      <c r="F1141">
        <f t="shared" si="87"/>
        <v>7.142277291558194E-18</v>
      </c>
    </row>
    <row r="1142" spans="2:6" x14ac:dyDescent="0.25">
      <c r="B1142">
        <f t="shared" si="89"/>
        <v>1124</v>
      </c>
      <c r="C1142" s="4">
        <f t="shared" si="88"/>
        <v>28.074999999999473</v>
      </c>
      <c r="D1142">
        <f t="shared" si="85"/>
        <v>0.20497956248681731</v>
      </c>
      <c r="E1142">
        <f t="shared" si="86"/>
        <v>6.2053180469100475E-18</v>
      </c>
      <c r="F1142">
        <f t="shared" si="87"/>
        <v>6.2053180469100475E-18</v>
      </c>
    </row>
    <row r="1143" spans="2:6" x14ac:dyDescent="0.25">
      <c r="B1143">
        <f t="shared" si="89"/>
        <v>1125</v>
      </c>
      <c r="C1143" s="4">
        <f t="shared" si="88"/>
        <v>28.099999999999472</v>
      </c>
      <c r="D1143">
        <f t="shared" si="85"/>
        <v>0.20382775092907746</v>
      </c>
      <c r="E1143">
        <f t="shared" si="86"/>
        <v>5.3899260980813109E-18</v>
      </c>
      <c r="F1143">
        <f t="shared" si="87"/>
        <v>5.3899260980813109E-18</v>
      </c>
    </row>
    <row r="1144" spans="2:6" x14ac:dyDescent="0.25">
      <c r="B1144">
        <f t="shared" si="89"/>
        <v>1126</v>
      </c>
      <c r="C1144" s="4">
        <f t="shared" si="88"/>
        <v>28.124999999999471</v>
      </c>
      <c r="D1144">
        <f t="shared" si="85"/>
        <v>0.20268038476291855</v>
      </c>
      <c r="E1144">
        <f t="shared" si="86"/>
        <v>4.6805081069426295E-18</v>
      </c>
      <c r="F1144">
        <f t="shared" si="87"/>
        <v>4.6805081069426295E-18</v>
      </c>
    </row>
    <row r="1145" spans="2:6" x14ac:dyDescent="0.25">
      <c r="B1145">
        <f t="shared" si="89"/>
        <v>1127</v>
      </c>
      <c r="C1145" s="4">
        <f t="shared" si="88"/>
        <v>28.149999999999469</v>
      </c>
      <c r="D1145">
        <f t="shared" si="85"/>
        <v>0.20153746184742299</v>
      </c>
      <c r="E1145">
        <f t="shared" si="86"/>
        <v>4.0634471857524969E-18</v>
      </c>
      <c r="F1145">
        <f t="shared" si="87"/>
        <v>4.0634471857524969E-18</v>
      </c>
    </row>
    <row r="1146" spans="2:6" x14ac:dyDescent="0.25">
      <c r="B1146">
        <f t="shared" si="89"/>
        <v>1128</v>
      </c>
      <c r="C1146" s="4">
        <f t="shared" si="88"/>
        <v>28.174999999999468</v>
      </c>
      <c r="D1146">
        <f t="shared" si="85"/>
        <v>0.20039897992081446</v>
      </c>
      <c r="E1146">
        <f t="shared" si="86"/>
        <v>3.5268554758191925E-18</v>
      </c>
      <c r="F1146">
        <f t="shared" si="87"/>
        <v>3.5268554758191925E-18</v>
      </c>
    </row>
    <row r="1147" spans="2:6" x14ac:dyDescent="0.25">
      <c r="B1147">
        <f t="shared" si="89"/>
        <v>1129</v>
      </c>
      <c r="C1147" s="4">
        <f t="shared" si="88"/>
        <v>28.199999999999466</v>
      </c>
      <c r="D1147">
        <f t="shared" si="85"/>
        <v>0.19926493660122946</v>
      </c>
      <c r="E1147">
        <f t="shared" si="86"/>
        <v>3.0603573001289917E-18</v>
      </c>
      <c r="F1147">
        <f t="shared" si="87"/>
        <v>3.0603573001289917E-18</v>
      </c>
    </row>
    <row r="1148" spans="2:6" x14ac:dyDescent="0.25">
      <c r="B1148">
        <f t="shared" si="89"/>
        <v>1130</v>
      </c>
      <c r="C1148" s="4">
        <f t="shared" si="88"/>
        <v>28.224999999999465</v>
      </c>
      <c r="D1148">
        <f t="shared" si="85"/>
        <v>0.19813532938749079</v>
      </c>
      <c r="E1148">
        <f t="shared" si="86"/>
        <v>2.6548991628961671E-18</v>
      </c>
      <c r="F1148">
        <f t="shared" si="87"/>
        <v>2.6548991628961671E-18</v>
      </c>
    </row>
    <row r="1149" spans="2:6" x14ac:dyDescent="0.25">
      <c r="B1149">
        <f t="shared" si="89"/>
        <v>1131</v>
      </c>
      <c r="C1149" s="4">
        <f t="shared" si="88"/>
        <v>28.249999999999464</v>
      </c>
      <c r="D1149">
        <f t="shared" si="85"/>
        <v>0.19701015565988247</v>
      </c>
      <c r="E1149">
        <f t="shared" si="86"/>
        <v>2.3025833168909405E-18</v>
      </c>
      <c r="F1149">
        <f t="shared" si="87"/>
        <v>2.3025833168909405E-18</v>
      </c>
    </row>
    <row r="1150" spans="2:6" x14ac:dyDescent="0.25">
      <c r="B1150">
        <f t="shared" si="89"/>
        <v>1132</v>
      </c>
      <c r="C1150" s="4">
        <f t="shared" si="88"/>
        <v>28.274999999999462</v>
      </c>
      <c r="D1150">
        <f t="shared" si="85"/>
        <v>0.19588941268092627</v>
      </c>
      <c r="E1150">
        <f t="shared" si="86"/>
        <v>1.9965220142785636E-18</v>
      </c>
      <c r="F1150">
        <f t="shared" si="87"/>
        <v>1.9965220142785636E-18</v>
      </c>
    </row>
    <row r="1151" spans="2:6" x14ac:dyDescent="0.25">
      <c r="B1151">
        <f t="shared" si="89"/>
        <v>1133</v>
      </c>
      <c r="C1151" s="4">
        <f t="shared" si="88"/>
        <v>28.299999999999461</v>
      </c>
      <c r="D1151">
        <f t="shared" si="85"/>
        <v>0.19477309759615946</v>
      </c>
      <c r="E1151">
        <f t="shared" si="86"/>
        <v>1.7307099047328647E-18</v>
      </c>
      <c r="F1151">
        <f t="shared" si="87"/>
        <v>1.7307099047328647E-18</v>
      </c>
    </row>
    <row r="1152" spans="2:6" x14ac:dyDescent="0.25">
      <c r="B1152">
        <f t="shared" si="89"/>
        <v>1134</v>
      </c>
      <c r="C1152" s="4">
        <f t="shared" si="88"/>
        <v>28.324999999999459</v>
      </c>
      <c r="D1152">
        <f t="shared" si="85"/>
        <v>0.19366120743491436</v>
      </c>
      <c r="E1152">
        <f t="shared" si="86"/>
        <v>1.4999123512425004E-18</v>
      </c>
      <c r="F1152">
        <f t="shared" si="87"/>
        <v>1.4999123512425004E-18</v>
      </c>
    </row>
    <row r="1153" spans="2:6" x14ac:dyDescent="0.25">
      <c r="B1153">
        <f t="shared" si="89"/>
        <v>1135</v>
      </c>
      <c r="C1153" s="4">
        <f t="shared" si="88"/>
        <v>28.349999999999458</v>
      </c>
      <c r="D1153">
        <f t="shared" si="85"/>
        <v>0.19255373911109899</v>
      </c>
      <c r="E1153">
        <f t="shared" si="86"/>
        <v>1.2995677041497236E-18</v>
      </c>
      <c r="F1153">
        <f t="shared" si="87"/>
        <v>1.2995677041497236E-18</v>
      </c>
    </row>
    <row r="1154" spans="2:6" x14ac:dyDescent="0.25">
      <c r="B1154">
        <f t="shared" si="89"/>
        <v>1136</v>
      </c>
      <c r="C1154" s="4">
        <f t="shared" si="88"/>
        <v>28.374999999999456</v>
      </c>
      <c r="D1154">
        <f t="shared" si="85"/>
        <v>0.19145068942397894</v>
      </c>
      <c r="E1154">
        <f t="shared" si="86"/>
        <v>1.1257018118351136E-18</v>
      </c>
      <c r="F1154">
        <f t="shared" si="87"/>
        <v>1.1257018118351136E-18</v>
      </c>
    </row>
    <row r="1155" spans="2:6" x14ac:dyDescent="0.25">
      <c r="B1155">
        <f t="shared" si="89"/>
        <v>1137</v>
      </c>
      <c r="C1155" s="4">
        <f t="shared" si="88"/>
        <v>28.399999999999455</v>
      </c>
      <c r="D1155">
        <f t="shared" si="85"/>
        <v>0.19035205505896086</v>
      </c>
      <c r="E1155">
        <f t="shared" si="86"/>
        <v>9.7485325587734694E-19</v>
      </c>
      <c r="F1155">
        <f t="shared" si="87"/>
        <v>9.7485325587734694E-19</v>
      </c>
    </row>
    <row r="1156" spans="2:6" x14ac:dyDescent="0.25">
      <c r="B1156">
        <f t="shared" si="89"/>
        <v>1138</v>
      </c>
      <c r="C1156" s="4">
        <f t="shared" si="88"/>
        <v>28.424999999999454</v>
      </c>
      <c r="D1156">
        <f t="shared" si="85"/>
        <v>0.18925783258837667</v>
      </c>
      <c r="E1156">
        <f t="shared" si="86"/>
        <v>8.4400798282788923E-19</v>
      </c>
      <c r="F1156">
        <f t="shared" si="87"/>
        <v>8.4400798282788923E-19</v>
      </c>
    </row>
    <row r="1157" spans="2:6" x14ac:dyDescent="0.25">
      <c r="B1157">
        <f t="shared" si="89"/>
        <v>1139</v>
      </c>
      <c r="C1157" s="4">
        <f t="shared" si="88"/>
        <v>28.449999999999452</v>
      </c>
      <c r="D1157">
        <f t="shared" si="85"/>
        <v>0.18816801847226927</v>
      </c>
      <c r="E1157">
        <f t="shared" si="86"/>
        <v>7.3054216690958223E-19</v>
      </c>
      <c r="F1157">
        <f t="shared" si="87"/>
        <v>7.3054216690958223E-19</v>
      </c>
    </row>
    <row r="1158" spans="2:6" x14ac:dyDescent="0.25">
      <c r="B1158">
        <f t="shared" si="89"/>
        <v>1140</v>
      </c>
      <c r="C1158" s="4">
        <f t="shared" si="88"/>
        <v>28.474999999999451</v>
      </c>
      <c r="D1158">
        <f t="shared" si="85"/>
        <v>0.18708260905917926</v>
      </c>
      <c r="E1158">
        <f t="shared" si="86"/>
        <v>6.3217228059539259E-19</v>
      </c>
      <c r="F1158">
        <f t="shared" si="87"/>
        <v>6.3217228059539259E-19</v>
      </c>
    </row>
    <row r="1159" spans="2:6" x14ac:dyDescent="0.25">
      <c r="B1159">
        <f t="shared" si="89"/>
        <v>1141</v>
      </c>
      <c r="C1159" s="4">
        <f t="shared" si="88"/>
        <v>28.499999999999449</v>
      </c>
      <c r="D1159">
        <f t="shared" si="85"/>
        <v>0.18600160058693255</v>
      </c>
      <c r="E1159">
        <f t="shared" si="86"/>
        <v>5.4691147546354689E-19</v>
      </c>
      <c r="F1159">
        <f t="shared" si="87"/>
        <v>5.4691147546354689E-19</v>
      </c>
    </row>
    <row r="1160" spans="2:6" x14ac:dyDescent="0.25">
      <c r="B1160">
        <f t="shared" si="89"/>
        <v>1142</v>
      </c>
      <c r="C1160" s="4">
        <f t="shared" si="88"/>
        <v>28.524999999999448</v>
      </c>
      <c r="D1160">
        <f t="shared" si="85"/>
        <v>0.18492498918342898</v>
      </c>
      <c r="E1160">
        <f t="shared" si="86"/>
        <v>4.7303148600260014E-19</v>
      </c>
      <c r="F1160">
        <f t="shared" si="87"/>
        <v>4.7303148600260014E-19</v>
      </c>
    </row>
    <row r="1161" spans="2:6" x14ac:dyDescent="0.25">
      <c r="B1161">
        <f t="shared" si="89"/>
        <v>1143</v>
      </c>
      <c r="C1161" s="4">
        <f t="shared" si="88"/>
        <v>28.549999999999446</v>
      </c>
      <c r="D1161">
        <f t="shared" si="85"/>
        <v>0.18385277086743207</v>
      </c>
      <c r="E1161">
        <f t="shared" si="86"/>
        <v>4.0902936595984836E-19</v>
      </c>
      <c r="F1161">
        <f t="shared" si="87"/>
        <v>4.0902936595984836E-19</v>
      </c>
    </row>
    <row r="1162" spans="2:6" x14ac:dyDescent="0.25">
      <c r="B1162">
        <f t="shared" si="89"/>
        <v>1144</v>
      </c>
      <c r="C1162" s="4">
        <f t="shared" si="88"/>
        <v>28.574999999999445</v>
      </c>
      <c r="D1162">
        <f t="shared" si="85"/>
        <v>0.18278494154935962</v>
      </c>
      <c r="E1162">
        <f t="shared" si="86"/>
        <v>3.5359845198314738E-19</v>
      </c>
      <c r="F1162">
        <f t="shared" si="87"/>
        <v>3.5359845198314738E-19</v>
      </c>
    </row>
    <row r="1163" spans="2:6" x14ac:dyDescent="0.25">
      <c r="B1163">
        <f t="shared" si="89"/>
        <v>1145</v>
      </c>
      <c r="C1163" s="4">
        <f t="shared" si="88"/>
        <v>28.599999999999444</v>
      </c>
      <c r="D1163">
        <f t="shared" si="85"/>
        <v>0.18172149703207455</v>
      </c>
      <c r="E1163">
        <f t="shared" si="86"/>
        <v>3.0560302410599413E-19</v>
      </c>
      <c r="F1163">
        <f t="shared" si="87"/>
        <v>3.0560302410599413E-19</v>
      </c>
    </row>
    <row r="1164" spans="2:6" x14ac:dyDescent="0.25">
      <c r="B1164">
        <f t="shared" si="89"/>
        <v>1146</v>
      </c>
      <c r="C1164" s="4">
        <f t="shared" si="88"/>
        <v>28.624999999999442</v>
      </c>
      <c r="D1164">
        <f t="shared" si="85"/>
        <v>0.18066243301167756</v>
      </c>
      <c r="E1164">
        <f t="shared" si="86"/>
        <v>2.6405619830990747E-19</v>
      </c>
      <c r="F1164">
        <f t="shared" si="87"/>
        <v>2.6405619830990747E-19</v>
      </c>
    </row>
    <row r="1165" spans="2:6" x14ac:dyDescent="0.25">
      <c r="B1165">
        <f t="shared" si="89"/>
        <v>1147</v>
      </c>
      <c r="C1165" s="4">
        <f t="shared" si="88"/>
        <v>28.649999999999441</v>
      </c>
      <c r="D1165">
        <f t="shared" si="85"/>
        <v>0.17960774507829949</v>
      </c>
      <c r="E1165">
        <f t="shared" si="86"/>
        <v>2.2810064406130715E-19</v>
      </c>
      <c r="F1165">
        <f t="shared" si="87"/>
        <v>2.2810064406130715E-19</v>
      </c>
    </row>
    <row r="1166" spans="2:6" x14ac:dyDescent="0.25">
      <c r="B1166">
        <f t="shared" si="89"/>
        <v>1148</v>
      </c>
      <c r="C1166" s="4">
        <f t="shared" si="88"/>
        <v>28.674999999999439</v>
      </c>
      <c r="D1166">
        <f t="shared" si="85"/>
        <v>0.17855742871689498</v>
      </c>
      <c r="E1166">
        <f t="shared" si="86"/>
        <v>1.9699177032753295E-19</v>
      </c>
      <c r="F1166">
        <f t="shared" si="87"/>
        <v>1.9699177032753295E-19</v>
      </c>
    </row>
    <row r="1167" spans="2:6" x14ac:dyDescent="0.25">
      <c r="B1167">
        <f t="shared" si="89"/>
        <v>1149</v>
      </c>
      <c r="C1167" s="4">
        <f t="shared" si="88"/>
        <v>28.699999999999438</v>
      </c>
      <c r="D1167">
        <f t="shared" si="85"/>
        <v>0.1775114793080366</v>
      </c>
      <c r="E1167">
        <f t="shared" si="86"/>
        <v>1.7008306797912018E-19</v>
      </c>
      <c r="F1167">
        <f t="shared" si="87"/>
        <v>1.7008306797912018E-19</v>
      </c>
    </row>
    <row r="1168" spans="2:6" x14ac:dyDescent="0.25">
      <c r="B1168">
        <f t="shared" si="89"/>
        <v>1150</v>
      </c>
      <c r="C1168" s="4">
        <f t="shared" si="88"/>
        <v>28.724999999999437</v>
      </c>
      <c r="D1168">
        <f t="shared" si="85"/>
        <v>0.17646989212870928</v>
      </c>
      <c r="E1168">
        <f t="shared" si="86"/>
        <v>1.4681333543291051E-19</v>
      </c>
      <c r="F1168">
        <f t="shared" si="87"/>
        <v>1.4681333543291051E-19</v>
      </c>
    </row>
    <row r="1169" spans="2:6" x14ac:dyDescent="0.25">
      <c r="B1169">
        <f t="shared" si="89"/>
        <v>1151</v>
      </c>
      <c r="C1169" s="4">
        <f t="shared" si="88"/>
        <v>28.749999999999435</v>
      </c>
      <c r="D1169">
        <f t="shared" si="85"/>
        <v>0.17543266235310562</v>
      </c>
      <c r="E1169">
        <f t="shared" si="86"/>
        <v>1.2669554854353668E-19</v>
      </c>
      <c r="F1169">
        <f t="shared" si="87"/>
        <v>1.2669554854353668E-19</v>
      </c>
    </row>
    <row r="1170" spans="2:6" x14ac:dyDescent="0.25">
      <c r="B1170">
        <f t="shared" si="89"/>
        <v>1152</v>
      </c>
      <c r="C1170" s="4">
        <f t="shared" si="88"/>
        <v>28.774999999999434</v>
      </c>
      <c r="D1170">
        <f t="shared" si="85"/>
        <v>0.17439978505342157</v>
      </c>
      <c r="E1170">
        <f t="shared" si="86"/>
        <v>1.0930716569103282E-19</v>
      </c>
      <c r="F1170">
        <f t="shared" si="87"/>
        <v>1.0930716569103282E-19</v>
      </c>
    </row>
    <row r="1171" spans="2:6" x14ac:dyDescent="0.25">
      <c r="B1171">
        <f t="shared" si="89"/>
        <v>1153</v>
      </c>
      <c r="C1171" s="4">
        <f t="shared" si="88"/>
        <v>28.799999999999432</v>
      </c>
      <c r="D1171">
        <f t="shared" ref="D1171:D1218" si="90">EXP(-KTG1_*(C1171-T_opt)^2)</f>
        <v>0.17337125520065227</v>
      </c>
      <c r="E1171">
        <f t="shared" ref="E1171:E1218" si="91">EXP(-KTG2_*(T_opt-C1171)^2)</f>
        <v>9.4281685252185313E-20</v>
      </c>
      <c r="F1171">
        <f t="shared" ref="F1171:F1218" si="92">IF(C1171&lt;=T_opt,D1171,E1171)</f>
        <v>9.4281685252185313E-20</v>
      </c>
    </row>
    <row r="1172" spans="2:6" x14ac:dyDescent="0.25">
      <c r="B1172">
        <f t="shared" si="89"/>
        <v>1154</v>
      </c>
      <c r="C1172" s="4">
        <f t="shared" ref="C1172:C1218" si="93">C1171+(env_v_max-env_v_min)/1200</f>
        <v>28.824999999999431</v>
      </c>
      <c r="D1172">
        <f t="shared" si="90"/>
        <v>0.1723470676653886</v>
      </c>
      <c r="E1172">
        <f t="shared" si="91"/>
        <v>8.1301295633510706E-20</v>
      </c>
      <c r="F1172">
        <f t="shared" si="92"/>
        <v>8.1301295633510706E-20</v>
      </c>
    </row>
    <row r="1173" spans="2:6" x14ac:dyDescent="0.25">
      <c r="B1173">
        <f t="shared" ref="B1173:B1218" si="94">B1172+1</f>
        <v>1155</v>
      </c>
      <c r="C1173" s="4">
        <f t="shared" si="93"/>
        <v>28.849999999999429</v>
      </c>
      <c r="D1173">
        <f t="shared" si="90"/>
        <v>0.1713272172186138</v>
      </c>
      <c r="E1173">
        <f t="shared" si="91"/>
        <v>7.0090478181272063E-20</v>
      </c>
      <c r="F1173">
        <f t="shared" si="92"/>
        <v>7.0090478181272063E-20</v>
      </c>
    </row>
    <row r="1174" spans="2:6" x14ac:dyDescent="0.25">
      <c r="B1174">
        <f t="shared" si="94"/>
        <v>1156</v>
      </c>
      <c r="C1174" s="4">
        <f t="shared" si="93"/>
        <v>28.874999999999428</v>
      </c>
      <c r="D1174">
        <f t="shared" si="90"/>
        <v>0.17031169853250047</v>
      </c>
      <c r="E1174">
        <f t="shared" si="91"/>
        <v>6.041044091774995E-20</v>
      </c>
      <c r="F1174">
        <f t="shared" si="92"/>
        <v>6.041044091774995E-20</v>
      </c>
    </row>
    <row r="1175" spans="2:6" x14ac:dyDescent="0.25">
      <c r="B1175">
        <f t="shared" si="94"/>
        <v>1157</v>
      </c>
      <c r="C1175" s="4">
        <f t="shared" si="93"/>
        <v>28.899999999999427</v>
      </c>
      <c r="D1175">
        <f t="shared" si="90"/>
        <v>0.16930050618120776</v>
      </c>
      <c r="E1175">
        <f t="shared" si="91"/>
        <v>5.2054276490066711E-20</v>
      </c>
      <c r="F1175">
        <f t="shared" si="92"/>
        <v>5.2054276490066711E-20</v>
      </c>
    </row>
    <row r="1176" spans="2:6" x14ac:dyDescent="0.25">
      <c r="B1176">
        <f t="shared" si="94"/>
        <v>1158</v>
      </c>
      <c r="C1176" s="4">
        <f t="shared" si="93"/>
        <v>28.924999999999425</v>
      </c>
      <c r="D1176">
        <f t="shared" si="90"/>
        <v>0.16829363464167871</v>
      </c>
      <c r="E1176">
        <f t="shared" si="91"/>
        <v>4.4842751228000747E-20</v>
      </c>
      <c r="F1176">
        <f t="shared" si="92"/>
        <v>4.4842751228000747E-20</v>
      </c>
    </row>
    <row r="1177" spans="2:6" x14ac:dyDescent="0.25">
      <c r="B1177">
        <f t="shared" si="94"/>
        <v>1159</v>
      </c>
      <c r="C1177" s="4">
        <f t="shared" si="93"/>
        <v>28.949999999999424</v>
      </c>
      <c r="D1177">
        <f t="shared" si="90"/>
        <v>0.16729107829443773</v>
      </c>
      <c r="E1177">
        <f t="shared" si="91"/>
        <v>3.8620644027779439E-20</v>
      </c>
      <c r="F1177">
        <f t="shared" si="92"/>
        <v>3.8620644027779439E-20</v>
      </c>
    </row>
    <row r="1178" spans="2:6" x14ac:dyDescent="0.25">
      <c r="B1178">
        <f t="shared" si="94"/>
        <v>1160</v>
      </c>
      <c r="C1178" s="4">
        <f t="shared" si="93"/>
        <v>28.974999999999422</v>
      </c>
      <c r="D1178">
        <f t="shared" si="90"/>
        <v>0.16629283142438808</v>
      </c>
      <c r="E1178">
        <f t="shared" si="91"/>
        <v>3.3253564118078291E-20</v>
      </c>
      <c r="F1178">
        <f t="shared" si="92"/>
        <v>3.3253564118078291E-20</v>
      </c>
    </row>
    <row r="1179" spans="2:6" x14ac:dyDescent="0.25">
      <c r="B1179">
        <f t="shared" si="94"/>
        <v>1161</v>
      </c>
      <c r="C1179" s="4">
        <f t="shared" si="93"/>
        <v>28.999999999999421</v>
      </c>
      <c r="D1179">
        <f t="shared" si="90"/>
        <v>0.16529888822160951</v>
      </c>
      <c r="E1179">
        <f t="shared" si="91"/>
        <v>2.8625185805593194E-20</v>
      </c>
      <c r="F1179">
        <f t="shared" si="92"/>
        <v>2.8625185805593194E-20</v>
      </c>
    </row>
    <row r="1180" spans="2:6" x14ac:dyDescent="0.25">
      <c r="B1180">
        <f t="shared" si="94"/>
        <v>1162</v>
      </c>
      <c r="C1180" s="4">
        <f t="shared" si="93"/>
        <v>29.024999999999419</v>
      </c>
      <c r="D1180">
        <f t="shared" si="90"/>
        <v>0.16430924278215558</v>
      </c>
      <c r="E1180">
        <f t="shared" si="91"/>
        <v>2.4634846201280949E-20</v>
      </c>
      <c r="F1180">
        <f t="shared" si="92"/>
        <v>2.4634846201280949E-20</v>
      </c>
    </row>
    <row r="1181" spans="2:6" x14ac:dyDescent="0.25">
      <c r="B1181">
        <f t="shared" si="94"/>
        <v>1163</v>
      </c>
      <c r="C1181" s="4">
        <f t="shared" si="93"/>
        <v>29.049999999999418</v>
      </c>
      <c r="D1181">
        <f t="shared" si="90"/>
        <v>0.16332388910885151</v>
      </c>
      <c r="E1181">
        <f t="shared" si="91"/>
        <v>2.11954588358918E-20</v>
      </c>
      <c r="F1181">
        <f t="shared" si="92"/>
        <v>2.11954588358918E-20</v>
      </c>
    </row>
    <row r="1182" spans="2:6" x14ac:dyDescent="0.25">
      <c r="B1182">
        <f t="shared" si="94"/>
        <v>1164</v>
      </c>
      <c r="C1182" s="4">
        <f t="shared" si="93"/>
        <v>29.074999999999417</v>
      </c>
      <c r="D1182">
        <f t="shared" si="90"/>
        <v>0.162342821112091</v>
      </c>
      <c r="E1182">
        <f t="shared" si="91"/>
        <v>1.823170210860218E-20</v>
      </c>
      <c r="F1182">
        <f t="shared" si="92"/>
        <v>1.823170210860218E-20</v>
      </c>
    </row>
    <row r="1183" spans="2:6" x14ac:dyDescent="0.25">
      <c r="B1183">
        <f t="shared" si="94"/>
        <v>1165</v>
      </c>
      <c r="C1183" s="4">
        <f t="shared" si="93"/>
        <v>29.099999999999415</v>
      </c>
      <c r="D1183">
        <f t="shared" si="90"/>
        <v>0.16136603261063381</v>
      </c>
      <c r="E1183">
        <f t="shared" si="91"/>
        <v>1.5678446784087251E-20</v>
      </c>
      <c r="F1183">
        <f t="shared" si="92"/>
        <v>1.5678446784087251E-20</v>
      </c>
    </row>
    <row r="1184" spans="2:6" x14ac:dyDescent="0.25">
      <c r="B1184">
        <f t="shared" si="94"/>
        <v>1166</v>
      </c>
      <c r="C1184" s="4">
        <f t="shared" si="93"/>
        <v>29.124999999999414</v>
      </c>
      <c r="D1184">
        <f t="shared" si="90"/>
        <v>0.1603935173324024</v>
      </c>
      <c r="E1184">
        <f t="shared" si="91"/>
        <v>1.3479391356616721E-20</v>
      </c>
      <c r="F1184">
        <f t="shared" si="92"/>
        <v>1.3479391356616721E-20</v>
      </c>
    </row>
    <row r="1185" spans="2:6" x14ac:dyDescent="0.25">
      <c r="B1185">
        <f t="shared" si="94"/>
        <v>1167</v>
      </c>
      <c r="C1185" s="4">
        <f t="shared" si="93"/>
        <v>29.149999999999412</v>
      </c>
      <c r="D1185">
        <f t="shared" si="90"/>
        <v>0.15942526891527881</v>
      </c>
      <c r="E1185">
        <f t="shared" si="91"/>
        <v>1.1585878118285651E-20</v>
      </c>
      <c r="F1185">
        <f t="shared" si="92"/>
        <v>1.1585878118285651E-20</v>
      </c>
    </row>
    <row r="1186" spans="2:6" x14ac:dyDescent="0.25">
      <c r="B1186">
        <f t="shared" si="94"/>
        <v>1168</v>
      </c>
      <c r="C1186" s="4">
        <f t="shared" si="93"/>
        <v>29.174999999999411</v>
      </c>
      <c r="D1186">
        <f t="shared" si="90"/>
        <v>0.15846128090790096</v>
      </c>
      <c r="E1186">
        <f t="shared" si="91"/>
        <v>9.9558662756215126E-21</v>
      </c>
      <c r="F1186">
        <f t="shared" si="92"/>
        <v>9.9558662756215126E-21</v>
      </c>
    </row>
    <row r="1187" spans="2:6" x14ac:dyDescent="0.25">
      <c r="B1187">
        <f t="shared" si="94"/>
        <v>1169</v>
      </c>
      <c r="C1187" s="4">
        <f t="shared" si="93"/>
        <v>29.19999999999941</v>
      </c>
      <c r="D1187">
        <f t="shared" si="90"/>
        <v>0.15750154677045855</v>
      </c>
      <c r="E1187">
        <f t="shared" si="91"/>
        <v>8.5530415187567351E-21</v>
      </c>
      <c r="F1187">
        <f t="shared" si="92"/>
        <v>8.5530415187567351E-21</v>
      </c>
    </row>
    <row r="1188" spans="2:6" x14ac:dyDescent="0.25">
      <c r="B1188">
        <f t="shared" si="94"/>
        <v>1170</v>
      </c>
      <c r="C1188" s="4">
        <f t="shared" si="93"/>
        <v>29.224999999999408</v>
      </c>
      <c r="D1188">
        <f t="shared" si="90"/>
        <v>0.15654605987548892</v>
      </c>
      <c r="E1188">
        <f t="shared" si="91"/>
        <v>7.3460441163965038E-21</v>
      </c>
      <c r="F1188">
        <f t="shared" si="92"/>
        <v>7.3460441163965038E-21</v>
      </c>
    </row>
    <row r="1189" spans="2:6" x14ac:dyDescent="0.25">
      <c r="B1189">
        <f t="shared" si="94"/>
        <v>1171</v>
      </c>
      <c r="C1189" s="4">
        <f t="shared" si="93"/>
        <v>29.249999999999407</v>
      </c>
      <c r="D1189">
        <f t="shared" si="90"/>
        <v>0.15559481350867185</v>
      </c>
      <c r="E1189">
        <f t="shared" si="91"/>
        <v>6.3077999372429233E-21</v>
      </c>
      <c r="F1189">
        <f t="shared" si="92"/>
        <v>6.3077999372429233E-21</v>
      </c>
    </row>
    <row r="1190" spans="2:6" x14ac:dyDescent="0.25">
      <c r="B1190">
        <f t="shared" si="94"/>
        <v>1172</v>
      </c>
      <c r="C1190" s="4">
        <f t="shared" si="93"/>
        <v>29.274999999999405</v>
      </c>
      <c r="D1190">
        <f t="shared" si="90"/>
        <v>0.15464780086962465</v>
      </c>
      <c r="E1190">
        <f t="shared" si="91"/>
        <v>5.4149408275081093E-21</v>
      </c>
      <c r="F1190">
        <f t="shared" si="92"/>
        <v>5.4149408275081093E-21</v>
      </c>
    </row>
    <row r="1191" spans="2:6" x14ac:dyDescent="0.25">
      <c r="B1191">
        <f t="shared" si="94"/>
        <v>1173</v>
      </c>
      <c r="C1191" s="4">
        <f t="shared" si="93"/>
        <v>29.299999999999404</v>
      </c>
      <c r="D1191">
        <f t="shared" si="90"/>
        <v>0.15370501507269607</v>
      </c>
      <c r="E1191">
        <f t="shared" si="91"/>
        <v>4.6473025424470514E-21</v>
      </c>
      <c r="F1191">
        <f t="shared" si="92"/>
        <v>4.6473025424470514E-21</v>
      </c>
    </row>
    <row r="1192" spans="2:6" x14ac:dyDescent="0.25">
      <c r="B1192">
        <f t="shared" si="94"/>
        <v>1174</v>
      </c>
      <c r="C1192" s="4">
        <f t="shared" si="93"/>
        <v>29.324999999999402</v>
      </c>
      <c r="D1192">
        <f t="shared" si="90"/>
        <v>0.15276644914775983</v>
      </c>
      <c r="E1192">
        <f t="shared" si="91"/>
        <v>3.9874899705236661E-21</v>
      </c>
      <c r="F1192">
        <f t="shared" si="92"/>
        <v>3.9874899705236661E-21</v>
      </c>
    </row>
    <row r="1193" spans="2:6" x14ac:dyDescent="0.25">
      <c r="B1193">
        <f t="shared" si="94"/>
        <v>1175</v>
      </c>
      <c r="C1193" s="4">
        <f t="shared" si="93"/>
        <v>29.349999999999401</v>
      </c>
      <c r="D1193">
        <f t="shared" si="90"/>
        <v>0.15183209604100753</v>
      </c>
      <c r="E1193">
        <f t="shared" si="91"/>
        <v>3.4205007308231487E-21</v>
      </c>
      <c r="F1193">
        <f t="shared" si="92"/>
        <v>3.4205007308231487E-21</v>
      </c>
    </row>
    <row r="1194" spans="2:6" x14ac:dyDescent="0.25">
      <c r="B1194">
        <f t="shared" si="94"/>
        <v>1176</v>
      </c>
      <c r="C1194" s="4">
        <f t="shared" si="93"/>
        <v>29.3749999999994</v>
      </c>
      <c r="D1194">
        <f t="shared" si="90"/>
        <v>0.15090194861574127</v>
      </c>
      <c r="E1194">
        <f t="shared" si="91"/>
        <v>2.9333993929274577E-21</v>
      </c>
      <c r="F1194">
        <f t="shared" si="92"/>
        <v>2.9333993929274577E-21</v>
      </c>
    </row>
    <row r="1195" spans="2:6" x14ac:dyDescent="0.25">
      <c r="B1195">
        <f t="shared" si="94"/>
        <v>1177</v>
      </c>
      <c r="C1195" s="4">
        <f t="shared" si="93"/>
        <v>29.399999999999398</v>
      </c>
      <c r="D1195">
        <f t="shared" si="90"/>
        <v>0.14997599965316477</v>
      </c>
      <c r="E1195">
        <f t="shared" si="91"/>
        <v>2.5150355858090708E-21</v>
      </c>
      <c r="F1195">
        <f t="shared" si="92"/>
        <v>2.5150355858090708E-21</v>
      </c>
    </row>
    <row r="1196" spans="2:6" x14ac:dyDescent="0.25">
      <c r="B1196">
        <f t="shared" si="94"/>
        <v>1178</v>
      </c>
      <c r="C1196" s="4">
        <f t="shared" si="93"/>
        <v>29.424999999999397</v>
      </c>
      <c r="D1196">
        <f t="shared" si="90"/>
        <v>0.1490542418531744</v>
      </c>
      <c r="E1196">
        <f t="shared" si="91"/>
        <v>2.1558001477009535E-21</v>
      </c>
      <c r="F1196">
        <f t="shared" si="92"/>
        <v>2.1558001477009535E-21</v>
      </c>
    </row>
    <row r="1197" spans="2:6" x14ac:dyDescent="0.25">
      <c r="B1197">
        <f t="shared" si="94"/>
        <v>1179</v>
      </c>
      <c r="C1197" s="4">
        <f t="shared" si="93"/>
        <v>29.449999999999395</v>
      </c>
      <c r="D1197">
        <f t="shared" si="90"/>
        <v>0.14813666783514917</v>
      </c>
      <c r="E1197">
        <f t="shared" si="91"/>
        <v>1.8474142392641416E-21</v>
      </c>
      <c r="F1197">
        <f t="shared" si="92"/>
        <v>1.8474142392641416E-21</v>
      </c>
    </row>
    <row r="1198" spans="2:6" x14ac:dyDescent="0.25">
      <c r="B1198">
        <f t="shared" si="94"/>
        <v>1180</v>
      </c>
      <c r="C1198" s="4">
        <f t="shared" si="93"/>
        <v>29.474999999999394</v>
      </c>
      <c r="D1198">
        <f t="shared" si="90"/>
        <v>0.14722327013873987</v>
      </c>
      <c r="E1198">
        <f t="shared" si="91"/>
        <v>1.5827470124618559E-21</v>
      </c>
      <c r="F1198">
        <f t="shared" si="92"/>
        <v>1.5827470124618559E-21</v>
      </c>
    </row>
    <row r="1199" spans="2:6" x14ac:dyDescent="0.25">
      <c r="B1199">
        <f t="shared" si="94"/>
        <v>1181</v>
      </c>
      <c r="C1199" s="4">
        <f t="shared" si="93"/>
        <v>29.499999999999392</v>
      </c>
      <c r="D1199">
        <f t="shared" si="90"/>
        <v>0.14631404122465749</v>
      </c>
      <c r="E1199">
        <f t="shared" si="91"/>
        <v>1.3556580102498567E-21</v>
      </c>
      <c r="F1199">
        <f t="shared" si="92"/>
        <v>1.3556580102498567E-21</v>
      </c>
    </row>
    <row r="1200" spans="2:6" x14ac:dyDescent="0.25">
      <c r="B1200">
        <f t="shared" si="94"/>
        <v>1182</v>
      </c>
      <c r="C1200" s="4">
        <f t="shared" si="93"/>
        <v>29.524999999999391</v>
      </c>
      <c r="D1200">
        <f t="shared" si="90"/>
        <v>0.14540897347546036</v>
      </c>
      <c r="E1200">
        <f t="shared" si="91"/>
        <v>1.160860978763274E-21</v>
      </c>
      <c r="F1200">
        <f t="shared" si="92"/>
        <v>1.160860978763274E-21</v>
      </c>
    </row>
    <row r="1201" spans="2:6" x14ac:dyDescent="0.25">
      <c r="B1201">
        <f t="shared" si="94"/>
        <v>1183</v>
      </c>
      <c r="C1201" s="4">
        <f t="shared" si="93"/>
        <v>29.54999999999939</v>
      </c>
      <c r="D1201">
        <f t="shared" si="90"/>
        <v>0.14450805919634077</v>
      </c>
      <c r="E1201">
        <f t="shared" si="91"/>
        <v>9.9380621394540105E-22</v>
      </c>
      <c r="F1201">
        <f t="shared" si="92"/>
        <v>9.9380621394540105E-22</v>
      </c>
    </row>
    <row r="1202" spans="2:6" x14ac:dyDescent="0.25">
      <c r="B1202">
        <f t="shared" si="94"/>
        <v>1184</v>
      </c>
      <c r="C1202" s="4">
        <f t="shared" si="93"/>
        <v>29.574999999999388</v>
      </c>
      <c r="D1202">
        <f t="shared" si="90"/>
        <v>0.14361129061591024</v>
      </c>
      <c r="E1202">
        <f t="shared" si="91"/>
        <v>8.5057894709512971E-22</v>
      </c>
      <c r="F1202">
        <f t="shared" si="92"/>
        <v>8.5057894709512971E-22</v>
      </c>
    </row>
    <row r="1203" spans="2:6" x14ac:dyDescent="0.25">
      <c r="B1203">
        <f t="shared" si="94"/>
        <v>1185</v>
      </c>
      <c r="C1203" s="4">
        <f t="shared" si="93"/>
        <v>29.599999999999387</v>
      </c>
      <c r="D1203">
        <f t="shared" si="90"/>
        <v>0.14271865988698407</v>
      </c>
      <c r="E1203">
        <f t="shared" si="91"/>
        <v>7.2781160608832647E-22</v>
      </c>
      <c r="F1203">
        <f t="shared" si="92"/>
        <v>7.2781160608832647E-22</v>
      </c>
    </row>
    <row r="1204" spans="2:6" x14ac:dyDescent="0.25">
      <c r="B1204">
        <f t="shared" si="94"/>
        <v>1186</v>
      </c>
      <c r="C1204" s="4">
        <f t="shared" si="93"/>
        <v>29.624999999999385</v>
      </c>
      <c r="D1204">
        <f t="shared" si="90"/>
        <v>0.14183015908736432</v>
      </c>
      <c r="E1204">
        <f t="shared" si="91"/>
        <v>6.2260807757354122E-22</v>
      </c>
      <c r="F1204">
        <f t="shared" si="92"/>
        <v>6.2260807757354122E-22</v>
      </c>
    </row>
    <row r="1205" spans="2:6" x14ac:dyDescent="0.25">
      <c r="B1205">
        <f t="shared" si="94"/>
        <v>1187</v>
      </c>
      <c r="C1205" s="4">
        <f t="shared" si="93"/>
        <v>29.649999999999384</v>
      </c>
      <c r="D1205">
        <f t="shared" si="90"/>
        <v>0.14094578022062224</v>
      </c>
      <c r="E1205">
        <f t="shared" si="91"/>
        <v>5.3247834594299165E-22</v>
      </c>
      <c r="F1205">
        <f t="shared" si="92"/>
        <v>5.3247834594299165E-22</v>
      </c>
    </row>
    <row r="1206" spans="2:6" x14ac:dyDescent="0.25">
      <c r="B1206">
        <f t="shared" si="94"/>
        <v>1188</v>
      </c>
      <c r="C1206" s="4">
        <f t="shared" si="93"/>
        <v>29.674999999999383</v>
      </c>
      <c r="D1206">
        <f t="shared" si="90"/>
        <v>0.1400655152168791</v>
      </c>
      <c r="E1206">
        <f t="shared" si="91"/>
        <v>4.5528210229034681E-22</v>
      </c>
      <c r="F1206">
        <f t="shared" si="92"/>
        <v>4.5528210229034681E-22</v>
      </c>
    </row>
    <row r="1207" spans="2:6" x14ac:dyDescent="0.25">
      <c r="B1207">
        <f t="shared" si="94"/>
        <v>1189</v>
      </c>
      <c r="C1207" s="4">
        <f t="shared" si="93"/>
        <v>29.699999999999381</v>
      </c>
      <c r="D1207">
        <f t="shared" si="90"/>
        <v>0.13918935593358597</v>
      </c>
      <c r="E1207">
        <f t="shared" si="91"/>
        <v>3.8918010520742172E-22</v>
      </c>
      <c r="F1207">
        <f t="shared" si="92"/>
        <v>3.8918010520742172E-22</v>
      </c>
    </row>
    <row r="1208" spans="2:6" x14ac:dyDescent="0.25">
      <c r="B1208">
        <f t="shared" si="94"/>
        <v>1190</v>
      </c>
      <c r="C1208" s="4">
        <f t="shared" si="93"/>
        <v>29.72499999999938</v>
      </c>
      <c r="D1208">
        <f t="shared" si="90"/>
        <v>0.13831729415630242</v>
      </c>
      <c r="E1208">
        <f t="shared" si="91"/>
        <v>3.3259223890353349E-22</v>
      </c>
      <c r="F1208">
        <f t="shared" si="92"/>
        <v>3.3259223890353349E-22</v>
      </c>
    </row>
    <row r="1209" spans="2:6" x14ac:dyDescent="0.25">
      <c r="B1209">
        <f t="shared" si="94"/>
        <v>1191</v>
      </c>
      <c r="C1209" s="4">
        <f t="shared" si="93"/>
        <v>29.749999999999378</v>
      </c>
      <c r="D1209">
        <f t="shared" si="90"/>
        <v>0.13744932159947348</v>
      </c>
      <c r="E1209">
        <f t="shared" si="91"/>
        <v>2.8416135603101003E-22</v>
      </c>
      <c r="F1209">
        <f t="shared" si="92"/>
        <v>2.8416135603101003E-22</v>
      </c>
    </row>
    <row r="1210" spans="2:6" x14ac:dyDescent="0.25">
      <c r="B1210">
        <f t="shared" si="94"/>
        <v>1192</v>
      </c>
      <c r="C1210" s="4">
        <f t="shared" si="93"/>
        <v>29.774999999999377</v>
      </c>
      <c r="D1210">
        <f t="shared" si="90"/>
        <v>0.13658542990720587</v>
      </c>
      <c r="E1210">
        <f t="shared" si="91"/>
        <v>2.4272211562004234E-22</v>
      </c>
      <c r="F1210">
        <f t="shared" si="92"/>
        <v>2.4272211562004234E-22</v>
      </c>
    </row>
    <row r="1211" spans="2:6" x14ac:dyDescent="0.25">
      <c r="B1211">
        <f t="shared" si="94"/>
        <v>1193</v>
      </c>
      <c r="C1211" s="4">
        <f t="shared" si="93"/>
        <v>29.799999999999375</v>
      </c>
      <c r="D1211">
        <f t="shared" si="90"/>
        <v>0.13572561065404234</v>
      </c>
      <c r="E1211">
        <f t="shared" si="91"/>
        <v>2.0727413314848718E-22</v>
      </c>
      <c r="F1211">
        <f t="shared" si="92"/>
        <v>2.0727413314848718E-22</v>
      </c>
    </row>
    <row r="1212" spans="2:6" x14ac:dyDescent="0.25">
      <c r="B1212">
        <f t="shared" si="94"/>
        <v>1194</v>
      </c>
      <c r="C1212" s="4">
        <f t="shared" si="93"/>
        <v>29.824999999999374</v>
      </c>
      <c r="D1212">
        <f t="shared" si="90"/>
        <v>0.13486985534573506</v>
      </c>
      <c r="E1212">
        <f t="shared" si="91"/>
        <v>1.7695885215747633E-22</v>
      </c>
      <c r="F1212">
        <f t="shared" si="92"/>
        <v>1.7695885215747633E-22</v>
      </c>
    </row>
    <row r="1213" spans="2:6" x14ac:dyDescent="0.25">
      <c r="B1213">
        <f t="shared" si="94"/>
        <v>1195</v>
      </c>
      <c r="C1213" s="4">
        <f t="shared" si="93"/>
        <v>29.849999999999373</v>
      </c>
      <c r="D1213">
        <f t="shared" si="90"/>
        <v>0.13401815542001719</v>
      </c>
      <c r="E1213">
        <f t="shared" si="91"/>
        <v>1.5103962685068578E-22</v>
      </c>
      <c r="F1213">
        <f t="shared" si="92"/>
        <v>1.5103962685068578E-22</v>
      </c>
    </row>
    <row r="1214" spans="2:6" x14ac:dyDescent="0.25">
      <c r="B1214">
        <f t="shared" si="94"/>
        <v>1196</v>
      </c>
      <c r="C1214" s="4">
        <f t="shared" si="93"/>
        <v>29.874999999999371</v>
      </c>
      <c r="D1214">
        <f t="shared" si="90"/>
        <v>0.13317050224737306</v>
      </c>
      <c r="E1214">
        <f t="shared" si="91"/>
        <v>1.2888457441803577E-22</v>
      </c>
      <c r="F1214">
        <f t="shared" si="92"/>
        <v>1.2888457441803577E-22</v>
      </c>
    </row>
    <row r="1215" spans="2:6" x14ac:dyDescent="0.25">
      <c r="B1215">
        <f t="shared" si="94"/>
        <v>1197</v>
      </c>
      <c r="C1215" s="4">
        <f t="shared" si="93"/>
        <v>29.89999999999937</v>
      </c>
      <c r="D1215">
        <f t="shared" si="90"/>
        <v>0.13232688713180726</v>
      </c>
      <c r="E1215">
        <f t="shared" si="91"/>
        <v>1.0995181582388718E-22</v>
      </c>
      <c r="F1215">
        <f t="shared" si="92"/>
        <v>1.0995181582388718E-22</v>
      </c>
    </row>
    <row r="1216" spans="2:6" x14ac:dyDescent="0.25">
      <c r="B1216">
        <f t="shared" si="94"/>
        <v>1198</v>
      </c>
      <c r="C1216" s="4">
        <f t="shared" si="93"/>
        <v>29.924999999999368</v>
      </c>
      <c r="D1216">
        <f t="shared" si="90"/>
        <v>0.13148730131161171</v>
      </c>
      <c r="E1216">
        <f t="shared" si="91"/>
        <v>9.3776775730194142E-23</v>
      </c>
      <c r="F1216">
        <f t="shared" si="92"/>
        <v>9.3776775730194142E-23</v>
      </c>
    </row>
    <row r="1217" spans="2:6" x14ac:dyDescent="0.25">
      <c r="B1217">
        <f t="shared" si="94"/>
        <v>1199</v>
      </c>
      <c r="C1217" s="4">
        <f t="shared" si="93"/>
        <v>29.949999999999367</v>
      </c>
      <c r="D1217">
        <f t="shared" si="90"/>
        <v>0.13065173596013102</v>
      </c>
      <c r="E1217">
        <f t="shared" si="91"/>
        <v>7.9961257159308298E-23</v>
      </c>
      <c r="F1217">
        <f t="shared" si="92"/>
        <v>7.9961257159308298E-23</v>
      </c>
    </row>
    <row r="1218" spans="2:6" x14ac:dyDescent="0.25">
      <c r="B1218">
        <f t="shared" si="94"/>
        <v>1200</v>
      </c>
      <c r="C1218" s="4">
        <f t="shared" si="93"/>
        <v>29.974999999999365</v>
      </c>
      <c r="D1218">
        <f t="shared" si="90"/>
        <v>0.12982018218652694</v>
      </c>
      <c r="E1218">
        <f t="shared" si="91"/>
        <v>6.8164045371063915E-23</v>
      </c>
      <c r="F1218">
        <f t="shared" si="92"/>
        <v>6.8164045371063915E-23</v>
      </c>
    </row>
  </sheetData>
  <hyperlinks>
    <hyperlink ref="B2" r:id="rId1" display="https://doi.org/10.3389/fmars.2021.787604" xr:uid="{46E7F1A9-5D34-4442-AB2E-9A099120B9A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Olson, Allen, Suchy</vt:lpstr>
      <vt:lpstr>Khangaonkar</vt:lpstr>
      <vt:lpstr>delt</vt:lpstr>
      <vt:lpstr>env_max</vt:lpstr>
      <vt:lpstr>env_min</vt:lpstr>
      <vt:lpstr>env_v_max</vt:lpstr>
      <vt:lpstr>env_v_min</vt:lpstr>
      <vt:lpstr>I_opt</vt:lpstr>
      <vt:lpstr>KTG1_</vt:lpstr>
      <vt:lpstr>KTG2_</vt:lpstr>
      <vt:lpstr>O_max_dia</vt:lpstr>
      <vt:lpstr>O_range_dia</vt:lpstr>
      <vt:lpstr>T_opt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2015-06-05T18:17:20Z</dcterms:created>
  <dcterms:modified xsi:type="dcterms:W3CDTF">2025-06-13T06:03:03Z</dcterms:modified>
</cp:coreProperties>
</file>