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ONN assignation" sheetId="3" r:id="rId1"/>
    <sheet name="STM symbol" sheetId="1" r:id="rId2"/>
    <sheet name="STM assignation" sheetId="2" r:id="rId3"/>
  </sheets>
  <calcPr calcId="145621"/>
</workbook>
</file>

<file path=xl/calcChain.xml><?xml version="1.0" encoding="utf-8"?>
<calcChain xmlns="http://schemas.openxmlformats.org/spreadsheetml/2006/main">
  <c r="E8" i="3" l="1"/>
  <c r="E9" i="3"/>
  <c r="F9" i="3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7" i="3"/>
  <c r="E118" i="3"/>
  <c r="E119" i="3"/>
  <c r="E120" i="3"/>
  <c r="E121" i="3"/>
  <c r="E122" i="3"/>
  <c r="E123" i="3"/>
  <c r="E124" i="3"/>
  <c r="E125" i="3"/>
  <c r="E126" i="3"/>
  <c r="E127" i="3"/>
  <c r="E3" i="3"/>
  <c r="E4" i="3"/>
  <c r="E5" i="3"/>
  <c r="F5" i="3" s="1"/>
  <c r="E6" i="3"/>
  <c r="F6" i="3" s="1"/>
  <c r="E7" i="3"/>
  <c r="F7" i="3" s="1"/>
  <c r="F2" i="3"/>
  <c r="F3" i="3"/>
  <c r="F4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79" i="3"/>
  <c r="C78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3" i="3"/>
  <c r="C52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6" i="3"/>
  <c r="C2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<sst xmlns="http://schemas.openxmlformats.org/spreadsheetml/2006/main" count="545" uniqueCount="257">
  <si>
    <t>STM pin number</t>
  </si>
  <si>
    <t>STM pin name</t>
  </si>
  <si>
    <t>PE2/ETH_TXD3/FMC_A23/QUADSPI_BK1_IO2/SAI1_MCLK_A/SPI4_SCK/SYS_TRACECLK</t>
  </si>
  <si>
    <t>PE3/FMC_A19/SAI1_SD_B/SYS_TRACED0</t>
  </si>
  <si>
    <t>PE4/DCMI_D4/DFSDM1_DATIN3/FMC_A20/LTDC_B0/SAI1_FS_A/SPI4_NSS/SYS_TRACED1</t>
  </si>
  <si>
    <t>PE5/DCMI_D6/DFSDM1_CKIN3/FMC_A21/LTDC_G0/SAI1_SCK_A/SPI4_MISO/SYS_TRACED2/TIM9_CH1</t>
  </si>
  <si>
    <t>PE6/DCMI_D7/FMC_A22/LTDC_G1/SAI1_SD_A/SAI2_MCLK_B/SPI4_MOSI/SYS_TRACED3/TIM1_BKIN2/TIM9_CH2</t>
  </si>
  <si>
    <t>VBAT</t>
  </si>
  <si>
    <t>PC13/RTC_OUT_ALARM/RTC_OUT_CALIB/RTC_TAMP1/RTC_TS/SYS_WKUP4</t>
  </si>
  <si>
    <t>PC14/OSC32_IN/RCC_OSC32_IN</t>
  </si>
  <si>
    <t>PC15/OSC32_OUT/RCC_OSC32_OUT</t>
  </si>
  <si>
    <t>PF0/FMC_A0/I2C2_SDA</t>
  </si>
  <si>
    <t>PF1/FMC_A1/I2C2_SCL</t>
  </si>
  <si>
    <t>PF2/FMC_A2/I2C2_SMBA</t>
  </si>
  <si>
    <t>PF3/ADC3_IN9/FMC_A3</t>
  </si>
  <si>
    <t>PF4/ADC3_IN14/FMC_A4</t>
  </si>
  <si>
    <t>PF5/ADC3_IN15/FMC_A5</t>
  </si>
  <si>
    <t>VSS</t>
  </si>
  <si>
    <t>VDD</t>
  </si>
  <si>
    <t>PF6/ADC3_IN4/QUADSPI_BK1_IO3/SAI1_SD_B/SPI5_NSS/TIM10_CH1/UART7_RX</t>
  </si>
  <si>
    <t>PF7/ADC3_IN5/QUADSPI_BK1_IO2/SAI1_MCLK_B/SPI5_SCK/TIM11_CH1/UART7_TX</t>
  </si>
  <si>
    <t>PF8/ADC3_IN6/QUADSPI_BK1_IO0/SAI1_SCK_B/SPI5_MISO/TIM13_CH1/UART7_DE/UART7_RTS</t>
  </si>
  <si>
    <t>PF9/ADC3_IN7/DAC_EXTI9/QUADSPI_BK1_IO1/SAI1_FS_B/SPI5_MOSI/TIM14_CH1/UART7_CTS</t>
  </si>
  <si>
    <t>PF10/ADC3_IN8/DCMI_D11/LTDC_DE/QUADSPI_CLK</t>
  </si>
  <si>
    <t>PH0/OSC_IN/RCC_OSC_IN</t>
  </si>
  <si>
    <t>PH1/OSC_OUT/RCC_OSC_OUT</t>
  </si>
  <si>
    <t>NRST</t>
  </si>
  <si>
    <t>PC0/ADC1_IN10/ADC2_IN10/ADC3_IN10/DFSDM1_CKIN0/DFSDM1_DATIN4/FMC_SDNWE/LTDC_R5/SAI2_FS_B/USB_OTG_HS_ULPI_STP</t>
  </si>
  <si>
    <t>PC1/ADC1_IN11/ADC2_IN11/ADC3_IN11/DFSDM1_CKIN4/DFSDM1_DATIN0/ETH_MDC/I2S2_SD/MDIOS_MDC/RTC_TAMP3/RTC_TS/SAI1_SD_A/SPI2_MOSI/SYS_TRACED0/SYS_WKUP3</t>
  </si>
  <si>
    <t>PC2/ADC1_IN12/ADC2_IN12/ADC3_IN12/DFSDM1_CKIN1/DFSDM1_CKOUT/ETH_TXD2/FMC_SDNE0/SPI2_MISO/USB_OTG_HS_ULPI_DIR</t>
  </si>
  <si>
    <t>PC3/ADC1_IN13/ADC2_IN13/ADC3_IN13/DFSDM1_DATIN1/ETH_TX_CLK/FMC_SDCKE0/I2S2_SD/SPI2_MOSI/USB_OTG_HS_ULPI_NXT</t>
  </si>
  <si>
    <t>VSSA</t>
  </si>
  <si>
    <t>VREF+</t>
  </si>
  <si>
    <t>VDDA</t>
  </si>
  <si>
    <t>PA0/WKUP/ADC1_IN0/ADC2_IN0/ADC3_IN0/ETH_CRS/SAI2_SD_B/SYS_WKUP1/TIM2_CH1/TIM2_ETR/TIM5_CH1/TIM8_ETR/UART4_TX/USART2_CTS</t>
  </si>
  <si>
    <t>PA1/ADC1_IN1/ADC2_IN1/ADC3_IN1/ETH_REF_CLK/ETH_RX_CLK/LTDC_R2/QUADSPI_BK1_IO3/SAI2_MCLK_B/TIM2_CH2/TIM5_CH2/UART4_RX/USART2_DE/USART2_RTS</t>
  </si>
  <si>
    <t>PA2/ADC1_IN2/ADC2_IN2/ADC3_IN2/ETH_MDIO/LTDC_R1/MDIOS_MDIO/SAI2_SCK_B/SYS_WKUP2/TIM2_CH3/TIM5_CH3/TIM9_CH1/USART2_TX</t>
  </si>
  <si>
    <t>PA3/ADC1_IN3/ADC2_IN3/ADC3_IN3/ETH_COL/LTDC_B2/LTDC_B5/TIM2_CH4/TIM5_CH4/TIM9_CH2/USART2_RX/USB_OTG_HS_ULPI_D0</t>
  </si>
  <si>
    <t>PA4/ADC1_IN4/ADC2_IN4/DAC_OUT1/DCMI_HSYNC/I2S1_WS/I2S3_WS/LTDC_VSYNC/SPI1_NSS/SPI3_NSS/SPI6_NSS/USART2_CK/USB_OTG_HS_SOF</t>
  </si>
  <si>
    <t>PA5/ADC1_IN5/ADC2_IN5/DAC_OUT2/I2S1_CK/LTDC_R4/SPI1_SCK/SPI6_SCK/TIM2_CH1/TIM2_ETR/TIM8_CH1N/USB_OTG_HS_ULPI_CK</t>
  </si>
  <si>
    <t>PA6/ADC1_IN6/ADC2_IN6/DCMI_PIXCLK/LTDC_G2/MDIOS_MDC/SPI1_MISO/SPI6_MISO/TIM13_CH1/TIM1_BKIN/TIM3_CH1/TIM8_BKIN</t>
  </si>
  <si>
    <t>PA7/ADC1_IN7/ADC2_IN7/ETH_CRS_DV/ETH_RX_DV/FMC_SDNWE/I2S1_SD/SPI1_MOSI/SPI6_MOSI/TIM14_CH1/TIM1_CH1N/TIM3_CH2/TIM8_CH1N</t>
  </si>
  <si>
    <t>PC4/ADC1_IN14/ADC2_IN14/DFSDM1_CKIN2/ETH_RXD0/FMC_SDNE0/I2S1_MCK/SPDIFRX_IN2</t>
  </si>
  <si>
    <t>PC5/ADC1_IN15/ADC2_IN15/DFSDM1_DATIN2/ETH_RXD1/FMC_SDCKE0/SPDIFRX_IN3</t>
  </si>
  <si>
    <t>PB0/ADC1_IN8/ADC2_IN8/DFSDM1_CKOUT/ETH_RXD2/LTDC_G1/LTDC_R3/TIM1_CH2N/TIM3_CH3/TIM8_CH2N/UART4_CTS/USB_OTG_HS_ULPI_D1</t>
  </si>
  <si>
    <t>PB1/ADC1_IN9/ADC2_IN9/DFSDM1_DATIN1/ETH_RXD3/LTDC_G0/LTDC_R6/TIM1_CH3N/TIM3_CH4/TIM8_CH3N/USB_OTG_HS_ULPI_D2</t>
  </si>
  <si>
    <t>PB2/DFSDM1_CKIN1/I2S3_SD/QUADSPI_CLK/SAI1_SD_A/SPI3_MOSI</t>
  </si>
  <si>
    <t>PF11/ADC1_EXTI11/ADC2_EXTI11/ADC3_EXTI11/DCMI_D12/FMC_SDNRAS/SAI2_SD_B/SPI5_MOSI</t>
  </si>
  <si>
    <t>PF12/FMC_A6</t>
  </si>
  <si>
    <t>PF13/DFSDM1_DATIN6/FMC_A7/I2C4_SMBA</t>
  </si>
  <si>
    <t>PF14/DFSDM1_CKIN6/FMC_A8/I2C4_SCL</t>
  </si>
  <si>
    <t>PF15/FMC_A9/I2C4_SDA</t>
  </si>
  <si>
    <t>PG0/FMC_A10</t>
  </si>
  <si>
    <t>PG1/FMC_A11</t>
  </si>
  <si>
    <t>PE7/DFSDM1_DATIN2/FMC_D4/FMC_DA4/QUADSPI_BK2_IO0/TIM1_ETR/UART7_RX</t>
  </si>
  <si>
    <t>PE8/DFSDM1_CKIN2/FMC_D5/FMC_DA5/QUADSPI_BK2_IO1/TIM1_CH1N/UART7_TX</t>
  </si>
  <si>
    <t>PE9/DAC_EXTI9/DFSDM1_CKOUT/FMC_D6/FMC_DA6/QUADSPI_BK2_IO2/TIM1_CH1/UART7_DE/UART7_RTS</t>
  </si>
  <si>
    <t>PE10/DFSDM1_DATIN4/FMC_D7/FMC_DA7/QUADSPI_BK2_IO3/TIM1_CH2N/UART7_CTS</t>
  </si>
  <si>
    <t>PE11/ADC1_EXTI11/ADC2_EXTI11/ADC3_EXTI11/DFSDM1_CKIN4/FMC_D8/FMC_DA8/LTDC_G3/SAI2_SD_B/SPI4_NSS/TIM1_CH2</t>
  </si>
  <si>
    <t>PE12/DFSDM1_DATIN5/FMC_D9/FMC_DA9/LTDC_B4/SAI2_SCK_B/SPI4_SCK/TIM1_CH3N</t>
  </si>
  <si>
    <t>PE13/DFSDM1_CKIN5/FMC_D10/FMC_DA10/LTDC_DE/SAI2_FS_B/SPI4_MISO/TIM1_CH3</t>
  </si>
  <si>
    <t>PE14/FMC_D11/FMC_DA11/LTDC_CLK/SAI2_MCLK_B/SPI4_MOSI/TIM1_CH4</t>
  </si>
  <si>
    <t>PE15/FMC_D12/FMC_DA12/LTDC_R7/TIM1_BKIN</t>
  </si>
  <si>
    <t>PB10/DFSDM1_DATIN7/ETH_RX_ER/I2C2_SCL/I2S2_CK/LTDC_G4/QUADSPI_BK1_NCS/SPI2_SCK/TIM2_CH3/USART3_TX/USB_OTG_HS_ULPI_D3</t>
  </si>
  <si>
    <t>PB11/ADC1_EXTI11/ADC2_EXTI11/ADC3_EXTI11/DFSDM1_CKIN7/ETH_TX_EN/I2C2_SDA/LTDC_G5/TIM2_CH4/USART3_RX/USB_OTG_HS_ULPI_D4</t>
  </si>
  <si>
    <t>VCAP_1</t>
  </si>
  <si>
    <t>PB12/CAN2_RX/DFSDM1_DATIN1/ETH_TXD0/I2C2_SMBA/I2S2_WS/SPI2_NSS/TIM1_BKIN/UART5_RX/USART3_CK/USB_OTG_HS_ID/USB_OTG_HS_ULPI_D5</t>
  </si>
  <si>
    <t>PB13/CAN2_TX/DFSDM1_CKIN1/ETH_TXD1/I2S2_CK/SPI2_SCK/TIM1_CH1N/UART5_TX/USART3_CTS/USB_OTG_HS_ULPI_D6/USB_OTG_HS_VBUS</t>
  </si>
  <si>
    <t>PB14/DFSDM1_DATIN2/SDMMC2_D0/SPI2_MISO/TIM12_CH1/TIM1_CH2N/TIM8_CH2N/UART4_DE/UART4_RTS/USART1_TX/USART3_DE/USART3_RTS/USB_OTG_HS_DM</t>
  </si>
  <si>
    <t>PB15/DFSDM1_CKIN2/I2S2_SD/RTC_REFIN/SDMMC2_D1/SPI2_MOSI/TIM12_CH2/TIM1_CH3N/TIM8_CH3N/UART4_CTS/USART1_RX/USB_OTG_HS_DP</t>
  </si>
  <si>
    <t>PD8/DFSDM1_CKIN3/FMC_D13/FMC_DA13/SPDIFRX_IN1/USART3_TX</t>
  </si>
  <si>
    <t>PD9/DAC_EXTI9/DFSDM1_DATIN3/FMC_D14/FMC_DA14/USART3_RX</t>
  </si>
  <si>
    <t>PD10/DFSDM1_CKOUT/FMC_D15/FMC_DA15/LTDC_B3/USART3_CK</t>
  </si>
  <si>
    <t>PD11/ADC1_EXTI11/ADC2_EXTI11/ADC3_EXTI11/FMC_A16/FMC_CLE/I2C4_SMBA/QUADSPI_BK1_IO0/SAI2_SD_A/USART3_CTS</t>
  </si>
  <si>
    <t>PD12/FMC_A17/FMC_ALE/I2C4_SCL/LPTIM1_IN1/QUADSPI_BK1_IO1/SAI2_FS_A/TIM4_CH1/USART3_DE/USART3_RTS</t>
  </si>
  <si>
    <t>PD13/FMC_A18/I2C4_SDA/LPTIM1_OUT/QUADSPI_BK1_IO3/SAI2_SCK_A/TIM4_CH2</t>
  </si>
  <si>
    <t>PD14/FMC_D0/FMC_DA0/TIM4_CH3/UART8_CTS</t>
  </si>
  <si>
    <t>PD15/FMC_D1/FMC_DA1/TIM4_CH4/UART8_DE/UART8_RTS</t>
  </si>
  <si>
    <t>PG2/FMC_A12</t>
  </si>
  <si>
    <t>PG3/FMC_A13</t>
  </si>
  <si>
    <t>PG4/FMC_A14/FMC_BA0</t>
  </si>
  <si>
    <t>PG5/FMC_A15/FMC_BA1</t>
  </si>
  <si>
    <t>PG6/DCMI_D12/FMC_NE3/LTDC_R7</t>
  </si>
  <si>
    <t>PG7/DCMI_D13/FMC_INT3/LTDC_CLK/SAI1_MCLK_A/USART6_CK</t>
  </si>
  <si>
    <t>PG8/ETH_PPS_OUT/FMC_SDCLK/LTDC_G7/SPDIFRX_IN2/SPI6_NSS/USART6_DE/USART6_RTS</t>
  </si>
  <si>
    <t>VDDUSB</t>
  </si>
  <si>
    <t>PC6/DCMI_D0/DFSDM1_CKIN3/FMC_NWAIT/I2S2_MCK/LTDC_HSYNC/SDMMC1_D6/SDMMC2_D6/TIM3_CH1/TIM8_CH1/USART6_TX</t>
  </si>
  <si>
    <t>PC7/DCMI_D1/DFSDM1_DATIN3/FMC_NE1/I2S3_MCK/LTDC_G6/SDMMC1_D7/SDMMC2_D7/TIM3_CH2/TIM8_CH2/USART6_RX</t>
  </si>
  <si>
    <t>PC8/DCMI_D2/FMC_NCE3/FMC_NE2/SDMMC1_D0/SYS_TRACED1/TIM3_CH3/TIM8_CH3/UART5_DE/UART5_RTS/USART6_CK</t>
  </si>
  <si>
    <t>PC9/DAC_EXTI9/DCMI_D3/I2C3_SDA/I2S_CKIN/LTDC_B2/LTDC_G3/QUADSPI_BK1_IO0/RCC_MCO_2/SDMMC1_D1/TIM3_CH4/TIM8_CH4/UART5_CTS</t>
  </si>
  <si>
    <t>PA8/CAN3_RX/I2C3_SCL/LTDC_B3/LTDC_R6/RCC_MCO_1/TIM1_CH1/TIM8_BKIN2/UART7_RX/USART1_CK/USB_OTG_FS_SOF</t>
  </si>
  <si>
    <t>PA9/DAC_EXTI9/DCMI_D0/I2C3_SMBA/I2S2_CK/LTDC_R5/SPI2_SCK/TIM1_CH2/USART1_TX/USB_OTG_FS_VBUS</t>
  </si>
  <si>
    <t>PA10/DCMI_D1/LTDC_B1/LTDC_B4/MDIOS_MDIO/TIM1_CH3/USART1_RX/USB_OTG_FS_ID</t>
  </si>
  <si>
    <t>PA11/ADC1_EXTI11/ADC2_EXTI11/ADC3_EXTI11/CAN1_RX/I2S2_WS/LTDC_R4/SPI2_NSS/TIM1_CH4/UART4_RX/USART1_CTS/USB_OTG_FS_DM</t>
  </si>
  <si>
    <t>PA12/CAN1_TX/I2S2_CK/LTDC_R5/SAI2_FS_B/SPI2_SCK/TIM1_ETR/UART4_TX/USART1_DE/USART1_RTS/USB_OTG_FS_DP</t>
  </si>
  <si>
    <t>PA13/SYS_JTMS-SWDIO</t>
  </si>
  <si>
    <t>VCAP_2</t>
  </si>
  <si>
    <t>PA14/SYS_JTCK-SWCLK</t>
  </si>
  <si>
    <t>PA15/CAN3_TX/CEC/I2S1_WS/I2S3_WS/SPI1_NSS/SPI3_NSS/SPI6_NSS/SYS_JTDI/TIM2_CH1/TIM2_ETR/UART4_DE/UART4_RTS/UART7_TX</t>
  </si>
  <si>
    <t>PC10/DCMI_D8/DFSDM1_CKIN5/I2S3_CK/LTDC_R2/QUADSPI_BK1_IO1/SDMMC1_D2/SPI3_SCK/UART4_TX/USART3_TX</t>
  </si>
  <si>
    <t>PC11/ADC1_EXTI11/ADC2_EXTI11/ADC3_EXTI11/DCMI_D4/DFSDM1_DATIN5/QUADSPI_BK2_NCS/SDMMC1_D3/SPI3_MISO/UART4_RX/USART3_RX</t>
  </si>
  <si>
    <t>PC12/DCMI_D9/I2S3_SD/SDMMC1_CK/SPI3_MOSI/SYS_TRACED3/UART5_TX/USART3_CK</t>
  </si>
  <si>
    <t>PD0/CAN1_RX/DFSDM1_CKIN6/DFSDM1_DATIN7/FMC_D2/FMC_DA2/UART4_RX</t>
  </si>
  <si>
    <t>PD1/CAN1_TX/DFSDM1_CKIN7/DFSDM1_DATIN6/FMC_D3/FMC_DA3/UART4_TX</t>
  </si>
  <si>
    <t>PD2/DCMI_D11/SDMMC1_CMD/SYS_TRACED2/TIM3_ETR/UART5_RX</t>
  </si>
  <si>
    <t>PD3/DCMI_D5/DFSDM1_CKOUT/DFSDM1_DATIN0/FMC_CLK/I2S2_CK/LTDC_G7/SPI2_SCK/USART2_CTS</t>
  </si>
  <si>
    <t>PD4/DFSDM1_CKIN0/FMC_NOE/USART2_DE/USART2_RTS</t>
  </si>
  <si>
    <t>PD5/FMC_NWE/USART2_TX</t>
  </si>
  <si>
    <t>VDDSDMMC</t>
  </si>
  <si>
    <t>PD6/DCMI_D10/DFSDM1_CKIN4/DFSDM1_DATIN1/FMC_NWAIT/I2S3_SD/LTDC_B2/SAI1_SD_A/SDMMC2_CK/SPI3_MOSI/USART2_RX</t>
  </si>
  <si>
    <t>PD7/DFSDM1_CKIN1/DFSDM1_DATIN4/FMC_NE1/I2S1_SD/SDMMC2_CMD/SPDIFRX_IN0/SPI1_MOSI/USART2_CK</t>
  </si>
  <si>
    <t>PG9/DAC_EXTI9/DCMI_VSYNC/FMC_NCE3/FMC_NE2/QUADSPI_BK2_IO2/SAI2_FS_B/SDMMC2_D0/SPDIFRX_IN3/SPI1_MISO/USART6_RX</t>
  </si>
  <si>
    <t>PG10/DCMI_D2/FMC_NE3/I2S1_WS/LTDC_B2/LTDC_G3/SAI2_SD_B/SDMMC2_D1/SPI1_NSS</t>
  </si>
  <si>
    <t>PG11/ADC1_EXTI11/ADC2_EXTI11/ADC3_EXTI11/DCMI_D3/ETH_TX_EN/I2S1_CK/LTDC_B3/SDMMC2_D2/SPDIFRX_IN0/SPI1_SCK</t>
  </si>
  <si>
    <t>PG12/FMC_NE4/LPTIM1_IN1/LTDC_B1/LTDC_B4/SDMMC2_D3/SPDIFRX_IN1/SPI6_MISO/USART6_DE/USART6_RTS</t>
  </si>
  <si>
    <t>PG13/ETH_TXD0/FMC_A24/LPTIM1_OUT/LTDC_R0/SPI6_SCK/SYS_TRACED0/USART6_CTS</t>
  </si>
  <si>
    <t>PG14/ETH_TXD1/FMC_A25/LPTIM1_ETR/LTDC_B0/QUADSPI_BK2_IO3/SPI6_MOSI/SYS_TRACED1/USART6_TX</t>
  </si>
  <si>
    <t>PG15/DCMI_D13/FMC_SDNCAS/USART6_CTS</t>
  </si>
  <si>
    <t>PB3/CAN3_RX/I2S1_CK/I2S3_CK/SDMMC2_D2/SPI1_SCK/SPI3_SCK/SPI6_SCK/SYS_JTDO-SWO/TIM2_CH2/UART7_RX</t>
  </si>
  <si>
    <t>PB4/CAN3_TX/I2S2_WS/SDMMC2_D3/SPI1_MISO/SPI2_NSS/SPI3_MISO/SPI6_MISO/SYS_JTRST/TIM3_CH1/UART7_TX</t>
  </si>
  <si>
    <t>PB5/CAN2_RX/DCMI_D10/ETH_PPS_OUT/FMC_SDCKE1/I2C1_SMBA/I2S1_SD/I2S3_SD/LTDC_G7/SPI1_MOSI/SPI3_MOSI/SPI6_MOSI/TIM3_CH2/UART5_RX/USB_OTG_HS_ULPI_D7</t>
  </si>
  <si>
    <t>PB6/CAN2_TX/CEC/DCMI_D5/DFSDM1_DATIN5/FMC_SDNE1/I2C1_SCL/I2C4_SCL/QUADSPI_BK1_NCS/TIM4_CH1/UART5_TX/USART1_TX</t>
  </si>
  <si>
    <t>PB7/DCMI_VSYNC/DFSDM1_CKIN5/FMC_NL/I2C1_SDA/I2C4_SDA/TIM4_CH2/USART1_RX</t>
  </si>
  <si>
    <t>BOOT0</t>
  </si>
  <si>
    <t>PB8/CAN1_RX/DCMI_D6/DFSDM1_CKIN7/ETH_TXD3/I2C1_SCL/I2C4_SCL/LTDC_B6/SDMMC1_D4/SDMMC2_D4/TIM10_CH1/TIM4_CH3/UART5_RX</t>
  </si>
  <si>
    <t>PB9/CAN1_TX/DAC_EXTI9/DCMI_D7/DFSDM1_DATIN7/I2C1_SDA/I2C4_SDA/I2C4_SMBA/I2S2_WS/LTDC_B7/SDMMC1_D5/SDMMC2_D5/SPI2_NSS/TIM11_CH1/TIM4_CH4/UART5_TX</t>
  </si>
  <si>
    <t>PE0/DCMI_D2/FMC_NBL0/LPTIM1_ETR/SAI2_MCLK_A/TIM4_ETR/UART8_RX</t>
  </si>
  <si>
    <t>PE1/DCMI_D3/FMC_NBL1/LPTIM1_IN2/UART8_TX</t>
  </si>
  <si>
    <t>PDR_ON</t>
  </si>
  <si>
    <t>gauche (haut&gt;bas)</t>
  </si>
  <si>
    <t>STM pin on symbol</t>
  </si>
  <si>
    <t>haut (gauche&gt;droite)</t>
  </si>
  <si>
    <t>droite (haut&gt;bas)</t>
  </si>
  <si>
    <t>bas (gauche&gt;droite)</t>
  </si>
  <si>
    <t>SPI4_SCK</t>
  </si>
  <si>
    <t>GPIO_PE3</t>
  </si>
  <si>
    <t>SPI4_NSS</t>
  </si>
  <si>
    <t>TIM9_CH1</t>
  </si>
  <si>
    <t>TIM9_CH2</t>
  </si>
  <si>
    <t>GPIO_PC13</t>
  </si>
  <si>
    <t>GPIO_PC14</t>
  </si>
  <si>
    <t>GPIO_PC15</t>
  </si>
  <si>
    <t>I2C2_SDA</t>
  </si>
  <si>
    <t>I2C2_SCL</t>
  </si>
  <si>
    <t>GPIO_PF2</t>
  </si>
  <si>
    <t>ADC3_IN9</t>
  </si>
  <si>
    <t>ADC3_IN14</t>
  </si>
  <si>
    <t>ADC3_IN15</t>
  </si>
  <si>
    <t>ADC3_IN4</t>
  </si>
  <si>
    <t>ADC3_IN5</t>
  </si>
  <si>
    <t>ADC3_IN6</t>
  </si>
  <si>
    <t>ADC3_IN7</t>
  </si>
  <si>
    <t>ADC3_IN8</t>
  </si>
  <si>
    <t>OSC_IN</t>
  </si>
  <si>
    <t>OSC_OUT</t>
  </si>
  <si>
    <t>ADC3_IN10</t>
  </si>
  <si>
    <t>ADC3_IN11</t>
  </si>
  <si>
    <t>ADC3_IN12</t>
  </si>
  <si>
    <t>ADC3_IN13</t>
  </si>
  <si>
    <t>TIM2_CH1</t>
  </si>
  <si>
    <t>TIM2_CH2</t>
  </si>
  <si>
    <t>TIM5_CH3</t>
  </si>
  <si>
    <t>TIM5_CH4</t>
  </si>
  <si>
    <t>DAC_OUT1</t>
  </si>
  <si>
    <t>DAC_OUT2</t>
  </si>
  <si>
    <t>SPI1_MISO</t>
  </si>
  <si>
    <t>TIM8_CH1N</t>
  </si>
  <si>
    <t>ADC1_IN14</t>
  </si>
  <si>
    <t>ADC1_IN15</t>
  </si>
  <si>
    <t>ADC1_IN8</t>
  </si>
  <si>
    <t>ADC1_IN9</t>
  </si>
  <si>
    <t>GPIO_PB2</t>
  </si>
  <si>
    <t>GPIO_PF11</t>
  </si>
  <si>
    <t>GPIO_PF12</t>
  </si>
  <si>
    <t>GPIO_PF13</t>
  </si>
  <si>
    <t>I2C4_SCL</t>
  </si>
  <si>
    <t>I2C4_SDA</t>
  </si>
  <si>
    <t>GPIO_PG0</t>
  </si>
  <si>
    <t>GPIO_PG1</t>
  </si>
  <si>
    <t>GPIO_PE7</t>
  </si>
  <si>
    <t>GPIO_PE8</t>
  </si>
  <si>
    <t>TIM1_CH1</t>
  </si>
  <si>
    <t>TIM1_CH2N</t>
  </si>
  <si>
    <t>TIM1_CH2</t>
  </si>
  <si>
    <t>TIM1_CH3N</t>
  </si>
  <si>
    <t>SPI4_MISO</t>
  </si>
  <si>
    <t>SPI4_MOSI</t>
  </si>
  <si>
    <t>GPIO_PE15</t>
  </si>
  <si>
    <t>TIM2_CH3</t>
  </si>
  <si>
    <t>TIM2_CH4</t>
  </si>
  <si>
    <t>CAN2_RX</t>
  </si>
  <si>
    <t>NetName</t>
  </si>
  <si>
    <t>TIM1_CH1N</t>
  </si>
  <si>
    <t>TIM8_CH2N</t>
  </si>
  <si>
    <t>TIM8_CH3N</t>
  </si>
  <si>
    <t>USART3_TX</t>
  </si>
  <si>
    <t>USART3_RX</t>
  </si>
  <si>
    <t>GPIO_PD10</t>
  </si>
  <si>
    <t>GPIO_PD11</t>
  </si>
  <si>
    <t>TIM4_CH1</t>
  </si>
  <si>
    <t>TIM4_CH2</t>
  </si>
  <si>
    <t>TIM4_CH3</t>
  </si>
  <si>
    <t>TIM4_CH4</t>
  </si>
  <si>
    <t>GPIO_PG2</t>
  </si>
  <si>
    <t>GPIO_PG3</t>
  </si>
  <si>
    <t>GPIO_PG4</t>
  </si>
  <si>
    <t>GPIO_PG5</t>
  </si>
  <si>
    <t>GPIO_PG6</t>
  </si>
  <si>
    <t>GPIO_PG7</t>
  </si>
  <si>
    <t>SPI6_NSS</t>
  </si>
  <si>
    <t>TIM8_CH1</t>
  </si>
  <si>
    <t>TIM8_CH2</t>
  </si>
  <si>
    <t>TIM8_CH3</t>
  </si>
  <si>
    <t>TIM8_CH4</t>
  </si>
  <si>
    <t>GPIO_PA8</t>
  </si>
  <si>
    <t>USART1_TX</t>
  </si>
  <si>
    <t>TIM1_CH3</t>
  </si>
  <si>
    <t>TIM1_CH4</t>
  </si>
  <si>
    <t>USART1_DE</t>
  </si>
  <si>
    <t>SYS_JTMS-SWDIO</t>
  </si>
  <si>
    <t>SYS_JTCK-SWCLK</t>
  </si>
  <si>
    <t>UART4_DE</t>
  </si>
  <si>
    <t>UART4_TX</t>
  </si>
  <si>
    <t>UART4_RX</t>
  </si>
  <si>
    <t>UART5_TX</t>
  </si>
  <si>
    <t>CAN1_RX</t>
  </si>
  <si>
    <t>CAN1_TX</t>
  </si>
  <si>
    <t>UART5_RX</t>
  </si>
  <si>
    <t>GPIO_PD3</t>
  </si>
  <si>
    <t>GPIO_PD4</t>
  </si>
  <si>
    <t>GPIO_PD5</t>
  </si>
  <si>
    <t>SDMMC2_CK</t>
  </si>
  <si>
    <t>SDMMC2_CMD</t>
  </si>
  <si>
    <t>SDMMC2_D0</t>
  </si>
  <si>
    <t>SPI1_NSS</t>
  </si>
  <si>
    <t>SPI1_SCK</t>
  </si>
  <si>
    <t>SPI6_MISO</t>
  </si>
  <si>
    <t>SPI6_SCK</t>
  </si>
  <si>
    <t>SPI6_MOSI</t>
  </si>
  <si>
    <t>GPIO_PG15</t>
  </si>
  <si>
    <t>SYS_JTDO-SWO</t>
  </si>
  <si>
    <t>GPIO_PB4</t>
  </si>
  <si>
    <t>SPI1_MOSI</t>
  </si>
  <si>
    <t>CAN2_TX</t>
  </si>
  <si>
    <t>USART1_RX</t>
  </si>
  <si>
    <t>I2C1_SCL</t>
  </si>
  <si>
    <t>I2C1_SDA</t>
  </si>
  <si>
    <t>GPIO_PE0</t>
  </si>
  <si>
    <t>GPIO_PE1</t>
  </si>
  <si>
    <t>GND</t>
  </si>
  <si>
    <t>connector</t>
  </si>
  <si>
    <t>A</t>
  </si>
  <si>
    <t>B</t>
  </si>
  <si>
    <t>C</t>
  </si>
  <si>
    <t>STM pin #</t>
  </si>
  <si>
    <t>conn pin #</t>
  </si>
  <si>
    <t>conn pin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</si>
</sst>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selection activeCell="E117" sqref="E117"/>
    </sheetView>
  </sheetViews>
  <sheetFormatPr baseColWidth="10" defaultColWidth="8.88671875" defaultRowHeight="14.4" x14ac:dyDescent="0.3"/>
  <cols>
    <col min="1" max="1" width="8.88671875" style="1"/>
    <col min="2" max="2" width="9.33203125" style="1" bestFit="1" customWidth="1"/>
    <col min="3" max="3" width="12.88671875" style="1" bestFit="1" customWidth="1"/>
    <col min="4" max="4" width="14.88671875" bestFit="1" customWidth="1"/>
    <col min="5" max="5" width="8.88671875" style="1"/>
    <col min="6" max="6" width="130.77734375" bestFit="1" customWidth="1"/>
  </cols>
  <sheetData>
    <row r="1" spans="1:6" x14ac:dyDescent="0.3">
      <c r="A1" s="6" t="s">
        <v>250</v>
      </c>
      <c r="B1" s="6" t="s">
        <v>255</v>
      </c>
      <c r="C1" s="2" t="s">
        <v>256</v>
      </c>
      <c r="D1" s="4" t="s">
        <v>191</v>
      </c>
      <c r="E1" s="3" t="s">
        <v>254</v>
      </c>
      <c r="F1" s="5" t="s">
        <v>1</v>
      </c>
    </row>
    <row r="2" spans="1:6" x14ac:dyDescent="0.3">
      <c r="A2" s="1" t="s">
        <v>251</v>
      </c>
      <c r="B2" s="1">
        <v>1</v>
      </c>
      <c r="C2" s="1" t="str">
        <f>CONCATENATE(A2,B2)</f>
        <v>A1</v>
      </c>
      <c r="D2" t="s">
        <v>249</v>
      </c>
      <c r="E2" s="1">
        <v>16</v>
      </c>
      <c r="F2" t="str">
        <f>IFERROR(VLOOKUP(E2,'STM symbol'!$A$2:$B$145,2,FALSE),"")</f>
        <v>VSS</v>
      </c>
    </row>
    <row r="3" spans="1:6" x14ac:dyDescent="0.3">
      <c r="A3" s="1" t="s">
        <v>251</v>
      </c>
      <c r="B3" s="1">
        <v>2</v>
      </c>
      <c r="C3" s="1" t="str">
        <f t="shared" ref="C3:C27" si="0">CONCATENATE(A3,B3)</f>
        <v>A2</v>
      </c>
      <c r="D3" t="s">
        <v>18</v>
      </c>
      <c r="E3" s="1">
        <f>IFERROR(VLOOKUP(D3,'STM assignation'!$A$3:$B$152,2,FALSE),"")</f>
        <v>17</v>
      </c>
      <c r="F3" t="str">
        <f>IFERROR(VLOOKUP(E3,'STM symbol'!$A$2:$B$145,2,FALSE),"")</f>
        <v>VDD</v>
      </c>
    </row>
    <row r="4" spans="1:6" x14ac:dyDescent="0.3">
      <c r="A4" s="1" t="s">
        <v>251</v>
      </c>
      <c r="B4" s="1">
        <v>3</v>
      </c>
      <c r="C4" s="1" t="str">
        <f t="shared" si="0"/>
        <v>A3</v>
      </c>
      <c r="D4" t="s">
        <v>220</v>
      </c>
      <c r="E4" s="1">
        <f>IFERROR(VLOOKUP(D4,'STM assignation'!$A$3:$B$152,2,FALSE),"")</f>
        <v>109</v>
      </c>
      <c r="F4" t="str">
        <f>IFERROR(VLOOKUP(E4,'STM symbol'!$A$2:$B$145,2,FALSE),"")</f>
        <v>PA14/SYS_JTCK-SWCLK</v>
      </c>
    </row>
    <row r="5" spans="1:6" x14ac:dyDescent="0.3">
      <c r="A5" s="1" t="s">
        <v>251</v>
      </c>
      <c r="B5" s="1">
        <v>4</v>
      </c>
      <c r="C5" s="1" t="str">
        <f t="shared" si="0"/>
        <v>A4</v>
      </c>
      <c r="D5" t="s">
        <v>221</v>
      </c>
      <c r="E5" s="1">
        <f>IFERROR(VLOOKUP(D5,'STM assignation'!$A$3:$B$152,2,FALSE),"")</f>
        <v>110</v>
      </c>
      <c r="F5" t="str">
        <f>IFERROR(VLOOKUP(E5,'STM symbol'!$A$2:$B$145,2,FALSE),"")</f>
        <v>PA15/CAN3_TX/CEC/I2S1_WS/I2S3_WS/SPI1_NSS/SPI3_NSS/SPI6_NSS/SYS_JTDI/TIM2_CH1/TIM2_ETR/UART4_DE/UART4_RTS/UART7_TX</v>
      </c>
    </row>
    <row r="6" spans="1:6" x14ac:dyDescent="0.3">
      <c r="A6" s="1" t="s">
        <v>251</v>
      </c>
      <c r="B6" s="1">
        <v>5</v>
      </c>
      <c r="C6" s="1" t="str">
        <f t="shared" si="0"/>
        <v>A5</v>
      </c>
      <c r="D6" t="s">
        <v>222</v>
      </c>
      <c r="E6" s="1">
        <f>IFERROR(VLOOKUP(D6,'STM assignation'!$A$3:$B$152,2,FALSE),"")</f>
        <v>111</v>
      </c>
      <c r="F6" t="str">
        <f>IFERROR(VLOOKUP(E6,'STM symbol'!$A$2:$B$145,2,FALSE),"")</f>
        <v>PC10/DCMI_D8/DFSDM1_CKIN5/I2S3_CK/LTDC_R2/QUADSPI_BK1_IO1/SDMMC1_D2/SPI3_SCK/UART4_TX/USART3_TX</v>
      </c>
    </row>
    <row r="7" spans="1:6" x14ac:dyDescent="0.3">
      <c r="A7" s="1" t="s">
        <v>251</v>
      </c>
      <c r="B7" s="1">
        <v>6</v>
      </c>
      <c r="C7" s="1" t="str">
        <f t="shared" si="0"/>
        <v>A6</v>
      </c>
      <c r="D7" t="s">
        <v>223</v>
      </c>
      <c r="E7" s="1">
        <f>IFERROR(VLOOKUP(D7,'STM assignation'!$A$3:$B$152,2,FALSE),"")</f>
        <v>112</v>
      </c>
      <c r="F7" t="str">
        <f>IFERROR(VLOOKUP(E7,'STM symbol'!$A$2:$B$145,2,FALSE),"")</f>
        <v>PC11/ADC1_EXTI11/ADC2_EXTI11/ADC3_EXTI11/DCMI_D4/DFSDM1_DATIN5/QUADSPI_BK2_NCS/SDMMC1_D3/SPI3_MISO/UART4_RX/USART3_RX</v>
      </c>
    </row>
    <row r="8" spans="1:6" x14ac:dyDescent="0.3">
      <c r="A8" s="1" t="s">
        <v>251</v>
      </c>
      <c r="B8" s="1">
        <v>7</v>
      </c>
      <c r="C8" s="1" t="str">
        <f t="shared" si="0"/>
        <v>A7</v>
      </c>
      <c r="D8" t="s">
        <v>224</v>
      </c>
      <c r="E8" s="1">
        <f>IFERROR(VLOOKUP(D8,'STM assignation'!$A$3:$B$152,2,FALSE),"")</f>
        <v>113</v>
      </c>
      <c r="F8" t="str">
        <f>IFERROR(VLOOKUP(E8,'STM symbol'!$A$2:$B$145,2,FALSE),"")</f>
        <v>PC12/DCMI_D9/I2S3_SD/SDMMC1_CK/SPI3_MOSI/SYS_TRACED3/UART5_TX/USART3_CK</v>
      </c>
    </row>
    <row r="9" spans="1:6" x14ac:dyDescent="0.3">
      <c r="A9" s="1" t="s">
        <v>251</v>
      </c>
      <c r="B9" s="1">
        <v>8</v>
      </c>
      <c r="C9" s="1" t="str">
        <f t="shared" si="0"/>
        <v>A8</v>
      </c>
      <c r="D9" t="s">
        <v>227</v>
      </c>
      <c r="E9" s="1">
        <f>IFERROR(VLOOKUP(D9,'STM assignation'!$A$3:$B$152,2,FALSE),"")</f>
        <v>116</v>
      </c>
      <c r="F9" t="str">
        <f>IFERROR(VLOOKUP(E9,'STM symbol'!$A$2:$B$145,2,FALSE),"")</f>
        <v>PD2/DCMI_D11/SDMMC1_CMD/SYS_TRACED2/TIM3_ETR/UART5_RX</v>
      </c>
    </row>
    <row r="10" spans="1:6" x14ac:dyDescent="0.3">
      <c r="A10" s="1" t="s">
        <v>251</v>
      </c>
      <c r="B10" s="1">
        <v>9</v>
      </c>
      <c r="C10" s="1" t="str">
        <f t="shared" si="0"/>
        <v>A9</v>
      </c>
      <c r="D10" t="s">
        <v>228</v>
      </c>
      <c r="E10" s="1">
        <f>IFERROR(VLOOKUP(D10,'STM assignation'!$A$3:$B$152,2,FALSE),"")</f>
        <v>117</v>
      </c>
      <c r="F10" t="str">
        <f>IFERROR(VLOOKUP(E10,'STM symbol'!$A$2:$B$145,2,FALSE),"")</f>
        <v>PD3/DCMI_D5/DFSDM1_CKOUT/DFSDM1_DATIN0/FMC_CLK/I2S2_CK/LTDC_G7/SPI2_SCK/USART2_CTS</v>
      </c>
    </row>
    <row r="11" spans="1:6" x14ac:dyDescent="0.3">
      <c r="A11" s="1" t="s">
        <v>251</v>
      </c>
      <c r="B11" s="1">
        <v>10</v>
      </c>
      <c r="C11" s="1" t="str">
        <f t="shared" si="0"/>
        <v>A10</v>
      </c>
      <c r="D11" t="s">
        <v>229</v>
      </c>
      <c r="E11" s="1">
        <f>IFERROR(VLOOKUP(D11,'STM assignation'!$A$3:$B$152,2,FALSE),"")</f>
        <v>118</v>
      </c>
      <c r="F11" t="str">
        <f>IFERROR(VLOOKUP(E11,'STM symbol'!$A$2:$B$145,2,FALSE),"")</f>
        <v>PD4/DFSDM1_CKIN0/FMC_NOE/USART2_DE/USART2_RTS</v>
      </c>
    </row>
    <row r="12" spans="1:6" x14ac:dyDescent="0.3">
      <c r="A12" s="1" t="s">
        <v>251</v>
      </c>
      <c r="B12" s="1">
        <v>11</v>
      </c>
      <c r="C12" s="1" t="str">
        <f t="shared" si="0"/>
        <v>A11</v>
      </c>
      <c r="D12" t="s">
        <v>232</v>
      </c>
      <c r="E12" s="1">
        <f>IFERROR(VLOOKUP(D12,'STM assignation'!$A$3:$B$152,2,FALSE),"")</f>
        <v>123</v>
      </c>
      <c r="F12" t="str">
        <f>IFERROR(VLOOKUP(E12,'STM symbol'!$A$2:$B$145,2,FALSE),"")</f>
        <v>PD7/DFSDM1_CKIN1/DFSDM1_DATIN4/FMC_NE1/I2S1_SD/SDMMC2_CMD/SPDIFRX_IN0/SPI1_MOSI/USART2_CK</v>
      </c>
    </row>
    <row r="13" spans="1:6" x14ac:dyDescent="0.3">
      <c r="A13" s="1" t="s">
        <v>251</v>
      </c>
      <c r="B13" s="1">
        <v>12</v>
      </c>
      <c r="C13" s="1" t="str">
        <f t="shared" si="0"/>
        <v>A12</v>
      </c>
      <c r="D13" t="s">
        <v>233</v>
      </c>
      <c r="E13" s="1">
        <f>IFERROR(VLOOKUP(D13,'STM assignation'!$A$3:$B$152,2,FALSE),"")</f>
        <v>124</v>
      </c>
      <c r="F13" t="str">
        <f>IFERROR(VLOOKUP(E13,'STM symbol'!$A$2:$B$145,2,FALSE),"")</f>
        <v>PG9/DAC_EXTI9/DCMI_VSYNC/FMC_NCE3/FMC_NE2/QUADSPI_BK2_IO2/SAI2_FS_B/SDMMC2_D0/SPDIFRX_IN3/SPI1_MISO/USART6_RX</v>
      </c>
    </row>
    <row r="14" spans="1:6" x14ac:dyDescent="0.3">
      <c r="A14" s="1" t="s">
        <v>251</v>
      </c>
      <c r="B14" s="1">
        <v>13</v>
      </c>
      <c r="C14" s="1" t="str">
        <f t="shared" si="0"/>
        <v>A13</v>
      </c>
      <c r="D14" t="s">
        <v>236</v>
      </c>
      <c r="E14" s="1">
        <f>IFERROR(VLOOKUP(D14,'STM assignation'!$A$3:$B$152,2,FALSE),"")</f>
        <v>127</v>
      </c>
      <c r="F14" t="str">
        <f>IFERROR(VLOOKUP(E14,'STM symbol'!$A$2:$B$145,2,FALSE),"")</f>
        <v>PG12/FMC_NE4/LPTIM1_IN1/LTDC_B1/LTDC_B4/SDMMC2_D3/SPDIFRX_IN1/SPI6_MISO/USART6_DE/USART6_RTS</v>
      </c>
    </row>
    <row r="15" spans="1:6" x14ac:dyDescent="0.3">
      <c r="A15" s="1" t="s">
        <v>251</v>
      </c>
      <c r="B15" s="1">
        <v>14</v>
      </c>
      <c r="C15" s="1" t="str">
        <f t="shared" si="0"/>
        <v>A14</v>
      </c>
      <c r="D15" t="s">
        <v>237</v>
      </c>
      <c r="E15" s="1">
        <f>IFERROR(VLOOKUP(D15,'STM assignation'!$A$3:$B$152,2,FALSE),"")</f>
        <v>128</v>
      </c>
      <c r="F15" t="str">
        <f>IFERROR(VLOOKUP(E15,'STM symbol'!$A$2:$B$145,2,FALSE),"")</f>
        <v>PG13/ETH_TXD0/FMC_A24/LPTIM1_OUT/LTDC_R0/SPI6_SCK/SYS_TRACED0/USART6_CTS</v>
      </c>
    </row>
    <row r="16" spans="1:6" x14ac:dyDescent="0.3">
      <c r="A16" s="1" t="s">
        <v>251</v>
      </c>
      <c r="B16" s="1">
        <v>15</v>
      </c>
      <c r="C16" s="1" t="str">
        <f t="shared" si="0"/>
        <v>A15</v>
      </c>
      <c r="D16" t="s">
        <v>241</v>
      </c>
      <c r="E16" s="1">
        <f>IFERROR(VLOOKUP(D16,'STM assignation'!$A$3:$B$152,2,FALSE),"")</f>
        <v>134</v>
      </c>
      <c r="F16" t="str">
        <f>IFERROR(VLOOKUP(E16,'STM symbol'!$A$2:$B$145,2,FALSE),"")</f>
        <v>PB4/CAN3_TX/I2S2_WS/SDMMC2_D3/SPI1_MISO/SPI2_NSS/SPI3_MISO/SPI6_MISO/SYS_JTRST/TIM3_CH1/UART7_TX</v>
      </c>
    </row>
    <row r="17" spans="1:6" x14ac:dyDescent="0.3">
      <c r="A17" s="1" t="s">
        <v>251</v>
      </c>
      <c r="B17" s="1">
        <v>16</v>
      </c>
      <c r="C17" s="1" t="str">
        <f t="shared" si="0"/>
        <v>A16</v>
      </c>
      <c r="D17" t="s">
        <v>242</v>
      </c>
      <c r="E17" s="1">
        <f>IFERROR(VLOOKUP(D17,'STM assignation'!$A$3:$B$152,2,FALSE),"")</f>
        <v>135</v>
      </c>
      <c r="F17" t="str">
        <f>IFERROR(VLOOKUP(E17,'STM symbol'!$A$2:$B$145,2,FALSE),"")</f>
        <v>PB5/CAN2_RX/DCMI_D10/ETH_PPS_OUT/FMC_SDCKE1/I2C1_SMBA/I2S1_SD/I2S3_SD/LTDC_G7/SPI1_MOSI/SPI3_MOSI/SPI6_MOSI/TIM3_CH2/UART5_RX/USB_OTG_HS_ULPI_D7</v>
      </c>
    </row>
    <row r="18" spans="1:6" x14ac:dyDescent="0.3">
      <c r="A18" s="1" t="s">
        <v>251</v>
      </c>
      <c r="B18" s="1">
        <v>17</v>
      </c>
      <c r="C18" s="1" t="str">
        <f t="shared" si="0"/>
        <v>A17</v>
      </c>
      <c r="D18" t="s">
        <v>245</v>
      </c>
      <c r="E18" s="1">
        <f>IFERROR(VLOOKUP(D18,'STM assignation'!$A$3:$B$152,2,FALSE),"")</f>
        <v>139</v>
      </c>
      <c r="F18" t="str">
        <f>IFERROR(VLOOKUP(E18,'STM symbol'!$A$2:$B$145,2,FALSE),"")</f>
        <v>PB8/CAN1_RX/DCMI_D6/DFSDM1_CKIN7/ETH_TXD3/I2C1_SCL/I2C4_SCL/LTDC_B6/SDMMC1_D4/SDMMC2_D4/TIM10_CH1/TIM4_CH3/UART5_RX</v>
      </c>
    </row>
    <row r="19" spans="1:6" x14ac:dyDescent="0.3">
      <c r="A19" s="1" t="s">
        <v>251</v>
      </c>
      <c r="B19" s="1">
        <v>18</v>
      </c>
      <c r="C19" s="1" t="str">
        <f t="shared" si="0"/>
        <v>A18</v>
      </c>
      <c r="D19" t="s">
        <v>246</v>
      </c>
      <c r="E19" s="1">
        <f>IFERROR(VLOOKUP(D19,'STM assignation'!$A$3:$B$152,2,FALSE),"")</f>
        <v>140</v>
      </c>
      <c r="F19" t="str">
        <f>IFERROR(VLOOKUP(E19,'STM symbol'!$A$2:$B$145,2,FALSE),"")</f>
        <v>PB9/CAN1_TX/DAC_EXTI9/DCMI_D7/DFSDM1_DATIN7/I2C1_SDA/I2C4_SDA/I2C4_SMBA/I2S2_WS/LTDC_B7/SDMMC1_D5/SDMMC2_D5/SPI2_NSS/TIM11_CH1/TIM4_CH4/UART5_TX</v>
      </c>
    </row>
    <row r="20" spans="1:6" x14ac:dyDescent="0.3">
      <c r="A20" s="1" t="s">
        <v>251</v>
      </c>
      <c r="B20" s="1">
        <v>19</v>
      </c>
      <c r="C20" s="1" t="str">
        <f t="shared" si="0"/>
        <v>A19</v>
      </c>
      <c r="D20" t="s">
        <v>140</v>
      </c>
      <c r="E20" s="1">
        <f>IFERROR(VLOOKUP(D20,'STM assignation'!$A$3:$B$152,2,FALSE),"")</f>
        <v>8</v>
      </c>
      <c r="F20" t="str">
        <f>IFERROR(VLOOKUP(E20,'STM symbol'!$A$2:$B$145,2,FALSE),"")</f>
        <v>PC14/OSC32_IN/RCC_OSC32_IN</v>
      </c>
    </row>
    <row r="21" spans="1:6" x14ac:dyDescent="0.3">
      <c r="A21" s="1" t="s">
        <v>251</v>
      </c>
      <c r="B21" s="1">
        <v>20</v>
      </c>
      <c r="C21" s="1" t="str">
        <f t="shared" si="0"/>
        <v>A20</v>
      </c>
      <c r="D21" t="s">
        <v>142</v>
      </c>
      <c r="E21" s="1">
        <f>IFERROR(VLOOKUP(D21,'STM assignation'!$A$3:$B$152,2,FALSE),"")</f>
        <v>10</v>
      </c>
      <c r="F21" t="str">
        <f>IFERROR(VLOOKUP(E21,'STM symbol'!$A$2:$B$145,2,FALSE),"")</f>
        <v>PF0/FMC_A0/I2C2_SDA</v>
      </c>
    </row>
    <row r="22" spans="1:6" x14ac:dyDescent="0.3">
      <c r="A22" s="1" t="s">
        <v>251</v>
      </c>
      <c r="B22" s="1">
        <v>21</v>
      </c>
      <c r="C22" s="1" t="str">
        <f t="shared" si="0"/>
        <v>A21</v>
      </c>
      <c r="D22" t="s">
        <v>145</v>
      </c>
      <c r="E22" s="1">
        <f>IFERROR(VLOOKUP(D22,'STM assignation'!$A$3:$B$152,2,FALSE),"")</f>
        <v>13</v>
      </c>
      <c r="F22" t="str">
        <f>IFERROR(VLOOKUP(E22,'STM symbol'!$A$2:$B$145,2,FALSE),"")</f>
        <v>PF3/ADC3_IN9/FMC_A3</v>
      </c>
    </row>
    <row r="23" spans="1:6" x14ac:dyDescent="0.3">
      <c r="A23" s="1" t="s">
        <v>251</v>
      </c>
      <c r="B23" s="1">
        <v>22</v>
      </c>
      <c r="C23" s="1" t="str">
        <f t="shared" si="0"/>
        <v>A22</v>
      </c>
      <c r="E23" s="1" t="str">
        <f>IFERROR(VLOOKUP(D23,'STM assignation'!$A$3:$B$152,2,FALSE),"")</f>
        <v/>
      </c>
      <c r="F23" t="str">
        <f>IFERROR(VLOOKUP(E23,'STM symbol'!$A$2:$B$145,2,FALSE),"")</f>
        <v/>
      </c>
    </row>
    <row r="24" spans="1:6" x14ac:dyDescent="0.3">
      <c r="A24" s="1" t="s">
        <v>251</v>
      </c>
      <c r="B24" s="1">
        <v>23</v>
      </c>
      <c r="C24" s="1" t="str">
        <f t="shared" si="0"/>
        <v>A23</v>
      </c>
      <c r="D24" t="s">
        <v>134</v>
      </c>
      <c r="E24" s="1">
        <f>IFERROR(VLOOKUP(D24,'STM assignation'!$A$3:$B$152,2,FALSE),"")</f>
        <v>1</v>
      </c>
      <c r="F24" t="str">
        <f>IFERROR(VLOOKUP(E24,'STM symbol'!$A$2:$B$145,2,FALSE),"")</f>
        <v>PE2/ETH_TXD3/FMC_A23/QUADSPI_BK1_IO2/SAI1_MCLK_A/SPI4_SCK/SYS_TRACECLK</v>
      </c>
    </row>
    <row r="25" spans="1:6" x14ac:dyDescent="0.3">
      <c r="A25" s="1" t="s">
        <v>251</v>
      </c>
      <c r="B25" s="1">
        <v>24</v>
      </c>
      <c r="C25" s="1" t="str">
        <f t="shared" si="0"/>
        <v>A24</v>
      </c>
      <c r="D25" t="s">
        <v>135</v>
      </c>
      <c r="E25" s="1">
        <f>IFERROR(VLOOKUP(D25,'STM assignation'!$A$3:$B$152,2,FALSE),"")</f>
        <v>2</v>
      </c>
      <c r="F25" t="str">
        <f>IFERROR(VLOOKUP(E25,'STM symbol'!$A$2:$B$145,2,FALSE),"")</f>
        <v>PE3/FMC_A19/SAI1_SD_B/SYS_TRACED0</v>
      </c>
    </row>
    <row r="26" spans="1:6" x14ac:dyDescent="0.3">
      <c r="A26" s="1" t="s">
        <v>251</v>
      </c>
      <c r="B26" s="1">
        <v>25</v>
      </c>
      <c r="C26" s="1" t="str">
        <f t="shared" si="0"/>
        <v>A25</v>
      </c>
      <c r="D26" t="s">
        <v>137</v>
      </c>
      <c r="E26" s="1">
        <f>IFERROR(VLOOKUP(D26,'STM assignation'!$A$3:$B$152,2,FALSE),"")</f>
        <v>4</v>
      </c>
      <c r="F26" t="str">
        <f>IFERROR(VLOOKUP(E26,'STM symbol'!$A$2:$B$145,2,FALSE),"")</f>
        <v>PE5/DCMI_D6/DFSDM1_CKIN3/FMC_A21/LTDC_G0/SAI1_SCK_A/SPI4_MISO/SYS_TRACED2/TIM9_CH1</v>
      </c>
    </row>
    <row r="27" spans="1:6" x14ac:dyDescent="0.3">
      <c r="A27" s="1" t="s">
        <v>251</v>
      </c>
      <c r="B27" s="1">
        <v>26</v>
      </c>
      <c r="C27" s="1" t="str">
        <f t="shared" si="0"/>
        <v>A26</v>
      </c>
      <c r="D27" t="s">
        <v>249</v>
      </c>
      <c r="E27" s="1">
        <v>16</v>
      </c>
      <c r="F27" t="str">
        <f>IFERROR(VLOOKUP(E27,'STM symbol'!$A$2:$B$145,2,FALSE),"")</f>
        <v>VSS</v>
      </c>
    </row>
    <row r="28" spans="1:6" x14ac:dyDescent="0.3">
      <c r="A28" s="1" t="s">
        <v>251</v>
      </c>
      <c r="B28" s="1">
        <v>27</v>
      </c>
      <c r="C28" s="1" t="str">
        <f t="shared" ref="C28:C53" si="1">CONCATENATE(A28,B28)</f>
        <v>A27</v>
      </c>
      <c r="E28" s="1" t="str">
        <f>IFERROR(VLOOKUP(D28,'STM assignation'!$A$3:$B$152,2,FALSE),"")</f>
        <v/>
      </c>
      <c r="F28" t="str">
        <f>IFERROR(VLOOKUP(E28,'STM symbol'!$A$2:$B$145,2,FALSE),"")</f>
        <v/>
      </c>
    </row>
    <row r="29" spans="1:6" x14ac:dyDescent="0.3">
      <c r="A29" s="1" t="s">
        <v>251</v>
      </c>
      <c r="B29" s="1">
        <v>28</v>
      </c>
      <c r="C29" s="1" t="str">
        <f t="shared" si="1"/>
        <v>A28</v>
      </c>
      <c r="E29" s="1" t="str">
        <f>IFERROR(VLOOKUP(D29,'STM assignation'!$A$3:$B$152,2,FALSE),"")</f>
        <v/>
      </c>
      <c r="F29" t="str">
        <f>IFERROR(VLOOKUP(E29,'STM symbol'!$A$2:$B$145,2,FALSE),"")</f>
        <v/>
      </c>
    </row>
    <row r="30" spans="1:6" x14ac:dyDescent="0.3">
      <c r="A30" s="1" t="s">
        <v>251</v>
      </c>
      <c r="B30" s="1">
        <v>29</v>
      </c>
      <c r="C30" s="1" t="str">
        <f t="shared" si="1"/>
        <v>A29</v>
      </c>
      <c r="E30" s="1" t="str">
        <f>IFERROR(VLOOKUP(D30,'STM assignation'!$A$3:$B$152,2,FALSE),"")</f>
        <v/>
      </c>
      <c r="F30" t="str">
        <f>IFERROR(VLOOKUP(E30,'STM symbol'!$A$2:$B$145,2,FALSE),"")</f>
        <v/>
      </c>
    </row>
    <row r="31" spans="1:6" x14ac:dyDescent="0.3">
      <c r="A31" s="1" t="s">
        <v>251</v>
      </c>
      <c r="B31" s="1">
        <v>30</v>
      </c>
      <c r="C31" s="1" t="str">
        <f t="shared" si="1"/>
        <v>A30</v>
      </c>
      <c r="D31" t="s">
        <v>244</v>
      </c>
      <c r="E31" s="1">
        <f>IFERROR(VLOOKUP(D31,'STM assignation'!$A$3:$B$152,2,FALSE),"")</f>
        <v>137</v>
      </c>
      <c r="F31" t="str">
        <f>IFERROR(VLOOKUP(E31,'STM symbol'!$A$2:$B$145,2,FALSE),"")</f>
        <v>PB7/DCMI_VSYNC/DFSDM1_CKIN5/FMC_NL/I2C1_SDA/I2C4_SDA/TIM4_CH2/USART1_RX</v>
      </c>
    </row>
    <row r="32" spans="1:6" x14ac:dyDescent="0.3">
      <c r="A32" s="1" t="s">
        <v>251</v>
      </c>
      <c r="B32" s="1">
        <v>31</v>
      </c>
      <c r="C32" s="1" t="str">
        <f t="shared" si="1"/>
        <v>A31</v>
      </c>
      <c r="D32" t="s">
        <v>243</v>
      </c>
      <c r="E32" s="1">
        <f>IFERROR(VLOOKUP(D32,'STM assignation'!$A$3:$B$152,2,FALSE),"")</f>
        <v>136</v>
      </c>
      <c r="F32" t="str">
        <f>IFERROR(VLOOKUP(E32,'STM symbol'!$A$2:$B$145,2,FALSE),"")</f>
        <v>PB6/CAN2_TX/CEC/DCMI_D5/DFSDM1_DATIN5/FMC_SDNE1/I2C1_SCL/I2C4_SCL/QUADSPI_BK1_NCS/TIM4_CH1/UART5_TX/USART1_TX</v>
      </c>
    </row>
    <row r="33" spans="1:6" x14ac:dyDescent="0.3">
      <c r="A33" s="1" t="s">
        <v>251</v>
      </c>
      <c r="B33" s="1">
        <v>32</v>
      </c>
      <c r="C33" s="1" t="str">
        <f t="shared" si="1"/>
        <v>A32</v>
      </c>
      <c r="D33" t="s">
        <v>226</v>
      </c>
      <c r="E33" s="1">
        <f>IFERROR(VLOOKUP(D33,'STM assignation'!$A$3:$B$152,2,FALSE),"")</f>
        <v>115</v>
      </c>
      <c r="F33" t="str">
        <f>IFERROR(VLOOKUP(E33,'STM symbol'!$A$2:$B$145,2,FALSE),"")</f>
        <v>PD1/CAN1_TX/DFSDM1_CKIN7/DFSDM1_DATIN6/FMC_D3/FMC_DA3/UART4_TX</v>
      </c>
    </row>
    <row r="34" spans="1:6" x14ac:dyDescent="0.3">
      <c r="A34" s="1" t="s">
        <v>251</v>
      </c>
      <c r="B34" s="1">
        <v>33</v>
      </c>
      <c r="C34" s="1" t="str">
        <f t="shared" si="1"/>
        <v>A33</v>
      </c>
      <c r="D34" t="s">
        <v>225</v>
      </c>
      <c r="E34" s="1">
        <f>IFERROR(VLOOKUP(D34,'STM assignation'!$A$3:$B$152,2,FALSE),"")</f>
        <v>114</v>
      </c>
      <c r="F34" t="str">
        <f>IFERROR(VLOOKUP(E34,'STM symbol'!$A$2:$B$145,2,FALSE),"")</f>
        <v>PD0/CAN1_RX/DFSDM1_CKIN6/DFSDM1_DATIN7/FMC_D2/FMC_DA2/UART4_RX</v>
      </c>
    </row>
    <row r="35" spans="1:6" x14ac:dyDescent="0.3">
      <c r="A35" s="1" t="s">
        <v>251</v>
      </c>
      <c r="B35" s="1">
        <v>34</v>
      </c>
      <c r="C35" s="1" t="str">
        <f t="shared" si="1"/>
        <v>A34</v>
      </c>
      <c r="D35" t="s">
        <v>230</v>
      </c>
      <c r="E35" s="1">
        <f>IFERROR(VLOOKUP(D35,'STM assignation'!$A$3:$B$152,2,FALSE),"")</f>
        <v>119</v>
      </c>
      <c r="F35" t="str">
        <f>IFERROR(VLOOKUP(E35,'STM symbol'!$A$2:$B$145,2,FALSE),"")</f>
        <v>PD5/FMC_NWE/USART2_TX</v>
      </c>
    </row>
    <row r="36" spans="1:6" x14ac:dyDescent="0.3">
      <c r="A36" s="1" t="s">
        <v>251</v>
      </c>
      <c r="B36" s="1">
        <v>35</v>
      </c>
      <c r="C36" s="1" t="str">
        <f t="shared" si="1"/>
        <v>A35</v>
      </c>
      <c r="D36" t="s">
        <v>231</v>
      </c>
      <c r="E36" s="1">
        <f>IFERROR(VLOOKUP(D36,'STM assignation'!$A$3:$B$152,2,FALSE),"")</f>
        <v>122</v>
      </c>
      <c r="F36" t="str">
        <f>IFERROR(VLOOKUP(E36,'STM symbol'!$A$2:$B$145,2,FALSE),"")</f>
        <v>PD6/DCMI_D10/DFSDM1_CKIN4/DFSDM1_DATIN1/FMC_NWAIT/I2S3_SD/LTDC_B2/SAI1_SD_A/SDMMC2_CK/SPI3_MOSI/USART2_RX</v>
      </c>
    </row>
    <row r="37" spans="1:6" x14ac:dyDescent="0.3">
      <c r="A37" s="1" t="s">
        <v>251</v>
      </c>
      <c r="B37" s="1">
        <v>36</v>
      </c>
      <c r="C37" s="1" t="str">
        <f t="shared" si="1"/>
        <v>A36</v>
      </c>
      <c r="D37" t="s">
        <v>235</v>
      </c>
      <c r="E37" s="1">
        <f>IFERROR(VLOOKUP(D37,'STM assignation'!$A$3:$B$152,2,FALSE),"")</f>
        <v>126</v>
      </c>
      <c r="F37" t="str">
        <f>IFERROR(VLOOKUP(E37,'STM symbol'!$A$2:$B$145,2,FALSE),"")</f>
        <v>PG11/ADC1_EXTI11/ADC2_EXTI11/ADC3_EXTI11/DCMI_D3/ETH_TX_EN/I2S1_CK/LTDC_B3/SDMMC2_D2/SPDIFRX_IN0/SPI1_SCK</v>
      </c>
    </row>
    <row r="38" spans="1:6" x14ac:dyDescent="0.3">
      <c r="A38" s="1" t="s">
        <v>251</v>
      </c>
      <c r="B38" s="1">
        <v>37</v>
      </c>
      <c r="C38" s="1" t="str">
        <f t="shared" si="1"/>
        <v>A37</v>
      </c>
      <c r="D38" t="s">
        <v>234</v>
      </c>
      <c r="E38" s="1">
        <f>IFERROR(VLOOKUP(D38,'STM assignation'!$A$3:$B$152,2,FALSE),"")</f>
        <v>125</v>
      </c>
      <c r="F38" t="str">
        <f>IFERROR(VLOOKUP(E38,'STM symbol'!$A$2:$B$145,2,FALSE),"")</f>
        <v>PG10/DCMI_D2/FMC_NE3/I2S1_WS/LTDC_B2/LTDC_G3/SAI2_SD_B/SDMMC2_D1/SPI1_NSS</v>
      </c>
    </row>
    <row r="39" spans="1:6" x14ac:dyDescent="0.3">
      <c r="A39" s="1" t="s">
        <v>251</v>
      </c>
      <c r="B39" s="1">
        <v>38</v>
      </c>
      <c r="C39" s="1" t="str">
        <f t="shared" si="1"/>
        <v>A38</v>
      </c>
      <c r="D39" t="s">
        <v>238</v>
      </c>
      <c r="E39" s="1">
        <f>IFERROR(VLOOKUP(D39,'STM assignation'!$A$3:$B$152,2,FALSE),"")</f>
        <v>129</v>
      </c>
      <c r="F39" t="str">
        <f>IFERROR(VLOOKUP(E39,'STM symbol'!$A$2:$B$145,2,FALSE),"")</f>
        <v>PG14/ETH_TXD1/FMC_A25/LPTIM1_ETR/LTDC_B0/QUADSPI_BK2_IO3/SPI6_MOSI/SYS_TRACED1/USART6_TX</v>
      </c>
    </row>
    <row r="40" spans="1:6" x14ac:dyDescent="0.3">
      <c r="A40" s="1" t="s">
        <v>251</v>
      </c>
      <c r="B40" s="1">
        <v>39</v>
      </c>
      <c r="C40" s="1" t="str">
        <f t="shared" si="1"/>
        <v>A39</v>
      </c>
      <c r="D40" t="s">
        <v>239</v>
      </c>
      <c r="E40" s="1">
        <f>IFERROR(VLOOKUP(D40,'STM assignation'!$A$3:$B$152,2,FALSE),"")</f>
        <v>132</v>
      </c>
      <c r="F40" t="str">
        <f>IFERROR(VLOOKUP(E40,'STM symbol'!$A$2:$B$145,2,FALSE),"")</f>
        <v>PG15/DCMI_D13/FMC_SDNCAS/USART6_CTS</v>
      </c>
    </row>
    <row r="41" spans="1:6" x14ac:dyDescent="0.3">
      <c r="A41" s="1" t="s">
        <v>251</v>
      </c>
      <c r="B41" s="1">
        <v>40</v>
      </c>
      <c r="C41" s="1" t="str">
        <f t="shared" si="1"/>
        <v>A40</v>
      </c>
      <c r="D41" t="s">
        <v>240</v>
      </c>
      <c r="E41" s="1">
        <f>IFERROR(VLOOKUP(D41,'STM assignation'!$A$3:$B$152,2,FALSE),"")</f>
        <v>133</v>
      </c>
      <c r="F41" t="str">
        <f>IFERROR(VLOOKUP(E41,'STM symbol'!$A$2:$B$145,2,FALSE),"")</f>
        <v>PB3/CAN3_RX/I2S1_CK/I2S3_CK/SDMMC2_D2/SPI1_SCK/SPI3_SCK/SPI6_SCK/SYS_JTDO-SWO/TIM2_CH2/UART7_RX</v>
      </c>
    </row>
    <row r="42" spans="1:6" x14ac:dyDescent="0.3">
      <c r="A42" s="1" t="s">
        <v>251</v>
      </c>
      <c r="B42" s="1">
        <v>41</v>
      </c>
      <c r="C42" s="1" t="str">
        <f t="shared" si="1"/>
        <v>A41</v>
      </c>
      <c r="D42" t="s">
        <v>248</v>
      </c>
      <c r="E42" s="1">
        <f>IFERROR(VLOOKUP(D42,'STM assignation'!$A$3:$B$152,2,FALSE),"")</f>
        <v>142</v>
      </c>
      <c r="F42" t="str">
        <f>IFERROR(VLOOKUP(E42,'STM symbol'!$A$2:$B$145,2,FALSE),"")</f>
        <v>PE1/DCMI_D3/FMC_NBL1/LPTIM1_IN2/UART8_TX</v>
      </c>
    </row>
    <row r="43" spans="1:6" x14ac:dyDescent="0.3">
      <c r="A43" s="1" t="s">
        <v>251</v>
      </c>
      <c r="B43" s="1">
        <v>42</v>
      </c>
      <c r="C43" s="1" t="str">
        <f t="shared" si="1"/>
        <v>A42</v>
      </c>
      <c r="D43" t="s">
        <v>247</v>
      </c>
      <c r="E43" s="1">
        <f>IFERROR(VLOOKUP(D43,'STM assignation'!$A$3:$B$152,2,FALSE),"")</f>
        <v>141</v>
      </c>
      <c r="F43" t="str">
        <f>IFERROR(VLOOKUP(E43,'STM symbol'!$A$2:$B$145,2,FALSE),"")</f>
        <v>PE0/DCMI_D2/FMC_NBL0/LPTIM1_ETR/SAI2_MCLK_A/TIM4_ETR/UART8_RX</v>
      </c>
    </row>
    <row r="44" spans="1:6" x14ac:dyDescent="0.3">
      <c r="A44" s="1" t="s">
        <v>251</v>
      </c>
      <c r="B44" s="1">
        <v>43</v>
      </c>
      <c r="C44" s="1" t="str">
        <f t="shared" si="1"/>
        <v>A43</v>
      </c>
      <c r="D44" t="s">
        <v>139</v>
      </c>
      <c r="E44" s="1">
        <f>IFERROR(VLOOKUP(D44,'STM assignation'!$A$3:$B$152,2,FALSE),"")</f>
        <v>7</v>
      </c>
      <c r="F44" t="str">
        <f>IFERROR(VLOOKUP(E44,'STM symbol'!$A$2:$B$145,2,FALSE),"")</f>
        <v>PC13/RTC_OUT_ALARM/RTC_OUT_CALIB/RTC_TAMP1/RTC_TS/SYS_WKUP4</v>
      </c>
    </row>
    <row r="45" spans="1:6" x14ac:dyDescent="0.3">
      <c r="A45" s="1" t="s">
        <v>251</v>
      </c>
      <c r="B45" s="1">
        <v>44</v>
      </c>
      <c r="C45" s="1" t="str">
        <f t="shared" si="1"/>
        <v>A44</v>
      </c>
      <c r="D45" t="s">
        <v>141</v>
      </c>
      <c r="E45" s="1">
        <f>IFERROR(VLOOKUP(D45,'STM assignation'!$A$3:$B$152,2,FALSE),"")</f>
        <v>9</v>
      </c>
      <c r="F45" t="str">
        <f>IFERROR(VLOOKUP(E45,'STM symbol'!$A$2:$B$145,2,FALSE),"")</f>
        <v>PC15/OSC32_OUT/RCC_OSC32_OUT</v>
      </c>
    </row>
    <row r="46" spans="1:6" x14ac:dyDescent="0.3">
      <c r="A46" s="1" t="s">
        <v>251</v>
      </c>
      <c r="B46" s="1">
        <v>45</v>
      </c>
      <c r="C46" s="1" t="str">
        <f t="shared" si="1"/>
        <v>A45</v>
      </c>
      <c r="D46" t="s">
        <v>143</v>
      </c>
      <c r="E46" s="1">
        <f>IFERROR(VLOOKUP(D46,'STM assignation'!$A$3:$B$152,2,FALSE),"")</f>
        <v>11</v>
      </c>
      <c r="F46" t="str">
        <f>IFERROR(VLOOKUP(E46,'STM symbol'!$A$2:$B$145,2,FALSE),"")</f>
        <v>PF1/FMC_A1/I2C2_SCL</v>
      </c>
    </row>
    <row r="47" spans="1:6" x14ac:dyDescent="0.3">
      <c r="A47" s="1" t="s">
        <v>251</v>
      </c>
      <c r="B47" s="1">
        <v>46</v>
      </c>
      <c r="C47" s="1" t="str">
        <f t="shared" si="1"/>
        <v>A46</v>
      </c>
      <c r="D47" t="s">
        <v>146</v>
      </c>
      <c r="E47" s="1">
        <f>IFERROR(VLOOKUP(D47,'STM assignation'!$A$3:$B$152,2,FALSE),"")</f>
        <v>14</v>
      </c>
      <c r="F47" t="str">
        <f>IFERROR(VLOOKUP(E47,'STM symbol'!$A$2:$B$145,2,FALSE),"")</f>
        <v>PF4/ADC3_IN14/FMC_A4</v>
      </c>
    </row>
    <row r="48" spans="1:6" x14ac:dyDescent="0.3">
      <c r="A48" s="1" t="s">
        <v>251</v>
      </c>
      <c r="B48" s="1">
        <v>47</v>
      </c>
      <c r="C48" s="1" t="str">
        <f t="shared" si="1"/>
        <v>A47</v>
      </c>
      <c r="D48" t="s">
        <v>147</v>
      </c>
      <c r="E48" s="1">
        <f>IFERROR(VLOOKUP(D48,'STM assignation'!$A$3:$B$152,2,FALSE),"")</f>
        <v>15</v>
      </c>
      <c r="F48" t="str">
        <f>IFERROR(VLOOKUP(E48,'STM symbol'!$A$2:$B$145,2,FALSE),"")</f>
        <v>PF5/ADC3_IN15/FMC_A5</v>
      </c>
    </row>
    <row r="49" spans="1:6" x14ac:dyDescent="0.3">
      <c r="A49" s="1" t="s">
        <v>251</v>
      </c>
      <c r="B49" s="1">
        <v>48</v>
      </c>
      <c r="C49" s="1" t="str">
        <f t="shared" si="1"/>
        <v>A48</v>
      </c>
      <c r="E49" s="1" t="str">
        <f>IFERROR(VLOOKUP(D49,'STM assignation'!$A$3:$B$152,2,FALSE),"")</f>
        <v/>
      </c>
      <c r="F49" t="str">
        <f>IFERROR(VLOOKUP(E49,'STM symbol'!$A$2:$B$145,2,FALSE),"")</f>
        <v/>
      </c>
    </row>
    <row r="50" spans="1:6" x14ac:dyDescent="0.3">
      <c r="A50" s="1" t="s">
        <v>251</v>
      </c>
      <c r="B50" s="1">
        <v>49</v>
      </c>
      <c r="C50" s="1" t="str">
        <f t="shared" si="1"/>
        <v>A49</v>
      </c>
      <c r="D50" t="s">
        <v>136</v>
      </c>
      <c r="E50" s="1">
        <f>IFERROR(VLOOKUP(D50,'STM assignation'!$A$3:$B$152,2,FALSE),"")</f>
        <v>3</v>
      </c>
      <c r="F50" t="str">
        <f>IFERROR(VLOOKUP(E50,'STM symbol'!$A$2:$B$145,2,FALSE),"")</f>
        <v>PE4/DCMI_D4/DFSDM1_DATIN3/FMC_A20/LTDC_B0/SAI1_FS_A/SPI4_NSS/SYS_TRACED1</v>
      </c>
    </row>
    <row r="51" spans="1:6" x14ac:dyDescent="0.3">
      <c r="A51" s="1" t="s">
        <v>251</v>
      </c>
      <c r="B51" s="1">
        <v>50</v>
      </c>
      <c r="C51" s="1" t="str">
        <f t="shared" si="1"/>
        <v>A50</v>
      </c>
      <c r="D51" t="s">
        <v>138</v>
      </c>
      <c r="E51" s="1">
        <f>IFERROR(VLOOKUP(D51,'STM assignation'!$A$3:$B$152,2,FALSE),"")</f>
        <v>5</v>
      </c>
      <c r="F51" t="str">
        <f>IFERROR(VLOOKUP(E51,'STM symbol'!$A$2:$B$145,2,FALSE),"")</f>
        <v>PE6/DCMI_D7/FMC_A22/LTDC_G1/SAI1_SD_A/SAI2_MCLK_B/SPI4_MOSI/SYS_TRACED3/TIM1_BKIN2/TIM9_CH2</v>
      </c>
    </row>
    <row r="52" spans="1:6" x14ac:dyDescent="0.3">
      <c r="A52" s="1" t="s">
        <v>252</v>
      </c>
      <c r="B52" s="1">
        <v>1</v>
      </c>
      <c r="C52" s="1" t="str">
        <f t="shared" si="1"/>
        <v>B1</v>
      </c>
      <c r="D52" t="s">
        <v>219</v>
      </c>
      <c r="E52" s="1">
        <f>IFERROR(VLOOKUP(D52,'STM assignation'!$A$3:$B$152,2,FALSE),"")</f>
        <v>105</v>
      </c>
      <c r="F52" t="str">
        <f>IFERROR(VLOOKUP(E52,'STM symbol'!$A$2:$B$145,2,FALSE),"")</f>
        <v>PA13/SYS_JTMS-SWDIO</v>
      </c>
    </row>
    <row r="53" spans="1:6" x14ac:dyDescent="0.3">
      <c r="A53" s="1" t="s">
        <v>252</v>
      </c>
      <c r="B53" s="1">
        <v>2</v>
      </c>
      <c r="C53" s="1" t="str">
        <f t="shared" si="1"/>
        <v>B2</v>
      </c>
      <c r="D53" t="s">
        <v>216</v>
      </c>
      <c r="E53" s="1">
        <f>IFERROR(VLOOKUP(D53,'STM assignation'!$A$3:$B$152,2,FALSE),"")</f>
        <v>102</v>
      </c>
      <c r="F53" t="str">
        <f>IFERROR(VLOOKUP(E53,'STM symbol'!$A$2:$B$145,2,FALSE),"")</f>
        <v>PA10/DCMI_D1/LTDC_B1/LTDC_B4/MDIOS_MDIO/TIM1_CH3/USART1_RX/USB_OTG_FS_ID</v>
      </c>
    </row>
    <row r="54" spans="1:6" x14ac:dyDescent="0.3">
      <c r="A54" s="1" t="s">
        <v>252</v>
      </c>
      <c r="B54" s="1">
        <v>3</v>
      </c>
      <c r="C54" s="1" t="str">
        <f t="shared" ref="C54:C79" si="2">CONCATENATE(A54,B54)</f>
        <v>B3</v>
      </c>
      <c r="D54" t="s">
        <v>214</v>
      </c>
      <c r="E54" s="1">
        <f>IFERROR(VLOOKUP(D54,'STM assignation'!$A$3:$B$152,2,FALSE),"")</f>
        <v>100</v>
      </c>
      <c r="F54" t="str">
        <f>IFERROR(VLOOKUP(E54,'STM symbol'!$A$2:$B$145,2,FALSE),"")</f>
        <v>PA8/CAN3_RX/I2C3_SCL/LTDC_B3/LTDC_R6/RCC_MCO_1/TIM1_CH1/TIM8_BKIN2/UART7_RX/USART1_CK/USB_OTG_FS_SOF</v>
      </c>
    </row>
    <row r="55" spans="1:6" x14ac:dyDescent="0.3">
      <c r="A55" s="1" t="s">
        <v>252</v>
      </c>
      <c r="B55" s="1">
        <v>4</v>
      </c>
      <c r="C55" s="1" t="str">
        <f t="shared" si="2"/>
        <v>B4</v>
      </c>
      <c r="D55" t="s">
        <v>212</v>
      </c>
      <c r="E55" s="1">
        <f>IFERROR(VLOOKUP(D55,'STM assignation'!$A$3:$B$152,2,FALSE),"")</f>
        <v>98</v>
      </c>
      <c r="F55" t="str">
        <f>IFERROR(VLOOKUP(E55,'STM symbol'!$A$2:$B$145,2,FALSE),"")</f>
        <v>PC8/DCMI_D2/FMC_NCE3/FMC_NE2/SDMMC1_D0/SYS_TRACED1/TIM3_CH3/TIM8_CH3/UART5_DE/UART5_RTS/USART6_CK</v>
      </c>
    </row>
    <row r="56" spans="1:6" x14ac:dyDescent="0.3">
      <c r="A56" s="1" t="s">
        <v>252</v>
      </c>
      <c r="B56" s="1">
        <v>5</v>
      </c>
      <c r="C56" s="1" t="str">
        <f t="shared" si="2"/>
        <v>B5</v>
      </c>
      <c r="D56" t="s">
        <v>210</v>
      </c>
      <c r="E56" s="1">
        <f>IFERROR(VLOOKUP(D56,'STM assignation'!$A$3:$B$152,2,FALSE),"")</f>
        <v>96</v>
      </c>
      <c r="F56" t="str">
        <f>IFERROR(VLOOKUP(E56,'STM symbol'!$A$2:$B$145,2,FALSE),"")</f>
        <v>PC6/DCMI_D0/DFSDM1_CKIN3/FMC_NWAIT/I2S2_MCK/LTDC_HSYNC/SDMMC1_D6/SDMMC2_D6/TIM3_CH1/TIM8_CH1/USART6_TX</v>
      </c>
    </row>
    <row r="57" spans="1:6" x14ac:dyDescent="0.3">
      <c r="A57" s="1" t="s">
        <v>252</v>
      </c>
      <c r="B57" s="1">
        <v>6</v>
      </c>
      <c r="C57" s="1" t="str">
        <f t="shared" si="2"/>
        <v>B6</v>
      </c>
      <c r="D57" t="s">
        <v>209</v>
      </c>
      <c r="E57" s="1">
        <f>IFERROR(VLOOKUP(D57,'STM assignation'!$A$3:$B$152,2,FALSE),"")</f>
        <v>93</v>
      </c>
      <c r="F57" t="str">
        <f>IFERROR(VLOOKUP(E57,'STM symbol'!$A$2:$B$145,2,FALSE),"")</f>
        <v>PG8/ETH_PPS_OUT/FMC_SDCLK/LTDC_G7/SPDIFRX_IN2/SPI6_NSS/USART6_DE/USART6_RTS</v>
      </c>
    </row>
    <row r="58" spans="1:6" x14ac:dyDescent="0.3">
      <c r="A58" s="1" t="s">
        <v>252</v>
      </c>
      <c r="B58" s="1">
        <v>7</v>
      </c>
      <c r="C58" s="1" t="str">
        <f t="shared" si="2"/>
        <v>B7</v>
      </c>
      <c r="D58" t="s">
        <v>207</v>
      </c>
      <c r="E58" s="1">
        <f>IFERROR(VLOOKUP(D58,'STM assignation'!$A$3:$B$152,2,FALSE),"")</f>
        <v>91</v>
      </c>
      <c r="F58" t="str">
        <f>IFERROR(VLOOKUP(E58,'STM symbol'!$A$2:$B$145,2,FALSE),"")</f>
        <v>PG6/DCMI_D12/FMC_NE3/LTDC_R7</v>
      </c>
    </row>
    <row r="59" spans="1:6" x14ac:dyDescent="0.3">
      <c r="A59" s="1" t="s">
        <v>252</v>
      </c>
      <c r="B59" s="1">
        <v>8</v>
      </c>
      <c r="C59" s="1" t="str">
        <f t="shared" si="2"/>
        <v>B8</v>
      </c>
      <c r="D59" t="s">
        <v>205</v>
      </c>
      <c r="E59" s="1">
        <f>IFERROR(VLOOKUP(D59,'STM assignation'!$A$3:$B$152,2,FALSE),"")</f>
        <v>89</v>
      </c>
      <c r="F59" t="str">
        <f>IFERROR(VLOOKUP(E59,'STM symbol'!$A$2:$B$145,2,FALSE),"")</f>
        <v>PG4/FMC_A14/FMC_BA0</v>
      </c>
    </row>
    <row r="60" spans="1:6" x14ac:dyDescent="0.3">
      <c r="A60" s="1" t="s">
        <v>252</v>
      </c>
      <c r="B60" s="1">
        <v>9</v>
      </c>
      <c r="C60" s="1" t="str">
        <f t="shared" si="2"/>
        <v>B9</v>
      </c>
      <c r="D60" t="s">
        <v>203</v>
      </c>
      <c r="E60" s="1">
        <f>IFERROR(VLOOKUP(D60,'STM assignation'!$A$3:$B$152,2,FALSE),"")</f>
        <v>87</v>
      </c>
      <c r="F60" t="str">
        <f>IFERROR(VLOOKUP(E60,'STM symbol'!$A$2:$B$145,2,FALSE),"")</f>
        <v>PG2/FMC_A12</v>
      </c>
    </row>
    <row r="61" spans="1:6" x14ac:dyDescent="0.3">
      <c r="A61" s="1" t="s">
        <v>252</v>
      </c>
      <c r="B61" s="1">
        <v>10</v>
      </c>
      <c r="C61" s="1" t="str">
        <f t="shared" si="2"/>
        <v>B10</v>
      </c>
      <c r="D61" t="s">
        <v>201</v>
      </c>
      <c r="E61" s="1">
        <f>IFERROR(VLOOKUP(D61,'STM assignation'!$A$3:$B$152,2,FALSE),"")</f>
        <v>85</v>
      </c>
      <c r="F61" t="str">
        <f>IFERROR(VLOOKUP(E61,'STM symbol'!$A$2:$B$145,2,FALSE),"")</f>
        <v>PD14/FMC_D0/FMC_DA0/TIM4_CH3/UART8_CTS</v>
      </c>
    </row>
    <row r="62" spans="1:6" x14ac:dyDescent="0.3">
      <c r="A62" s="1" t="s">
        <v>252</v>
      </c>
      <c r="B62" s="1">
        <v>11</v>
      </c>
      <c r="C62" s="1" t="str">
        <f t="shared" si="2"/>
        <v>B11</v>
      </c>
      <c r="D62" t="s">
        <v>200</v>
      </c>
      <c r="E62" s="1">
        <f>IFERROR(VLOOKUP(D62,'STM assignation'!$A$3:$B$152,2,FALSE),"")</f>
        <v>82</v>
      </c>
      <c r="F62" t="str">
        <f>IFERROR(VLOOKUP(E62,'STM symbol'!$A$2:$B$145,2,FALSE),"")</f>
        <v>PD13/FMC_A18/I2C4_SDA/LPTIM1_OUT/QUADSPI_BK1_IO3/SAI2_SCK_A/TIM4_CH2</v>
      </c>
    </row>
    <row r="63" spans="1:6" x14ac:dyDescent="0.3">
      <c r="A63" s="1" t="s">
        <v>252</v>
      </c>
      <c r="B63" s="1">
        <v>12</v>
      </c>
      <c r="C63" s="1" t="str">
        <f t="shared" si="2"/>
        <v>B12</v>
      </c>
      <c r="D63" t="s">
        <v>198</v>
      </c>
      <c r="E63" s="1">
        <f>IFERROR(VLOOKUP(D63,'STM assignation'!$A$3:$B$152,2,FALSE),"")</f>
        <v>80</v>
      </c>
      <c r="F63" t="str">
        <f>IFERROR(VLOOKUP(E63,'STM symbol'!$A$2:$B$145,2,FALSE),"")</f>
        <v>PD11/ADC1_EXTI11/ADC2_EXTI11/ADC3_EXTI11/FMC_A16/FMC_CLE/I2C4_SMBA/QUADSPI_BK1_IO0/SAI2_SD_A/USART3_CTS</v>
      </c>
    </row>
    <row r="64" spans="1:6" x14ac:dyDescent="0.3">
      <c r="A64" s="1" t="s">
        <v>252</v>
      </c>
      <c r="B64" s="1">
        <v>13</v>
      </c>
      <c r="C64" s="1" t="str">
        <f t="shared" si="2"/>
        <v>B13</v>
      </c>
      <c r="D64" t="s">
        <v>196</v>
      </c>
      <c r="E64" s="1">
        <f>IFERROR(VLOOKUP(D64,'STM assignation'!$A$3:$B$152,2,FALSE),"")</f>
        <v>78</v>
      </c>
      <c r="F64" t="str">
        <f>IFERROR(VLOOKUP(E64,'STM symbol'!$A$2:$B$145,2,FALSE),"")</f>
        <v>PD9/DAC_EXTI9/DFSDM1_DATIN3/FMC_D14/FMC_DA14/USART3_RX</v>
      </c>
    </row>
    <row r="65" spans="1:6" x14ac:dyDescent="0.3">
      <c r="A65" s="1" t="s">
        <v>252</v>
      </c>
      <c r="B65" s="1">
        <v>14</v>
      </c>
      <c r="C65" s="1" t="str">
        <f t="shared" si="2"/>
        <v>B14</v>
      </c>
      <c r="D65" t="s">
        <v>218</v>
      </c>
      <c r="E65" s="1">
        <f>IFERROR(VLOOKUP(D65,'STM assignation'!$A$3:$B$152,2,FALSE),"")</f>
        <v>104</v>
      </c>
      <c r="F65" t="str">
        <f>IFERROR(VLOOKUP(E65,'STM symbol'!$A$2:$B$145,2,FALSE),"")</f>
        <v>PA12/CAN1_TX/I2S2_CK/LTDC_R5/SAI2_FS_B/SPI2_SCK/TIM1_ETR/UART4_TX/USART1_DE/USART1_RTS/USB_OTG_FS_DP</v>
      </c>
    </row>
    <row r="66" spans="1:6" x14ac:dyDescent="0.3">
      <c r="A66" s="1" t="s">
        <v>252</v>
      </c>
      <c r="B66" s="1">
        <v>15</v>
      </c>
      <c r="C66" s="1" t="str">
        <f t="shared" si="2"/>
        <v>B15</v>
      </c>
      <c r="D66" t="s">
        <v>217</v>
      </c>
      <c r="E66" s="1">
        <f>IFERROR(VLOOKUP(D66,'STM assignation'!$A$3:$B$152,2,FALSE),"")</f>
        <v>103</v>
      </c>
      <c r="F66" t="str">
        <f>IFERROR(VLOOKUP(E66,'STM symbol'!$A$2:$B$145,2,FALSE),"")</f>
        <v>PA11/ADC1_EXTI11/ADC2_EXTI11/ADC3_EXTI11/CAN1_RX/I2S2_WS/LTDC_R4/SPI2_NSS/TIM1_CH4/UART4_RX/USART1_CTS/USB_OTG_FS_DM</v>
      </c>
    </row>
    <row r="67" spans="1:6" x14ac:dyDescent="0.3">
      <c r="A67" s="1" t="s">
        <v>252</v>
      </c>
      <c r="B67" s="1">
        <v>16</v>
      </c>
      <c r="C67" s="1" t="str">
        <f t="shared" si="2"/>
        <v>B16</v>
      </c>
      <c r="D67" t="s">
        <v>215</v>
      </c>
      <c r="E67" s="1">
        <f>IFERROR(VLOOKUP(D67,'STM assignation'!$A$3:$B$152,2,FALSE),"")</f>
        <v>101</v>
      </c>
      <c r="F67" t="str">
        <f>IFERROR(VLOOKUP(E67,'STM symbol'!$A$2:$B$145,2,FALSE),"")</f>
        <v>PA9/DAC_EXTI9/DCMI_D0/I2C3_SMBA/I2S2_CK/LTDC_R5/SPI2_SCK/TIM1_CH2/USART1_TX/USB_OTG_FS_VBUS</v>
      </c>
    </row>
    <row r="68" spans="1:6" x14ac:dyDescent="0.3">
      <c r="A68" s="1" t="s">
        <v>252</v>
      </c>
      <c r="B68" s="1">
        <v>17</v>
      </c>
      <c r="C68" s="1" t="str">
        <f t="shared" si="2"/>
        <v>B17</v>
      </c>
      <c r="D68" t="s">
        <v>213</v>
      </c>
      <c r="E68" s="1">
        <f>IFERROR(VLOOKUP(D68,'STM assignation'!$A$3:$B$152,2,FALSE),"")</f>
        <v>99</v>
      </c>
      <c r="F68" t="str">
        <f>IFERROR(VLOOKUP(E68,'STM symbol'!$A$2:$B$145,2,FALSE),"")</f>
        <v>PC9/DAC_EXTI9/DCMI_D3/I2C3_SDA/I2S_CKIN/LTDC_B2/LTDC_G3/QUADSPI_BK1_IO0/RCC_MCO_2/SDMMC1_D1/TIM3_CH4/TIM8_CH4/UART5_CTS</v>
      </c>
    </row>
    <row r="69" spans="1:6" x14ac:dyDescent="0.3">
      <c r="A69" s="1" t="s">
        <v>252</v>
      </c>
      <c r="B69" s="1">
        <v>18</v>
      </c>
      <c r="C69" s="1" t="str">
        <f t="shared" si="2"/>
        <v>B18</v>
      </c>
      <c r="D69" t="s">
        <v>211</v>
      </c>
      <c r="E69" s="1">
        <f>IFERROR(VLOOKUP(D69,'STM assignation'!$A$3:$B$152,2,FALSE),"")</f>
        <v>97</v>
      </c>
      <c r="F69" t="str">
        <f>IFERROR(VLOOKUP(E69,'STM symbol'!$A$2:$B$145,2,FALSE),"")</f>
        <v>PC7/DCMI_D1/DFSDM1_DATIN3/FMC_NE1/I2S3_MCK/LTDC_G6/SDMMC1_D7/SDMMC2_D7/TIM3_CH2/TIM8_CH2/USART6_RX</v>
      </c>
    </row>
    <row r="70" spans="1:6" x14ac:dyDescent="0.3">
      <c r="A70" s="1" t="s">
        <v>252</v>
      </c>
      <c r="B70" s="1">
        <v>19</v>
      </c>
      <c r="C70" s="1" t="str">
        <f t="shared" si="2"/>
        <v>B19</v>
      </c>
      <c r="D70" t="s">
        <v>208</v>
      </c>
      <c r="E70" s="1">
        <f>IFERROR(VLOOKUP(D70,'STM assignation'!$A$3:$B$152,2,FALSE),"")</f>
        <v>92</v>
      </c>
      <c r="F70" t="str">
        <f>IFERROR(VLOOKUP(E70,'STM symbol'!$A$2:$B$145,2,FALSE),"")</f>
        <v>PG7/DCMI_D13/FMC_INT3/LTDC_CLK/SAI1_MCLK_A/USART6_CK</v>
      </c>
    </row>
    <row r="71" spans="1:6" x14ac:dyDescent="0.3">
      <c r="A71" s="1" t="s">
        <v>252</v>
      </c>
      <c r="B71" s="1">
        <v>20</v>
      </c>
      <c r="C71" s="1" t="str">
        <f t="shared" si="2"/>
        <v>B20</v>
      </c>
      <c r="D71" t="s">
        <v>206</v>
      </c>
      <c r="E71" s="1">
        <f>IFERROR(VLOOKUP(D71,'STM assignation'!$A$3:$B$152,2,FALSE),"")</f>
        <v>90</v>
      </c>
      <c r="F71" t="str">
        <f>IFERROR(VLOOKUP(E71,'STM symbol'!$A$2:$B$145,2,FALSE),"")</f>
        <v>PG5/FMC_A15/FMC_BA1</v>
      </c>
    </row>
    <row r="72" spans="1:6" x14ac:dyDescent="0.3">
      <c r="A72" s="1" t="s">
        <v>252</v>
      </c>
      <c r="B72" s="1">
        <v>21</v>
      </c>
      <c r="C72" s="1" t="str">
        <f t="shared" si="2"/>
        <v>B21</v>
      </c>
      <c r="D72" t="s">
        <v>204</v>
      </c>
      <c r="E72" s="1">
        <f>IFERROR(VLOOKUP(D72,'STM assignation'!$A$3:$B$152,2,FALSE),"")</f>
        <v>88</v>
      </c>
      <c r="F72" t="str">
        <f>IFERROR(VLOOKUP(E72,'STM symbol'!$A$2:$B$145,2,FALSE),"")</f>
        <v>PG3/FMC_A13</v>
      </c>
    </row>
    <row r="73" spans="1:6" x14ac:dyDescent="0.3">
      <c r="A73" s="1" t="s">
        <v>252</v>
      </c>
      <c r="B73" s="1">
        <v>22</v>
      </c>
      <c r="C73" s="1" t="str">
        <f t="shared" si="2"/>
        <v>B22</v>
      </c>
      <c r="D73" t="s">
        <v>202</v>
      </c>
      <c r="E73" s="1">
        <f>IFERROR(VLOOKUP(D73,'STM assignation'!$A$3:$B$152,2,FALSE),"")</f>
        <v>86</v>
      </c>
      <c r="F73" t="str">
        <f>IFERROR(VLOOKUP(E73,'STM symbol'!$A$2:$B$145,2,FALSE),"")</f>
        <v>PD15/FMC_D1/FMC_DA1/TIM4_CH4/UART8_DE/UART8_RTS</v>
      </c>
    </row>
    <row r="74" spans="1:6" x14ac:dyDescent="0.3">
      <c r="A74" s="1" t="s">
        <v>252</v>
      </c>
      <c r="B74" s="1">
        <v>23</v>
      </c>
      <c r="C74" s="1" t="str">
        <f t="shared" si="2"/>
        <v>B23</v>
      </c>
      <c r="D74" t="s">
        <v>199</v>
      </c>
      <c r="E74" s="1">
        <f>IFERROR(VLOOKUP(D74,'STM assignation'!$A$3:$B$152,2,FALSE),"")</f>
        <v>81</v>
      </c>
      <c r="F74" t="str">
        <f>IFERROR(VLOOKUP(E74,'STM symbol'!$A$2:$B$145,2,FALSE),"")</f>
        <v>PD12/FMC_A17/FMC_ALE/I2C4_SCL/LPTIM1_IN1/QUADSPI_BK1_IO1/SAI2_FS_A/TIM4_CH1/USART3_DE/USART3_RTS</v>
      </c>
    </row>
    <row r="75" spans="1:6" x14ac:dyDescent="0.3">
      <c r="A75" s="1" t="s">
        <v>252</v>
      </c>
      <c r="B75" s="1">
        <v>24</v>
      </c>
      <c r="C75" s="1" t="str">
        <f t="shared" si="2"/>
        <v>B24</v>
      </c>
      <c r="D75" t="s">
        <v>197</v>
      </c>
      <c r="E75" s="1">
        <f>IFERROR(VLOOKUP(D75,'STM assignation'!$A$3:$B$152,2,FALSE),"")</f>
        <v>79</v>
      </c>
      <c r="F75" t="str">
        <f>IFERROR(VLOOKUP(E75,'STM symbol'!$A$2:$B$145,2,FALSE),"")</f>
        <v>PD10/DFSDM1_CKOUT/FMC_D15/FMC_DA15/LTDC_B3/USART3_CK</v>
      </c>
    </row>
    <row r="76" spans="1:6" x14ac:dyDescent="0.3">
      <c r="A76" s="1" t="s">
        <v>252</v>
      </c>
      <c r="B76" s="1">
        <v>25</v>
      </c>
      <c r="C76" s="1" t="str">
        <f t="shared" si="2"/>
        <v>B25</v>
      </c>
      <c r="D76" t="s">
        <v>195</v>
      </c>
      <c r="E76" s="1">
        <f>IFERROR(VLOOKUP(D76,'STM assignation'!$A$3:$B$152,2,FALSE),"")</f>
        <v>77</v>
      </c>
      <c r="F76" t="str">
        <f>IFERROR(VLOOKUP(E76,'STM symbol'!$A$2:$B$145,2,FALSE),"")</f>
        <v>PD8/DFSDM1_CKIN3/FMC_D13/FMC_DA13/SPDIFRX_IN1/USART3_TX</v>
      </c>
    </row>
    <row r="77" spans="1:6" x14ac:dyDescent="0.3">
      <c r="A77" s="1" t="s">
        <v>252</v>
      </c>
      <c r="B77" s="1">
        <v>26</v>
      </c>
      <c r="C77" s="1" t="str">
        <f t="shared" si="2"/>
        <v>B26</v>
      </c>
      <c r="D77" t="s">
        <v>194</v>
      </c>
      <c r="E77" s="1">
        <f>IFERROR(VLOOKUP(D77,'STM assignation'!$A$3:$B$152,2,FALSE),"")</f>
        <v>76</v>
      </c>
      <c r="F77" t="str">
        <f>IFERROR(VLOOKUP(E77,'STM symbol'!$A$2:$B$145,2,FALSE),"")</f>
        <v>PB15/DFSDM1_CKIN2/I2S2_SD/RTC_REFIN/SDMMC2_D1/SPI2_MOSI/TIM12_CH2/TIM1_CH3N/TIM8_CH3N/UART4_CTS/USART1_RX/USB_OTG_HS_DP</v>
      </c>
    </row>
    <row r="78" spans="1:6" x14ac:dyDescent="0.3">
      <c r="A78" s="1" t="s">
        <v>253</v>
      </c>
      <c r="B78" s="1">
        <v>1</v>
      </c>
      <c r="C78" s="1" t="str">
        <f t="shared" si="2"/>
        <v>C1</v>
      </c>
      <c r="D78" t="s">
        <v>249</v>
      </c>
      <c r="E78" s="1">
        <v>16</v>
      </c>
      <c r="F78" t="str">
        <f>IFERROR(VLOOKUP(E78,'STM symbol'!$A$2:$B$145,2,FALSE),"")</f>
        <v>VSS</v>
      </c>
    </row>
    <row r="79" spans="1:6" x14ac:dyDescent="0.3">
      <c r="A79" s="1" t="s">
        <v>253</v>
      </c>
      <c r="B79" s="1">
        <v>2</v>
      </c>
      <c r="C79" s="1" t="str">
        <f t="shared" si="2"/>
        <v>C2</v>
      </c>
      <c r="D79" t="s">
        <v>193</v>
      </c>
      <c r="E79" s="1">
        <f>IFERROR(VLOOKUP(D79,'STM assignation'!$A$3:$B$152,2,FALSE),"")</f>
        <v>75</v>
      </c>
      <c r="F79" t="str">
        <f>IFERROR(VLOOKUP(E79,'STM symbol'!$A$2:$B$145,2,FALSE),"")</f>
        <v>PB14/DFSDM1_DATIN2/SDMMC2_D0/SPI2_MISO/TIM12_CH1/TIM1_CH2N/TIM8_CH2N/UART4_DE/UART4_RTS/USART1_TX/USART3_DE/USART3_RTS/USB_OTG_HS_DM</v>
      </c>
    </row>
    <row r="80" spans="1:6" x14ac:dyDescent="0.3">
      <c r="A80" s="1" t="s">
        <v>253</v>
      </c>
      <c r="B80" s="1">
        <v>3</v>
      </c>
      <c r="C80" s="1" t="str">
        <f t="shared" ref="C80:C127" si="3">CONCATENATE(A80,B80)</f>
        <v>C3</v>
      </c>
      <c r="D80" t="s">
        <v>190</v>
      </c>
      <c r="E80" s="1">
        <f>IFERROR(VLOOKUP(D80,'STM assignation'!$A$3:$B$152,2,FALSE),"")</f>
        <v>73</v>
      </c>
      <c r="F80" t="str">
        <f>IFERROR(VLOOKUP(E80,'STM symbol'!$A$2:$B$145,2,FALSE),"")</f>
        <v>PB12/CAN2_RX/DFSDM1_DATIN1/ETH_TXD0/I2C2_SMBA/I2S2_WS/SPI2_NSS/TIM1_BKIN/UART5_RX/USART3_CK/USB_OTG_HS_ID/USB_OTG_HS_ULPI_D5</v>
      </c>
    </row>
    <row r="81" spans="1:6" x14ac:dyDescent="0.3">
      <c r="A81" s="1" t="s">
        <v>253</v>
      </c>
      <c r="B81" s="1">
        <v>4</v>
      </c>
      <c r="C81" s="1" t="str">
        <f t="shared" si="3"/>
        <v>C4</v>
      </c>
      <c r="E81" s="1" t="str">
        <f>IFERROR(VLOOKUP(D81,'STM assignation'!$A$3:$B$152,2,FALSE),"")</f>
        <v/>
      </c>
      <c r="F81" t="str">
        <f>IFERROR(VLOOKUP(E81,'STM symbol'!$A$2:$B$145,2,FALSE),"")</f>
        <v/>
      </c>
    </row>
    <row r="82" spans="1:6" x14ac:dyDescent="0.3">
      <c r="A82" s="1" t="s">
        <v>253</v>
      </c>
      <c r="B82" s="1">
        <v>5</v>
      </c>
      <c r="C82" s="1" t="str">
        <f t="shared" si="3"/>
        <v>C5</v>
      </c>
      <c r="E82" s="1" t="str">
        <f>IFERROR(VLOOKUP(D82,'STM assignation'!$A$3:$B$152,2,FALSE),"")</f>
        <v/>
      </c>
      <c r="F82" t="str">
        <f>IFERROR(VLOOKUP(E82,'STM symbol'!$A$2:$B$145,2,FALSE),"")</f>
        <v/>
      </c>
    </row>
    <row r="83" spans="1:6" x14ac:dyDescent="0.3">
      <c r="A83" s="1" t="s">
        <v>253</v>
      </c>
      <c r="B83" s="1">
        <v>6</v>
      </c>
      <c r="C83" s="1" t="str">
        <f t="shared" si="3"/>
        <v>C6</v>
      </c>
      <c r="D83" t="s">
        <v>187</v>
      </c>
      <c r="E83" s="1">
        <f>IFERROR(VLOOKUP(D83,'STM assignation'!$A$3:$B$152,2,FALSE),"")</f>
        <v>68</v>
      </c>
      <c r="F83" t="str">
        <f>IFERROR(VLOOKUP(E83,'STM symbol'!$A$2:$B$145,2,FALSE),"")</f>
        <v>PE15/FMC_D12/FMC_DA12/LTDC_R7/TIM1_BKIN</v>
      </c>
    </row>
    <row r="84" spans="1:6" x14ac:dyDescent="0.3">
      <c r="A84" s="1" t="s">
        <v>253</v>
      </c>
      <c r="B84" s="1">
        <v>7</v>
      </c>
      <c r="C84" s="1" t="str">
        <f t="shared" si="3"/>
        <v>C7</v>
      </c>
      <c r="D84" t="s">
        <v>185</v>
      </c>
      <c r="E84" s="1">
        <f>IFERROR(VLOOKUP(D84,'STM assignation'!$A$3:$B$152,2,FALSE),"")</f>
        <v>66</v>
      </c>
      <c r="F84" t="str">
        <f>IFERROR(VLOOKUP(E84,'STM symbol'!$A$2:$B$145,2,FALSE),"")</f>
        <v>PE13/DFSDM1_CKIN5/FMC_D10/FMC_DA10/LTDC_DE/SAI2_FS_B/SPI4_MISO/TIM1_CH3</v>
      </c>
    </row>
    <row r="85" spans="1:6" x14ac:dyDescent="0.3">
      <c r="A85" s="1" t="s">
        <v>253</v>
      </c>
      <c r="B85" s="1">
        <v>8</v>
      </c>
      <c r="C85" s="1" t="str">
        <f t="shared" si="3"/>
        <v>C8</v>
      </c>
      <c r="D85" t="s">
        <v>180</v>
      </c>
      <c r="E85" s="1">
        <f>IFERROR(VLOOKUP(D85,'STM assignation'!$A$3:$B$152,2,FALSE),"")</f>
        <v>59</v>
      </c>
      <c r="F85" t="str">
        <f>IFERROR(VLOOKUP(E85,'STM symbol'!$A$2:$B$145,2,FALSE),"")</f>
        <v>PE8/DFSDM1_CKIN2/FMC_D5/FMC_DA5/QUADSPI_BK2_IO1/TIM1_CH1N/UART7_TX</v>
      </c>
    </row>
    <row r="86" spans="1:6" x14ac:dyDescent="0.3">
      <c r="A86" s="1" t="s">
        <v>253</v>
      </c>
      <c r="B86" s="1">
        <v>9</v>
      </c>
      <c r="C86" s="1" t="str">
        <f t="shared" si="3"/>
        <v>C9</v>
      </c>
      <c r="D86" t="s">
        <v>181</v>
      </c>
      <c r="E86" s="1">
        <f>IFERROR(VLOOKUP(D86,'STM assignation'!$A$3:$B$152,2,FALSE),"")</f>
        <v>60</v>
      </c>
      <c r="F86" t="str">
        <f>IFERROR(VLOOKUP(E86,'STM symbol'!$A$2:$B$145,2,FALSE),"")</f>
        <v>PE9/DAC_EXTI9/DFSDM1_CKOUT/FMC_D6/FMC_DA6/QUADSPI_BK2_IO2/TIM1_CH1/UART7_DE/UART7_RTS</v>
      </c>
    </row>
    <row r="87" spans="1:6" x14ac:dyDescent="0.3">
      <c r="A87" s="1" t="s">
        <v>253</v>
      </c>
      <c r="B87" s="1">
        <v>10</v>
      </c>
      <c r="C87" s="1" t="str">
        <f t="shared" si="3"/>
        <v>C10</v>
      </c>
      <c r="D87" t="s">
        <v>176</v>
      </c>
      <c r="E87" s="1">
        <f>IFERROR(VLOOKUP(D87,'STM assignation'!$A$3:$B$152,2,FALSE),"")</f>
        <v>55</v>
      </c>
      <c r="F87" t="str">
        <f>IFERROR(VLOOKUP(E87,'STM symbol'!$A$2:$B$145,2,FALSE),"")</f>
        <v>PF15/FMC_A9/I2C4_SDA</v>
      </c>
    </row>
    <row r="88" spans="1:6" x14ac:dyDescent="0.3">
      <c r="A88" s="1" t="s">
        <v>253</v>
      </c>
      <c r="B88" s="1">
        <v>11</v>
      </c>
      <c r="C88" s="1" t="str">
        <f t="shared" si="3"/>
        <v>C11</v>
      </c>
      <c r="D88" t="s">
        <v>175</v>
      </c>
      <c r="E88" s="1">
        <f>IFERROR(VLOOKUP(D88,'STM assignation'!$A$3:$B$152,2,FALSE),"")</f>
        <v>54</v>
      </c>
      <c r="F88" t="str">
        <f>IFERROR(VLOOKUP(E88,'STM symbol'!$A$2:$B$145,2,FALSE),"")</f>
        <v>PF14/DFSDM1_CKIN6/FMC_A8/I2C4_SCL</v>
      </c>
    </row>
    <row r="89" spans="1:6" x14ac:dyDescent="0.3">
      <c r="A89" s="1" t="s">
        <v>253</v>
      </c>
      <c r="B89" s="1">
        <v>12</v>
      </c>
      <c r="C89" s="1" t="str">
        <f t="shared" si="3"/>
        <v>C12</v>
      </c>
      <c r="D89" t="s">
        <v>172</v>
      </c>
      <c r="E89" s="1">
        <f>IFERROR(VLOOKUP(D89,'STM assignation'!$A$3:$B$152,2,FALSE),"")</f>
        <v>49</v>
      </c>
      <c r="F89" t="str">
        <f>IFERROR(VLOOKUP(E89,'STM symbol'!$A$2:$B$145,2,FALSE),"")</f>
        <v>PF11/ADC1_EXTI11/ADC2_EXTI11/ADC3_EXTI11/DCMI_D12/FMC_SDNRAS/SAI2_SD_B/SPI5_MOSI</v>
      </c>
    </row>
    <row r="90" spans="1:6" x14ac:dyDescent="0.3">
      <c r="A90" s="1" t="s">
        <v>253</v>
      </c>
      <c r="B90" s="1">
        <v>13</v>
      </c>
      <c r="C90" s="1" t="str">
        <f t="shared" si="3"/>
        <v>C13</v>
      </c>
      <c r="D90" t="s">
        <v>173</v>
      </c>
      <c r="E90" s="1">
        <f>IFERROR(VLOOKUP(D90,'STM assignation'!$A$3:$B$152,2,FALSE),"")</f>
        <v>50</v>
      </c>
      <c r="F90" t="str">
        <f>IFERROR(VLOOKUP(E90,'STM symbol'!$A$2:$B$145,2,FALSE),"")</f>
        <v>PF12/FMC_A6</v>
      </c>
    </row>
    <row r="91" spans="1:6" x14ac:dyDescent="0.3">
      <c r="A91" s="1" t="s">
        <v>253</v>
      </c>
      <c r="B91" s="1">
        <v>14</v>
      </c>
      <c r="C91" s="1" t="str">
        <f t="shared" si="3"/>
        <v>C14</v>
      </c>
      <c r="D91" t="s">
        <v>165</v>
      </c>
      <c r="E91" s="1">
        <f>IFERROR(VLOOKUP(D91,'STM assignation'!$A$3:$B$152,2,FALSE),"")</f>
        <v>42</v>
      </c>
      <c r="F91" t="str">
        <f>IFERROR(VLOOKUP(E91,'STM symbol'!$A$2:$B$145,2,FALSE),"")</f>
        <v>PA6/ADC1_IN6/ADC2_IN6/DCMI_PIXCLK/LTDC_G2/MDIOS_MDC/SPI1_MISO/SPI6_MISO/TIM13_CH1/TIM1_BKIN/TIM3_CH1/TIM8_BKIN</v>
      </c>
    </row>
    <row r="92" spans="1:6" x14ac:dyDescent="0.3">
      <c r="A92" s="1" t="s">
        <v>253</v>
      </c>
      <c r="B92" s="1">
        <v>15</v>
      </c>
      <c r="C92" s="1" t="str">
        <f t="shared" si="3"/>
        <v>C15</v>
      </c>
      <c r="D92" t="s">
        <v>171</v>
      </c>
      <c r="E92" s="1">
        <f>IFERROR(VLOOKUP(D92,'STM assignation'!$A$3:$B$152,2,FALSE),"")</f>
        <v>48</v>
      </c>
      <c r="F92" t="str">
        <f>IFERROR(VLOOKUP(E92,'STM symbol'!$A$2:$B$145,2,FALSE),"")</f>
        <v>PB2/DFSDM1_CKIN1/I2S3_SD/QUADSPI_CLK/SAI1_SD_A/SPI3_MOSI</v>
      </c>
    </row>
    <row r="93" spans="1:6" x14ac:dyDescent="0.3">
      <c r="A93" s="1" t="s">
        <v>253</v>
      </c>
      <c r="B93" s="1">
        <v>16</v>
      </c>
      <c r="C93" s="1" t="str">
        <f t="shared" si="3"/>
        <v>C16</v>
      </c>
      <c r="D93" t="s">
        <v>166</v>
      </c>
      <c r="E93" s="1">
        <f>IFERROR(VLOOKUP(D93,'STM assignation'!$A$3:$B$152,2,FALSE),"")</f>
        <v>43</v>
      </c>
      <c r="F93" t="str">
        <f>IFERROR(VLOOKUP(E93,'STM symbol'!$A$2:$B$145,2,FALSE),"")</f>
        <v>PA7/ADC1_IN7/ADC2_IN7/ETH_CRS_DV/ETH_RX_DV/FMC_SDNWE/I2S1_SD/SPI1_MOSI/SPI6_MOSI/TIM14_CH1/TIM1_CH1N/TIM3_CH2/TIM8_CH1N</v>
      </c>
    </row>
    <row r="94" spans="1:6" x14ac:dyDescent="0.3">
      <c r="A94" s="1" t="s">
        <v>253</v>
      </c>
      <c r="B94" s="1">
        <v>17</v>
      </c>
      <c r="C94" s="1" t="str">
        <f t="shared" si="3"/>
        <v>C17</v>
      </c>
      <c r="D94" t="s">
        <v>163</v>
      </c>
      <c r="E94" s="1">
        <f>IFERROR(VLOOKUP(D94,'STM assignation'!$A$3:$B$152,2,FALSE),"")</f>
        <v>40</v>
      </c>
      <c r="F94" t="str">
        <f>IFERROR(VLOOKUP(E94,'STM symbol'!$A$2:$B$145,2,FALSE),"")</f>
        <v>PA4/ADC1_IN4/ADC2_IN4/DAC_OUT1/DCMI_HSYNC/I2S1_WS/I2S3_WS/LTDC_VSYNC/SPI1_NSS/SPI3_NSS/SPI6_NSS/USART2_CK/USB_OTG_HS_SOF</v>
      </c>
    </row>
    <row r="95" spans="1:6" x14ac:dyDescent="0.3">
      <c r="A95" s="1" t="s">
        <v>253</v>
      </c>
      <c r="B95" s="1">
        <v>18</v>
      </c>
      <c r="C95" s="1" t="str">
        <f t="shared" si="3"/>
        <v>C18</v>
      </c>
      <c r="D95" t="s">
        <v>164</v>
      </c>
      <c r="E95" s="1">
        <f>IFERROR(VLOOKUP(D95,'STM assignation'!$A$3:$B$152,2,FALSE),"")</f>
        <v>41</v>
      </c>
      <c r="F95" t="str">
        <f>IFERROR(VLOOKUP(E95,'STM symbol'!$A$2:$B$145,2,FALSE),"")</f>
        <v>PA5/ADC1_IN5/ADC2_IN5/DAC_OUT2/I2S1_CK/LTDC_R4/SPI1_SCK/SPI6_SCK/TIM2_CH1/TIM2_ETR/TIM8_CH1N/USB_OTG_HS_ULPI_CK</v>
      </c>
    </row>
    <row r="96" spans="1:6" x14ac:dyDescent="0.3">
      <c r="A96" s="1" t="s">
        <v>253</v>
      </c>
      <c r="B96" s="1">
        <v>19</v>
      </c>
      <c r="C96" s="1" t="str">
        <f t="shared" si="3"/>
        <v>C19</v>
      </c>
      <c r="D96" t="s">
        <v>161</v>
      </c>
      <c r="E96" s="1">
        <f>IFERROR(VLOOKUP(D96,'STM assignation'!$A$3:$B$152,2,FALSE),"")</f>
        <v>36</v>
      </c>
      <c r="F96" t="str">
        <f>IFERROR(VLOOKUP(E96,'STM symbol'!$A$2:$B$145,2,FALSE),"")</f>
        <v>PA2/ADC1_IN2/ADC2_IN2/ADC3_IN2/ETH_MDIO/LTDC_R1/MDIOS_MDIO/SAI2_SCK_B/SYS_WKUP2/TIM2_CH3/TIM5_CH3/TIM9_CH1/USART2_TX</v>
      </c>
    </row>
    <row r="97" spans="1:6" x14ac:dyDescent="0.3">
      <c r="A97" s="1" t="s">
        <v>253</v>
      </c>
      <c r="B97" s="1">
        <v>20</v>
      </c>
      <c r="C97" s="1" t="str">
        <f t="shared" si="3"/>
        <v>C20</v>
      </c>
      <c r="D97" t="s">
        <v>160</v>
      </c>
      <c r="E97" s="1">
        <f>IFERROR(VLOOKUP(D97,'STM assignation'!$A$3:$B$152,2,FALSE),"")</f>
        <v>35</v>
      </c>
      <c r="F97" t="str">
        <f>IFERROR(VLOOKUP(E97,'STM symbol'!$A$2:$B$145,2,FALSE),"")</f>
        <v>PA1/ADC1_IN1/ADC2_IN1/ADC3_IN1/ETH_REF_CLK/ETH_RX_CLK/LTDC_R2/QUADSPI_BK1_IO3/SAI2_MCLK_B/TIM2_CH2/TIM5_CH2/UART4_RX/USART2_DE/USART2_RTS</v>
      </c>
    </row>
    <row r="98" spans="1:6" x14ac:dyDescent="0.3">
      <c r="A98" s="1" t="s">
        <v>253</v>
      </c>
      <c r="B98" s="1">
        <v>21</v>
      </c>
      <c r="C98" s="1" t="str">
        <f t="shared" si="3"/>
        <v>C21</v>
      </c>
      <c r="D98" t="s">
        <v>157</v>
      </c>
      <c r="E98" s="1">
        <f>IFERROR(VLOOKUP(D98,'STM assignation'!$A$3:$B$152,2,FALSE),"")</f>
        <v>28</v>
      </c>
      <c r="F98" t="str">
        <f>IFERROR(VLOOKUP(E98,'STM symbol'!$A$2:$B$145,2,FALSE),"")</f>
        <v>PC2/ADC1_IN12/ADC2_IN12/ADC3_IN12/DFSDM1_CKIN1/DFSDM1_CKOUT/ETH_TXD2/FMC_SDNE0/SPI2_MISO/USB_OTG_HS_ULPI_DIR</v>
      </c>
    </row>
    <row r="99" spans="1:6" x14ac:dyDescent="0.3">
      <c r="A99" s="1" t="s">
        <v>253</v>
      </c>
      <c r="B99" s="1">
        <v>22</v>
      </c>
      <c r="C99" s="1" t="str">
        <f t="shared" si="3"/>
        <v>C22</v>
      </c>
      <c r="D99" t="s">
        <v>155</v>
      </c>
      <c r="E99" s="1">
        <f>IFERROR(VLOOKUP(D99,'STM assignation'!$A$3:$B$152,2,FALSE),"")</f>
        <v>26</v>
      </c>
      <c r="F99" t="str">
        <f>IFERROR(VLOOKUP(E99,'STM symbol'!$A$2:$B$145,2,FALSE),"")</f>
        <v>PC0/ADC1_IN10/ADC2_IN10/ADC3_IN10/DFSDM1_CKIN0/DFSDM1_DATIN4/FMC_SDNWE/LTDC_R5/SAI2_FS_B/USB_OTG_HS_ULPI_STP</v>
      </c>
    </row>
    <row r="100" spans="1:6" x14ac:dyDescent="0.3">
      <c r="A100" s="1" t="s">
        <v>253</v>
      </c>
      <c r="B100" s="1">
        <v>23</v>
      </c>
      <c r="C100" s="1" t="str">
        <f t="shared" si="3"/>
        <v>C23</v>
      </c>
      <c r="D100" t="s">
        <v>151</v>
      </c>
      <c r="E100" s="1">
        <f>IFERROR(VLOOKUP(D100,'STM assignation'!$A$3:$B$152,2,FALSE),"")</f>
        <v>21</v>
      </c>
      <c r="F100" t="str">
        <f>IFERROR(VLOOKUP(E100,'STM symbol'!$A$2:$B$145,2,FALSE),"")</f>
        <v>PF9/ADC3_IN7/DAC_EXTI9/QUADSPI_BK1_IO1/SAI1_FS_B/SPI5_MOSI/TIM14_CH1/UART7_CTS</v>
      </c>
    </row>
    <row r="101" spans="1:6" x14ac:dyDescent="0.3">
      <c r="A101" s="1" t="s">
        <v>253</v>
      </c>
      <c r="B101" s="1">
        <v>24</v>
      </c>
      <c r="C101" s="1" t="str">
        <f t="shared" si="3"/>
        <v>C24</v>
      </c>
      <c r="D101" t="s">
        <v>149</v>
      </c>
      <c r="E101" s="1">
        <f>IFERROR(VLOOKUP(D101,'STM assignation'!$A$3:$B$152,2,FALSE),"")</f>
        <v>19</v>
      </c>
      <c r="F101" t="str">
        <f>IFERROR(VLOOKUP(E101,'STM symbol'!$A$2:$B$145,2,FALSE),"")</f>
        <v>PF7/ADC3_IN5/QUADSPI_BK1_IO2/SAI1_MCLK_B/SPI5_SCK/TIM11_CH1/UART7_TX</v>
      </c>
    </row>
    <row r="102" spans="1:6" x14ac:dyDescent="0.3">
      <c r="A102" s="1" t="s">
        <v>253</v>
      </c>
      <c r="B102" s="1">
        <v>25</v>
      </c>
      <c r="C102" s="1" t="str">
        <f t="shared" si="3"/>
        <v>C25</v>
      </c>
      <c r="D102" t="s">
        <v>26</v>
      </c>
      <c r="E102" s="1">
        <f>IFERROR(VLOOKUP(D102,'STM assignation'!$A$3:$B$152,2,FALSE),"")</f>
        <v>25</v>
      </c>
      <c r="F102" t="str">
        <f>IFERROR(VLOOKUP(E102,'STM symbol'!$A$2:$B$145,2,FALSE),"")</f>
        <v>NRST</v>
      </c>
    </row>
    <row r="103" spans="1:6" x14ac:dyDescent="0.3">
      <c r="A103" s="1" t="s">
        <v>253</v>
      </c>
      <c r="B103" s="1">
        <v>26</v>
      </c>
      <c r="C103" s="1" t="str">
        <f t="shared" si="3"/>
        <v>C26</v>
      </c>
      <c r="D103" t="s">
        <v>249</v>
      </c>
      <c r="E103" s="1">
        <v>16</v>
      </c>
      <c r="F103" t="str">
        <f>IFERROR(VLOOKUP(E103,'STM symbol'!$A$2:$B$145,2,FALSE),"")</f>
        <v>VSS</v>
      </c>
    </row>
    <row r="104" spans="1:6" x14ac:dyDescent="0.3">
      <c r="A104" s="1" t="s">
        <v>253</v>
      </c>
      <c r="B104" s="1">
        <v>27</v>
      </c>
      <c r="C104" s="1" t="str">
        <f t="shared" si="3"/>
        <v>C27</v>
      </c>
      <c r="D104" t="s">
        <v>18</v>
      </c>
      <c r="E104" s="1">
        <f>IFERROR(VLOOKUP(D104,'STM assignation'!$A$3:$B$152,2,FALSE),"")</f>
        <v>17</v>
      </c>
      <c r="F104" t="str">
        <f>IFERROR(VLOOKUP(E104,'STM symbol'!$A$2:$B$145,2,FALSE),"")</f>
        <v>VDD</v>
      </c>
    </row>
    <row r="105" spans="1:6" x14ac:dyDescent="0.3">
      <c r="A105" s="1" t="s">
        <v>253</v>
      </c>
      <c r="B105" s="1">
        <v>28</v>
      </c>
      <c r="C105" s="1" t="str">
        <f t="shared" si="3"/>
        <v>C28</v>
      </c>
      <c r="D105" t="s">
        <v>192</v>
      </c>
      <c r="E105" s="1">
        <f>IFERROR(VLOOKUP(D105,'STM assignation'!$A$3:$B$152,2,FALSE),"")</f>
        <v>74</v>
      </c>
      <c r="F105" t="str">
        <f>IFERROR(VLOOKUP(E105,'STM symbol'!$A$2:$B$145,2,FALSE),"")</f>
        <v>PB13/CAN2_TX/DFSDM1_CKIN1/ETH_TXD1/I2S2_CK/SPI2_SCK/TIM1_CH1N/UART5_TX/USART3_CTS/USB_OTG_HS_ULPI_D6/USB_OTG_HS_VBUS</v>
      </c>
    </row>
    <row r="106" spans="1:6" x14ac:dyDescent="0.3">
      <c r="A106" s="1" t="s">
        <v>253</v>
      </c>
      <c r="B106" s="1">
        <v>29</v>
      </c>
      <c r="C106" s="1" t="str">
        <f t="shared" si="3"/>
        <v>C29</v>
      </c>
      <c r="D106" t="s">
        <v>188</v>
      </c>
      <c r="E106" s="1">
        <f>IFERROR(VLOOKUP(D106,'STM assignation'!$A$3:$B$152,2,FALSE),"")</f>
        <v>69</v>
      </c>
      <c r="F106" t="str">
        <f>IFERROR(VLOOKUP(E106,'STM symbol'!$A$2:$B$145,2,FALSE),"")</f>
        <v>PB10/DFSDM1_DATIN7/ETH_RX_ER/I2C2_SCL/I2S2_CK/LTDC_G4/QUADSPI_BK1_NCS/SPI2_SCK/TIM2_CH3/USART3_TX/USB_OTG_HS_ULPI_D3</v>
      </c>
    </row>
    <row r="107" spans="1:6" x14ac:dyDescent="0.3">
      <c r="A107" s="1" t="s">
        <v>253</v>
      </c>
      <c r="B107" s="1">
        <v>30</v>
      </c>
      <c r="C107" s="1" t="str">
        <f t="shared" si="3"/>
        <v>C30</v>
      </c>
      <c r="D107" t="s">
        <v>189</v>
      </c>
      <c r="E107" s="1">
        <f>IFERROR(VLOOKUP(D107,'STM assignation'!$A$3:$B$152,2,FALSE),"")</f>
        <v>70</v>
      </c>
      <c r="F107" t="str">
        <f>IFERROR(VLOOKUP(E107,'STM symbol'!$A$2:$B$145,2,FALSE),"")</f>
        <v>PB11/ADC1_EXTI11/ADC2_EXTI11/ADC3_EXTI11/DFSDM1_CKIN7/ETH_TX_EN/I2C2_SDA/LTDC_G5/TIM2_CH4/USART3_RX/USB_OTG_HS_ULPI_D4</v>
      </c>
    </row>
    <row r="108" spans="1:6" x14ac:dyDescent="0.3">
      <c r="A108" s="1" t="s">
        <v>253</v>
      </c>
      <c r="B108" s="1">
        <v>31</v>
      </c>
      <c r="C108" s="1" t="str">
        <f t="shared" si="3"/>
        <v>C31</v>
      </c>
      <c r="D108" t="s">
        <v>186</v>
      </c>
      <c r="E108" s="1">
        <f>IFERROR(VLOOKUP(D108,'STM assignation'!$A$3:$B$152,2,FALSE),"")</f>
        <v>67</v>
      </c>
      <c r="F108" t="str">
        <f>IFERROR(VLOOKUP(E108,'STM symbol'!$A$2:$B$145,2,FALSE),"")</f>
        <v>PE14/FMC_D11/FMC_DA11/LTDC_CLK/SAI2_MCLK_B/SPI4_MOSI/TIM1_CH4</v>
      </c>
    </row>
    <row r="109" spans="1:6" x14ac:dyDescent="0.3">
      <c r="A109" s="1" t="s">
        <v>253</v>
      </c>
      <c r="B109" s="1">
        <v>32</v>
      </c>
      <c r="C109" s="1" t="str">
        <f t="shared" si="3"/>
        <v>C32</v>
      </c>
      <c r="D109" t="s">
        <v>184</v>
      </c>
      <c r="E109" s="1">
        <f>IFERROR(VLOOKUP(D109,'STM assignation'!$A$3:$B$152,2,FALSE),"")</f>
        <v>65</v>
      </c>
      <c r="F109" t="str">
        <f>IFERROR(VLOOKUP(E109,'STM symbol'!$A$2:$B$145,2,FALSE),"")</f>
        <v>PE12/DFSDM1_DATIN5/FMC_D9/FMC_DA9/LTDC_B4/SAI2_SCK_B/SPI4_SCK/TIM1_CH3N</v>
      </c>
    </row>
    <row r="110" spans="1:6" x14ac:dyDescent="0.3">
      <c r="A110" s="1" t="s">
        <v>253</v>
      </c>
      <c r="B110" s="1">
        <v>33</v>
      </c>
      <c r="C110" s="1" t="str">
        <f t="shared" si="3"/>
        <v>C33</v>
      </c>
      <c r="D110" t="s">
        <v>183</v>
      </c>
      <c r="E110" s="1">
        <f>IFERROR(VLOOKUP(D110,'STM assignation'!$A$3:$B$152,2,FALSE),"")</f>
        <v>64</v>
      </c>
      <c r="F110" t="str">
        <f>IFERROR(VLOOKUP(E110,'STM symbol'!$A$2:$B$145,2,FALSE),"")</f>
        <v>PE11/ADC1_EXTI11/ADC2_EXTI11/ADC3_EXTI11/DFSDM1_CKIN4/FMC_D8/FMC_DA8/LTDC_G3/SAI2_SD_B/SPI4_NSS/TIM1_CH2</v>
      </c>
    </row>
    <row r="111" spans="1:6" x14ac:dyDescent="0.3">
      <c r="A111" s="1" t="s">
        <v>253</v>
      </c>
      <c r="B111" s="1">
        <v>34</v>
      </c>
      <c r="C111" s="1" t="str">
        <f t="shared" si="3"/>
        <v>C34</v>
      </c>
      <c r="D111" t="s">
        <v>182</v>
      </c>
      <c r="E111" s="1">
        <f>IFERROR(VLOOKUP(D111,'STM assignation'!$A$3:$B$152,2,FALSE),"")</f>
        <v>63</v>
      </c>
      <c r="F111" t="str">
        <f>IFERROR(VLOOKUP(E111,'STM symbol'!$A$2:$B$145,2,FALSE),"")</f>
        <v>PE10/DFSDM1_DATIN4/FMC_D7/FMC_DA7/QUADSPI_BK2_IO3/TIM1_CH2N/UART7_CTS</v>
      </c>
    </row>
    <row r="112" spans="1:6" x14ac:dyDescent="0.3">
      <c r="A112" s="1" t="s">
        <v>253</v>
      </c>
      <c r="B112" s="1">
        <v>35</v>
      </c>
      <c r="C112" s="1" t="str">
        <f t="shared" si="3"/>
        <v>C35</v>
      </c>
      <c r="D112" t="s">
        <v>179</v>
      </c>
      <c r="E112" s="1">
        <f>IFERROR(VLOOKUP(D112,'STM assignation'!$A$3:$B$152,2,FALSE),"")</f>
        <v>58</v>
      </c>
      <c r="F112" t="str">
        <f>IFERROR(VLOOKUP(E112,'STM symbol'!$A$2:$B$145,2,FALSE),"")</f>
        <v>PE7/DFSDM1_DATIN2/FMC_D4/FMC_DA4/QUADSPI_BK2_IO0/TIM1_ETR/UART7_RX</v>
      </c>
    </row>
    <row r="113" spans="1:6" x14ac:dyDescent="0.3">
      <c r="A113" s="1" t="s">
        <v>253</v>
      </c>
      <c r="B113" s="1">
        <v>36</v>
      </c>
      <c r="C113" s="1" t="str">
        <f t="shared" si="3"/>
        <v>C36</v>
      </c>
      <c r="D113" t="s">
        <v>178</v>
      </c>
      <c r="E113" s="1">
        <f>IFERROR(VLOOKUP(D113,'STM assignation'!$A$3:$B$152,2,FALSE),"")</f>
        <v>57</v>
      </c>
      <c r="F113" t="str">
        <f>IFERROR(VLOOKUP(E113,'STM symbol'!$A$2:$B$145,2,FALSE),"")</f>
        <v>PG1/FMC_A11</v>
      </c>
    </row>
    <row r="114" spans="1:6" x14ac:dyDescent="0.3">
      <c r="A114" s="1" t="s">
        <v>253</v>
      </c>
      <c r="B114" s="1">
        <v>37</v>
      </c>
      <c r="C114" s="1" t="str">
        <f t="shared" si="3"/>
        <v>C37</v>
      </c>
      <c r="D114" t="s">
        <v>177</v>
      </c>
      <c r="E114" s="1">
        <f>IFERROR(VLOOKUP(D114,'STM assignation'!$A$3:$B$152,2,FALSE),"")</f>
        <v>56</v>
      </c>
      <c r="F114" t="str">
        <f>IFERROR(VLOOKUP(E114,'STM symbol'!$A$2:$B$145,2,FALSE),"")</f>
        <v>PG0/FMC_A10</v>
      </c>
    </row>
    <row r="115" spans="1:6" x14ac:dyDescent="0.3">
      <c r="A115" s="1" t="s">
        <v>253</v>
      </c>
      <c r="B115" s="1">
        <v>38</v>
      </c>
      <c r="C115" s="1" t="str">
        <f t="shared" si="3"/>
        <v>C38</v>
      </c>
      <c r="D115" t="s">
        <v>174</v>
      </c>
      <c r="E115" s="1">
        <f>IFERROR(VLOOKUP(D115,'STM assignation'!$A$3:$B$152,2,FALSE),"")</f>
        <v>53</v>
      </c>
      <c r="F115" t="str">
        <f>IFERROR(VLOOKUP(E115,'STM symbol'!$A$2:$B$145,2,FALSE),"")</f>
        <v>PF13/DFSDM1_DATIN6/FMC_A7/I2C4_SMBA</v>
      </c>
    </row>
    <row r="116" spans="1:6" x14ac:dyDescent="0.3">
      <c r="A116" s="1" t="s">
        <v>253</v>
      </c>
      <c r="B116" s="1">
        <v>39</v>
      </c>
      <c r="C116" s="1" t="str">
        <f t="shared" si="3"/>
        <v>C39</v>
      </c>
      <c r="D116" t="s">
        <v>249</v>
      </c>
      <c r="E116" s="1">
        <v>16</v>
      </c>
      <c r="F116" t="str">
        <f>IFERROR(VLOOKUP(E116,'STM symbol'!$A$2:$B$145,2,FALSE),"")</f>
        <v>VSS</v>
      </c>
    </row>
    <row r="117" spans="1:6" x14ac:dyDescent="0.3">
      <c r="A117" s="1" t="s">
        <v>253</v>
      </c>
      <c r="B117" s="1">
        <v>40</v>
      </c>
      <c r="C117" s="1" t="str">
        <f t="shared" si="3"/>
        <v>C40</v>
      </c>
      <c r="D117" t="s">
        <v>170</v>
      </c>
      <c r="E117" s="1">
        <f>IFERROR(VLOOKUP(D117,'STM assignation'!$A$3:$B$152,2,FALSE),"")</f>
        <v>47</v>
      </c>
      <c r="F117" t="str">
        <f>IFERROR(VLOOKUP(E117,'STM symbol'!$A$2:$B$145,2,FALSE),"")</f>
        <v>PB1/ADC1_IN9/ADC2_IN9/DFSDM1_DATIN1/ETH_RXD3/LTDC_G0/LTDC_R6/TIM1_CH3N/TIM3_CH4/TIM8_CH3N/USB_OTG_HS_ULPI_D2</v>
      </c>
    </row>
    <row r="118" spans="1:6" x14ac:dyDescent="0.3">
      <c r="A118" s="1" t="s">
        <v>253</v>
      </c>
      <c r="B118" s="1">
        <v>41</v>
      </c>
      <c r="C118" s="1" t="str">
        <f t="shared" si="3"/>
        <v>C41</v>
      </c>
      <c r="D118" t="s">
        <v>169</v>
      </c>
      <c r="E118" s="1">
        <f>IFERROR(VLOOKUP(D118,'STM assignation'!$A$3:$B$152,2,FALSE),"")</f>
        <v>46</v>
      </c>
      <c r="F118" t="str">
        <f>IFERROR(VLOOKUP(E118,'STM symbol'!$A$2:$B$145,2,FALSE),"")</f>
        <v>PB0/ADC1_IN8/ADC2_IN8/DFSDM1_CKOUT/ETH_RXD2/LTDC_G1/LTDC_R3/TIM1_CH2N/TIM3_CH3/TIM8_CH2N/UART4_CTS/USB_OTG_HS_ULPI_D1</v>
      </c>
    </row>
    <row r="119" spans="1:6" x14ac:dyDescent="0.3">
      <c r="A119" s="1" t="s">
        <v>253</v>
      </c>
      <c r="B119" s="1">
        <v>42</v>
      </c>
      <c r="C119" s="1" t="str">
        <f t="shared" si="3"/>
        <v>C42</v>
      </c>
      <c r="D119" t="s">
        <v>168</v>
      </c>
      <c r="E119" s="1">
        <f>IFERROR(VLOOKUP(D119,'STM assignation'!$A$3:$B$152,2,FALSE),"")</f>
        <v>45</v>
      </c>
      <c r="F119" t="str">
        <f>IFERROR(VLOOKUP(E119,'STM symbol'!$A$2:$B$145,2,FALSE),"")</f>
        <v>PC5/ADC1_IN15/ADC2_IN15/DFSDM1_DATIN2/ETH_RXD1/FMC_SDCKE0/SPDIFRX_IN3</v>
      </c>
    </row>
    <row r="120" spans="1:6" x14ac:dyDescent="0.3">
      <c r="A120" s="1" t="s">
        <v>253</v>
      </c>
      <c r="B120" s="1">
        <v>43</v>
      </c>
      <c r="C120" s="1" t="str">
        <f t="shared" si="3"/>
        <v>C43</v>
      </c>
      <c r="D120" t="s">
        <v>167</v>
      </c>
      <c r="E120" s="1">
        <f>IFERROR(VLOOKUP(D120,'STM assignation'!$A$3:$B$152,2,FALSE),"")</f>
        <v>44</v>
      </c>
      <c r="F120" t="str">
        <f>IFERROR(VLOOKUP(E120,'STM symbol'!$A$2:$B$145,2,FALSE),"")</f>
        <v>PC4/ADC1_IN14/ADC2_IN14/DFSDM1_CKIN2/ETH_RXD0/FMC_SDNE0/I2S1_MCK/SPDIFRX_IN2</v>
      </c>
    </row>
    <row r="121" spans="1:6" x14ac:dyDescent="0.3">
      <c r="A121" s="1" t="s">
        <v>253</v>
      </c>
      <c r="B121" s="1">
        <v>44</v>
      </c>
      <c r="C121" s="1" t="str">
        <f t="shared" si="3"/>
        <v>C44</v>
      </c>
      <c r="D121" t="s">
        <v>158</v>
      </c>
      <c r="E121" s="1">
        <f>IFERROR(VLOOKUP(D121,'STM assignation'!$A$3:$B$152,2,FALSE),"")</f>
        <v>29</v>
      </c>
      <c r="F121" t="str">
        <f>IFERROR(VLOOKUP(E121,'STM symbol'!$A$2:$B$145,2,FALSE),"")</f>
        <v>PC3/ADC1_IN13/ADC2_IN13/ADC3_IN13/DFSDM1_DATIN1/ETH_TX_CLK/FMC_SDCKE0/I2S2_SD/SPI2_MOSI/USB_OTG_HS_ULPI_NXT</v>
      </c>
    </row>
    <row r="122" spans="1:6" x14ac:dyDescent="0.3">
      <c r="A122" s="1" t="s">
        <v>253</v>
      </c>
      <c r="B122" s="1">
        <v>45</v>
      </c>
      <c r="C122" s="1" t="str">
        <f t="shared" si="3"/>
        <v>C45</v>
      </c>
      <c r="D122" t="s">
        <v>162</v>
      </c>
      <c r="E122" s="1">
        <f>IFERROR(VLOOKUP(D122,'STM assignation'!$A$3:$B$152,2,FALSE),"")</f>
        <v>37</v>
      </c>
      <c r="F122" t="str">
        <f>IFERROR(VLOOKUP(E122,'STM symbol'!$A$2:$B$145,2,FALSE),"")</f>
        <v>PA3/ADC1_IN3/ADC2_IN3/ADC3_IN3/ETH_COL/LTDC_B2/LTDC_B5/TIM2_CH4/TIM5_CH4/TIM9_CH2/USART2_RX/USB_OTG_HS_ULPI_D0</v>
      </c>
    </row>
    <row r="123" spans="1:6" x14ac:dyDescent="0.3">
      <c r="A123" s="1" t="s">
        <v>253</v>
      </c>
      <c r="B123" s="1">
        <v>46</v>
      </c>
      <c r="C123" s="1" t="str">
        <f t="shared" si="3"/>
        <v>C46</v>
      </c>
      <c r="D123" t="s">
        <v>159</v>
      </c>
      <c r="E123" s="1">
        <f>IFERROR(VLOOKUP(D123,'STM assignation'!$A$3:$B$152,2,FALSE),"")</f>
        <v>34</v>
      </c>
      <c r="F123" t="str">
        <f>IFERROR(VLOOKUP(E123,'STM symbol'!$A$2:$B$145,2,FALSE),"")</f>
        <v>PA0/WKUP/ADC1_IN0/ADC2_IN0/ADC3_IN0/ETH_CRS/SAI2_SD_B/SYS_WKUP1/TIM2_CH1/TIM2_ETR/TIM5_CH1/TIM8_ETR/UART4_TX/USART2_CTS</v>
      </c>
    </row>
    <row r="124" spans="1:6" x14ac:dyDescent="0.3">
      <c r="A124" s="1" t="s">
        <v>253</v>
      </c>
      <c r="B124" s="1">
        <v>47</v>
      </c>
      <c r="C124" s="1" t="str">
        <f t="shared" si="3"/>
        <v>C47</v>
      </c>
      <c r="D124" t="s">
        <v>156</v>
      </c>
      <c r="E124" s="1">
        <f>IFERROR(VLOOKUP(D124,'STM assignation'!$A$3:$B$152,2,FALSE),"")</f>
        <v>27</v>
      </c>
      <c r="F124" t="str">
        <f>IFERROR(VLOOKUP(E124,'STM symbol'!$A$2:$B$145,2,FALSE),"")</f>
        <v>PC1/ADC1_IN11/ADC2_IN11/ADC3_IN11/DFSDM1_CKIN4/DFSDM1_DATIN0/ETH_MDC/I2S2_SD/MDIOS_MDC/RTC_TAMP3/RTC_TS/SAI1_SD_A/SPI2_MOSI/SYS_TRACED0/SYS_WKUP3</v>
      </c>
    </row>
    <row r="125" spans="1:6" x14ac:dyDescent="0.3">
      <c r="A125" s="1" t="s">
        <v>253</v>
      </c>
      <c r="B125" s="1">
        <v>48</v>
      </c>
      <c r="C125" s="1" t="str">
        <f t="shared" si="3"/>
        <v>C48</v>
      </c>
      <c r="D125" t="s">
        <v>152</v>
      </c>
      <c r="E125" s="1">
        <f>IFERROR(VLOOKUP(D125,'STM assignation'!$A$3:$B$152,2,FALSE),"")</f>
        <v>22</v>
      </c>
      <c r="F125" t="str">
        <f>IFERROR(VLOOKUP(E125,'STM symbol'!$A$2:$B$145,2,FALSE),"")</f>
        <v>PF10/ADC3_IN8/DCMI_D11/LTDC_DE/QUADSPI_CLK</v>
      </c>
    </row>
    <row r="126" spans="1:6" x14ac:dyDescent="0.3">
      <c r="A126" s="1" t="s">
        <v>253</v>
      </c>
      <c r="B126" s="1">
        <v>49</v>
      </c>
      <c r="C126" s="1" t="str">
        <f t="shared" si="3"/>
        <v>C49</v>
      </c>
      <c r="D126" t="s">
        <v>150</v>
      </c>
      <c r="E126" s="1">
        <f>IFERROR(VLOOKUP(D126,'STM assignation'!$A$3:$B$152,2,FALSE),"")</f>
        <v>20</v>
      </c>
      <c r="F126" t="str">
        <f>IFERROR(VLOOKUP(E126,'STM symbol'!$A$2:$B$145,2,FALSE),"")</f>
        <v>PF8/ADC3_IN6/QUADSPI_BK1_IO0/SAI1_SCK_B/SPI5_MISO/TIM13_CH1/UART7_DE/UART7_RTS</v>
      </c>
    </row>
    <row r="127" spans="1:6" x14ac:dyDescent="0.3">
      <c r="A127" s="1" t="s">
        <v>253</v>
      </c>
      <c r="B127" s="1">
        <v>50</v>
      </c>
      <c r="C127" s="1" t="str">
        <f t="shared" si="3"/>
        <v>C50</v>
      </c>
      <c r="D127" t="s">
        <v>148</v>
      </c>
      <c r="E127" s="1">
        <f>IFERROR(VLOOKUP(D127,'STM assignation'!$A$3:$B$152,2,FALSE),"")</f>
        <v>18</v>
      </c>
      <c r="F127" t="str">
        <f>IFERROR(VLOOKUP(E127,'STM symbol'!$A$2:$B$145,2,FALSE),"")</f>
        <v>PF6/ADC3_IN4/QUADSPI_BK1_IO3/SAI1_SD_B/SPI5_NSS/TIM10_CH1/UART7_RX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14" workbookViewId="0">
      <selection activeCell="C1" sqref="C1"/>
    </sheetView>
  </sheetViews>
  <sheetFormatPr baseColWidth="10" defaultColWidth="8.88671875" defaultRowHeight="14.4" x14ac:dyDescent="0.3"/>
  <cols>
    <col min="1" max="1" width="14.109375" bestFit="1" customWidth="1"/>
    <col min="2" max="2" width="35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18</v>
      </c>
    </row>
    <row r="32" spans="1:2" x14ac:dyDescent="0.3">
      <c r="A32">
        <v>31</v>
      </c>
      <c r="B32" t="s">
        <v>31</v>
      </c>
    </row>
    <row r="33" spans="1:2" x14ac:dyDescent="0.3">
      <c r="A33">
        <v>32</v>
      </c>
      <c r="B33" t="s">
        <v>32</v>
      </c>
    </row>
    <row r="34" spans="1:2" x14ac:dyDescent="0.3">
      <c r="A34">
        <v>33</v>
      </c>
      <c r="B34" t="s">
        <v>33</v>
      </c>
    </row>
    <row r="35" spans="1:2" x14ac:dyDescent="0.3">
      <c r="A35">
        <v>34</v>
      </c>
      <c r="B35" t="s">
        <v>34</v>
      </c>
    </row>
    <row r="36" spans="1:2" x14ac:dyDescent="0.3">
      <c r="A36">
        <v>35</v>
      </c>
      <c r="B36" t="s">
        <v>35</v>
      </c>
    </row>
    <row r="37" spans="1:2" x14ac:dyDescent="0.3">
      <c r="A37">
        <v>36</v>
      </c>
      <c r="B37" t="s">
        <v>36</v>
      </c>
    </row>
    <row r="38" spans="1:2" x14ac:dyDescent="0.3">
      <c r="A38">
        <v>37</v>
      </c>
      <c r="B38" t="s">
        <v>37</v>
      </c>
    </row>
    <row r="39" spans="1:2" x14ac:dyDescent="0.3">
      <c r="A39">
        <v>38</v>
      </c>
      <c r="B39" t="s">
        <v>17</v>
      </c>
    </row>
    <row r="40" spans="1:2" x14ac:dyDescent="0.3">
      <c r="A40">
        <v>39</v>
      </c>
      <c r="B40" t="s">
        <v>18</v>
      </c>
    </row>
    <row r="41" spans="1:2" x14ac:dyDescent="0.3">
      <c r="A41">
        <v>40</v>
      </c>
      <c r="B41" t="s">
        <v>38</v>
      </c>
    </row>
    <row r="42" spans="1:2" x14ac:dyDescent="0.3">
      <c r="A42">
        <v>41</v>
      </c>
      <c r="B42" t="s">
        <v>39</v>
      </c>
    </row>
    <row r="43" spans="1:2" x14ac:dyDescent="0.3">
      <c r="A43">
        <v>42</v>
      </c>
      <c r="B43" t="s">
        <v>40</v>
      </c>
    </row>
    <row r="44" spans="1:2" x14ac:dyDescent="0.3">
      <c r="A44">
        <v>43</v>
      </c>
      <c r="B44" t="s">
        <v>41</v>
      </c>
    </row>
    <row r="45" spans="1:2" x14ac:dyDescent="0.3">
      <c r="A45">
        <v>44</v>
      </c>
      <c r="B45" t="s">
        <v>42</v>
      </c>
    </row>
    <row r="46" spans="1:2" x14ac:dyDescent="0.3">
      <c r="A46">
        <v>45</v>
      </c>
      <c r="B46" t="s">
        <v>43</v>
      </c>
    </row>
    <row r="47" spans="1:2" x14ac:dyDescent="0.3">
      <c r="A47">
        <v>46</v>
      </c>
      <c r="B47" t="s">
        <v>44</v>
      </c>
    </row>
    <row r="48" spans="1:2" x14ac:dyDescent="0.3">
      <c r="A48">
        <v>47</v>
      </c>
      <c r="B48" t="s">
        <v>45</v>
      </c>
    </row>
    <row r="49" spans="1:2" x14ac:dyDescent="0.3">
      <c r="A49">
        <v>48</v>
      </c>
      <c r="B49" t="s">
        <v>46</v>
      </c>
    </row>
    <row r="50" spans="1:2" x14ac:dyDescent="0.3">
      <c r="A50">
        <v>49</v>
      </c>
      <c r="B50" t="s">
        <v>47</v>
      </c>
    </row>
    <row r="51" spans="1:2" x14ac:dyDescent="0.3">
      <c r="A51">
        <v>50</v>
      </c>
      <c r="B51" t="s">
        <v>48</v>
      </c>
    </row>
    <row r="52" spans="1:2" x14ac:dyDescent="0.3">
      <c r="A52">
        <v>51</v>
      </c>
      <c r="B52" t="s">
        <v>17</v>
      </c>
    </row>
    <row r="53" spans="1:2" x14ac:dyDescent="0.3">
      <c r="A53">
        <v>52</v>
      </c>
      <c r="B53" t="s">
        <v>18</v>
      </c>
    </row>
    <row r="54" spans="1:2" x14ac:dyDescent="0.3">
      <c r="A54">
        <v>53</v>
      </c>
      <c r="B54" t="s">
        <v>49</v>
      </c>
    </row>
    <row r="55" spans="1:2" x14ac:dyDescent="0.3">
      <c r="A55">
        <v>54</v>
      </c>
      <c r="B55" t="s">
        <v>50</v>
      </c>
    </row>
    <row r="56" spans="1:2" x14ac:dyDescent="0.3">
      <c r="A56">
        <v>55</v>
      </c>
      <c r="B56" t="s">
        <v>51</v>
      </c>
    </row>
    <row r="57" spans="1:2" x14ac:dyDescent="0.3">
      <c r="A57">
        <v>56</v>
      </c>
      <c r="B57" t="s">
        <v>52</v>
      </c>
    </row>
    <row r="58" spans="1:2" x14ac:dyDescent="0.3">
      <c r="A58">
        <v>57</v>
      </c>
      <c r="B58" t="s">
        <v>53</v>
      </c>
    </row>
    <row r="59" spans="1:2" x14ac:dyDescent="0.3">
      <c r="A59">
        <v>58</v>
      </c>
      <c r="B59" t="s">
        <v>54</v>
      </c>
    </row>
    <row r="60" spans="1:2" x14ac:dyDescent="0.3">
      <c r="A60">
        <v>59</v>
      </c>
      <c r="B60" t="s">
        <v>55</v>
      </c>
    </row>
    <row r="61" spans="1:2" x14ac:dyDescent="0.3">
      <c r="A61">
        <v>60</v>
      </c>
      <c r="B61" t="s">
        <v>56</v>
      </c>
    </row>
    <row r="62" spans="1:2" x14ac:dyDescent="0.3">
      <c r="A62">
        <v>61</v>
      </c>
      <c r="B62" t="s">
        <v>17</v>
      </c>
    </row>
    <row r="63" spans="1:2" x14ac:dyDescent="0.3">
      <c r="A63">
        <v>62</v>
      </c>
      <c r="B63" t="s">
        <v>18</v>
      </c>
    </row>
    <row r="64" spans="1:2" x14ac:dyDescent="0.3">
      <c r="A64">
        <v>63</v>
      </c>
      <c r="B64" t="s">
        <v>57</v>
      </c>
    </row>
    <row r="65" spans="1:2" x14ac:dyDescent="0.3">
      <c r="A65">
        <v>64</v>
      </c>
      <c r="B65" t="s">
        <v>58</v>
      </c>
    </row>
    <row r="66" spans="1:2" x14ac:dyDescent="0.3">
      <c r="A66">
        <v>65</v>
      </c>
      <c r="B66" t="s">
        <v>59</v>
      </c>
    </row>
    <row r="67" spans="1:2" x14ac:dyDescent="0.3">
      <c r="A67">
        <v>66</v>
      </c>
      <c r="B67" t="s">
        <v>60</v>
      </c>
    </row>
    <row r="68" spans="1:2" x14ac:dyDescent="0.3">
      <c r="A68">
        <v>67</v>
      </c>
      <c r="B68" t="s">
        <v>61</v>
      </c>
    </row>
    <row r="69" spans="1:2" x14ac:dyDescent="0.3">
      <c r="A69">
        <v>68</v>
      </c>
      <c r="B69" t="s">
        <v>62</v>
      </c>
    </row>
    <row r="70" spans="1:2" x14ac:dyDescent="0.3">
      <c r="A70">
        <v>69</v>
      </c>
      <c r="B70" t="s">
        <v>63</v>
      </c>
    </row>
    <row r="71" spans="1:2" x14ac:dyDescent="0.3">
      <c r="A71">
        <v>70</v>
      </c>
      <c r="B71" t="s">
        <v>64</v>
      </c>
    </row>
    <row r="72" spans="1:2" x14ac:dyDescent="0.3">
      <c r="A72">
        <v>71</v>
      </c>
      <c r="B72" t="s">
        <v>65</v>
      </c>
    </row>
    <row r="73" spans="1:2" x14ac:dyDescent="0.3">
      <c r="A73">
        <v>72</v>
      </c>
      <c r="B73" t="s">
        <v>18</v>
      </c>
    </row>
    <row r="74" spans="1:2" x14ac:dyDescent="0.3">
      <c r="A74">
        <v>73</v>
      </c>
      <c r="B74" t="s">
        <v>66</v>
      </c>
    </row>
    <row r="75" spans="1:2" x14ac:dyDescent="0.3">
      <c r="A75">
        <v>74</v>
      </c>
      <c r="B75" t="s">
        <v>67</v>
      </c>
    </row>
    <row r="76" spans="1:2" x14ac:dyDescent="0.3">
      <c r="A76">
        <v>75</v>
      </c>
      <c r="B76" t="s">
        <v>68</v>
      </c>
    </row>
    <row r="77" spans="1:2" x14ac:dyDescent="0.3">
      <c r="A77">
        <v>76</v>
      </c>
      <c r="B77" t="s">
        <v>69</v>
      </c>
    </row>
    <row r="78" spans="1:2" x14ac:dyDescent="0.3">
      <c r="A78">
        <v>77</v>
      </c>
      <c r="B78" t="s">
        <v>70</v>
      </c>
    </row>
    <row r="79" spans="1:2" x14ac:dyDescent="0.3">
      <c r="A79">
        <v>78</v>
      </c>
      <c r="B79" t="s">
        <v>71</v>
      </c>
    </row>
    <row r="80" spans="1:2" x14ac:dyDescent="0.3">
      <c r="A80">
        <v>79</v>
      </c>
      <c r="B80" t="s">
        <v>72</v>
      </c>
    </row>
    <row r="81" spans="1:2" x14ac:dyDescent="0.3">
      <c r="A81">
        <v>80</v>
      </c>
      <c r="B81" t="s">
        <v>73</v>
      </c>
    </row>
    <row r="82" spans="1:2" x14ac:dyDescent="0.3">
      <c r="A82">
        <v>81</v>
      </c>
      <c r="B82" t="s">
        <v>74</v>
      </c>
    </row>
    <row r="83" spans="1:2" x14ac:dyDescent="0.3">
      <c r="A83">
        <v>82</v>
      </c>
      <c r="B83" t="s">
        <v>75</v>
      </c>
    </row>
    <row r="84" spans="1:2" x14ac:dyDescent="0.3">
      <c r="A84">
        <v>83</v>
      </c>
      <c r="B84" t="s">
        <v>17</v>
      </c>
    </row>
    <row r="85" spans="1:2" x14ac:dyDescent="0.3">
      <c r="A85">
        <v>84</v>
      </c>
      <c r="B85" t="s">
        <v>18</v>
      </c>
    </row>
    <row r="86" spans="1:2" x14ac:dyDescent="0.3">
      <c r="A86">
        <v>85</v>
      </c>
      <c r="B86" t="s">
        <v>76</v>
      </c>
    </row>
    <row r="87" spans="1:2" x14ac:dyDescent="0.3">
      <c r="A87">
        <v>86</v>
      </c>
      <c r="B87" t="s">
        <v>77</v>
      </c>
    </row>
    <row r="88" spans="1:2" x14ac:dyDescent="0.3">
      <c r="A88">
        <v>87</v>
      </c>
      <c r="B88" t="s">
        <v>78</v>
      </c>
    </row>
    <row r="89" spans="1:2" x14ac:dyDescent="0.3">
      <c r="A89">
        <v>88</v>
      </c>
      <c r="B89" t="s">
        <v>79</v>
      </c>
    </row>
    <row r="90" spans="1:2" x14ac:dyDescent="0.3">
      <c r="A90">
        <v>89</v>
      </c>
      <c r="B90" t="s">
        <v>80</v>
      </c>
    </row>
    <row r="91" spans="1:2" x14ac:dyDescent="0.3">
      <c r="A91">
        <v>90</v>
      </c>
      <c r="B91" t="s">
        <v>81</v>
      </c>
    </row>
    <row r="92" spans="1:2" x14ac:dyDescent="0.3">
      <c r="A92">
        <v>91</v>
      </c>
      <c r="B92" t="s">
        <v>82</v>
      </c>
    </row>
    <row r="93" spans="1:2" x14ac:dyDescent="0.3">
      <c r="A93">
        <v>92</v>
      </c>
      <c r="B93" t="s">
        <v>83</v>
      </c>
    </row>
    <row r="94" spans="1:2" x14ac:dyDescent="0.3">
      <c r="A94">
        <v>93</v>
      </c>
      <c r="B94" t="s">
        <v>84</v>
      </c>
    </row>
    <row r="95" spans="1:2" x14ac:dyDescent="0.3">
      <c r="A95">
        <v>94</v>
      </c>
      <c r="B95" t="s">
        <v>17</v>
      </c>
    </row>
    <row r="96" spans="1:2" x14ac:dyDescent="0.3">
      <c r="A96">
        <v>95</v>
      </c>
      <c r="B96" t="s">
        <v>85</v>
      </c>
    </row>
    <row r="97" spans="1:2" x14ac:dyDescent="0.3">
      <c r="A97">
        <v>96</v>
      </c>
      <c r="B97" t="s">
        <v>86</v>
      </c>
    </row>
    <row r="98" spans="1:2" x14ac:dyDescent="0.3">
      <c r="A98">
        <v>97</v>
      </c>
      <c r="B98" t="s">
        <v>87</v>
      </c>
    </row>
    <row r="99" spans="1:2" x14ac:dyDescent="0.3">
      <c r="A99">
        <v>98</v>
      </c>
      <c r="B99" t="s">
        <v>88</v>
      </c>
    </row>
    <row r="100" spans="1:2" x14ac:dyDescent="0.3">
      <c r="A100">
        <v>99</v>
      </c>
      <c r="B100" t="s">
        <v>89</v>
      </c>
    </row>
    <row r="101" spans="1:2" x14ac:dyDescent="0.3">
      <c r="A101">
        <v>100</v>
      </c>
      <c r="B101" t="s">
        <v>90</v>
      </c>
    </row>
    <row r="102" spans="1:2" x14ac:dyDescent="0.3">
      <c r="A102">
        <v>101</v>
      </c>
      <c r="B102" t="s">
        <v>91</v>
      </c>
    </row>
    <row r="103" spans="1:2" x14ac:dyDescent="0.3">
      <c r="A103">
        <v>102</v>
      </c>
      <c r="B103" t="s">
        <v>92</v>
      </c>
    </row>
    <row r="104" spans="1:2" x14ac:dyDescent="0.3">
      <c r="A104">
        <v>103</v>
      </c>
      <c r="B104" t="s">
        <v>93</v>
      </c>
    </row>
    <row r="105" spans="1:2" x14ac:dyDescent="0.3">
      <c r="A105">
        <v>104</v>
      </c>
      <c r="B105" t="s">
        <v>94</v>
      </c>
    </row>
    <row r="106" spans="1:2" x14ac:dyDescent="0.3">
      <c r="A106">
        <v>105</v>
      </c>
      <c r="B106" t="s">
        <v>95</v>
      </c>
    </row>
    <row r="107" spans="1:2" x14ac:dyDescent="0.3">
      <c r="A107">
        <v>106</v>
      </c>
      <c r="B107" t="s">
        <v>96</v>
      </c>
    </row>
    <row r="108" spans="1:2" x14ac:dyDescent="0.3">
      <c r="A108">
        <v>107</v>
      </c>
      <c r="B108" t="s">
        <v>17</v>
      </c>
    </row>
    <row r="109" spans="1:2" x14ac:dyDescent="0.3">
      <c r="A109">
        <v>108</v>
      </c>
      <c r="B109" t="s">
        <v>18</v>
      </c>
    </row>
    <row r="110" spans="1:2" x14ac:dyDescent="0.3">
      <c r="A110">
        <v>109</v>
      </c>
      <c r="B110" t="s">
        <v>97</v>
      </c>
    </row>
    <row r="111" spans="1:2" x14ac:dyDescent="0.3">
      <c r="A111">
        <v>110</v>
      </c>
      <c r="B111" t="s">
        <v>98</v>
      </c>
    </row>
    <row r="112" spans="1:2" x14ac:dyDescent="0.3">
      <c r="A112">
        <v>111</v>
      </c>
      <c r="B112" t="s">
        <v>99</v>
      </c>
    </row>
    <row r="113" spans="1:2" x14ac:dyDescent="0.3">
      <c r="A113">
        <v>112</v>
      </c>
      <c r="B113" t="s">
        <v>100</v>
      </c>
    </row>
    <row r="114" spans="1:2" x14ac:dyDescent="0.3">
      <c r="A114">
        <v>113</v>
      </c>
      <c r="B114" t="s">
        <v>101</v>
      </c>
    </row>
    <row r="115" spans="1:2" x14ac:dyDescent="0.3">
      <c r="A115">
        <v>114</v>
      </c>
      <c r="B115" t="s">
        <v>102</v>
      </c>
    </row>
    <row r="116" spans="1:2" x14ac:dyDescent="0.3">
      <c r="A116">
        <v>115</v>
      </c>
      <c r="B116" t="s">
        <v>103</v>
      </c>
    </row>
    <row r="117" spans="1:2" x14ac:dyDescent="0.3">
      <c r="A117">
        <v>116</v>
      </c>
      <c r="B117" t="s">
        <v>104</v>
      </c>
    </row>
    <row r="118" spans="1:2" x14ac:dyDescent="0.3">
      <c r="A118">
        <v>117</v>
      </c>
      <c r="B118" t="s">
        <v>105</v>
      </c>
    </row>
    <row r="119" spans="1:2" x14ac:dyDescent="0.3">
      <c r="A119">
        <v>118</v>
      </c>
      <c r="B119" t="s">
        <v>106</v>
      </c>
    </row>
    <row r="120" spans="1:2" x14ac:dyDescent="0.3">
      <c r="A120">
        <v>119</v>
      </c>
      <c r="B120" t="s">
        <v>107</v>
      </c>
    </row>
    <row r="121" spans="1:2" x14ac:dyDescent="0.3">
      <c r="A121">
        <v>120</v>
      </c>
      <c r="B121" t="s">
        <v>17</v>
      </c>
    </row>
    <row r="122" spans="1:2" x14ac:dyDescent="0.3">
      <c r="A122">
        <v>121</v>
      </c>
      <c r="B122" t="s">
        <v>108</v>
      </c>
    </row>
    <row r="123" spans="1:2" x14ac:dyDescent="0.3">
      <c r="A123">
        <v>122</v>
      </c>
      <c r="B123" t="s">
        <v>109</v>
      </c>
    </row>
    <row r="124" spans="1:2" x14ac:dyDescent="0.3">
      <c r="A124">
        <v>123</v>
      </c>
      <c r="B124" t="s">
        <v>110</v>
      </c>
    </row>
    <row r="125" spans="1:2" x14ac:dyDescent="0.3">
      <c r="A125">
        <v>124</v>
      </c>
      <c r="B125" t="s">
        <v>111</v>
      </c>
    </row>
    <row r="126" spans="1:2" x14ac:dyDescent="0.3">
      <c r="A126">
        <v>125</v>
      </c>
      <c r="B126" t="s">
        <v>112</v>
      </c>
    </row>
    <row r="127" spans="1:2" x14ac:dyDescent="0.3">
      <c r="A127">
        <v>126</v>
      </c>
      <c r="B127" t="s">
        <v>113</v>
      </c>
    </row>
    <row r="128" spans="1:2" x14ac:dyDescent="0.3">
      <c r="A128">
        <v>127</v>
      </c>
      <c r="B128" t="s">
        <v>114</v>
      </c>
    </row>
    <row r="129" spans="1:2" x14ac:dyDescent="0.3">
      <c r="A129">
        <v>128</v>
      </c>
      <c r="B129" t="s">
        <v>115</v>
      </c>
    </row>
    <row r="130" spans="1:2" x14ac:dyDescent="0.3">
      <c r="A130">
        <v>129</v>
      </c>
      <c r="B130" t="s">
        <v>116</v>
      </c>
    </row>
    <row r="131" spans="1:2" x14ac:dyDescent="0.3">
      <c r="A131">
        <v>130</v>
      </c>
      <c r="B131" t="s">
        <v>17</v>
      </c>
    </row>
    <row r="132" spans="1:2" x14ac:dyDescent="0.3">
      <c r="A132">
        <v>131</v>
      </c>
      <c r="B132" t="s">
        <v>18</v>
      </c>
    </row>
    <row r="133" spans="1:2" x14ac:dyDescent="0.3">
      <c r="A133">
        <v>132</v>
      </c>
      <c r="B133" t="s">
        <v>117</v>
      </c>
    </row>
    <row r="134" spans="1:2" x14ac:dyDescent="0.3">
      <c r="A134">
        <v>133</v>
      </c>
      <c r="B134" t="s">
        <v>118</v>
      </c>
    </row>
    <row r="135" spans="1:2" x14ac:dyDescent="0.3">
      <c r="A135">
        <v>134</v>
      </c>
      <c r="B135" t="s">
        <v>119</v>
      </c>
    </row>
    <row r="136" spans="1:2" x14ac:dyDescent="0.3">
      <c r="A136">
        <v>135</v>
      </c>
      <c r="B136" t="s">
        <v>120</v>
      </c>
    </row>
    <row r="137" spans="1:2" x14ac:dyDescent="0.3">
      <c r="A137">
        <v>136</v>
      </c>
      <c r="B137" t="s">
        <v>121</v>
      </c>
    </row>
    <row r="138" spans="1:2" x14ac:dyDescent="0.3">
      <c r="A138">
        <v>137</v>
      </c>
      <c r="B138" t="s">
        <v>122</v>
      </c>
    </row>
    <row r="139" spans="1:2" x14ac:dyDescent="0.3">
      <c r="A139">
        <v>138</v>
      </c>
      <c r="B139" t="s">
        <v>123</v>
      </c>
    </row>
    <row r="140" spans="1:2" x14ac:dyDescent="0.3">
      <c r="A140">
        <v>139</v>
      </c>
      <c r="B140" t="s">
        <v>124</v>
      </c>
    </row>
    <row r="141" spans="1:2" x14ac:dyDescent="0.3">
      <c r="A141">
        <v>140</v>
      </c>
      <c r="B141" t="s">
        <v>125</v>
      </c>
    </row>
    <row r="142" spans="1:2" x14ac:dyDescent="0.3">
      <c r="A142">
        <v>141</v>
      </c>
      <c r="B142" t="s">
        <v>126</v>
      </c>
    </row>
    <row r="143" spans="1:2" x14ac:dyDescent="0.3">
      <c r="A143">
        <v>142</v>
      </c>
      <c r="B143" t="s">
        <v>127</v>
      </c>
    </row>
    <row r="144" spans="1:2" x14ac:dyDescent="0.3">
      <c r="A144">
        <v>143</v>
      </c>
      <c r="B144" t="s">
        <v>128</v>
      </c>
    </row>
    <row r="145" spans="1:2" x14ac:dyDescent="0.3">
      <c r="A145">
        <v>144</v>
      </c>
      <c r="B14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zoomScale="85" zoomScaleNormal="85" workbookViewId="0">
      <selection activeCell="C11" sqref="C11"/>
    </sheetView>
  </sheetViews>
  <sheetFormatPr baseColWidth="10" defaultColWidth="8.88671875" defaultRowHeight="14.4" x14ac:dyDescent="0.3"/>
  <cols>
    <col min="1" max="1" width="15.77734375" bestFit="1" customWidth="1"/>
    <col min="2" max="2" width="18.88671875" style="1" bestFit="1" customWidth="1"/>
  </cols>
  <sheetData>
    <row r="1" spans="1:2" x14ac:dyDescent="0.3">
      <c r="A1" t="s">
        <v>191</v>
      </c>
      <c r="B1" s="1" t="s">
        <v>130</v>
      </c>
    </row>
    <row r="2" spans="1:2" x14ac:dyDescent="0.3">
      <c r="B2" s="1" t="s">
        <v>129</v>
      </c>
    </row>
    <row r="3" spans="1:2" x14ac:dyDescent="0.3">
      <c r="A3" t="s">
        <v>134</v>
      </c>
      <c r="B3" s="1">
        <v>1</v>
      </c>
    </row>
    <row r="4" spans="1:2" x14ac:dyDescent="0.3">
      <c r="A4" t="s">
        <v>135</v>
      </c>
      <c r="B4" s="1">
        <v>2</v>
      </c>
    </row>
    <row r="5" spans="1:2" x14ac:dyDescent="0.3">
      <c r="A5" t="s">
        <v>136</v>
      </c>
      <c r="B5" s="1">
        <v>3</v>
      </c>
    </row>
    <row r="6" spans="1:2" x14ac:dyDescent="0.3">
      <c r="A6" t="s">
        <v>137</v>
      </c>
      <c r="B6" s="1">
        <v>4</v>
      </c>
    </row>
    <row r="7" spans="1:2" x14ac:dyDescent="0.3">
      <c r="A7" t="s">
        <v>138</v>
      </c>
      <c r="B7" s="1">
        <v>5</v>
      </c>
    </row>
    <row r="8" spans="1:2" x14ac:dyDescent="0.3">
      <c r="A8" t="s">
        <v>139</v>
      </c>
      <c r="B8" s="1">
        <v>7</v>
      </c>
    </row>
    <row r="9" spans="1:2" x14ac:dyDescent="0.3">
      <c r="A9" t="s">
        <v>140</v>
      </c>
      <c r="B9" s="1">
        <v>8</v>
      </c>
    </row>
    <row r="10" spans="1:2" x14ac:dyDescent="0.3">
      <c r="A10" t="s">
        <v>141</v>
      </c>
      <c r="B10" s="1">
        <v>9</v>
      </c>
    </row>
    <row r="11" spans="1:2" x14ac:dyDescent="0.3">
      <c r="A11" t="s">
        <v>142</v>
      </c>
      <c r="B11" s="1">
        <v>10</v>
      </c>
    </row>
    <row r="12" spans="1:2" x14ac:dyDescent="0.3">
      <c r="A12" t="s">
        <v>143</v>
      </c>
      <c r="B12" s="1">
        <v>11</v>
      </c>
    </row>
    <row r="13" spans="1:2" x14ac:dyDescent="0.3">
      <c r="A13" t="s">
        <v>144</v>
      </c>
      <c r="B13" s="1">
        <v>12</v>
      </c>
    </row>
    <row r="14" spans="1:2" x14ac:dyDescent="0.3">
      <c r="A14" t="s">
        <v>145</v>
      </c>
      <c r="B14" s="1">
        <v>13</v>
      </c>
    </row>
    <row r="15" spans="1:2" x14ac:dyDescent="0.3">
      <c r="A15" t="s">
        <v>146</v>
      </c>
      <c r="B15" s="1">
        <v>14</v>
      </c>
    </row>
    <row r="16" spans="1:2" x14ac:dyDescent="0.3">
      <c r="A16" t="s">
        <v>147</v>
      </c>
      <c r="B16" s="1">
        <v>15</v>
      </c>
    </row>
    <row r="17" spans="1:2" x14ac:dyDescent="0.3">
      <c r="A17" t="s">
        <v>148</v>
      </c>
      <c r="B17" s="1">
        <v>18</v>
      </c>
    </row>
    <row r="18" spans="1:2" x14ac:dyDescent="0.3">
      <c r="A18" t="s">
        <v>149</v>
      </c>
      <c r="B18" s="1">
        <v>19</v>
      </c>
    </row>
    <row r="19" spans="1:2" x14ac:dyDescent="0.3">
      <c r="A19" t="s">
        <v>150</v>
      </c>
      <c r="B19" s="1">
        <v>20</v>
      </c>
    </row>
    <row r="20" spans="1:2" x14ac:dyDescent="0.3">
      <c r="A20" t="s">
        <v>151</v>
      </c>
      <c r="B20" s="1">
        <v>21</v>
      </c>
    </row>
    <row r="21" spans="1:2" x14ac:dyDescent="0.3">
      <c r="A21" t="s">
        <v>152</v>
      </c>
      <c r="B21" s="1">
        <v>22</v>
      </c>
    </row>
    <row r="22" spans="1:2" x14ac:dyDescent="0.3">
      <c r="A22" t="s">
        <v>153</v>
      </c>
      <c r="B22" s="1">
        <v>23</v>
      </c>
    </row>
    <row r="23" spans="1:2" x14ac:dyDescent="0.3">
      <c r="A23" t="s">
        <v>154</v>
      </c>
      <c r="B23" s="1">
        <v>24</v>
      </c>
    </row>
    <row r="24" spans="1:2" x14ac:dyDescent="0.3">
      <c r="A24" t="s">
        <v>155</v>
      </c>
      <c r="B24" s="1">
        <v>26</v>
      </c>
    </row>
    <row r="25" spans="1:2" x14ac:dyDescent="0.3">
      <c r="A25" t="s">
        <v>156</v>
      </c>
      <c r="B25" s="1">
        <v>27</v>
      </c>
    </row>
    <row r="26" spans="1:2" x14ac:dyDescent="0.3">
      <c r="A26" t="s">
        <v>157</v>
      </c>
      <c r="B26" s="1">
        <v>28</v>
      </c>
    </row>
    <row r="27" spans="1:2" x14ac:dyDescent="0.3">
      <c r="A27" t="s">
        <v>158</v>
      </c>
      <c r="B27" s="1">
        <v>29</v>
      </c>
    </row>
    <row r="28" spans="1:2" x14ac:dyDescent="0.3">
      <c r="A28" t="s">
        <v>159</v>
      </c>
      <c r="B28" s="1">
        <v>34</v>
      </c>
    </row>
    <row r="29" spans="1:2" x14ac:dyDescent="0.3">
      <c r="A29" t="s">
        <v>160</v>
      </c>
      <c r="B29" s="1">
        <v>35</v>
      </c>
    </row>
    <row r="30" spans="1:2" x14ac:dyDescent="0.3">
      <c r="A30" t="s">
        <v>161</v>
      </c>
      <c r="B30" s="1">
        <v>36</v>
      </c>
    </row>
    <row r="31" spans="1:2" x14ac:dyDescent="0.3">
      <c r="A31" t="s">
        <v>162</v>
      </c>
      <c r="B31" s="1">
        <v>37</v>
      </c>
    </row>
    <row r="32" spans="1:2" x14ac:dyDescent="0.3">
      <c r="A32" t="s">
        <v>163</v>
      </c>
      <c r="B32" s="1">
        <v>40</v>
      </c>
    </row>
    <row r="33" spans="1:2" x14ac:dyDescent="0.3">
      <c r="A33" t="s">
        <v>164</v>
      </c>
      <c r="B33" s="1">
        <v>41</v>
      </c>
    </row>
    <row r="34" spans="1:2" x14ac:dyDescent="0.3">
      <c r="A34" t="s">
        <v>165</v>
      </c>
      <c r="B34" s="1">
        <v>42</v>
      </c>
    </row>
    <row r="35" spans="1:2" x14ac:dyDescent="0.3">
      <c r="A35" t="s">
        <v>166</v>
      </c>
      <c r="B35" s="1">
        <v>43</v>
      </c>
    </row>
    <row r="36" spans="1:2" x14ac:dyDescent="0.3">
      <c r="A36" t="s">
        <v>167</v>
      </c>
      <c r="B36" s="1">
        <v>44</v>
      </c>
    </row>
    <row r="37" spans="1:2" x14ac:dyDescent="0.3">
      <c r="A37" t="s">
        <v>168</v>
      </c>
      <c r="B37" s="1">
        <v>45</v>
      </c>
    </row>
    <row r="38" spans="1:2" x14ac:dyDescent="0.3">
      <c r="A38" t="s">
        <v>169</v>
      </c>
      <c r="B38" s="1">
        <v>46</v>
      </c>
    </row>
    <row r="39" spans="1:2" x14ac:dyDescent="0.3">
      <c r="A39" t="s">
        <v>170</v>
      </c>
      <c r="B39" s="1">
        <v>47</v>
      </c>
    </row>
    <row r="40" spans="1:2" x14ac:dyDescent="0.3">
      <c r="A40" t="s">
        <v>171</v>
      </c>
      <c r="B40" s="1">
        <v>48</v>
      </c>
    </row>
    <row r="41" spans="1:2" x14ac:dyDescent="0.3">
      <c r="A41" t="s">
        <v>172</v>
      </c>
      <c r="B41" s="1">
        <v>49</v>
      </c>
    </row>
    <row r="42" spans="1:2" x14ac:dyDescent="0.3">
      <c r="A42" t="s">
        <v>173</v>
      </c>
      <c r="B42" s="1">
        <v>50</v>
      </c>
    </row>
    <row r="43" spans="1:2" x14ac:dyDescent="0.3">
      <c r="A43" t="s">
        <v>174</v>
      </c>
      <c r="B43" s="1">
        <v>53</v>
      </c>
    </row>
    <row r="44" spans="1:2" x14ac:dyDescent="0.3">
      <c r="A44" t="s">
        <v>175</v>
      </c>
      <c r="B44" s="1">
        <v>54</v>
      </c>
    </row>
    <row r="45" spans="1:2" x14ac:dyDescent="0.3">
      <c r="A45" t="s">
        <v>176</v>
      </c>
      <c r="B45" s="1">
        <v>55</v>
      </c>
    </row>
    <row r="46" spans="1:2" x14ac:dyDescent="0.3">
      <c r="A46" t="s">
        <v>177</v>
      </c>
      <c r="B46" s="1">
        <v>56</v>
      </c>
    </row>
    <row r="47" spans="1:2" x14ac:dyDescent="0.3">
      <c r="A47" t="s">
        <v>178</v>
      </c>
      <c r="B47" s="1">
        <v>57</v>
      </c>
    </row>
    <row r="48" spans="1:2" x14ac:dyDescent="0.3">
      <c r="A48" t="s">
        <v>179</v>
      </c>
      <c r="B48" s="1">
        <v>58</v>
      </c>
    </row>
    <row r="49" spans="1:2" x14ac:dyDescent="0.3">
      <c r="A49" t="s">
        <v>180</v>
      </c>
      <c r="B49" s="1">
        <v>59</v>
      </c>
    </row>
    <row r="50" spans="1:2" x14ac:dyDescent="0.3">
      <c r="A50" t="s">
        <v>181</v>
      </c>
      <c r="B50" s="1">
        <v>60</v>
      </c>
    </row>
    <row r="51" spans="1:2" x14ac:dyDescent="0.3">
      <c r="A51" t="s">
        <v>182</v>
      </c>
      <c r="B51" s="1">
        <v>63</v>
      </c>
    </row>
    <row r="52" spans="1:2" x14ac:dyDescent="0.3">
      <c r="A52" t="s">
        <v>183</v>
      </c>
      <c r="B52" s="1">
        <v>64</v>
      </c>
    </row>
    <row r="53" spans="1:2" x14ac:dyDescent="0.3">
      <c r="A53" t="s">
        <v>184</v>
      </c>
      <c r="B53" s="1">
        <v>65</v>
      </c>
    </row>
    <row r="54" spans="1:2" x14ac:dyDescent="0.3">
      <c r="A54" t="s">
        <v>185</v>
      </c>
      <c r="B54" s="1">
        <v>66</v>
      </c>
    </row>
    <row r="55" spans="1:2" x14ac:dyDescent="0.3">
      <c r="A55" t="s">
        <v>186</v>
      </c>
      <c r="B55" s="1">
        <v>67</v>
      </c>
    </row>
    <row r="56" spans="1:2" x14ac:dyDescent="0.3">
      <c r="A56" t="s">
        <v>187</v>
      </c>
      <c r="B56" s="1">
        <v>68</v>
      </c>
    </row>
    <row r="57" spans="1:2" x14ac:dyDescent="0.3">
      <c r="A57" t="s">
        <v>188</v>
      </c>
      <c r="B57" s="1">
        <v>69</v>
      </c>
    </row>
    <row r="58" spans="1:2" x14ac:dyDescent="0.3">
      <c r="A58" t="s">
        <v>189</v>
      </c>
      <c r="B58" s="1">
        <v>70</v>
      </c>
    </row>
    <row r="59" spans="1:2" x14ac:dyDescent="0.3">
      <c r="A59" t="s">
        <v>190</v>
      </c>
      <c r="B59" s="1">
        <v>73</v>
      </c>
    </row>
    <row r="60" spans="1:2" x14ac:dyDescent="0.3">
      <c r="A60" t="s">
        <v>26</v>
      </c>
      <c r="B60" s="1">
        <v>25</v>
      </c>
    </row>
    <row r="61" spans="1:2" x14ac:dyDescent="0.3">
      <c r="A61" t="s">
        <v>123</v>
      </c>
      <c r="B61" s="1">
        <v>138</v>
      </c>
    </row>
    <row r="62" spans="1:2" x14ac:dyDescent="0.3">
      <c r="A62" t="s">
        <v>128</v>
      </c>
      <c r="B62" s="1">
        <v>143</v>
      </c>
    </row>
    <row r="64" spans="1:2" x14ac:dyDescent="0.3">
      <c r="B64" s="1" t="s">
        <v>131</v>
      </c>
    </row>
    <row r="65" spans="1:2" x14ac:dyDescent="0.3">
      <c r="A65" t="s">
        <v>33</v>
      </c>
      <c r="B65" s="1">
        <v>33</v>
      </c>
    </row>
    <row r="66" spans="1:2" x14ac:dyDescent="0.3">
      <c r="A66" t="s">
        <v>18</v>
      </c>
      <c r="B66" s="1">
        <v>17</v>
      </c>
    </row>
    <row r="67" spans="1:2" x14ac:dyDescent="0.3">
      <c r="A67" t="s">
        <v>18</v>
      </c>
      <c r="B67" s="1">
        <v>30</v>
      </c>
    </row>
    <row r="68" spans="1:2" x14ac:dyDescent="0.3">
      <c r="A68" t="s">
        <v>18</v>
      </c>
      <c r="B68" s="1">
        <v>39</v>
      </c>
    </row>
    <row r="69" spans="1:2" x14ac:dyDescent="0.3">
      <c r="A69" t="s">
        <v>18</v>
      </c>
      <c r="B69" s="1">
        <v>52</v>
      </c>
    </row>
    <row r="70" spans="1:2" x14ac:dyDescent="0.3">
      <c r="A70" t="s">
        <v>18</v>
      </c>
      <c r="B70" s="1">
        <v>62</v>
      </c>
    </row>
    <row r="71" spans="1:2" x14ac:dyDescent="0.3">
      <c r="A71" t="s">
        <v>18</v>
      </c>
      <c r="B71" s="1">
        <v>72</v>
      </c>
    </row>
    <row r="72" spans="1:2" x14ac:dyDescent="0.3">
      <c r="A72" t="s">
        <v>18</v>
      </c>
      <c r="B72" s="1">
        <v>84</v>
      </c>
    </row>
    <row r="73" spans="1:2" x14ac:dyDescent="0.3">
      <c r="A73" t="s">
        <v>18</v>
      </c>
      <c r="B73" s="1">
        <v>108</v>
      </c>
    </row>
    <row r="74" spans="1:2" x14ac:dyDescent="0.3">
      <c r="A74" t="s">
        <v>18</v>
      </c>
      <c r="B74" s="1">
        <v>131</v>
      </c>
    </row>
    <row r="75" spans="1:2" x14ac:dyDescent="0.3">
      <c r="A75" t="s">
        <v>18</v>
      </c>
      <c r="B75" s="1">
        <v>144</v>
      </c>
    </row>
    <row r="76" spans="1:2" x14ac:dyDescent="0.3">
      <c r="B76" s="1">
        <v>71</v>
      </c>
    </row>
    <row r="77" spans="1:2" x14ac:dyDescent="0.3">
      <c r="B77" s="1">
        <v>106</v>
      </c>
    </row>
    <row r="78" spans="1:2" x14ac:dyDescent="0.3">
      <c r="A78" t="s">
        <v>18</v>
      </c>
      <c r="B78" s="1">
        <v>121</v>
      </c>
    </row>
    <row r="79" spans="1:2" x14ac:dyDescent="0.3">
      <c r="A79" t="s">
        <v>18</v>
      </c>
      <c r="B79" s="1">
        <v>95</v>
      </c>
    </row>
    <row r="80" spans="1:2" x14ac:dyDescent="0.3">
      <c r="A80" t="s">
        <v>18</v>
      </c>
      <c r="B80" s="1">
        <v>6</v>
      </c>
    </row>
    <row r="81" spans="1:2" x14ac:dyDescent="0.3">
      <c r="A81" t="s">
        <v>33</v>
      </c>
      <c r="B81" s="1">
        <v>32</v>
      </c>
    </row>
    <row r="83" spans="1:2" x14ac:dyDescent="0.3">
      <c r="B83" s="1" t="s">
        <v>132</v>
      </c>
    </row>
    <row r="84" spans="1:2" x14ac:dyDescent="0.3">
      <c r="A84" t="s">
        <v>192</v>
      </c>
      <c r="B84" s="1">
        <v>74</v>
      </c>
    </row>
    <row r="85" spans="1:2" x14ac:dyDescent="0.3">
      <c r="A85" t="s">
        <v>193</v>
      </c>
      <c r="B85" s="1">
        <v>75</v>
      </c>
    </row>
    <row r="86" spans="1:2" x14ac:dyDescent="0.3">
      <c r="A86" t="s">
        <v>194</v>
      </c>
      <c r="B86" s="1">
        <v>76</v>
      </c>
    </row>
    <row r="87" spans="1:2" x14ac:dyDescent="0.3">
      <c r="A87" t="s">
        <v>195</v>
      </c>
      <c r="B87" s="1">
        <v>77</v>
      </c>
    </row>
    <row r="88" spans="1:2" x14ac:dyDescent="0.3">
      <c r="A88" t="s">
        <v>196</v>
      </c>
      <c r="B88" s="1">
        <v>78</v>
      </c>
    </row>
    <row r="89" spans="1:2" x14ac:dyDescent="0.3">
      <c r="A89" t="s">
        <v>197</v>
      </c>
      <c r="B89" s="1">
        <v>79</v>
      </c>
    </row>
    <row r="90" spans="1:2" x14ac:dyDescent="0.3">
      <c r="A90" t="s">
        <v>198</v>
      </c>
      <c r="B90" s="1">
        <v>80</v>
      </c>
    </row>
    <row r="91" spans="1:2" x14ac:dyDescent="0.3">
      <c r="A91" t="s">
        <v>199</v>
      </c>
      <c r="B91" s="1">
        <v>81</v>
      </c>
    </row>
    <row r="92" spans="1:2" x14ac:dyDescent="0.3">
      <c r="A92" t="s">
        <v>200</v>
      </c>
      <c r="B92" s="1">
        <v>82</v>
      </c>
    </row>
    <row r="93" spans="1:2" x14ac:dyDescent="0.3">
      <c r="A93" t="s">
        <v>201</v>
      </c>
      <c r="B93" s="1">
        <v>85</v>
      </c>
    </row>
    <row r="94" spans="1:2" x14ac:dyDescent="0.3">
      <c r="A94" t="s">
        <v>202</v>
      </c>
      <c r="B94" s="1">
        <v>86</v>
      </c>
    </row>
    <row r="95" spans="1:2" x14ac:dyDescent="0.3">
      <c r="A95" t="s">
        <v>203</v>
      </c>
      <c r="B95" s="1">
        <v>87</v>
      </c>
    </row>
    <row r="96" spans="1:2" x14ac:dyDescent="0.3">
      <c r="A96" t="s">
        <v>204</v>
      </c>
      <c r="B96" s="1">
        <v>88</v>
      </c>
    </row>
    <row r="97" spans="1:2" x14ac:dyDescent="0.3">
      <c r="A97" t="s">
        <v>205</v>
      </c>
      <c r="B97" s="1">
        <v>89</v>
      </c>
    </row>
    <row r="98" spans="1:2" x14ac:dyDescent="0.3">
      <c r="A98" t="s">
        <v>206</v>
      </c>
      <c r="B98" s="1">
        <v>90</v>
      </c>
    </row>
    <row r="99" spans="1:2" x14ac:dyDescent="0.3">
      <c r="A99" t="s">
        <v>207</v>
      </c>
      <c r="B99" s="1">
        <v>91</v>
      </c>
    </row>
    <row r="100" spans="1:2" x14ac:dyDescent="0.3">
      <c r="A100" t="s">
        <v>208</v>
      </c>
      <c r="B100" s="1">
        <v>92</v>
      </c>
    </row>
    <row r="101" spans="1:2" x14ac:dyDescent="0.3">
      <c r="A101" t="s">
        <v>209</v>
      </c>
      <c r="B101" s="1">
        <v>93</v>
      </c>
    </row>
    <row r="102" spans="1:2" x14ac:dyDescent="0.3">
      <c r="A102" t="s">
        <v>210</v>
      </c>
      <c r="B102" s="1">
        <v>96</v>
      </c>
    </row>
    <row r="103" spans="1:2" x14ac:dyDescent="0.3">
      <c r="A103" t="s">
        <v>211</v>
      </c>
      <c r="B103" s="1">
        <v>97</v>
      </c>
    </row>
    <row r="104" spans="1:2" x14ac:dyDescent="0.3">
      <c r="A104" t="s">
        <v>212</v>
      </c>
      <c r="B104" s="1">
        <v>98</v>
      </c>
    </row>
    <row r="105" spans="1:2" x14ac:dyDescent="0.3">
      <c r="A105" t="s">
        <v>213</v>
      </c>
      <c r="B105" s="1">
        <v>99</v>
      </c>
    </row>
    <row r="106" spans="1:2" x14ac:dyDescent="0.3">
      <c r="A106" t="s">
        <v>214</v>
      </c>
      <c r="B106" s="1">
        <v>100</v>
      </c>
    </row>
    <row r="107" spans="1:2" x14ac:dyDescent="0.3">
      <c r="A107" t="s">
        <v>215</v>
      </c>
      <c r="B107" s="1">
        <v>101</v>
      </c>
    </row>
    <row r="108" spans="1:2" x14ac:dyDescent="0.3">
      <c r="A108" t="s">
        <v>216</v>
      </c>
      <c r="B108" s="1">
        <v>102</v>
      </c>
    </row>
    <row r="109" spans="1:2" x14ac:dyDescent="0.3">
      <c r="A109" t="s">
        <v>217</v>
      </c>
      <c r="B109" s="1">
        <v>103</v>
      </c>
    </row>
    <row r="110" spans="1:2" x14ac:dyDescent="0.3">
      <c r="A110" t="s">
        <v>218</v>
      </c>
      <c r="B110" s="1">
        <v>104</v>
      </c>
    </row>
    <row r="111" spans="1:2" x14ac:dyDescent="0.3">
      <c r="A111" t="s">
        <v>219</v>
      </c>
      <c r="B111" s="1">
        <v>105</v>
      </c>
    </row>
    <row r="112" spans="1:2" x14ac:dyDescent="0.3">
      <c r="A112" t="s">
        <v>220</v>
      </c>
      <c r="B112" s="1">
        <v>109</v>
      </c>
    </row>
    <row r="113" spans="1:2" x14ac:dyDescent="0.3">
      <c r="A113" t="s">
        <v>221</v>
      </c>
      <c r="B113" s="1">
        <v>110</v>
      </c>
    </row>
    <row r="114" spans="1:2" x14ac:dyDescent="0.3">
      <c r="A114" t="s">
        <v>222</v>
      </c>
      <c r="B114" s="1">
        <v>111</v>
      </c>
    </row>
    <row r="115" spans="1:2" x14ac:dyDescent="0.3">
      <c r="A115" t="s">
        <v>223</v>
      </c>
      <c r="B115" s="1">
        <v>112</v>
      </c>
    </row>
    <row r="116" spans="1:2" x14ac:dyDescent="0.3">
      <c r="A116" t="s">
        <v>224</v>
      </c>
      <c r="B116" s="1">
        <v>113</v>
      </c>
    </row>
    <row r="117" spans="1:2" x14ac:dyDescent="0.3">
      <c r="A117" t="s">
        <v>225</v>
      </c>
      <c r="B117" s="1">
        <v>114</v>
      </c>
    </row>
    <row r="118" spans="1:2" x14ac:dyDescent="0.3">
      <c r="A118" t="s">
        <v>226</v>
      </c>
      <c r="B118" s="1">
        <v>115</v>
      </c>
    </row>
    <row r="119" spans="1:2" x14ac:dyDescent="0.3">
      <c r="A119" t="s">
        <v>227</v>
      </c>
      <c r="B119" s="1">
        <v>116</v>
      </c>
    </row>
    <row r="120" spans="1:2" x14ac:dyDescent="0.3">
      <c r="A120" t="s">
        <v>228</v>
      </c>
      <c r="B120" s="1">
        <v>117</v>
      </c>
    </row>
    <row r="121" spans="1:2" x14ac:dyDescent="0.3">
      <c r="A121" t="s">
        <v>229</v>
      </c>
      <c r="B121" s="1">
        <v>118</v>
      </c>
    </row>
    <row r="122" spans="1:2" x14ac:dyDescent="0.3">
      <c r="A122" t="s">
        <v>230</v>
      </c>
      <c r="B122" s="1">
        <v>119</v>
      </c>
    </row>
    <row r="123" spans="1:2" x14ac:dyDescent="0.3">
      <c r="A123" t="s">
        <v>231</v>
      </c>
      <c r="B123" s="1">
        <v>122</v>
      </c>
    </row>
    <row r="124" spans="1:2" x14ac:dyDescent="0.3">
      <c r="A124" t="s">
        <v>232</v>
      </c>
      <c r="B124" s="1">
        <v>123</v>
      </c>
    </row>
    <row r="125" spans="1:2" x14ac:dyDescent="0.3">
      <c r="A125" t="s">
        <v>233</v>
      </c>
      <c r="B125" s="1">
        <v>124</v>
      </c>
    </row>
    <row r="126" spans="1:2" x14ac:dyDescent="0.3">
      <c r="A126" t="s">
        <v>234</v>
      </c>
      <c r="B126" s="1">
        <v>125</v>
      </c>
    </row>
    <row r="127" spans="1:2" x14ac:dyDescent="0.3">
      <c r="A127" t="s">
        <v>235</v>
      </c>
      <c r="B127" s="1">
        <v>126</v>
      </c>
    </row>
    <row r="128" spans="1:2" x14ac:dyDescent="0.3">
      <c r="A128" t="s">
        <v>236</v>
      </c>
      <c r="B128" s="1">
        <v>127</v>
      </c>
    </row>
    <row r="129" spans="1:2" x14ac:dyDescent="0.3">
      <c r="A129" t="s">
        <v>237</v>
      </c>
      <c r="B129" s="1">
        <v>128</v>
      </c>
    </row>
    <row r="130" spans="1:2" x14ac:dyDescent="0.3">
      <c r="A130" t="s">
        <v>238</v>
      </c>
      <c r="B130" s="1">
        <v>129</v>
      </c>
    </row>
    <row r="131" spans="1:2" x14ac:dyDescent="0.3">
      <c r="A131" t="s">
        <v>239</v>
      </c>
      <c r="B131" s="1">
        <v>132</v>
      </c>
    </row>
    <row r="132" spans="1:2" x14ac:dyDescent="0.3">
      <c r="A132" t="s">
        <v>240</v>
      </c>
      <c r="B132" s="1">
        <v>133</v>
      </c>
    </row>
    <row r="133" spans="1:2" x14ac:dyDescent="0.3">
      <c r="A133" t="s">
        <v>241</v>
      </c>
      <c r="B133" s="1">
        <v>134</v>
      </c>
    </row>
    <row r="134" spans="1:2" x14ac:dyDescent="0.3">
      <c r="A134" t="s">
        <v>242</v>
      </c>
      <c r="B134" s="1">
        <v>135</v>
      </c>
    </row>
    <row r="135" spans="1:2" x14ac:dyDescent="0.3">
      <c r="A135" t="s">
        <v>243</v>
      </c>
      <c r="B135" s="1">
        <v>136</v>
      </c>
    </row>
    <row r="136" spans="1:2" x14ac:dyDescent="0.3">
      <c r="A136" t="s">
        <v>244</v>
      </c>
      <c r="B136" s="1">
        <v>137</v>
      </c>
    </row>
    <row r="137" spans="1:2" x14ac:dyDescent="0.3">
      <c r="A137" t="s">
        <v>245</v>
      </c>
      <c r="B137" s="1">
        <v>139</v>
      </c>
    </row>
    <row r="138" spans="1:2" x14ac:dyDescent="0.3">
      <c r="A138" t="s">
        <v>246</v>
      </c>
      <c r="B138" s="1">
        <v>140</v>
      </c>
    </row>
    <row r="139" spans="1:2" x14ac:dyDescent="0.3">
      <c r="A139" t="s">
        <v>247</v>
      </c>
      <c r="B139" s="1">
        <v>141</v>
      </c>
    </row>
    <row r="140" spans="1:2" x14ac:dyDescent="0.3">
      <c r="A140" t="s">
        <v>248</v>
      </c>
      <c r="B140" s="1">
        <v>142</v>
      </c>
    </row>
    <row r="142" spans="1:2" x14ac:dyDescent="0.3">
      <c r="B142" s="1" t="s">
        <v>133</v>
      </c>
    </row>
    <row r="143" spans="1:2" x14ac:dyDescent="0.3">
      <c r="A143" t="s">
        <v>249</v>
      </c>
      <c r="B143" s="1">
        <v>31</v>
      </c>
    </row>
    <row r="144" spans="1:2" x14ac:dyDescent="0.3">
      <c r="A144" t="s">
        <v>249</v>
      </c>
      <c r="B144" s="1">
        <v>16</v>
      </c>
    </row>
    <row r="145" spans="1:2" x14ac:dyDescent="0.3">
      <c r="A145" t="s">
        <v>249</v>
      </c>
      <c r="B145" s="1">
        <v>38</v>
      </c>
    </row>
    <row r="146" spans="1:2" x14ac:dyDescent="0.3">
      <c r="A146" t="s">
        <v>249</v>
      </c>
      <c r="B146" s="1">
        <v>51</v>
      </c>
    </row>
    <row r="147" spans="1:2" x14ac:dyDescent="0.3">
      <c r="A147" t="s">
        <v>249</v>
      </c>
      <c r="B147" s="1">
        <v>61</v>
      </c>
    </row>
    <row r="148" spans="1:2" x14ac:dyDescent="0.3">
      <c r="A148" t="s">
        <v>249</v>
      </c>
      <c r="B148" s="1">
        <v>83</v>
      </c>
    </row>
    <row r="149" spans="1:2" x14ac:dyDescent="0.3">
      <c r="A149" t="s">
        <v>249</v>
      </c>
      <c r="B149" s="1">
        <v>94</v>
      </c>
    </row>
    <row r="150" spans="1:2" x14ac:dyDescent="0.3">
      <c r="A150" t="s">
        <v>249</v>
      </c>
      <c r="B150" s="1">
        <v>107</v>
      </c>
    </row>
    <row r="151" spans="1:2" x14ac:dyDescent="0.3">
      <c r="A151" t="s">
        <v>249</v>
      </c>
      <c r="B151" s="1">
        <v>120</v>
      </c>
    </row>
    <row r="152" spans="1:2" x14ac:dyDescent="0.3">
      <c r="A152" t="s">
        <v>249</v>
      </c>
      <c r="B152" s="1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CONN assignation</vt:lpstr>
      <vt:lpstr>STM symbol</vt:lpstr>
      <vt:lpstr>STM assignation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2017-12-12T11:20:05Z</dcterms:modified>
</cp:coreProperties>
</file>