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Feuil1" sheetId="1" r:id="rId1"/>
  </sheets>
  <externalReferences>
    <externalReference r:id="rId2"/>
  </externalReferences>
  <calcPr calcId="145621"/>
</workbook>
</file>

<file path=xl/calcChain.xml><?xml version="1.0" encoding="utf-8"?>
<calcChain xmlns="http://schemas.openxmlformats.org/spreadsheetml/2006/main">
  <c r="A42" i="1" l="1"/>
  <c r="B42" i="1"/>
  <c r="C42" i="1"/>
  <c r="D42" i="1"/>
  <c r="E42" i="1"/>
  <c r="F42" i="1"/>
  <c r="G42" i="1"/>
  <c r="H42" i="1"/>
  <c r="B4" i="1"/>
  <c r="C4" i="1"/>
  <c r="D4" i="1"/>
  <c r="E4" i="1"/>
  <c r="F4" i="1"/>
  <c r="G4" i="1"/>
  <c r="H4" i="1"/>
  <c r="B5" i="1"/>
  <c r="C5" i="1"/>
  <c r="D5" i="1"/>
  <c r="E5" i="1"/>
  <c r="F5" i="1"/>
  <c r="G5" i="1"/>
  <c r="H5" i="1"/>
  <c r="B6" i="1"/>
  <c r="C6" i="1"/>
  <c r="D6" i="1"/>
  <c r="E6" i="1"/>
  <c r="F6" i="1"/>
  <c r="G6" i="1"/>
  <c r="H6" i="1"/>
  <c r="B7" i="1"/>
  <c r="C7" i="1"/>
  <c r="D7" i="1"/>
  <c r="E7" i="1"/>
  <c r="F7" i="1"/>
  <c r="G7" i="1"/>
  <c r="H7" i="1"/>
  <c r="B8" i="1"/>
  <c r="C8" i="1"/>
  <c r="D8" i="1"/>
  <c r="E8" i="1"/>
  <c r="F8" i="1"/>
  <c r="G8" i="1"/>
  <c r="H8" i="1"/>
  <c r="B9" i="1"/>
  <c r="C9" i="1"/>
  <c r="D9" i="1"/>
  <c r="E9" i="1"/>
  <c r="F9" i="1"/>
  <c r="G9" i="1"/>
  <c r="H9" i="1"/>
  <c r="B10" i="1"/>
  <c r="C10" i="1"/>
  <c r="D10" i="1"/>
  <c r="E10" i="1"/>
  <c r="F10" i="1"/>
  <c r="G10" i="1"/>
  <c r="H10" i="1"/>
  <c r="B11" i="1"/>
  <c r="C11" i="1"/>
  <c r="D11" i="1"/>
  <c r="E11" i="1"/>
  <c r="F11" i="1"/>
  <c r="G11" i="1"/>
  <c r="H11" i="1"/>
  <c r="B12" i="1"/>
  <c r="C12" i="1"/>
  <c r="D12" i="1"/>
  <c r="E12" i="1"/>
  <c r="F12" i="1"/>
  <c r="G12" i="1"/>
  <c r="H12" i="1"/>
  <c r="B13" i="1"/>
  <c r="C13" i="1"/>
  <c r="D13" i="1"/>
  <c r="E13" i="1"/>
  <c r="F13" i="1"/>
  <c r="G13" i="1"/>
  <c r="H13" i="1"/>
  <c r="B14" i="1"/>
  <c r="C14" i="1"/>
  <c r="D14" i="1"/>
  <c r="E14" i="1"/>
  <c r="F14" i="1"/>
  <c r="G14" i="1"/>
  <c r="H14" i="1"/>
  <c r="B15" i="1"/>
  <c r="C15" i="1"/>
  <c r="D15" i="1"/>
  <c r="E15" i="1"/>
  <c r="F15" i="1"/>
  <c r="G15" i="1"/>
  <c r="H15" i="1"/>
  <c r="B16" i="1"/>
  <c r="C16" i="1"/>
  <c r="D16" i="1"/>
  <c r="E16" i="1"/>
  <c r="F16" i="1"/>
  <c r="G16" i="1"/>
  <c r="H16" i="1"/>
  <c r="B17" i="1"/>
  <c r="C17" i="1"/>
  <c r="D17" i="1"/>
  <c r="E17" i="1"/>
  <c r="F17" i="1"/>
  <c r="G17" i="1"/>
  <c r="H17" i="1"/>
  <c r="B18" i="1"/>
  <c r="C18" i="1"/>
  <c r="D18" i="1"/>
  <c r="E18" i="1"/>
  <c r="F18" i="1"/>
  <c r="G18" i="1"/>
  <c r="H18" i="1"/>
  <c r="B19" i="1"/>
  <c r="C19" i="1"/>
  <c r="D19" i="1"/>
  <c r="E19" i="1"/>
  <c r="F19" i="1"/>
  <c r="G19" i="1"/>
  <c r="H19" i="1"/>
  <c r="B20" i="1"/>
  <c r="C20" i="1"/>
  <c r="D20" i="1"/>
  <c r="E20" i="1"/>
  <c r="F20" i="1"/>
  <c r="G20" i="1"/>
  <c r="H20" i="1"/>
  <c r="B21" i="1"/>
  <c r="C21" i="1"/>
  <c r="D21" i="1"/>
  <c r="E21" i="1"/>
  <c r="F21" i="1"/>
  <c r="G21" i="1"/>
  <c r="H21" i="1"/>
  <c r="B22" i="1"/>
  <c r="C22" i="1"/>
  <c r="D22" i="1"/>
  <c r="E22" i="1"/>
  <c r="F22" i="1"/>
  <c r="G22" i="1"/>
  <c r="H22" i="1"/>
  <c r="B23" i="1"/>
  <c r="C23" i="1"/>
  <c r="D23" i="1"/>
  <c r="E23" i="1"/>
  <c r="F23" i="1"/>
  <c r="G23" i="1"/>
  <c r="H23" i="1"/>
  <c r="B24" i="1"/>
  <c r="C24" i="1"/>
  <c r="D24" i="1"/>
  <c r="E24" i="1"/>
  <c r="F24" i="1"/>
  <c r="G24" i="1"/>
  <c r="H24" i="1"/>
  <c r="B25" i="1"/>
  <c r="C25" i="1"/>
  <c r="D25" i="1"/>
  <c r="E25" i="1"/>
  <c r="F25" i="1"/>
  <c r="G25" i="1"/>
  <c r="H25" i="1"/>
  <c r="B26" i="1"/>
  <c r="C26" i="1"/>
  <c r="D26" i="1"/>
  <c r="E26" i="1"/>
  <c r="F26" i="1"/>
  <c r="G26" i="1"/>
  <c r="H26" i="1"/>
  <c r="B27" i="1"/>
  <c r="C27" i="1"/>
  <c r="D27" i="1"/>
  <c r="E27" i="1"/>
  <c r="F27" i="1"/>
  <c r="G27" i="1"/>
  <c r="H27" i="1"/>
  <c r="B28" i="1"/>
  <c r="C28" i="1"/>
  <c r="D28" i="1"/>
  <c r="E28" i="1"/>
  <c r="F28" i="1"/>
  <c r="G28" i="1"/>
  <c r="H28" i="1"/>
  <c r="B29" i="1"/>
  <c r="C29" i="1"/>
  <c r="D29" i="1"/>
  <c r="E29" i="1"/>
  <c r="F29" i="1"/>
  <c r="G29" i="1"/>
  <c r="H29" i="1"/>
  <c r="B30" i="1"/>
  <c r="C30" i="1"/>
  <c r="D30" i="1"/>
  <c r="E30" i="1"/>
  <c r="F30" i="1"/>
  <c r="G30" i="1"/>
  <c r="H30" i="1"/>
  <c r="B31" i="1"/>
  <c r="C31" i="1"/>
  <c r="D31" i="1"/>
  <c r="E31" i="1"/>
  <c r="F31" i="1"/>
  <c r="G31" i="1"/>
  <c r="H31" i="1"/>
  <c r="B32" i="1"/>
  <c r="C32" i="1"/>
  <c r="D32" i="1"/>
  <c r="E32" i="1"/>
  <c r="F32" i="1"/>
  <c r="G32" i="1"/>
  <c r="H32" i="1"/>
  <c r="B33" i="1"/>
  <c r="C33" i="1"/>
  <c r="D33" i="1"/>
  <c r="E33" i="1"/>
  <c r="F33" i="1"/>
  <c r="G33" i="1"/>
  <c r="H33" i="1"/>
  <c r="B34" i="1"/>
  <c r="C34" i="1"/>
  <c r="D34" i="1"/>
  <c r="E34" i="1"/>
  <c r="F34" i="1"/>
  <c r="G34" i="1"/>
  <c r="H34" i="1"/>
  <c r="B35" i="1"/>
  <c r="C35" i="1"/>
  <c r="D35" i="1"/>
  <c r="E35" i="1"/>
  <c r="F35" i="1"/>
  <c r="G35" i="1"/>
  <c r="H35" i="1"/>
  <c r="B36" i="1"/>
  <c r="C36" i="1"/>
  <c r="D36" i="1"/>
  <c r="E36" i="1"/>
  <c r="F36" i="1"/>
  <c r="G36" i="1"/>
  <c r="H36" i="1"/>
  <c r="B37" i="1"/>
  <c r="C37" i="1"/>
  <c r="D37" i="1"/>
  <c r="E37" i="1"/>
  <c r="F37" i="1"/>
  <c r="G37" i="1"/>
  <c r="H37" i="1"/>
  <c r="B38" i="1"/>
  <c r="C38" i="1"/>
  <c r="D38" i="1"/>
  <c r="E38" i="1"/>
  <c r="F38" i="1"/>
  <c r="G38" i="1"/>
  <c r="H38" i="1"/>
  <c r="B39" i="1"/>
  <c r="C39" i="1"/>
  <c r="D39" i="1"/>
  <c r="E39" i="1"/>
  <c r="F39" i="1"/>
  <c r="G39" i="1"/>
  <c r="H39" i="1"/>
  <c r="B40" i="1"/>
  <c r="C40" i="1"/>
  <c r="D40" i="1"/>
  <c r="E40" i="1"/>
  <c r="F40" i="1"/>
  <c r="G40" i="1"/>
  <c r="H40" i="1"/>
  <c r="B41" i="1"/>
  <c r="C41" i="1"/>
  <c r="D41" i="1"/>
  <c r="E41" i="1"/>
  <c r="F41" i="1"/>
  <c r="G41" i="1"/>
  <c r="H41" i="1"/>
  <c r="H3" i="1"/>
  <c r="G3" i="1"/>
  <c r="F3" i="1"/>
  <c r="E3" i="1"/>
  <c r="D3" i="1"/>
  <c r="C3" i="1"/>
  <c r="B3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" i="1"/>
  <c r="A5" i="1"/>
  <c r="A6" i="1"/>
  <c r="A7" i="1"/>
  <c r="A8" i="1"/>
  <c r="A9" i="1"/>
  <c r="A10" i="1"/>
  <c r="A11" i="1"/>
  <c r="A3" i="1"/>
</calcChain>
</file>

<file path=xl/comments1.xml><?xml version="1.0" encoding="utf-8"?>
<comments xmlns="http://schemas.openxmlformats.org/spreadsheetml/2006/main">
  <authors>
    <author>Auteur</author>
  </authors>
  <commentList>
    <comment ref="P5" author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3 si une seule alim 5L ou PWR est utilisé</t>
        </r>
      </text>
    </comment>
  </commentList>
</comments>
</file>

<file path=xl/sharedStrings.xml><?xml version="1.0" encoding="utf-8"?>
<sst xmlns="http://schemas.openxmlformats.org/spreadsheetml/2006/main" count="25" uniqueCount="22">
  <si>
    <t>designator</t>
  </si>
  <si>
    <t>description</t>
  </si>
  <si>
    <t>manufacturer</t>
  </si>
  <si>
    <t>part number</t>
  </si>
  <si>
    <t xml:space="preserve">supplier </t>
  </si>
  <si>
    <t>supplier part</t>
  </si>
  <si>
    <t>supplier part to order</t>
  </si>
  <si>
    <t>qté total</t>
  </si>
  <si>
    <t>carte puissance</t>
  </si>
  <si>
    <t>carte moteur</t>
  </si>
  <si>
    <t>carte capteur</t>
  </si>
  <si>
    <t>carte clavier</t>
  </si>
  <si>
    <t>base</t>
  </si>
  <si>
    <t>5P</t>
  </si>
  <si>
    <t>5L</t>
  </si>
  <si>
    <t>12V</t>
  </si>
  <si>
    <t>detaché</t>
  </si>
  <si>
    <t>détaché</t>
  </si>
  <si>
    <t xml:space="preserve">2 NPN </t>
  </si>
  <si>
    <t>2 µSW</t>
  </si>
  <si>
    <t>2 AN</t>
  </si>
  <si>
    <t>avec 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</si>
</sst>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center"/>
    </xf>
    <xf numFmtId="12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right"/>
    </xf>
    <xf numFmtId="1" fontId="0" fillId="0" borderId="2" xfId="0" applyNumberForma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/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OM%20FULL-Carte_Alim_20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M Report"/>
      <sheetName val="Project Information"/>
    </sheetNames>
    <sheetDataSet>
      <sheetData sheetId="0">
        <row r="14">
          <cell r="D14" t="str">
            <v>C1, C23, C29, C30, C31, C35, C36, C37, C41, C42</v>
          </cell>
          <cell r="E14" t="str">
            <v>CAP CER 1uF 50V X7R 0805</v>
          </cell>
          <cell r="F14" t="str">
            <v>Wurth Elektronik</v>
          </cell>
          <cell r="G14">
            <v>885012207103</v>
          </cell>
          <cell r="H14">
            <v>10</v>
          </cell>
        </row>
        <row r="15">
          <cell r="D15" t="str">
            <v>C2, C8, C12, C16</v>
          </cell>
          <cell r="E15" t="str">
            <v>CAP Alu 220 UF 20% 35 V</v>
          </cell>
          <cell r="F15" t="str">
            <v>Wurth Elektronik</v>
          </cell>
          <cell r="G15">
            <v>860010574011</v>
          </cell>
          <cell r="H15">
            <v>4</v>
          </cell>
        </row>
        <row r="16">
          <cell r="D16" t="str">
            <v>C3, C26, C27, C28</v>
          </cell>
          <cell r="E16" t="str">
            <v>CAP Alu 10 UF 20% 50 V</v>
          </cell>
          <cell r="F16" t="str">
            <v>Wurth Elektronik</v>
          </cell>
          <cell r="G16">
            <v>860010672009</v>
          </cell>
          <cell r="H16">
            <v>4</v>
          </cell>
        </row>
        <row r="17">
          <cell r="D17" t="str">
            <v>C4, C11, C15, C19, C21, C22, C32, C33, C34, C38, C39, C40, C43, C44, C45, C46, C47, C48, C49, C50</v>
          </cell>
          <cell r="E17" t="str">
            <v>CAP CER 100nF 50V X7R 0603</v>
          </cell>
          <cell r="F17" t="str">
            <v>Wurth Elektronik</v>
          </cell>
          <cell r="G17">
            <v>885012206095</v>
          </cell>
          <cell r="H17">
            <v>20</v>
          </cell>
        </row>
        <row r="18">
          <cell r="D18" t="str">
            <v>C5</v>
          </cell>
          <cell r="E18" t="str">
            <v>CAP Alu 10'000 UF 25 V</v>
          </cell>
          <cell r="F18" t="str">
            <v>Wurth Elektronik</v>
          </cell>
          <cell r="G18">
            <v>860010483029</v>
          </cell>
          <cell r="H18">
            <v>1</v>
          </cell>
        </row>
        <row r="19">
          <cell r="D19" t="str">
            <v>C6, C7, C20</v>
          </cell>
          <cell r="E19" t="str">
            <v>CAP Alu 330 UF 20% 35 V</v>
          </cell>
          <cell r="F19" t="str">
            <v>Wurth Elektronik</v>
          </cell>
          <cell r="G19">
            <v>860010575012</v>
          </cell>
          <cell r="H19">
            <v>3</v>
          </cell>
        </row>
        <row r="20">
          <cell r="D20" t="str">
            <v>C9, C10, C13, C14, C17, C18</v>
          </cell>
          <cell r="E20" t="str">
            <v>CAP Alu 470 UF 20% 16 V</v>
          </cell>
          <cell r="F20" t="str">
            <v>Wurth Elektronik</v>
          </cell>
          <cell r="G20">
            <v>860010374012</v>
          </cell>
          <cell r="H20">
            <v>6</v>
          </cell>
        </row>
        <row r="21">
          <cell r="D21" t="str">
            <v>C24, C25</v>
          </cell>
          <cell r="E21" t="str">
            <v>CAP CER 10nF 50V X7R 0402</v>
          </cell>
          <cell r="F21" t="str">
            <v>Wurth Elektronik</v>
          </cell>
          <cell r="G21">
            <v>885012205067</v>
          </cell>
          <cell r="H21">
            <v>2</v>
          </cell>
        </row>
        <row r="22">
          <cell r="D22" t="str">
            <v>D1, D3, D5, D7, D10, D11</v>
          </cell>
          <cell r="E22" t="str">
            <v>SMD mono-color Chip LED, WL-SMCW, Green</v>
          </cell>
          <cell r="G22" t="str">
            <v>150060GS75000</v>
          </cell>
          <cell r="H22">
            <v>6</v>
          </cell>
          <cell r="I22" t="str">
            <v>Farnell</v>
          </cell>
          <cell r="J22">
            <v>2322070</v>
          </cell>
        </row>
        <row r="23">
          <cell r="D23" t="str">
            <v>D2, D4, D6</v>
          </cell>
          <cell r="E23" t="str">
            <v>DIODE SCHOTTKY 40V 3A SOD123-FL</v>
          </cell>
          <cell r="F23" t="str">
            <v>ROHM</v>
          </cell>
          <cell r="G23" t="str">
            <v>RBR3MM40ATFTR</v>
          </cell>
          <cell r="H23">
            <v>3</v>
          </cell>
          <cell r="I23" t="str">
            <v>Farnell</v>
          </cell>
          <cell r="J23">
            <v>2581593</v>
          </cell>
        </row>
        <row r="24">
          <cell r="D24" t="str">
            <v>D8, D9</v>
          </cell>
          <cell r="E24" t="str">
            <v>DIODE ARRAY SCHOTTKY 30V SOT23-3</v>
          </cell>
          <cell r="F24" t="str">
            <v>Diodes Incorporated</v>
          </cell>
          <cell r="G24" t="str">
            <v>BAT54S-7-F</v>
          </cell>
          <cell r="H24">
            <v>2</v>
          </cell>
          <cell r="I24" t="str">
            <v>Farnell</v>
          </cell>
          <cell r="J24">
            <v>9526510</v>
          </cell>
        </row>
        <row r="25">
          <cell r="D25" t="str">
            <v>D12</v>
          </cell>
          <cell r="E25" t="str">
            <v>DIODE SCHOTTKY 100V 5A SMA (DO-214AC)</v>
          </cell>
          <cell r="F25" t="str">
            <v>MULTICOMP</v>
          </cell>
          <cell r="G25" t="str">
            <v>HTA5U100</v>
          </cell>
          <cell r="H25">
            <v>1</v>
          </cell>
          <cell r="I25" t="str">
            <v>Farnell</v>
          </cell>
          <cell r="J25">
            <v>2750942</v>
          </cell>
        </row>
        <row r="26">
          <cell r="D26" t="str">
            <v>DC1</v>
          </cell>
          <cell r="E26" t="str">
            <v>Traco 12.0V 60W 5A</v>
          </cell>
          <cell r="F26" t="str">
            <v>TRACOPOWER</v>
          </cell>
          <cell r="G26" t="str">
            <v>TEN 60-2412WIN</v>
          </cell>
          <cell r="H26">
            <v>1</v>
          </cell>
          <cell r="I26" t="str">
            <v>Farnell</v>
          </cell>
          <cell r="J26">
            <v>2451635</v>
          </cell>
        </row>
        <row r="27">
          <cell r="D27" t="str">
            <v>DC2</v>
          </cell>
          <cell r="E27" t="str">
            <v>Traco 5V-6V 30W 6A</v>
          </cell>
          <cell r="F27" t="str">
            <v>TRACOPOWER</v>
          </cell>
          <cell r="G27" t="str">
            <v>THN30-2411WI-A1</v>
          </cell>
          <cell r="H27">
            <v>1</v>
          </cell>
          <cell r="I27" t="str">
            <v>Digikey</v>
          </cell>
          <cell r="J27" t="str">
            <v>1951-3302-ND</v>
          </cell>
        </row>
        <row r="28">
          <cell r="D28" t="str">
            <v>DC3</v>
          </cell>
          <cell r="E28" t="str">
            <v>Traco 5V 15W 3A</v>
          </cell>
          <cell r="F28" t="str">
            <v>TRACOPOWER</v>
          </cell>
          <cell r="G28" t="str">
            <v>THN15-2411WI</v>
          </cell>
          <cell r="H28">
            <v>1</v>
          </cell>
          <cell r="I28" t="str">
            <v>Farnell</v>
          </cell>
          <cell r="J28">
            <v>1441226</v>
          </cell>
        </row>
        <row r="29">
          <cell r="D29" t="str">
            <v>DT2</v>
          </cell>
          <cell r="E29" t="str">
            <v>WE-TVSP Power TVS Diode, Unidirectional, 1500 W, 24 VDC</v>
          </cell>
          <cell r="F29" t="str">
            <v>Wurth Electronics Inc.</v>
          </cell>
          <cell r="G29">
            <v>824540241</v>
          </cell>
          <cell r="H29">
            <v>1</v>
          </cell>
          <cell r="I29" t="str">
            <v>Farnell</v>
          </cell>
          <cell r="J29">
            <v>2536699</v>
          </cell>
        </row>
        <row r="30">
          <cell r="D30" t="str">
            <v>F1</v>
          </cell>
          <cell r="E30" t="str">
            <v>FUSE Holder 500V 30A PCB</v>
          </cell>
          <cell r="F30" t="str">
            <v>Keystone Electronics</v>
          </cell>
          <cell r="G30" t="str">
            <v>3557-2</v>
          </cell>
          <cell r="H30">
            <v>1</v>
          </cell>
          <cell r="I30" t="str">
            <v>Farnell</v>
          </cell>
          <cell r="J30">
            <v>2292904</v>
          </cell>
        </row>
        <row r="31">
          <cell r="D31" t="str">
            <v>F2</v>
          </cell>
          <cell r="E31" t="str">
            <v>FUSE AUTO 30A 58VDC BLADE MINI</v>
          </cell>
          <cell r="F31" t="str">
            <v>Littelfuse Inc.</v>
          </cell>
          <cell r="G31" t="str">
            <v>0891030.NXS</v>
          </cell>
          <cell r="H31">
            <v>1</v>
          </cell>
          <cell r="I31" t="str">
            <v>Digi-Key</v>
          </cell>
          <cell r="J31" t="str">
            <v>F4993-ND</v>
          </cell>
        </row>
        <row r="32">
          <cell r="D32" t="str">
            <v>FB1, FB2, FB3, FB4, FB5, FB6, FB7, FB8, FB9, FB10</v>
          </cell>
          <cell r="E32" t="str">
            <v>Ferrite Bead 180ohm 0603 max1.5A</v>
          </cell>
          <cell r="F32" t="str">
            <v>Wurth Elektronik</v>
          </cell>
          <cell r="G32">
            <v>742792624</v>
          </cell>
          <cell r="H32">
            <v>10</v>
          </cell>
        </row>
        <row r="33">
          <cell r="D33" t="str">
            <v>J1, J2</v>
          </cell>
          <cell r="E33" t="str">
            <v>WR-TBL 2p Series 311 - 5.08 mm Closed Vertical PCB Header</v>
          </cell>
          <cell r="F33" t="str">
            <v>Wurth Electronics Inc.</v>
          </cell>
          <cell r="G33">
            <v>691311500102</v>
          </cell>
          <cell r="H33">
            <v>2</v>
          </cell>
          <cell r="I33" t="str">
            <v>Farnell</v>
          </cell>
          <cell r="J33">
            <v>1641978</v>
          </cell>
        </row>
        <row r="34">
          <cell r="D34" t="str">
            <v>J3, J26</v>
          </cell>
          <cell r="E34" t="str">
            <v>WR-MM 6p Female SMT Connector with Polarization</v>
          </cell>
          <cell r="F34" t="str">
            <v>Wurth Electronics Inc.</v>
          </cell>
          <cell r="G34">
            <v>690367280676</v>
          </cell>
          <cell r="H34">
            <v>2</v>
          </cell>
          <cell r="I34" t="str">
            <v>Farnell</v>
          </cell>
          <cell r="J34">
            <v>1641849</v>
          </cell>
        </row>
        <row r="35">
          <cell r="D35" t="str">
            <v>J4, J9, J11, J17, J18, J25, J28</v>
          </cell>
          <cell r="G35" t="str">
            <v>22-03-2021</v>
          </cell>
          <cell r="H35">
            <v>7</v>
          </cell>
          <cell r="I35" t="str">
            <v>Farnell</v>
          </cell>
          <cell r="J35">
            <v>9731075</v>
          </cell>
        </row>
        <row r="36">
          <cell r="D36" t="str">
            <v>J5, J6, J7</v>
          </cell>
          <cell r="G36" t="str">
            <v>22-03-5035</v>
          </cell>
          <cell r="H36">
            <v>3</v>
          </cell>
          <cell r="I36" t="str">
            <v>Farnell</v>
          </cell>
          <cell r="J36">
            <v>9979620</v>
          </cell>
        </row>
        <row r="37">
          <cell r="D37" t="str">
            <v>J8, J10, J12, J13, J14</v>
          </cell>
          <cell r="E37" t="str">
            <v>WR-TBL 2p Series 3221 - 3.50 mm Horizontal PCB Header</v>
          </cell>
          <cell r="F37" t="str">
            <v>Wurth Electronics Inc.</v>
          </cell>
          <cell r="G37">
            <v>691322110002</v>
          </cell>
          <cell r="H37">
            <v>5</v>
          </cell>
          <cell r="I37" t="str">
            <v>Farnell</v>
          </cell>
          <cell r="J37">
            <v>1841315</v>
          </cell>
        </row>
        <row r="38">
          <cell r="D38" t="str">
            <v>J15, J16, J27</v>
          </cell>
          <cell r="E38" t="str">
            <v>WR-MM 8p Female SMT Connector with Polarization</v>
          </cell>
          <cell r="F38" t="str">
            <v>Wurth Electronics Inc.</v>
          </cell>
          <cell r="G38">
            <v>690367280876</v>
          </cell>
          <cell r="H38">
            <v>3</v>
          </cell>
          <cell r="I38" t="str">
            <v>Farnell</v>
          </cell>
          <cell r="J38">
            <v>1641850</v>
          </cell>
        </row>
        <row r="39">
          <cell r="D39" t="str">
            <v>J19, J20, J21, J22, J23, J24, J29, J30</v>
          </cell>
          <cell r="G39" t="str">
            <v>22-03-2031</v>
          </cell>
          <cell r="H39">
            <v>8</v>
          </cell>
          <cell r="I39" t="str">
            <v>Farnell</v>
          </cell>
          <cell r="J39">
            <v>9731083</v>
          </cell>
        </row>
        <row r="40">
          <cell r="D40" t="str">
            <v>J31, J32, J33, J34, J35</v>
          </cell>
          <cell r="E40" t="str">
            <v>WR-TBL 2p Series 3211 - 3.50 mm Vertical PCB Header</v>
          </cell>
          <cell r="F40" t="str">
            <v>Wurth Electronics Inc.</v>
          </cell>
          <cell r="G40">
            <v>691321100002</v>
          </cell>
          <cell r="H40">
            <v>5</v>
          </cell>
          <cell r="I40" t="str">
            <v>Farnell</v>
          </cell>
          <cell r="J40">
            <v>1841308</v>
          </cell>
        </row>
        <row r="41">
          <cell r="D41" t="str">
            <v>Q1</v>
          </cell>
          <cell r="E41" t="str">
            <v>MOSFET P 40V 50A DPAK</v>
          </cell>
          <cell r="F41" t="str">
            <v>INFINEON</v>
          </cell>
          <cell r="G41" t="str">
            <v>IPD50P04P4L11ATMA1</v>
          </cell>
          <cell r="H41">
            <v>1</v>
          </cell>
          <cell r="I41" t="str">
            <v>Farnell</v>
          </cell>
          <cell r="J41">
            <v>2443434</v>
          </cell>
        </row>
        <row r="42">
          <cell r="D42" t="str">
            <v>Q2, Q3, Q4, Q5, Q6, Q9, Q10, Q11, Q12, Q13, Q14, Q15, Q16, Q17</v>
          </cell>
          <cell r="E42" t="str">
            <v>MOSFET N 40V 3.6A SOT23</v>
          </cell>
          <cell r="F42" t="str">
            <v>INTERNATIONAL RECTIFIER</v>
          </cell>
          <cell r="G42" t="str">
            <v>IRLML0040TRPBF</v>
          </cell>
          <cell r="H42">
            <v>14</v>
          </cell>
          <cell r="I42" t="str">
            <v>Farnell</v>
          </cell>
          <cell r="J42">
            <v>1831088</v>
          </cell>
        </row>
        <row r="43">
          <cell r="D43" t="str">
            <v>Q7, Q8</v>
          </cell>
          <cell r="E43" t="str">
            <v>IC MOTOR DRIVER PAR 36POWERSSO</v>
          </cell>
          <cell r="F43" t="str">
            <v>STMicroelectronics</v>
          </cell>
          <cell r="G43" t="str">
            <v>VNH5180ATR-E</v>
          </cell>
          <cell r="H43">
            <v>2</v>
          </cell>
          <cell r="I43" t="str">
            <v>Digi-Key</v>
          </cell>
          <cell r="J43" t="str">
            <v>497-13075-6-ND</v>
          </cell>
        </row>
        <row r="44">
          <cell r="D44" t="str">
            <v>R1, R3, R4, R5, R8, R13, R14, R15, R16, R20, R22, R23, R25, R26, R27, R28, R37, R38, R39, R40, R45, R47, R48, R51, R53, R54, R55, R56, R57, R58, R59, R60, R67, R68, R69, R70, R71, R72, R79, R80, R81, R88, R89</v>
          </cell>
          <cell r="E44" t="str">
            <v>RES SMD 10K OHM 1% 1/10W 0603</v>
          </cell>
          <cell r="F44" t="str">
            <v>Yageo</v>
          </cell>
          <cell r="G44" t="str">
            <v>RC0603FR-0710KL</v>
          </cell>
          <cell r="H44">
            <v>43</v>
          </cell>
          <cell r="I44" t="str">
            <v>Farnell</v>
          </cell>
          <cell r="J44">
            <v>9238603</v>
          </cell>
        </row>
        <row r="45">
          <cell r="D45" t="str">
            <v>R2</v>
          </cell>
          <cell r="E45" t="str">
            <v>resistance traversante verticale générique</v>
          </cell>
          <cell r="F45" t="str">
            <v>MULTICOMP</v>
          </cell>
          <cell r="G45" t="str">
            <v>MCKNP02WJ0102A19</v>
          </cell>
          <cell r="H45">
            <v>1</v>
          </cell>
          <cell r="I45" t="str">
            <v>Farnell</v>
          </cell>
          <cell r="J45">
            <v>1903754</v>
          </cell>
        </row>
        <row r="46">
          <cell r="D46" t="str">
            <v>R6, R18, R19</v>
          </cell>
          <cell r="E46" t="str">
            <v>RES SMD 2K7 OHM 1% 1/8W 0805</v>
          </cell>
          <cell r="F46" t="str">
            <v>Yageo</v>
          </cell>
          <cell r="G46" t="str">
            <v>RC0805FR-072K7L</v>
          </cell>
          <cell r="H46">
            <v>3</v>
          </cell>
          <cell r="I46" t="str">
            <v>Farnell</v>
          </cell>
          <cell r="J46">
            <v>9237666</v>
          </cell>
        </row>
        <row r="47">
          <cell r="D47" t="str">
            <v>R7, R9, R10, R11, R12, R29, R31, R33, R34, R35, R36, R41, R42, R43, R44, R46, R52</v>
          </cell>
          <cell r="E47" t="str">
            <v>RES SMD 1K OHM 1% 1/10W 0603</v>
          </cell>
          <cell r="F47" t="str">
            <v>Yageo</v>
          </cell>
          <cell r="G47" t="str">
            <v>RC0603FR-071KL</v>
          </cell>
          <cell r="H47">
            <v>17</v>
          </cell>
          <cell r="I47" t="str">
            <v>Farnell</v>
          </cell>
          <cell r="J47">
            <v>9238484</v>
          </cell>
        </row>
        <row r="48">
          <cell r="D48" t="str">
            <v>R17, R49, R50, R64, R65, R66, R76, R77, R78</v>
          </cell>
          <cell r="E48" t="str">
            <v>RES SMD 1.8K OHM 1% 1/10W 0603</v>
          </cell>
          <cell r="F48" t="str">
            <v>Yageo</v>
          </cell>
          <cell r="G48" t="str">
            <v>RC0603FR-071K8L</v>
          </cell>
          <cell r="H48">
            <v>9</v>
          </cell>
          <cell r="I48" t="str">
            <v>Farnell</v>
          </cell>
          <cell r="J48">
            <v>9238514</v>
          </cell>
        </row>
        <row r="49">
          <cell r="D49" t="str">
            <v>R21, R24, R85, R86</v>
          </cell>
          <cell r="E49" t="str">
            <v>RES SMD 1K OHM 1% 1/10W 0603</v>
          </cell>
          <cell r="F49" t="str">
            <v>Yageo</v>
          </cell>
          <cell r="G49" t="str">
            <v>RC0603FR-071KL</v>
          </cell>
          <cell r="H49">
            <v>4</v>
          </cell>
          <cell r="I49" t="str">
            <v>Farnell</v>
          </cell>
          <cell r="J49">
            <v>9238484</v>
          </cell>
        </row>
        <row r="50">
          <cell r="D50" t="str">
            <v>R30, R32</v>
          </cell>
          <cell r="E50" t="str">
            <v>RES SMD 620 OHM 1% 1/16W 0402</v>
          </cell>
          <cell r="F50" t="str">
            <v>Yageo</v>
          </cell>
          <cell r="G50" t="str">
            <v>RC0402FR-07620RL</v>
          </cell>
          <cell r="H50">
            <v>2</v>
          </cell>
          <cell r="I50" t="str">
            <v>Farnell</v>
          </cell>
          <cell r="J50">
            <v>1458815</v>
          </cell>
        </row>
        <row r="51">
          <cell r="D51" t="str">
            <v>R61, R62, R63, R73, R74, R75, R82, R83, R84, R87, R90</v>
          </cell>
          <cell r="E51" t="str">
            <v>RES SMD 68 OHM 1% 1/10W 0603</v>
          </cell>
          <cell r="F51" t="str">
            <v>Yageo</v>
          </cell>
          <cell r="G51" t="str">
            <v>RC0603FR-0768RL</v>
          </cell>
          <cell r="H51">
            <v>11</v>
          </cell>
          <cell r="I51" t="str">
            <v>Farnell</v>
          </cell>
          <cell r="J51">
            <v>9238344</v>
          </cell>
        </row>
        <row r="52">
          <cell r="D52" t="str">
            <v>S1, S2, S3, S5</v>
          </cell>
          <cell r="E52" t="str">
            <v>SWITCH SLIDE SPDT 0.1A 12V (500VDC max)</v>
          </cell>
          <cell r="F52" t="str">
            <v>C &amp; K COMPONENTS</v>
          </cell>
          <cell r="G52" t="str">
            <v>OS102011MS2QN1</v>
          </cell>
          <cell r="H52">
            <v>4</v>
          </cell>
          <cell r="I52" t="str">
            <v>Farnell</v>
          </cell>
          <cell r="J52">
            <v>1201430</v>
          </cell>
        </row>
        <row r="53">
          <cell r="D53" t="str">
            <v>S4</v>
          </cell>
          <cell r="E53" t="str">
            <v>WS-TATV 12x12mm washable Tact Switch, THT version</v>
          </cell>
          <cell r="F53" t="str">
            <v>Wurth Elektronik</v>
          </cell>
          <cell r="G53">
            <v>430456085736</v>
          </cell>
          <cell r="H53">
            <v>1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42"/>
  <sheetViews>
    <sheetView tabSelected="1" workbookViewId="0">
      <selection activeCell="I23" sqref="I23"/>
    </sheetView>
  </sheetViews>
  <sheetFormatPr baseColWidth="10" defaultColWidth="8.88671875" defaultRowHeight="14.4" x14ac:dyDescent="0.3"/>
  <cols>
    <col min="1" max="1" width="10.77734375" style="3" customWidth="1"/>
    <col min="2" max="2" width="41" style="3" customWidth="1"/>
    <col min="3" max="3" width="17.109375" style="4" customWidth="1"/>
    <col min="4" max="4" width="25.21875" style="4" bestFit="1" customWidth="1"/>
    <col min="5" max="5" width="10.21875" style="7" customWidth="1"/>
    <col min="6" max="6" width="15.88671875" style="7" bestFit="1" customWidth="1"/>
    <col min="7" max="7" width="18.33203125" style="7" bestFit="1" customWidth="1"/>
    <col min="8" max="8" width="8.88671875" style="7"/>
    <col min="9" max="12" width="6.33203125" style="7" customWidth="1"/>
    <col min="13" max="13" width="5.77734375" style="7" customWidth="1"/>
    <col min="14" max="14" width="8.77734375" style="7" customWidth="1"/>
    <col min="15" max="15" width="7.77734375" style="7" bestFit="1" customWidth="1"/>
    <col min="16" max="16" width="5.6640625" style="7" bestFit="1" customWidth="1"/>
    <col min="17" max="17" width="8.44140625" style="7" bestFit="1" customWidth="1"/>
    <col min="18" max="18" width="7.33203125" style="7" bestFit="1" customWidth="1"/>
    <col min="19" max="19" width="6.88671875" style="7" bestFit="1" customWidth="1"/>
    <col min="20" max="20" width="5.44140625" style="7" bestFit="1" customWidth="1"/>
    <col min="21" max="21" width="11.44140625" style="7" customWidth="1"/>
    <col min="22" max="16384" width="8.88671875" style="1"/>
  </cols>
  <sheetData>
    <row r="1" spans="1:21" s="2" customFormat="1" x14ac:dyDescent="0.3">
      <c r="A1" s="9"/>
      <c r="B1" s="9"/>
      <c r="C1" s="5"/>
      <c r="D1" s="5"/>
      <c r="E1" s="5"/>
      <c r="F1" s="5"/>
      <c r="G1" s="5"/>
      <c r="H1" s="5"/>
      <c r="I1" s="10" t="s">
        <v>8</v>
      </c>
      <c r="J1" s="11"/>
      <c r="K1" s="11"/>
      <c r="L1" s="12"/>
      <c r="M1" s="10" t="s">
        <v>9</v>
      </c>
      <c r="N1" s="11"/>
      <c r="O1" s="12"/>
      <c r="P1" s="10" t="s">
        <v>10</v>
      </c>
      <c r="Q1" s="11"/>
      <c r="R1" s="11"/>
      <c r="S1" s="11"/>
      <c r="T1" s="12"/>
      <c r="U1" s="5" t="s">
        <v>11</v>
      </c>
    </row>
    <row r="2" spans="1:21" s="17" customFormat="1" x14ac:dyDescent="0.3">
      <c r="A2" s="13" t="s">
        <v>0</v>
      </c>
      <c r="B2" s="14" t="s">
        <v>1</v>
      </c>
      <c r="C2" s="15" t="s">
        <v>2</v>
      </c>
      <c r="D2" s="15" t="s">
        <v>3</v>
      </c>
      <c r="E2" s="16" t="s">
        <v>4</v>
      </c>
      <c r="F2" s="16" t="s">
        <v>5</v>
      </c>
      <c r="G2" s="16" t="s">
        <v>6</v>
      </c>
      <c r="H2" s="16" t="s">
        <v>7</v>
      </c>
      <c r="I2" s="16" t="s">
        <v>12</v>
      </c>
      <c r="J2" s="16" t="s">
        <v>13</v>
      </c>
      <c r="K2" s="16" t="s">
        <v>14</v>
      </c>
      <c r="L2" s="16" t="s">
        <v>15</v>
      </c>
      <c r="M2" s="16" t="s">
        <v>12</v>
      </c>
      <c r="N2" s="16" t="s">
        <v>16</v>
      </c>
      <c r="O2" s="16" t="s">
        <v>21</v>
      </c>
      <c r="P2" s="16" t="s">
        <v>12</v>
      </c>
      <c r="Q2" s="16" t="s">
        <v>17</v>
      </c>
      <c r="R2" s="16" t="s">
        <v>18</v>
      </c>
      <c r="S2" s="16" t="s">
        <v>19</v>
      </c>
      <c r="T2" s="16" t="s">
        <v>20</v>
      </c>
      <c r="U2" s="16" t="s">
        <v>12</v>
      </c>
    </row>
    <row r="3" spans="1:21" x14ac:dyDescent="0.3">
      <c r="A3" s="3" t="str">
        <f>'[1]BOM Report'!$D14</f>
        <v>C1, C23, C29, C30, C31, C35, C36, C37, C41, C42</v>
      </c>
      <c r="B3" s="3" t="str">
        <f>'[1]BOM Report'!$E14</f>
        <v>CAP CER 1uF 50V X7R 0805</v>
      </c>
      <c r="C3" s="4" t="str">
        <f>'[1]BOM Report'!$F14</f>
        <v>Wurth Elektronik</v>
      </c>
      <c r="D3" s="6">
        <f>'[1]BOM Report'!$G14</f>
        <v>885012207103</v>
      </c>
      <c r="E3" s="7">
        <f>'[1]BOM Report'!$I14</f>
        <v>0</v>
      </c>
      <c r="F3" s="7">
        <f>'[1]BOM Report'!$J14</f>
        <v>0</v>
      </c>
      <c r="G3" s="7">
        <f>'[1]BOM Report'!$J14</f>
        <v>0</v>
      </c>
      <c r="H3" s="8">
        <f>'[1]BOM Report'!$H14</f>
        <v>10</v>
      </c>
      <c r="I3" s="7">
        <v>1</v>
      </c>
      <c r="M3" s="7">
        <v>1</v>
      </c>
      <c r="R3" s="7">
        <v>2</v>
      </c>
      <c r="S3" s="7">
        <v>2</v>
      </c>
      <c r="T3" s="7">
        <v>2</v>
      </c>
      <c r="U3" s="7">
        <v>2</v>
      </c>
    </row>
    <row r="4" spans="1:21" x14ac:dyDescent="0.3">
      <c r="A4" s="3" t="str">
        <f>'[1]BOM Report'!$D15</f>
        <v>C2, C8, C12, C16</v>
      </c>
      <c r="B4" s="3" t="str">
        <f>'[1]BOM Report'!$E15</f>
        <v>CAP Alu 220 UF 20% 35 V</v>
      </c>
      <c r="C4" s="4" t="str">
        <f>'[1]BOM Report'!$F15</f>
        <v>Wurth Elektronik</v>
      </c>
      <c r="D4" s="6">
        <f>'[1]BOM Report'!$G15</f>
        <v>860010574011</v>
      </c>
      <c r="E4" s="7">
        <f>'[1]BOM Report'!$I15</f>
        <v>0</v>
      </c>
      <c r="F4" s="7">
        <f>'[1]BOM Report'!$J15</f>
        <v>0</v>
      </c>
      <c r="G4" s="7">
        <f>'[1]BOM Report'!$J15</f>
        <v>0</v>
      </c>
      <c r="H4" s="8">
        <f>'[1]BOM Report'!$H15</f>
        <v>4</v>
      </c>
      <c r="I4" s="7">
        <v>1</v>
      </c>
      <c r="J4" s="7">
        <v>1</v>
      </c>
      <c r="K4" s="7">
        <v>1</v>
      </c>
      <c r="L4" s="7">
        <v>1</v>
      </c>
    </row>
    <row r="5" spans="1:21" x14ac:dyDescent="0.3">
      <c r="A5" s="3" t="str">
        <f>'[1]BOM Report'!$D16</f>
        <v>C3, C26, C27, C28</v>
      </c>
      <c r="B5" s="3" t="str">
        <f>'[1]BOM Report'!$E16</f>
        <v>CAP Alu 10 UF 20% 50 V</v>
      </c>
      <c r="C5" s="4" t="str">
        <f>'[1]BOM Report'!$F16</f>
        <v>Wurth Elektronik</v>
      </c>
      <c r="D5" s="6">
        <f>'[1]BOM Report'!$G16</f>
        <v>860010672009</v>
      </c>
      <c r="E5" s="7">
        <f>'[1]BOM Report'!$I16</f>
        <v>0</v>
      </c>
      <c r="F5" s="7">
        <f>'[1]BOM Report'!$J16</f>
        <v>0</v>
      </c>
      <c r="G5" s="7">
        <f>'[1]BOM Report'!$J16</f>
        <v>0</v>
      </c>
      <c r="H5" s="8">
        <f>'[1]BOM Report'!$H16</f>
        <v>4</v>
      </c>
      <c r="I5" s="7">
        <v>1</v>
      </c>
      <c r="P5" s="7">
        <v>4</v>
      </c>
    </row>
    <row r="6" spans="1:21" x14ac:dyDescent="0.3">
      <c r="A6" s="3" t="str">
        <f>'[1]BOM Report'!$D17</f>
        <v>C4, C11, C15, C19, C21, C22, C32, C33, C34, C38, C39, C40, C43, C44, C45, C46, C47, C48, C49, C50</v>
      </c>
      <c r="B6" s="3" t="str">
        <f>'[1]BOM Report'!$E17</f>
        <v>CAP CER 100nF 50V X7R 0603</v>
      </c>
      <c r="C6" s="4" t="str">
        <f>'[1]BOM Report'!$F17</f>
        <v>Wurth Elektronik</v>
      </c>
      <c r="D6" s="6">
        <f>'[1]BOM Report'!$G17</f>
        <v>885012206095</v>
      </c>
      <c r="E6" s="7">
        <f>'[1]BOM Report'!$I17</f>
        <v>0</v>
      </c>
      <c r="F6" s="7">
        <f>'[1]BOM Report'!$J17</f>
        <v>0</v>
      </c>
      <c r="G6" s="7">
        <f>'[1]BOM Report'!$J17</f>
        <v>0</v>
      </c>
      <c r="H6" s="8">
        <f>'[1]BOM Report'!$H17</f>
        <v>20</v>
      </c>
      <c r="I6" s="7">
        <v>2</v>
      </c>
      <c r="J6" s="7">
        <v>1</v>
      </c>
      <c r="K6" s="7">
        <v>1</v>
      </c>
      <c r="L6" s="7">
        <v>1</v>
      </c>
      <c r="M6" s="7">
        <v>2</v>
      </c>
      <c r="R6" s="7">
        <v>2</v>
      </c>
      <c r="S6" s="7">
        <v>2</v>
      </c>
      <c r="T6" s="7">
        <v>2</v>
      </c>
      <c r="U6" s="7">
        <v>7</v>
      </c>
    </row>
    <row r="7" spans="1:21" x14ac:dyDescent="0.3">
      <c r="A7" s="3" t="str">
        <f>'[1]BOM Report'!$D18</f>
        <v>C5</v>
      </c>
      <c r="B7" s="3" t="str">
        <f>'[1]BOM Report'!$E18</f>
        <v>CAP Alu 10'000 UF 25 V</v>
      </c>
      <c r="C7" s="4" t="str">
        <f>'[1]BOM Report'!$F18</f>
        <v>Wurth Elektronik</v>
      </c>
      <c r="D7" s="6">
        <f>'[1]BOM Report'!$G18</f>
        <v>860010483029</v>
      </c>
      <c r="E7" s="7">
        <f>'[1]BOM Report'!$I18</f>
        <v>0</v>
      </c>
      <c r="F7" s="7">
        <f>'[1]BOM Report'!$J18</f>
        <v>0</v>
      </c>
      <c r="G7" s="7">
        <f>'[1]BOM Report'!$J18</f>
        <v>0</v>
      </c>
      <c r="H7" s="8">
        <f>'[1]BOM Report'!$H18</f>
        <v>1</v>
      </c>
      <c r="I7" s="7">
        <v>1</v>
      </c>
    </row>
    <row r="8" spans="1:21" x14ac:dyDescent="0.3">
      <c r="A8" s="3" t="str">
        <f>'[1]BOM Report'!$D19</f>
        <v>C6, C7, C20</v>
      </c>
      <c r="B8" s="3" t="str">
        <f>'[1]BOM Report'!$E19</f>
        <v>CAP Alu 330 UF 20% 35 V</v>
      </c>
      <c r="C8" s="4" t="str">
        <f>'[1]BOM Report'!$F19</f>
        <v>Wurth Elektronik</v>
      </c>
      <c r="D8" s="6">
        <f>'[1]BOM Report'!$G19</f>
        <v>860010575012</v>
      </c>
      <c r="E8" s="7">
        <f>'[1]BOM Report'!$I19</f>
        <v>0</v>
      </c>
      <c r="F8" s="7">
        <f>'[1]BOM Report'!$J19</f>
        <v>0</v>
      </c>
      <c r="G8" s="7">
        <f>'[1]BOM Report'!$J19</f>
        <v>0</v>
      </c>
      <c r="H8" s="8">
        <f>'[1]BOM Report'!$H19</f>
        <v>3</v>
      </c>
      <c r="I8" s="7">
        <v>2</v>
      </c>
      <c r="M8" s="7">
        <v>1</v>
      </c>
    </row>
    <row r="9" spans="1:21" x14ac:dyDescent="0.3">
      <c r="A9" s="3" t="str">
        <f>'[1]BOM Report'!$D20</f>
        <v>C9, C10, C13, C14, C17, C18</v>
      </c>
      <c r="B9" s="3" t="str">
        <f>'[1]BOM Report'!$E20</f>
        <v>CAP Alu 470 UF 20% 16 V</v>
      </c>
      <c r="C9" s="4" t="str">
        <f>'[1]BOM Report'!$F20</f>
        <v>Wurth Elektronik</v>
      </c>
      <c r="D9" s="6">
        <f>'[1]BOM Report'!$G20</f>
        <v>860010374012</v>
      </c>
      <c r="E9" s="7">
        <f>'[1]BOM Report'!$I20</f>
        <v>0</v>
      </c>
      <c r="F9" s="7">
        <f>'[1]BOM Report'!$J20</f>
        <v>0</v>
      </c>
      <c r="G9" s="7">
        <f>'[1]BOM Report'!$J20</f>
        <v>0</v>
      </c>
      <c r="H9" s="8">
        <f>'[1]BOM Report'!$H20</f>
        <v>6</v>
      </c>
      <c r="J9" s="7">
        <v>2</v>
      </c>
      <c r="K9" s="7">
        <v>2</v>
      </c>
      <c r="L9" s="7">
        <v>2</v>
      </c>
    </row>
    <row r="10" spans="1:21" x14ac:dyDescent="0.3">
      <c r="A10" s="3" t="str">
        <f>'[1]BOM Report'!$D21</f>
        <v>C24, C25</v>
      </c>
      <c r="B10" s="3" t="str">
        <f>'[1]BOM Report'!$E21</f>
        <v>CAP CER 10nF 50V X7R 0402</v>
      </c>
      <c r="C10" s="4" t="str">
        <f>'[1]BOM Report'!$F21</f>
        <v>Wurth Elektronik</v>
      </c>
      <c r="D10" s="6">
        <f>'[1]BOM Report'!$G21</f>
        <v>885012205067</v>
      </c>
      <c r="E10" s="7">
        <f>'[1]BOM Report'!$I21</f>
        <v>0</v>
      </c>
      <c r="F10" s="7">
        <f>'[1]BOM Report'!$J21</f>
        <v>0</v>
      </c>
      <c r="G10" s="7">
        <f>'[1]BOM Report'!$J21</f>
        <v>0</v>
      </c>
      <c r="H10" s="8">
        <f>'[1]BOM Report'!$H21</f>
        <v>2</v>
      </c>
      <c r="O10" s="7">
        <v>2</v>
      </c>
    </row>
    <row r="11" spans="1:21" x14ac:dyDescent="0.3">
      <c r="A11" s="3" t="str">
        <f>'[1]BOM Report'!$D22</f>
        <v>D1, D3, D5, D7, D10, D11</v>
      </c>
      <c r="B11" s="3" t="str">
        <f>'[1]BOM Report'!$E22</f>
        <v>SMD mono-color Chip LED, WL-SMCW, Green</v>
      </c>
      <c r="C11" s="4">
        <f>'[1]BOM Report'!$F22</f>
        <v>0</v>
      </c>
      <c r="D11" s="4" t="str">
        <f>'[1]BOM Report'!$G22</f>
        <v>150060GS75000</v>
      </c>
      <c r="E11" s="7" t="str">
        <f>'[1]BOM Report'!$I22</f>
        <v>Farnell</v>
      </c>
      <c r="F11" s="7">
        <f>'[1]BOM Report'!$J22</f>
        <v>2322070</v>
      </c>
      <c r="G11" s="7">
        <f>'[1]BOM Report'!$J22</f>
        <v>2322070</v>
      </c>
      <c r="H11" s="8">
        <f>'[1]BOM Report'!$H22</f>
        <v>6</v>
      </c>
      <c r="I11" s="7">
        <v>1</v>
      </c>
      <c r="J11" s="7">
        <v>1</v>
      </c>
      <c r="K11" s="7">
        <v>1</v>
      </c>
      <c r="L11" s="7">
        <v>1</v>
      </c>
      <c r="U11" s="7">
        <v>2</v>
      </c>
    </row>
    <row r="12" spans="1:21" x14ac:dyDescent="0.3">
      <c r="A12" s="3" t="str">
        <f>'[1]BOM Report'!$D23</f>
        <v>D2, D4, D6</v>
      </c>
      <c r="B12" s="3" t="str">
        <f>'[1]BOM Report'!$E23</f>
        <v>DIODE SCHOTTKY 40V 3A SOD123-FL</v>
      </c>
      <c r="C12" s="4" t="str">
        <f>'[1]BOM Report'!$F23</f>
        <v>ROHM</v>
      </c>
      <c r="D12" s="4" t="str">
        <f>'[1]BOM Report'!$G23</f>
        <v>RBR3MM40ATFTR</v>
      </c>
      <c r="E12" s="7" t="str">
        <f>'[1]BOM Report'!$I23</f>
        <v>Farnell</v>
      </c>
      <c r="F12" s="7">
        <f>'[1]BOM Report'!$J23</f>
        <v>2581593</v>
      </c>
      <c r="G12" s="7">
        <f>'[1]BOM Report'!$J23</f>
        <v>2581593</v>
      </c>
      <c r="H12" s="8">
        <f>'[1]BOM Report'!$H23</f>
        <v>3</v>
      </c>
      <c r="J12" s="7">
        <v>1</v>
      </c>
      <c r="K12" s="7">
        <v>1</v>
      </c>
      <c r="L12" s="7">
        <v>1</v>
      </c>
    </row>
    <row r="13" spans="1:21" x14ac:dyDescent="0.3">
      <c r="A13" s="3" t="str">
        <f>'[1]BOM Report'!$D24</f>
        <v>D8, D9</v>
      </c>
      <c r="B13" s="3" t="str">
        <f>'[1]BOM Report'!$E24</f>
        <v>DIODE ARRAY SCHOTTKY 30V SOT23-3</v>
      </c>
      <c r="C13" s="4" t="str">
        <f>'[1]BOM Report'!$F24</f>
        <v>Diodes Incorporated</v>
      </c>
      <c r="D13" s="4" t="str">
        <f>'[1]BOM Report'!$G24</f>
        <v>BAT54S-7-F</v>
      </c>
      <c r="E13" s="7" t="str">
        <f>'[1]BOM Report'!$I24</f>
        <v>Farnell</v>
      </c>
      <c r="F13" s="7">
        <f>'[1]BOM Report'!$J24</f>
        <v>9526510</v>
      </c>
      <c r="G13" s="7">
        <f>'[1]BOM Report'!$J24</f>
        <v>9526510</v>
      </c>
      <c r="H13" s="8">
        <f>'[1]BOM Report'!$H24</f>
        <v>2</v>
      </c>
      <c r="O13" s="7">
        <v>2</v>
      </c>
    </row>
    <row r="14" spans="1:21" x14ac:dyDescent="0.3">
      <c r="A14" s="3" t="str">
        <f>'[1]BOM Report'!$D25</f>
        <v>D12</v>
      </c>
      <c r="B14" s="3" t="str">
        <f>'[1]BOM Report'!$E25</f>
        <v>DIODE SCHOTTKY 100V 5A SMA (DO-214AC)</v>
      </c>
      <c r="C14" s="4" t="str">
        <f>'[1]BOM Report'!$F25</f>
        <v>MULTICOMP</v>
      </c>
      <c r="D14" s="4" t="str">
        <f>'[1]BOM Report'!$G25</f>
        <v>HTA5U100</v>
      </c>
      <c r="E14" s="7" t="str">
        <f>'[1]BOM Report'!$I25</f>
        <v>Farnell</v>
      </c>
      <c r="F14" s="7">
        <f>'[1]BOM Report'!$J25</f>
        <v>2750942</v>
      </c>
      <c r="G14" s="7">
        <f>'[1]BOM Report'!$J25</f>
        <v>2750942</v>
      </c>
      <c r="H14" s="8">
        <f>'[1]BOM Report'!$H25</f>
        <v>1</v>
      </c>
      <c r="I14" s="7">
        <v>1</v>
      </c>
    </row>
    <row r="15" spans="1:21" x14ac:dyDescent="0.3">
      <c r="A15" s="3" t="str">
        <f>'[1]BOM Report'!$D26</f>
        <v>DC1</v>
      </c>
      <c r="B15" s="3" t="str">
        <f>'[1]BOM Report'!$E26</f>
        <v>Traco 12.0V 60W 5A</v>
      </c>
      <c r="C15" s="4" t="str">
        <f>'[1]BOM Report'!$F26</f>
        <v>TRACOPOWER</v>
      </c>
      <c r="D15" s="4" t="str">
        <f>'[1]BOM Report'!$G26</f>
        <v>TEN 60-2412WIN</v>
      </c>
      <c r="E15" s="7" t="str">
        <f>'[1]BOM Report'!$I26</f>
        <v>Farnell</v>
      </c>
      <c r="F15" s="7">
        <f>'[1]BOM Report'!$J26</f>
        <v>2451635</v>
      </c>
      <c r="G15" s="7">
        <f>'[1]BOM Report'!$J26</f>
        <v>2451635</v>
      </c>
      <c r="H15" s="8">
        <f>'[1]BOM Report'!$H26</f>
        <v>1</v>
      </c>
      <c r="L15" s="7">
        <v>1</v>
      </c>
    </row>
    <row r="16" spans="1:21" x14ac:dyDescent="0.3">
      <c r="A16" s="3" t="str">
        <f>'[1]BOM Report'!$D27</f>
        <v>DC2</v>
      </c>
      <c r="B16" s="3" t="str">
        <f>'[1]BOM Report'!$E27</f>
        <v>Traco 5V-6V 30W 6A</v>
      </c>
      <c r="C16" s="4" t="str">
        <f>'[1]BOM Report'!$F27</f>
        <v>TRACOPOWER</v>
      </c>
      <c r="D16" s="4" t="str">
        <f>'[1]BOM Report'!$G27</f>
        <v>THN30-2411WI-A1</v>
      </c>
      <c r="E16" s="7" t="str">
        <f>'[1]BOM Report'!$I27</f>
        <v>Digikey</v>
      </c>
      <c r="F16" s="7" t="str">
        <f>'[1]BOM Report'!$J27</f>
        <v>1951-3302-ND</v>
      </c>
      <c r="G16" s="7" t="str">
        <f>'[1]BOM Report'!$J27</f>
        <v>1951-3302-ND</v>
      </c>
      <c r="H16" s="8">
        <f>'[1]BOM Report'!$H27</f>
        <v>1</v>
      </c>
      <c r="J16" s="7">
        <v>1</v>
      </c>
    </row>
    <row r="17" spans="1:21" x14ac:dyDescent="0.3">
      <c r="A17" s="3" t="str">
        <f>'[1]BOM Report'!$D28</f>
        <v>DC3</v>
      </c>
      <c r="B17" s="3" t="str">
        <f>'[1]BOM Report'!$E28</f>
        <v>Traco 5V 15W 3A</v>
      </c>
      <c r="C17" s="4" t="str">
        <f>'[1]BOM Report'!$F28</f>
        <v>TRACOPOWER</v>
      </c>
      <c r="D17" s="4" t="str">
        <f>'[1]BOM Report'!$G28</f>
        <v>THN15-2411WI</v>
      </c>
      <c r="E17" s="7" t="str">
        <f>'[1]BOM Report'!$I28</f>
        <v>Farnell</v>
      </c>
      <c r="F17" s="7">
        <f>'[1]BOM Report'!$J28</f>
        <v>1441226</v>
      </c>
      <c r="G17" s="7">
        <f>'[1]BOM Report'!$J28</f>
        <v>1441226</v>
      </c>
      <c r="H17" s="8">
        <f>'[1]BOM Report'!$H28</f>
        <v>1</v>
      </c>
      <c r="K17" s="7">
        <v>1</v>
      </c>
    </row>
    <row r="18" spans="1:21" x14ac:dyDescent="0.3">
      <c r="A18" s="3" t="str">
        <f>'[1]BOM Report'!$D29</f>
        <v>DT2</v>
      </c>
      <c r="B18" s="3" t="str">
        <f>'[1]BOM Report'!$E29</f>
        <v>WE-TVSP Power TVS Diode, Unidirectional, 1500 W, 24 VDC</v>
      </c>
      <c r="C18" s="4" t="str">
        <f>'[1]BOM Report'!$F29</f>
        <v>Wurth Electronics Inc.</v>
      </c>
      <c r="D18" s="4">
        <f>'[1]BOM Report'!$G29</f>
        <v>824540241</v>
      </c>
      <c r="E18" s="7" t="str">
        <f>'[1]BOM Report'!$I29</f>
        <v>Farnell</v>
      </c>
      <c r="F18" s="7">
        <f>'[1]BOM Report'!$J29</f>
        <v>2536699</v>
      </c>
      <c r="G18" s="7">
        <f>'[1]BOM Report'!$J29</f>
        <v>2536699</v>
      </c>
      <c r="H18" s="8">
        <f>'[1]BOM Report'!$H29</f>
        <v>1</v>
      </c>
      <c r="I18" s="7">
        <v>1</v>
      </c>
    </row>
    <row r="19" spans="1:21" x14ac:dyDescent="0.3">
      <c r="A19" s="3" t="str">
        <f>'[1]BOM Report'!$D30</f>
        <v>F1</v>
      </c>
      <c r="B19" s="3" t="str">
        <f>'[1]BOM Report'!$E30</f>
        <v>FUSE Holder 500V 30A PCB</v>
      </c>
      <c r="C19" s="4" t="str">
        <f>'[1]BOM Report'!$F30</f>
        <v>Keystone Electronics</v>
      </c>
      <c r="D19" s="4" t="str">
        <f>'[1]BOM Report'!$G30</f>
        <v>3557-2</v>
      </c>
      <c r="E19" s="7" t="str">
        <f>'[1]BOM Report'!$I30</f>
        <v>Farnell</v>
      </c>
      <c r="F19" s="7">
        <f>'[1]BOM Report'!$J30</f>
        <v>2292904</v>
      </c>
      <c r="G19" s="7">
        <f>'[1]BOM Report'!$J30</f>
        <v>2292904</v>
      </c>
      <c r="H19" s="8">
        <f>'[1]BOM Report'!$H30</f>
        <v>1</v>
      </c>
      <c r="I19" s="7">
        <v>1</v>
      </c>
    </row>
    <row r="20" spans="1:21" x14ac:dyDescent="0.3">
      <c r="A20" s="3" t="str">
        <f>'[1]BOM Report'!$D31</f>
        <v>F2</v>
      </c>
      <c r="B20" s="3" t="str">
        <f>'[1]BOM Report'!$E31</f>
        <v>FUSE AUTO 30A 58VDC BLADE MINI</v>
      </c>
      <c r="C20" s="4" t="str">
        <f>'[1]BOM Report'!$F31</f>
        <v>Littelfuse Inc.</v>
      </c>
      <c r="D20" s="4" t="str">
        <f>'[1]BOM Report'!$G31</f>
        <v>0891030.NXS</v>
      </c>
      <c r="E20" s="7" t="str">
        <f>'[1]BOM Report'!$I31</f>
        <v>Digi-Key</v>
      </c>
      <c r="F20" s="7" t="str">
        <f>'[1]BOM Report'!$J31</f>
        <v>F4993-ND</v>
      </c>
      <c r="G20" s="7" t="str">
        <f>'[1]BOM Report'!$J31</f>
        <v>F4993-ND</v>
      </c>
      <c r="H20" s="8">
        <f>'[1]BOM Report'!$H31</f>
        <v>1</v>
      </c>
      <c r="I20" s="7">
        <v>1</v>
      </c>
    </row>
    <row r="21" spans="1:21" x14ac:dyDescent="0.3">
      <c r="A21" s="3" t="str">
        <f>'[1]BOM Report'!$D32</f>
        <v>FB1, FB2, FB3, FB4, FB5, FB6, FB7, FB8, FB9, FB10</v>
      </c>
      <c r="B21" s="3" t="str">
        <f>'[1]BOM Report'!$E32</f>
        <v>Ferrite Bead 180ohm 0603 max1.5A</v>
      </c>
      <c r="C21" s="4" t="str">
        <f>'[1]BOM Report'!$F32</f>
        <v>Wurth Elektronik</v>
      </c>
      <c r="D21" s="4">
        <f>'[1]BOM Report'!$G32</f>
        <v>742792624</v>
      </c>
      <c r="E21" s="7">
        <f>'[1]BOM Report'!$I32</f>
        <v>0</v>
      </c>
      <c r="F21" s="7">
        <f>'[1]BOM Report'!$J32</f>
        <v>0</v>
      </c>
      <c r="G21" s="7">
        <f>'[1]BOM Report'!$J32</f>
        <v>0</v>
      </c>
      <c r="H21" s="8">
        <f>'[1]BOM Report'!$H32</f>
        <v>10</v>
      </c>
      <c r="P21" s="7">
        <v>2</v>
      </c>
      <c r="Q21" s="7">
        <v>-2</v>
      </c>
      <c r="R21" s="7">
        <v>1</v>
      </c>
      <c r="S21" s="7">
        <v>1</v>
      </c>
      <c r="T21" s="7">
        <v>1</v>
      </c>
      <c r="U21" s="7">
        <v>2</v>
      </c>
    </row>
    <row r="22" spans="1:21" x14ac:dyDescent="0.3">
      <c r="A22" s="3" t="str">
        <f>'[1]BOM Report'!$D33</f>
        <v>J1, J2</v>
      </c>
      <c r="B22" s="3" t="str">
        <f>'[1]BOM Report'!$E33</f>
        <v>WR-TBL 2p Series 311 - 5.08 mm Closed Vertical PCB Header</v>
      </c>
      <c r="C22" s="4" t="str">
        <f>'[1]BOM Report'!$F33</f>
        <v>Wurth Electronics Inc.</v>
      </c>
      <c r="D22" s="6">
        <f>'[1]BOM Report'!$G33</f>
        <v>691311500102</v>
      </c>
      <c r="E22" s="7" t="str">
        <f>'[1]BOM Report'!$I33</f>
        <v>Farnell</v>
      </c>
      <c r="F22" s="7">
        <f>'[1]BOM Report'!$J33</f>
        <v>1641978</v>
      </c>
      <c r="G22" s="7">
        <f>'[1]BOM Report'!$J33</f>
        <v>1641978</v>
      </c>
      <c r="H22" s="8">
        <f>'[1]BOM Report'!$H33</f>
        <v>2</v>
      </c>
      <c r="I22" s="7">
        <v>2</v>
      </c>
    </row>
    <row r="23" spans="1:21" x14ac:dyDescent="0.3">
      <c r="A23" s="3" t="str">
        <f>'[1]BOM Report'!$D34</f>
        <v>J3, J26</v>
      </c>
      <c r="B23" s="3" t="str">
        <f>'[1]BOM Report'!$E34</f>
        <v>WR-MM 6p Female SMT Connector with Polarization</v>
      </c>
      <c r="C23" s="4" t="str">
        <f>'[1]BOM Report'!$F34</f>
        <v>Wurth Electronics Inc.</v>
      </c>
      <c r="D23" s="6">
        <f>'[1]BOM Report'!$G34</f>
        <v>690367280676</v>
      </c>
      <c r="E23" s="7" t="str">
        <f>'[1]BOM Report'!$I34</f>
        <v>Farnell</v>
      </c>
      <c r="F23" s="7">
        <f>'[1]BOM Report'!$J34</f>
        <v>1641849</v>
      </c>
      <c r="G23" s="7">
        <f>'[1]BOM Report'!$J34</f>
        <v>1641849</v>
      </c>
      <c r="H23" s="8">
        <f>'[1]BOM Report'!$H34</f>
        <v>2</v>
      </c>
    </row>
    <row r="24" spans="1:21" x14ac:dyDescent="0.3">
      <c r="A24" s="3" t="str">
        <f>'[1]BOM Report'!$D35</f>
        <v>J4, J9, J11, J17, J18, J25, J28</v>
      </c>
      <c r="B24" s="3">
        <f>'[1]BOM Report'!$E35</f>
        <v>0</v>
      </c>
      <c r="C24" s="4">
        <f>'[1]BOM Report'!$F35</f>
        <v>0</v>
      </c>
      <c r="D24" s="4" t="str">
        <f>'[1]BOM Report'!$G35</f>
        <v>22-03-2021</v>
      </c>
      <c r="E24" s="7" t="str">
        <f>'[1]BOM Report'!$I35</f>
        <v>Farnell</v>
      </c>
      <c r="F24" s="7">
        <f>'[1]BOM Report'!$J35</f>
        <v>9731075</v>
      </c>
      <c r="G24" s="7">
        <f>'[1]BOM Report'!$J35</f>
        <v>9731075</v>
      </c>
      <c r="H24" s="8">
        <f>'[1]BOM Report'!$H35</f>
        <v>7</v>
      </c>
    </row>
    <row r="25" spans="1:21" x14ac:dyDescent="0.3">
      <c r="A25" s="3" t="str">
        <f>'[1]BOM Report'!$D36</f>
        <v>J5, J6, J7</v>
      </c>
      <c r="B25" s="3">
        <f>'[1]BOM Report'!$E36</f>
        <v>0</v>
      </c>
      <c r="C25" s="4">
        <f>'[1]BOM Report'!$F36</f>
        <v>0</v>
      </c>
      <c r="D25" s="4" t="str">
        <f>'[1]BOM Report'!$G36</f>
        <v>22-03-5035</v>
      </c>
      <c r="E25" s="7" t="str">
        <f>'[1]BOM Report'!$I36</f>
        <v>Farnell</v>
      </c>
      <c r="F25" s="7">
        <f>'[1]BOM Report'!$J36</f>
        <v>9979620</v>
      </c>
      <c r="G25" s="7">
        <f>'[1]BOM Report'!$J36</f>
        <v>9979620</v>
      </c>
      <c r="H25" s="8">
        <f>'[1]BOM Report'!$H36</f>
        <v>3</v>
      </c>
    </row>
    <row r="26" spans="1:21" x14ac:dyDescent="0.3">
      <c r="A26" s="3" t="str">
        <f>'[1]BOM Report'!$D37</f>
        <v>J8, J10, J12, J13, J14</v>
      </c>
      <c r="B26" s="3" t="str">
        <f>'[1]BOM Report'!$E37</f>
        <v>WR-TBL 2p Series 3221 - 3.50 mm Horizontal PCB Header</v>
      </c>
      <c r="C26" s="4" t="str">
        <f>'[1]BOM Report'!$F37</f>
        <v>Wurth Electronics Inc.</v>
      </c>
      <c r="D26" s="6">
        <f>'[1]BOM Report'!$G37</f>
        <v>691322110002</v>
      </c>
      <c r="E26" s="7" t="str">
        <f>'[1]BOM Report'!$I37</f>
        <v>Farnell</v>
      </c>
      <c r="F26" s="7">
        <f>'[1]BOM Report'!$J37</f>
        <v>1841315</v>
      </c>
      <c r="G26" s="7">
        <f>'[1]BOM Report'!$J37</f>
        <v>1841315</v>
      </c>
      <c r="H26" s="8">
        <f>'[1]BOM Report'!$H37</f>
        <v>5</v>
      </c>
    </row>
    <row r="27" spans="1:21" x14ac:dyDescent="0.3">
      <c r="A27" s="3" t="str">
        <f>'[1]BOM Report'!$D38</f>
        <v>J15, J16, J27</v>
      </c>
      <c r="B27" s="3" t="str">
        <f>'[1]BOM Report'!$E38</f>
        <v>WR-MM 8p Female SMT Connector with Polarization</v>
      </c>
      <c r="C27" s="4" t="str">
        <f>'[1]BOM Report'!$F38</f>
        <v>Wurth Electronics Inc.</v>
      </c>
      <c r="D27" s="6">
        <f>'[1]BOM Report'!$G38</f>
        <v>690367280876</v>
      </c>
      <c r="E27" s="7" t="str">
        <f>'[1]BOM Report'!$I38</f>
        <v>Farnell</v>
      </c>
      <c r="F27" s="7">
        <f>'[1]BOM Report'!$J38</f>
        <v>1641850</v>
      </c>
      <c r="G27" s="7">
        <f>'[1]BOM Report'!$J38</f>
        <v>1641850</v>
      </c>
      <c r="H27" s="8">
        <f>'[1]BOM Report'!$H38</f>
        <v>3</v>
      </c>
    </row>
    <row r="28" spans="1:21" x14ac:dyDescent="0.3">
      <c r="A28" s="3" t="str">
        <f>'[1]BOM Report'!$D39</f>
        <v>J19, J20, J21, J22, J23, J24, J29, J30</v>
      </c>
      <c r="B28" s="3">
        <f>'[1]BOM Report'!$E39</f>
        <v>0</v>
      </c>
      <c r="C28" s="4">
        <f>'[1]BOM Report'!$F39</f>
        <v>0</v>
      </c>
      <c r="D28" s="4" t="str">
        <f>'[1]BOM Report'!$G39</f>
        <v>22-03-2031</v>
      </c>
      <c r="E28" s="7" t="str">
        <f>'[1]BOM Report'!$I39</f>
        <v>Farnell</v>
      </c>
      <c r="F28" s="7">
        <f>'[1]BOM Report'!$J39</f>
        <v>9731083</v>
      </c>
      <c r="G28" s="7">
        <f>'[1]BOM Report'!$J39</f>
        <v>9731083</v>
      </c>
      <c r="H28" s="8">
        <f>'[1]BOM Report'!$H39</f>
        <v>8</v>
      </c>
    </row>
    <row r="29" spans="1:21" x14ac:dyDescent="0.3">
      <c r="A29" s="3" t="str">
        <f>'[1]BOM Report'!$D40</f>
        <v>J31, J32, J33, J34, J35</v>
      </c>
      <c r="B29" s="3" t="str">
        <f>'[1]BOM Report'!$E40</f>
        <v>WR-TBL 2p Series 3211 - 3.50 mm Vertical PCB Header</v>
      </c>
      <c r="C29" s="4" t="str">
        <f>'[1]BOM Report'!$F40</f>
        <v>Wurth Electronics Inc.</v>
      </c>
      <c r="D29" s="4">
        <f>'[1]BOM Report'!$G40</f>
        <v>691321100002</v>
      </c>
      <c r="E29" s="7" t="str">
        <f>'[1]BOM Report'!$I40</f>
        <v>Farnell</v>
      </c>
      <c r="F29" s="7">
        <f>'[1]BOM Report'!$J40</f>
        <v>1841308</v>
      </c>
      <c r="G29" s="7">
        <f>'[1]BOM Report'!$J40</f>
        <v>1841308</v>
      </c>
      <c r="H29" s="8">
        <f>'[1]BOM Report'!$H40</f>
        <v>5</v>
      </c>
    </row>
    <row r="30" spans="1:21" x14ac:dyDescent="0.3">
      <c r="A30" s="3" t="str">
        <f>'[1]BOM Report'!$D41</f>
        <v>Q1</v>
      </c>
      <c r="B30" s="3" t="str">
        <f>'[1]BOM Report'!$E41</f>
        <v>MOSFET P 40V 50A DPAK</v>
      </c>
      <c r="C30" s="4" t="str">
        <f>'[1]BOM Report'!$F41</f>
        <v>INFINEON</v>
      </c>
      <c r="D30" s="4" t="str">
        <f>'[1]BOM Report'!$G41</f>
        <v>IPD50P04P4L11ATMA1</v>
      </c>
      <c r="E30" s="7" t="str">
        <f>'[1]BOM Report'!$I41</f>
        <v>Farnell</v>
      </c>
      <c r="F30" s="7">
        <f>'[1]BOM Report'!$J41</f>
        <v>2443434</v>
      </c>
      <c r="G30" s="7">
        <f>'[1]BOM Report'!$J41</f>
        <v>2443434</v>
      </c>
      <c r="H30" s="8">
        <f>'[1]BOM Report'!$H41</f>
        <v>1</v>
      </c>
    </row>
    <row r="31" spans="1:21" x14ac:dyDescent="0.3">
      <c r="A31" s="3" t="str">
        <f>'[1]BOM Report'!$D42</f>
        <v>Q2, Q3, Q4, Q5, Q6, Q9, Q10, Q11, Q12, Q13, Q14, Q15, Q16, Q17</v>
      </c>
      <c r="B31" s="3" t="str">
        <f>'[1]BOM Report'!$E42</f>
        <v>MOSFET N 40V 3.6A SOT23</v>
      </c>
      <c r="C31" s="4" t="str">
        <f>'[1]BOM Report'!$F42</f>
        <v>INTERNATIONAL RECTIFIER</v>
      </c>
      <c r="D31" s="4" t="str">
        <f>'[1]BOM Report'!$G42</f>
        <v>IRLML0040TRPBF</v>
      </c>
      <c r="E31" s="7" t="str">
        <f>'[1]BOM Report'!$I42</f>
        <v>Farnell</v>
      </c>
      <c r="F31" s="7">
        <f>'[1]BOM Report'!$J42</f>
        <v>1831088</v>
      </c>
      <c r="G31" s="7">
        <f>'[1]BOM Report'!$J42</f>
        <v>1831088</v>
      </c>
      <c r="H31" s="8">
        <f>'[1]BOM Report'!$H42</f>
        <v>14</v>
      </c>
    </row>
    <row r="32" spans="1:21" x14ac:dyDescent="0.3">
      <c r="A32" s="3" t="str">
        <f>'[1]BOM Report'!$D43</f>
        <v>Q7, Q8</v>
      </c>
      <c r="B32" s="3" t="str">
        <f>'[1]BOM Report'!$E43</f>
        <v>IC MOTOR DRIVER PAR 36POWERSSO</v>
      </c>
      <c r="C32" s="4" t="str">
        <f>'[1]BOM Report'!$F43</f>
        <v>STMicroelectronics</v>
      </c>
      <c r="D32" s="4" t="str">
        <f>'[1]BOM Report'!$G43</f>
        <v>VNH5180ATR-E</v>
      </c>
      <c r="E32" s="7" t="str">
        <f>'[1]BOM Report'!$I43</f>
        <v>Digi-Key</v>
      </c>
      <c r="F32" s="7" t="str">
        <f>'[1]BOM Report'!$J43</f>
        <v>497-13075-6-ND</v>
      </c>
      <c r="G32" s="7" t="str">
        <f>'[1]BOM Report'!$J43</f>
        <v>497-13075-6-ND</v>
      </c>
      <c r="H32" s="8">
        <f>'[1]BOM Report'!$H43</f>
        <v>2</v>
      </c>
    </row>
    <row r="33" spans="1:8" x14ac:dyDescent="0.3">
      <c r="A33" s="3" t="str">
        <f>'[1]BOM Report'!$D44</f>
        <v>R1, R3, R4, R5, R8, R13, R14, R15, R16, R20, R22, R23, R25, R26, R27, R28, R37, R38, R39, R40, R45, R47, R48, R51, R53, R54, R55, R56, R57, R58, R59, R60, R67, R68, R69, R70, R71, R72, R79, R80, R81, R88, R89</v>
      </c>
      <c r="B33" s="3" t="str">
        <f>'[1]BOM Report'!$E44</f>
        <v>RES SMD 10K OHM 1% 1/10W 0603</v>
      </c>
      <c r="C33" s="4" t="str">
        <f>'[1]BOM Report'!$F44</f>
        <v>Yageo</v>
      </c>
      <c r="D33" s="4" t="str">
        <f>'[1]BOM Report'!$G44</f>
        <v>RC0603FR-0710KL</v>
      </c>
      <c r="E33" s="7" t="str">
        <f>'[1]BOM Report'!$I44</f>
        <v>Farnell</v>
      </c>
      <c r="F33" s="7">
        <f>'[1]BOM Report'!$J44</f>
        <v>9238603</v>
      </c>
      <c r="G33" s="7">
        <f>'[1]BOM Report'!$J44</f>
        <v>9238603</v>
      </c>
      <c r="H33" s="8">
        <f>'[1]BOM Report'!$H44</f>
        <v>43</v>
      </c>
    </row>
    <row r="34" spans="1:8" x14ac:dyDescent="0.3">
      <c r="A34" s="3" t="str">
        <f>'[1]BOM Report'!$D45</f>
        <v>R2</v>
      </c>
      <c r="B34" s="3" t="str">
        <f>'[1]BOM Report'!$E45</f>
        <v>resistance traversante verticale générique</v>
      </c>
      <c r="C34" s="4" t="str">
        <f>'[1]BOM Report'!$F45</f>
        <v>MULTICOMP</v>
      </c>
      <c r="D34" s="4" t="str">
        <f>'[1]BOM Report'!$G45</f>
        <v>MCKNP02WJ0102A19</v>
      </c>
      <c r="E34" s="7" t="str">
        <f>'[1]BOM Report'!$I45</f>
        <v>Farnell</v>
      </c>
      <c r="F34" s="7">
        <f>'[1]BOM Report'!$J45</f>
        <v>1903754</v>
      </c>
      <c r="G34" s="7">
        <f>'[1]BOM Report'!$J45</f>
        <v>1903754</v>
      </c>
      <c r="H34" s="8">
        <f>'[1]BOM Report'!$H45</f>
        <v>1</v>
      </c>
    </row>
    <row r="35" spans="1:8" x14ac:dyDescent="0.3">
      <c r="A35" s="3" t="str">
        <f>'[1]BOM Report'!$D46</f>
        <v>R6, R18, R19</v>
      </c>
      <c r="B35" s="3" t="str">
        <f>'[1]BOM Report'!$E46</f>
        <v>RES SMD 2K7 OHM 1% 1/8W 0805</v>
      </c>
      <c r="C35" s="4" t="str">
        <f>'[1]BOM Report'!$F46</f>
        <v>Yageo</v>
      </c>
      <c r="D35" s="4" t="str">
        <f>'[1]BOM Report'!$G46</f>
        <v>RC0805FR-072K7L</v>
      </c>
      <c r="E35" s="7" t="str">
        <f>'[1]BOM Report'!$I46</f>
        <v>Farnell</v>
      </c>
      <c r="F35" s="7">
        <f>'[1]BOM Report'!$J46</f>
        <v>9237666</v>
      </c>
      <c r="G35" s="7">
        <f>'[1]BOM Report'!$J46</f>
        <v>9237666</v>
      </c>
      <c r="H35" s="8">
        <f>'[1]BOM Report'!$H46</f>
        <v>3</v>
      </c>
    </row>
    <row r="36" spans="1:8" x14ac:dyDescent="0.3">
      <c r="A36" s="3" t="str">
        <f>'[1]BOM Report'!$D47</f>
        <v>R7, R9, R10, R11, R12, R29, R31, R33, R34, R35, R36, R41, R42, R43, R44, R46, R52</v>
      </c>
      <c r="B36" s="3" t="str">
        <f>'[1]BOM Report'!$E47</f>
        <v>RES SMD 1K OHM 1% 1/10W 0603</v>
      </c>
      <c r="C36" s="4" t="str">
        <f>'[1]BOM Report'!$F47</f>
        <v>Yageo</v>
      </c>
      <c r="D36" s="4" t="str">
        <f>'[1]BOM Report'!$G47</f>
        <v>RC0603FR-071KL</v>
      </c>
      <c r="E36" s="7" t="str">
        <f>'[1]BOM Report'!$I47</f>
        <v>Farnell</v>
      </c>
      <c r="F36" s="7">
        <f>'[1]BOM Report'!$J47</f>
        <v>9238484</v>
      </c>
      <c r="G36" s="7">
        <f>'[1]BOM Report'!$J47</f>
        <v>9238484</v>
      </c>
      <c r="H36" s="8">
        <f>'[1]BOM Report'!$H47</f>
        <v>17</v>
      </c>
    </row>
    <row r="37" spans="1:8" x14ac:dyDescent="0.3">
      <c r="A37" s="3" t="str">
        <f>'[1]BOM Report'!$D48</f>
        <v>R17, R49, R50, R64, R65, R66, R76, R77, R78</v>
      </c>
      <c r="B37" s="3" t="str">
        <f>'[1]BOM Report'!$E48</f>
        <v>RES SMD 1.8K OHM 1% 1/10W 0603</v>
      </c>
      <c r="C37" s="4" t="str">
        <f>'[1]BOM Report'!$F48</f>
        <v>Yageo</v>
      </c>
      <c r="D37" s="4" t="str">
        <f>'[1]BOM Report'!$G48</f>
        <v>RC0603FR-071K8L</v>
      </c>
      <c r="E37" s="7" t="str">
        <f>'[1]BOM Report'!$I48</f>
        <v>Farnell</v>
      </c>
      <c r="F37" s="7">
        <f>'[1]BOM Report'!$J48</f>
        <v>9238514</v>
      </c>
      <c r="G37" s="7">
        <f>'[1]BOM Report'!$J48</f>
        <v>9238514</v>
      </c>
      <c r="H37" s="8">
        <f>'[1]BOM Report'!$H48</f>
        <v>9</v>
      </c>
    </row>
    <row r="38" spans="1:8" x14ac:dyDescent="0.3">
      <c r="A38" s="3" t="str">
        <f>'[1]BOM Report'!$D49</f>
        <v>R21, R24, R85, R86</v>
      </c>
      <c r="B38" s="3" t="str">
        <f>'[1]BOM Report'!$E49</f>
        <v>RES SMD 1K OHM 1% 1/10W 0603</v>
      </c>
      <c r="C38" s="4" t="str">
        <f>'[1]BOM Report'!$F49</f>
        <v>Yageo</v>
      </c>
      <c r="D38" s="4" t="str">
        <f>'[1]BOM Report'!$G49</f>
        <v>RC0603FR-071KL</v>
      </c>
      <c r="E38" s="7" t="str">
        <f>'[1]BOM Report'!$I49</f>
        <v>Farnell</v>
      </c>
      <c r="F38" s="7">
        <f>'[1]BOM Report'!$J49</f>
        <v>9238484</v>
      </c>
      <c r="G38" s="7">
        <f>'[1]BOM Report'!$J49</f>
        <v>9238484</v>
      </c>
      <c r="H38" s="8">
        <f>'[1]BOM Report'!$H49</f>
        <v>4</v>
      </c>
    </row>
    <row r="39" spans="1:8" x14ac:dyDescent="0.3">
      <c r="A39" s="3" t="str">
        <f>'[1]BOM Report'!$D50</f>
        <v>R30, R32</v>
      </c>
      <c r="B39" s="3" t="str">
        <f>'[1]BOM Report'!$E50</f>
        <v>RES SMD 620 OHM 1% 1/16W 0402</v>
      </c>
      <c r="C39" s="4" t="str">
        <f>'[1]BOM Report'!$F50</f>
        <v>Yageo</v>
      </c>
      <c r="D39" s="4" t="str">
        <f>'[1]BOM Report'!$G50</f>
        <v>RC0402FR-07620RL</v>
      </c>
      <c r="E39" s="7" t="str">
        <f>'[1]BOM Report'!$I50</f>
        <v>Farnell</v>
      </c>
      <c r="F39" s="7">
        <f>'[1]BOM Report'!$J50</f>
        <v>1458815</v>
      </c>
      <c r="G39" s="7">
        <f>'[1]BOM Report'!$J50</f>
        <v>1458815</v>
      </c>
      <c r="H39" s="8">
        <f>'[1]BOM Report'!$H50</f>
        <v>2</v>
      </c>
    </row>
    <row r="40" spans="1:8" x14ac:dyDescent="0.3">
      <c r="A40" s="3" t="str">
        <f>'[1]BOM Report'!$D51</f>
        <v>R61, R62, R63, R73, R74, R75, R82, R83, R84, R87, R90</v>
      </c>
      <c r="B40" s="3" t="str">
        <f>'[1]BOM Report'!$E51</f>
        <v>RES SMD 68 OHM 1% 1/10W 0603</v>
      </c>
      <c r="C40" s="4" t="str">
        <f>'[1]BOM Report'!$F51</f>
        <v>Yageo</v>
      </c>
      <c r="D40" s="4" t="str">
        <f>'[1]BOM Report'!$G51</f>
        <v>RC0603FR-0768RL</v>
      </c>
      <c r="E40" s="7" t="str">
        <f>'[1]BOM Report'!$I51</f>
        <v>Farnell</v>
      </c>
      <c r="F40" s="7">
        <f>'[1]BOM Report'!$J51</f>
        <v>9238344</v>
      </c>
      <c r="G40" s="7">
        <f>'[1]BOM Report'!$J51</f>
        <v>9238344</v>
      </c>
      <c r="H40" s="8">
        <f>'[1]BOM Report'!$H51</f>
        <v>11</v>
      </c>
    </row>
    <row r="41" spans="1:8" x14ac:dyDescent="0.3">
      <c r="A41" s="3" t="str">
        <f>'[1]BOM Report'!$D52</f>
        <v>S1, S2, S3, S5</v>
      </c>
      <c r="B41" s="3" t="str">
        <f>'[1]BOM Report'!$E52</f>
        <v>SWITCH SLIDE SPDT 0.1A 12V (500VDC max)</v>
      </c>
      <c r="C41" s="4" t="str">
        <f>'[1]BOM Report'!$F52</f>
        <v>C &amp; K COMPONENTS</v>
      </c>
      <c r="D41" s="6" t="str">
        <f>'[1]BOM Report'!$G52</f>
        <v>OS102011MS2QN1</v>
      </c>
      <c r="E41" s="7" t="str">
        <f>'[1]BOM Report'!$I52</f>
        <v>Farnell</v>
      </c>
      <c r="F41" s="7">
        <f>'[1]BOM Report'!$J52</f>
        <v>1201430</v>
      </c>
      <c r="G41" s="7">
        <f>'[1]BOM Report'!$J52</f>
        <v>1201430</v>
      </c>
      <c r="H41" s="8">
        <f>'[1]BOM Report'!$H52</f>
        <v>4</v>
      </c>
    </row>
    <row r="42" spans="1:8" x14ac:dyDescent="0.3">
      <c r="A42" s="3" t="str">
        <f>'[1]BOM Report'!$D53</f>
        <v>S4</v>
      </c>
      <c r="B42" s="3" t="str">
        <f>'[1]BOM Report'!$E53</f>
        <v>WS-TATV 12x12mm washable Tact Switch, THT version</v>
      </c>
      <c r="C42" s="4" t="str">
        <f>'[1]BOM Report'!$F53</f>
        <v>Wurth Elektronik</v>
      </c>
      <c r="D42" s="6">
        <f>'[1]BOM Report'!$G53</f>
        <v>430456085736</v>
      </c>
      <c r="E42" s="7">
        <f>'[1]BOM Report'!$I53</f>
        <v>0</v>
      </c>
      <c r="F42" s="7">
        <f>'[1]BOM Report'!$J53</f>
        <v>0</v>
      </c>
      <c r="G42" s="7">
        <f>'[1]BOM Report'!$J53</f>
        <v>0</v>
      </c>
      <c r="H42" s="8">
        <f>'[1]BOM Report'!$H53</f>
        <v>1</v>
      </c>
    </row>
  </sheetData>
  <mergeCells count="3">
    <mergeCell ref="I1:L1"/>
    <mergeCell ref="M1:O1"/>
    <mergeCell ref="P1:T1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2019-03-28T22:52:14Z</dcterms:modified>
</cp:coreProperties>
</file>