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N:\CLIENTS\CLIENTES REALES\VILLAGES IMMOBLES, S.L\COMPTABILITAT\informes comptables 2019\"/>
    </mc:Choice>
  </mc:AlternateContent>
  <xr:revisionPtr revIDLastSave="0" documentId="8_{E61A400B-CFC9-4083-94F6-19FDBD3576CF}" xr6:coauthVersionLast="45" xr6:coauthVersionMax="45" xr10:uidLastSave="{00000000-0000-0000-0000-000000000000}"/>
  <bookViews>
    <workbookView xWindow="-120" yWindow="-120" windowWidth="20730" windowHeight="11160" xr2:uid="{796AB7D2-57F4-4307-B190-E5CB81E44C21}"/>
  </bookViews>
  <sheets>
    <sheet name="Cuenta de Pérdidas y Ganancias" sheetId="1" r:id="rId1"/>
  </sheets>
  <definedNames>
    <definedName name="_xlnm.Print_Area" localSheetId="0">'Cuenta de Pérdidas y Ganancias'!$A$1:$E$60</definedName>
    <definedName name="_xlnm.Print_Titles" localSheetId="0">'Cuenta de Pérdidas y Ganancias'!$1:$8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0" i="1" l="1"/>
  <c r="D60" i="1"/>
  <c r="C60" i="1"/>
  <c r="B60" i="1"/>
  <c r="E59" i="1"/>
  <c r="D59" i="1"/>
  <c r="C59" i="1"/>
  <c r="B59" i="1"/>
  <c r="E58" i="1"/>
  <c r="D58" i="1"/>
  <c r="C58" i="1"/>
  <c r="B58" i="1"/>
  <c r="E54" i="1"/>
  <c r="D54" i="1"/>
  <c r="C54" i="1"/>
  <c r="B54" i="1"/>
  <c r="E52" i="1"/>
  <c r="D52" i="1"/>
  <c r="C52" i="1"/>
  <c r="B52" i="1"/>
  <c r="E51" i="1"/>
  <c r="D51" i="1"/>
  <c r="C51" i="1"/>
  <c r="B51" i="1"/>
  <c r="E50" i="1"/>
  <c r="D50" i="1"/>
  <c r="C50" i="1"/>
  <c r="B50" i="1"/>
  <c r="E47" i="1"/>
  <c r="D47" i="1"/>
  <c r="C47" i="1"/>
  <c r="B47" i="1"/>
  <c r="E45" i="1"/>
  <c r="D45" i="1"/>
  <c r="C45" i="1"/>
  <c r="B45" i="1"/>
  <c r="E23" i="1"/>
  <c r="D23" i="1"/>
  <c r="C23" i="1"/>
  <c r="B23" i="1"/>
  <c r="E19" i="1"/>
  <c r="D19" i="1"/>
  <c r="C19" i="1"/>
  <c r="B19" i="1"/>
  <c r="E15" i="1"/>
  <c r="D15" i="1"/>
  <c r="C15" i="1"/>
  <c r="B15" i="1"/>
  <c r="E12" i="1"/>
  <c r="D12" i="1"/>
  <c r="C12" i="1"/>
  <c r="B12" i="1"/>
  <c r="E9" i="1"/>
  <c r="D9" i="1"/>
  <c r="C9" i="1"/>
  <c r="B9" i="1"/>
</calcChain>
</file>

<file path=xl/sharedStrings.xml><?xml version="1.0" encoding="utf-8"?>
<sst xmlns="http://schemas.openxmlformats.org/spreadsheetml/2006/main" count="58" uniqueCount="57">
  <si>
    <t>Cuenta de Pérdidas y Ganancias</t>
  </si>
  <si>
    <t>Empresa: VILLAGES INMOBLES, S.L.</t>
  </si>
  <si>
    <t>Período: de Enero a Diciembre</t>
  </si>
  <si>
    <t>Fecha: 22/04/2020</t>
  </si>
  <si>
    <t xml:space="preserve">      1. Importe neto de la cifra de negocios</t>
  </si>
  <si>
    <t xml:space="preserve">          70000000    VENTA VEHICULO</t>
  </si>
  <si>
    <t xml:space="preserve">          70000001    VENTA TERRENO</t>
  </si>
  <si>
    <t xml:space="preserve">      4. Aprovisionamientos</t>
  </si>
  <si>
    <t xml:space="preserve">          60000000    COMPRAS DE MERCADERÍAS</t>
  </si>
  <si>
    <t xml:space="preserve">          61000000    VARIACIÓN DE EXISTENCIAS DE ME</t>
  </si>
  <si>
    <t xml:space="preserve">      5. Otros ingresos de explotación</t>
  </si>
  <si>
    <t xml:space="preserve">          75200000    INGRESOS POR ARRENDAMIENTOS</t>
  </si>
  <si>
    <t xml:space="preserve">          75200001    ARRENDAMIENTO RURAL</t>
  </si>
  <si>
    <t xml:space="preserve">          75200002    ARRENDAMIENTO VIVIENDA</t>
  </si>
  <si>
    <t xml:space="preserve">      6. Gastos de personal</t>
  </si>
  <si>
    <t xml:space="preserve">          64000000    SUELDOS Y SALARIOS</t>
  </si>
  <si>
    <t xml:space="preserve">          64200000    SEGURIDAD SOCIAL A CARGO DE LA</t>
  </si>
  <si>
    <t xml:space="preserve">          64900000    OTROS GASTOS SOCIALES</t>
  </si>
  <si>
    <t xml:space="preserve">      7. Otros gastos de explotación</t>
  </si>
  <si>
    <t xml:space="preserve">          62200001    REPARACIONES Y CONSERVACIÓN</t>
  </si>
  <si>
    <t xml:space="preserve">          62200004    CUOTA DE ALARMAS</t>
  </si>
  <si>
    <t xml:space="preserve">          62300000    SERVICIOS PROFESIONALES INDEP.</t>
  </si>
  <si>
    <t xml:space="preserve">          62300001    SERVICIOS BOOKING</t>
  </si>
  <si>
    <t xml:space="preserve">          62400000    TRANSPORTES</t>
  </si>
  <si>
    <t xml:space="preserve">          62500000    PRIMAS DE SEGUROS</t>
  </si>
  <si>
    <t xml:space="preserve">          62600000    SERVICIOS BANCARIOS Y SIMILARE</t>
  </si>
  <si>
    <t xml:space="preserve">          62700000    PUBLICID., PROPAGANDA Y RR.PP.</t>
  </si>
  <si>
    <t xml:space="preserve">          62800001    SUMINISTRO AGUA</t>
  </si>
  <si>
    <t xml:space="preserve">          62800002    SUMINISTRO LUZ</t>
  </si>
  <si>
    <t xml:space="preserve">          62800003    CARBURANTE</t>
  </si>
  <si>
    <t xml:space="preserve">          62800004    GAS</t>
  </si>
  <si>
    <t xml:space="preserve">          62800005    PELLETS</t>
  </si>
  <si>
    <t xml:space="preserve">          62900001    CDA.PROPIET.PASSEIG</t>
  </si>
  <si>
    <t xml:space="preserve">          62900002    TELEFONO</t>
  </si>
  <si>
    <t xml:space="preserve">          62900004    VIA T</t>
  </si>
  <si>
    <t xml:space="preserve">          62900009    GASTOS DIVERSOS</t>
  </si>
  <si>
    <t xml:space="preserve">          63100000    TRIBUTOS MUNICIPALES</t>
  </si>
  <si>
    <t xml:space="preserve">          63100001    TASAS FACTURACION MASIA</t>
  </si>
  <si>
    <t xml:space="preserve">          63100002    MULTAS</t>
  </si>
  <si>
    <t xml:space="preserve">          65000000    PERD. CRÉD. COMER. INCOBRABLES</t>
  </si>
  <si>
    <t xml:space="preserve">      8. Amortización de inmovilizado</t>
  </si>
  <si>
    <t xml:space="preserve">          68100000    AMORTIZAC.INMOVILIZADO MATERIA</t>
  </si>
  <si>
    <t xml:space="preserve">      12. Otros resultados</t>
  </si>
  <si>
    <t xml:space="preserve">          67800002    GTOS. EXTRAORDINARIO</t>
  </si>
  <si>
    <t xml:space="preserve">          77800000    BENEFICIOS FONDOS INVERSION</t>
  </si>
  <si>
    <t xml:space="preserve"> A) RESULTADO DE EXPLOTACIÓN</t>
  </si>
  <si>
    <t xml:space="preserve">      13. Ingresos financieros</t>
  </si>
  <si>
    <t xml:space="preserve">      b) Otros ingresos financieros</t>
  </si>
  <si>
    <t xml:space="preserve">          76900000    OTROS INGRESOS FINANCIEROS</t>
  </si>
  <si>
    <t xml:space="preserve">      14. Gastos financieros</t>
  </si>
  <si>
    <t xml:space="preserve">          66230000    INTERES PRESTAMO BBVA</t>
  </si>
  <si>
    <t xml:space="preserve">          66230002    INTERES PRESTAMO LA CAIXA</t>
  </si>
  <si>
    <t xml:space="preserve">          66900000    COMISIONES BANCARIAS</t>
  </si>
  <si>
    <t xml:space="preserve"> B) RESULTADO FINANCIERO</t>
  </si>
  <si>
    <t xml:space="preserve"> C) RESULTADO ANTES DE IMPUESTOS</t>
  </si>
  <si>
    <t xml:space="preserve"> D) RESULTADO DEL EJERCICIO</t>
  </si>
  <si>
    <t xml:space="preserve">  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</si>
</sst>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\-#,##0.00;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79C1C-A32C-40DF-A526-58DA8FD45FD4}">
  <sheetPr>
    <pageSetUpPr fitToPage="1"/>
  </sheetPr>
  <dimension ref="A1:E60"/>
  <sheetViews>
    <sheetView tabSelected="1" topLeftCell="A55" workbookViewId="0">
      <pane xSplit="1" topLeftCell="B1" activePane="topRight" state="frozen"/>
      <selection pane="topRight" activeCell="A2" sqref="A2"/>
    </sheetView>
  </sheetViews>
  <sheetFormatPr baseColWidth="10" defaultRowHeight="15" x14ac:dyDescent="0.25"/>
  <cols>
    <col min="1" max="1" width="56.85546875" bestFit="1" customWidth="1"/>
    <col min="2" max="2" width="10.85546875" bestFit="1" customWidth="1"/>
    <col min="3" max="5" width="10.140625" bestFit="1" customWidth="1"/>
  </cols>
  <sheetData>
    <row r="1" spans="1:5" ht="23.25" x14ac:dyDescent="0.35">
      <c r="A1" s="1" t="s">
        <v>0</v>
      </c>
    </row>
    <row r="2" spans="1:5" x14ac:dyDescent="0.25">
      <c r="A2" t="s">
        <v>56</v>
      </c>
    </row>
    <row r="3" spans="1:5" x14ac:dyDescent="0.25">
      <c r="A3" s="2" t="s">
        <v>1</v>
      </c>
    </row>
    <row r="4" spans="1:5" x14ac:dyDescent="0.25">
      <c r="A4" s="2" t="s">
        <v>2</v>
      </c>
    </row>
    <row r="5" spans="1:5" x14ac:dyDescent="0.25">
      <c r="A5" s="2" t="s">
        <v>3</v>
      </c>
    </row>
    <row r="6" spans="1:5" ht="15.75" thickBot="1" x14ac:dyDescent="0.3"/>
    <row r="7" spans="1:5" ht="16.5" thickTop="1" thickBot="1" x14ac:dyDescent="0.3">
      <c r="A7" s="3" t="s">
        <v>0</v>
      </c>
      <c r="B7" s="4">
        <v>2019</v>
      </c>
      <c r="C7" s="4">
        <v>2018</v>
      </c>
      <c r="D7" s="4">
        <v>2017</v>
      </c>
      <c r="E7" s="4">
        <v>2016</v>
      </c>
    </row>
    <row r="8" spans="1:5" ht="15.75" thickTop="1" x14ac:dyDescent="0.25"/>
    <row r="9" spans="1:5" x14ac:dyDescent="0.25">
      <c r="A9" t="s">
        <v>4</v>
      </c>
      <c r="B9" s="5">
        <f>SUM(B10:B11)</f>
        <v>0</v>
      </c>
      <c r="C9" s="5">
        <f>SUM(C10:C11)</f>
        <v>0</v>
      </c>
      <c r="D9" s="5">
        <f>SUM(D10:D11)</f>
        <v>68000</v>
      </c>
      <c r="E9" s="5">
        <f>SUM(E10:E11)</f>
        <v>1157.02</v>
      </c>
    </row>
    <row r="10" spans="1:5" x14ac:dyDescent="0.25">
      <c r="A10" t="s">
        <v>5</v>
      </c>
      <c r="B10" s="5">
        <v>0</v>
      </c>
      <c r="C10" s="5">
        <v>0</v>
      </c>
      <c r="D10" s="5">
        <v>0</v>
      </c>
      <c r="E10" s="5">
        <v>1157.02</v>
      </c>
    </row>
    <row r="11" spans="1:5" x14ac:dyDescent="0.25">
      <c r="A11" t="s">
        <v>6</v>
      </c>
      <c r="B11" s="5">
        <v>0</v>
      </c>
      <c r="C11" s="5">
        <v>0</v>
      </c>
      <c r="D11" s="5">
        <v>68000</v>
      </c>
      <c r="E11" s="5">
        <v>0</v>
      </c>
    </row>
    <row r="12" spans="1:5" x14ac:dyDescent="0.25">
      <c r="A12" t="s">
        <v>7</v>
      </c>
      <c r="B12" s="5">
        <f>SUM(B13:B14)</f>
        <v>-1383.04</v>
      </c>
      <c r="C12" s="5">
        <f>SUM(C13:C14)</f>
        <v>0</v>
      </c>
      <c r="D12" s="5">
        <f>SUM(D13:D14)</f>
        <v>-43980.72</v>
      </c>
      <c r="E12" s="5">
        <f>SUM(E13:E14)</f>
        <v>-1105.75</v>
      </c>
    </row>
    <row r="13" spans="1:5" x14ac:dyDescent="0.25">
      <c r="A13" t="s">
        <v>8</v>
      </c>
      <c r="B13" s="5">
        <v>-1383.04</v>
      </c>
      <c r="C13" s="5">
        <v>0</v>
      </c>
      <c r="D13" s="5">
        <v>0</v>
      </c>
      <c r="E13" s="5">
        <v>-1105.75</v>
      </c>
    </row>
    <row r="14" spans="1:5" x14ac:dyDescent="0.25">
      <c r="A14" t="s">
        <v>9</v>
      </c>
      <c r="B14" s="5">
        <v>0</v>
      </c>
      <c r="C14" s="5">
        <v>0</v>
      </c>
      <c r="D14" s="5">
        <v>-43980.72</v>
      </c>
      <c r="E14" s="5">
        <v>0</v>
      </c>
    </row>
    <row r="15" spans="1:5" x14ac:dyDescent="0.25">
      <c r="A15" t="s">
        <v>10</v>
      </c>
      <c r="B15" s="5">
        <f>SUM(B16:B18)</f>
        <v>206792.29</v>
      </c>
      <c r="C15" s="5">
        <f>SUM(C16:C18)</f>
        <v>203131.39</v>
      </c>
      <c r="D15" s="5">
        <f>SUM(D16:D18)</f>
        <v>196789.09</v>
      </c>
      <c r="E15" s="5">
        <f>SUM(E16:E18)</f>
        <v>207769.97</v>
      </c>
    </row>
    <row r="16" spans="1:5" x14ac:dyDescent="0.25">
      <c r="A16" t="s">
        <v>11</v>
      </c>
      <c r="B16" s="5">
        <v>139421.51</v>
      </c>
      <c r="C16" s="5">
        <v>136957.64000000001</v>
      </c>
      <c r="D16" s="5">
        <v>135171.97</v>
      </c>
      <c r="E16" s="5">
        <v>143458.25</v>
      </c>
    </row>
    <row r="17" spans="1:5" x14ac:dyDescent="0.25">
      <c r="A17" t="s">
        <v>12</v>
      </c>
      <c r="B17" s="5">
        <v>48462.76</v>
      </c>
      <c r="C17" s="5">
        <v>47551.75</v>
      </c>
      <c r="D17" s="5">
        <v>43617.120000000003</v>
      </c>
      <c r="E17" s="5">
        <v>55311.72</v>
      </c>
    </row>
    <row r="18" spans="1:5" x14ac:dyDescent="0.25">
      <c r="A18" t="s">
        <v>13</v>
      </c>
      <c r="B18" s="5">
        <v>18908.02</v>
      </c>
      <c r="C18" s="5">
        <v>18622</v>
      </c>
      <c r="D18" s="5">
        <v>18000</v>
      </c>
      <c r="E18" s="5">
        <v>9000</v>
      </c>
    </row>
    <row r="19" spans="1:5" x14ac:dyDescent="0.25">
      <c r="A19" t="s">
        <v>14</v>
      </c>
      <c r="B19" s="5">
        <f>SUM(B20:B22)</f>
        <v>-23041.21</v>
      </c>
      <c r="C19" s="5">
        <f>SUM(C20:C22)</f>
        <v>-23069.1</v>
      </c>
      <c r="D19" s="5">
        <f>SUM(D20:D22)</f>
        <v>-29826.54</v>
      </c>
      <c r="E19" s="5">
        <f>SUM(E20:E22)</f>
        <v>-29204.41</v>
      </c>
    </row>
    <row r="20" spans="1:5" x14ac:dyDescent="0.25">
      <c r="A20" t="s">
        <v>15</v>
      </c>
      <c r="B20" s="5">
        <v>-18300.669999999998</v>
      </c>
      <c r="C20" s="5">
        <v>-17002.48</v>
      </c>
      <c r="D20" s="5">
        <v>-23638.99</v>
      </c>
      <c r="E20" s="5">
        <v>-22735.95</v>
      </c>
    </row>
    <row r="21" spans="1:5" x14ac:dyDescent="0.25">
      <c r="A21" t="s">
        <v>16</v>
      </c>
      <c r="B21" s="5">
        <v>-4740.54</v>
      </c>
      <c r="C21" s="5">
        <v>-4505</v>
      </c>
      <c r="D21" s="5">
        <v>-6187.55</v>
      </c>
      <c r="E21" s="5">
        <v>-6468.46</v>
      </c>
    </row>
    <row r="22" spans="1:5" x14ac:dyDescent="0.25">
      <c r="A22" t="s">
        <v>17</v>
      </c>
      <c r="B22" s="5">
        <v>0</v>
      </c>
      <c r="C22" s="5">
        <v>-1561.62</v>
      </c>
      <c r="D22" s="5">
        <v>0</v>
      </c>
      <c r="E22" s="5">
        <v>0</v>
      </c>
    </row>
    <row r="23" spans="1:5" x14ac:dyDescent="0.25">
      <c r="A23" t="s">
        <v>18</v>
      </c>
      <c r="B23" s="5">
        <f>SUM(B24:B44)</f>
        <v>-113898.44999999998</v>
      </c>
      <c r="C23" s="5">
        <f>SUM(C24:C44)</f>
        <v>-87958.049999999988</v>
      </c>
      <c r="D23" s="5">
        <f>SUM(D24:D44)</f>
        <v>-94337.189999999988</v>
      </c>
      <c r="E23" s="5">
        <f>SUM(E24:E44)</f>
        <v>-80109.03</v>
      </c>
    </row>
    <row r="24" spans="1:5" x14ac:dyDescent="0.25">
      <c r="A24" t="s">
        <v>19</v>
      </c>
      <c r="B24" s="5">
        <v>-21901.5</v>
      </c>
      <c r="C24" s="5">
        <v>-18775.47</v>
      </c>
      <c r="D24" s="5">
        <v>-22756.799999999999</v>
      </c>
      <c r="E24" s="5">
        <v>-18630.669999999998</v>
      </c>
    </row>
    <row r="25" spans="1:5" x14ac:dyDescent="0.25">
      <c r="A25" t="s">
        <v>20</v>
      </c>
      <c r="B25" s="5">
        <v>0</v>
      </c>
      <c r="C25" s="5">
        <v>0</v>
      </c>
      <c r="D25" s="5">
        <v>-394</v>
      </c>
      <c r="E25" s="5">
        <v>-315</v>
      </c>
    </row>
    <row r="26" spans="1:5" x14ac:dyDescent="0.25">
      <c r="A26" t="s">
        <v>21</v>
      </c>
      <c r="B26" s="5">
        <v>-22480.6</v>
      </c>
      <c r="C26" s="5">
        <v>-16453.060000000001</v>
      </c>
      <c r="D26" s="5">
        <v>-13249.96</v>
      </c>
      <c r="E26" s="5">
        <v>-10310.49</v>
      </c>
    </row>
    <row r="27" spans="1:5" x14ac:dyDescent="0.25">
      <c r="A27" t="s">
        <v>22</v>
      </c>
      <c r="B27" s="5">
        <v>-1595.13</v>
      </c>
      <c r="C27" s="5">
        <v>0</v>
      </c>
      <c r="D27" s="5">
        <v>0</v>
      </c>
      <c r="E27" s="5">
        <v>0</v>
      </c>
    </row>
    <row r="28" spans="1:5" x14ac:dyDescent="0.25">
      <c r="A28" t="s">
        <v>23</v>
      </c>
      <c r="B28" s="5">
        <v>0</v>
      </c>
      <c r="C28" s="5">
        <v>0</v>
      </c>
      <c r="D28" s="5">
        <v>-49.53</v>
      </c>
      <c r="E28" s="5">
        <v>-29.45</v>
      </c>
    </row>
    <row r="29" spans="1:5" x14ac:dyDescent="0.25">
      <c r="A29" t="s">
        <v>24</v>
      </c>
      <c r="B29" s="5">
        <v>-4761.75</v>
      </c>
      <c r="C29" s="5">
        <v>-6306.6</v>
      </c>
      <c r="D29" s="5">
        <v>-7597.25</v>
      </c>
      <c r="E29" s="5">
        <v>-7630.92</v>
      </c>
    </row>
    <row r="30" spans="1:5" x14ac:dyDescent="0.25">
      <c r="A30" t="s">
        <v>25</v>
      </c>
      <c r="B30" s="5">
        <v>-109.06</v>
      </c>
      <c r="C30" s="5">
        <v>-102</v>
      </c>
      <c r="D30" s="5">
        <v>0</v>
      </c>
      <c r="E30" s="5">
        <v>-70.45</v>
      </c>
    </row>
    <row r="31" spans="1:5" x14ac:dyDescent="0.25">
      <c r="A31" t="s">
        <v>26</v>
      </c>
      <c r="B31" s="5">
        <v>-3624.04</v>
      </c>
      <c r="C31" s="5">
        <v>-2561</v>
      </c>
      <c r="D31" s="5">
        <v>-2781.49</v>
      </c>
      <c r="E31" s="5">
        <v>-4029.2</v>
      </c>
    </row>
    <row r="32" spans="1:5" x14ac:dyDescent="0.25">
      <c r="A32" t="s">
        <v>27</v>
      </c>
      <c r="B32" s="5">
        <v>-1017.13</v>
      </c>
      <c r="C32" s="5">
        <v>-1024.8900000000001</v>
      </c>
      <c r="D32" s="5">
        <v>-1161.31</v>
      </c>
      <c r="E32" s="5">
        <v>-1223.6500000000001</v>
      </c>
    </row>
    <row r="33" spans="1:5" x14ac:dyDescent="0.25">
      <c r="A33" t="s">
        <v>28</v>
      </c>
      <c r="B33" s="5">
        <v>-4654.43</v>
      </c>
      <c r="C33" s="5">
        <v>-3419.7</v>
      </c>
      <c r="D33" s="5">
        <v>-4782.04</v>
      </c>
      <c r="E33" s="5">
        <v>-7835.27</v>
      </c>
    </row>
    <row r="34" spans="1:5" x14ac:dyDescent="0.25">
      <c r="A34" t="s">
        <v>29</v>
      </c>
      <c r="B34" s="5">
        <v>-2370.27</v>
      </c>
      <c r="C34" s="5">
        <v>-1929.5</v>
      </c>
      <c r="D34" s="5">
        <v>-2126.09</v>
      </c>
      <c r="E34" s="5">
        <v>-2042.55</v>
      </c>
    </row>
    <row r="35" spans="1:5" x14ac:dyDescent="0.25">
      <c r="A35" t="s">
        <v>30</v>
      </c>
      <c r="B35" s="5">
        <v>0</v>
      </c>
      <c r="C35" s="5">
        <v>0</v>
      </c>
      <c r="D35" s="5">
        <v>0</v>
      </c>
      <c r="E35" s="5">
        <v>-586.47</v>
      </c>
    </row>
    <row r="36" spans="1:5" x14ac:dyDescent="0.25">
      <c r="A36" t="s">
        <v>31</v>
      </c>
      <c r="B36" s="5">
        <v>-1245.5999999999999</v>
      </c>
      <c r="C36" s="5">
        <v>-585.94000000000005</v>
      </c>
      <c r="D36" s="5">
        <v>-852.9</v>
      </c>
      <c r="E36" s="5">
        <v>-1521.63</v>
      </c>
    </row>
    <row r="37" spans="1:5" x14ac:dyDescent="0.25">
      <c r="A37" t="s">
        <v>32</v>
      </c>
      <c r="B37" s="5">
        <v>-759.57</v>
      </c>
      <c r="C37" s="5">
        <v>-1063.21</v>
      </c>
      <c r="D37" s="5">
        <v>-1209.72</v>
      </c>
      <c r="E37" s="5">
        <v>-1550.22</v>
      </c>
    </row>
    <row r="38" spans="1:5" x14ac:dyDescent="0.25">
      <c r="A38" t="s">
        <v>33</v>
      </c>
      <c r="B38" s="5">
        <v>-1608.81</v>
      </c>
      <c r="C38" s="5">
        <v>-1138.0999999999999</v>
      </c>
      <c r="D38" s="5">
        <v>-1016.92</v>
      </c>
      <c r="E38" s="5">
        <v>-1072.7</v>
      </c>
    </row>
    <row r="39" spans="1:5" x14ac:dyDescent="0.25">
      <c r="A39" t="s">
        <v>34</v>
      </c>
      <c r="B39" s="5">
        <v>-32.72</v>
      </c>
      <c r="C39" s="5">
        <v>-61.83</v>
      </c>
      <c r="D39" s="5">
        <v>-15.93</v>
      </c>
      <c r="E39" s="5">
        <v>0</v>
      </c>
    </row>
    <row r="40" spans="1:5" x14ac:dyDescent="0.25">
      <c r="A40" t="s">
        <v>35</v>
      </c>
      <c r="B40" s="5">
        <v>-8539.4500000000007</v>
      </c>
      <c r="C40" s="5">
        <v>-7600.49</v>
      </c>
      <c r="D40" s="5">
        <v>-5606.58</v>
      </c>
      <c r="E40" s="5">
        <v>-1373.46</v>
      </c>
    </row>
    <row r="41" spans="1:5" x14ac:dyDescent="0.25">
      <c r="A41" t="s">
        <v>36</v>
      </c>
      <c r="B41" s="5">
        <v>-28381</v>
      </c>
      <c r="C41" s="5">
        <v>-26331.01</v>
      </c>
      <c r="D41" s="5">
        <v>-29951.87</v>
      </c>
      <c r="E41" s="5">
        <v>-21073.3</v>
      </c>
    </row>
    <row r="42" spans="1:5" x14ac:dyDescent="0.25">
      <c r="A42" t="s">
        <v>37</v>
      </c>
      <c r="B42" s="5">
        <v>-2441.4699999999998</v>
      </c>
      <c r="C42" s="5">
        <v>-605.25</v>
      </c>
      <c r="D42" s="5">
        <v>-784.8</v>
      </c>
      <c r="E42" s="5">
        <v>-813.6</v>
      </c>
    </row>
    <row r="43" spans="1:5" x14ac:dyDescent="0.25">
      <c r="A43" t="s">
        <v>38</v>
      </c>
      <c r="B43" s="5">
        <v>-175.17</v>
      </c>
      <c r="C43" s="5">
        <v>0</v>
      </c>
      <c r="D43" s="5">
        <v>0</v>
      </c>
      <c r="E43" s="5">
        <v>0</v>
      </c>
    </row>
    <row r="44" spans="1:5" x14ac:dyDescent="0.25">
      <c r="A44" t="s">
        <v>39</v>
      </c>
      <c r="B44" s="5">
        <v>-8200.75</v>
      </c>
      <c r="C44" s="5">
        <v>0</v>
      </c>
      <c r="D44" s="5">
        <v>0</v>
      </c>
      <c r="E44" s="5">
        <v>0</v>
      </c>
    </row>
    <row r="45" spans="1:5" x14ac:dyDescent="0.25">
      <c r="A45" t="s">
        <v>40</v>
      </c>
      <c r="B45" s="5">
        <f>B46</f>
        <v>-43846</v>
      </c>
      <c r="C45" s="5">
        <f>C46</f>
        <v>-43846</v>
      </c>
      <c r="D45" s="5">
        <f>D46</f>
        <v>-43846</v>
      </c>
      <c r="E45" s="5">
        <f>E46</f>
        <v>-43486</v>
      </c>
    </row>
    <row r="46" spans="1:5" x14ac:dyDescent="0.25">
      <c r="A46" t="s">
        <v>41</v>
      </c>
      <c r="B46" s="5">
        <v>-43846</v>
      </c>
      <c r="C46" s="5">
        <v>-43846</v>
      </c>
      <c r="D46" s="5">
        <v>-43846</v>
      </c>
      <c r="E46" s="5">
        <v>-43486</v>
      </c>
    </row>
    <row r="47" spans="1:5" x14ac:dyDescent="0.25">
      <c r="A47" t="s">
        <v>42</v>
      </c>
      <c r="B47" s="5">
        <f>SUM(B48:B49)</f>
        <v>0</v>
      </c>
      <c r="C47" s="5">
        <f>SUM(C48:C49)</f>
        <v>-0.01</v>
      </c>
      <c r="D47" s="5">
        <f>SUM(D48:D49)</f>
        <v>110.74</v>
      </c>
      <c r="E47" s="5">
        <f>SUM(E48:E49)</f>
        <v>271.72000000000003</v>
      </c>
    </row>
    <row r="48" spans="1:5" x14ac:dyDescent="0.25">
      <c r="A48" t="s">
        <v>43</v>
      </c>
      <c r="B48" s="5">
        <v>0</v>
      </c>
      <c r="C48" s="5">
        <v>-0.01</v>
      </c>
      <c r="D48" s="5">
        <v>0</v>
      </c>
      <c r="E48" s="5">
        <v>0</v>
      </c>
    </row>
    <row r="49" spans="1:5" x14ac:dyDescent="0.25">
      <c r="A49" t="s">
        <v>44</v>
      </c>
      <c r="B49" s="5">
        <v>0</v>
      </c>
      <c r="C49" s="5">
        <v>0</v>
      </c>
      <c r="D49" s="5">
        <v>110.74</v>
      </c>
      <c r="E49" s="5">
        <v>271.72000000000003</v>
      </c>
    </row>
    <row r="50" spans="1:5" x14ac:dyDescent="0.25">
      <c r="A50" s="2" t="s">
        <v>45</v>
      </c>
      <c r="B50" s="6">
        <f>+B9+B12+B15+B19+B23+B45+B47</f>
        <v>24623.590000000026</v>
      </c>
      <c r="C50" s="6">
        <f>+C9+C12+C15+C19+C23+C45+C47</f>
        <v>48258.230000000018</v>
      </c>
      <c r="D50" s="6">
        <f>+D9+D12+D15+D19+D23+D45+D47</f>
        <v>52909.38</v>
      </c>
      <c r="E50" s="6">
        <f>+E9+E12+E15+E19+E23+E45+E47</f>
        <v>55293.51999999999</v>
      </c>
    </row>
    <row r="51" spans="1:5" x14ac:dyDescent="0.25">
      <c r="A51" t="s">
        <v>46</v>
      </c>
      <c r="B51" s="5">
        <f>+B52</f>
        <v>0</v>
      </c>
      <c r="C51" s="5">
        <f>+C52</f>
        <v>-59.55</v>
      </c>
      <c r="D51" s="5">
        <f>+D52</f>
        <v>4.3499999999999996</v>
      </c>
      <c r="E51" s="5">
        <f>+E52</f>
        <v>0</v>
      </c>
    </row>
    <row r="52" spans="1:5" x14ac:dyDescent="0.25">
      <c r="A52" t="s">
        <v>47</v>
      </c>
      <c r="B52" s="5">
        <f>B53</f>
        <v>0</v>
      </c>
      <c r="C52" s="5">
        <f>C53</f>
        <v>-59.55</v>
      </c>
      <c r="D52" s="5">
        <f>D53</f>
        <v>4.3499999999999996</v>
      </c>
      <c r="E52" s="5">
        <f>E53</f>
        <v>0</v>
      </c>
    </row>
    <row r="53" spans="1:5" x14ac:dyDescent="0.25">
      <c r="A53" t="s">
        <v>48</v>
      </c>
      <c r="B53" s="5">
        <v>0</v>
      </c>
      <c r="C53" s="5">
        <v>-59.55</v>
      </c>
      <c r="D53" s="5">
        <v>4.3499999999999996</v>
      </c>
      <c r="E53" s="5">
        <v>0</v>
      </c>
    </row>
    <row r="54" spans="1:5" x14ac:dyDescent="0.25">
      <c r="A54" t="s">
        <v>49</v>
      </c>
      <c r="B54" s="5">
        <f>SUM(B55:B57)</f>
        <v>-34696.660000000003</v>
      </c>
      <c r="C54" s="5">
        <f>SUM(C55:C57)</f>
        <v>-33840.57</v>
      </c>
      <c r="D54" s="5">
        <f>SUM(D55:D57)</f>
        <v>-33899.72</v>
      </c>
      <c r="E54" s="5">
        <f>SUM(E55:E57)</f>
        <v>-42299.24</v>
      </c>
    </row>
    <row r="55" spans="1:5" x14ac:dyDescent="0.25">
      <c r="A55" t="s">
        <v>50</v>
      </c>
      <c r="B55" s="5">
        <v>-34224.51</v>
      </c>
      <c r="C55" s="5">
        <v>-32992.720000000001</v>
      </c>
      <c r="D55" s="5">
        <v>-33069.15</v>
      </c>
      <c r="E55" s="5">
        <v>-41071.24</v>
      </c>
    </row>
    <row r="56" spans="1:5" x14ac:dyDescent="0.25">
      <c r="A56" t="s">
        <v>51</v>
      </c>
      <c r="B56" s="5">
        <v>-435.04</v>
      </c>
      <c r="C56" s="5">
        <v>-571.4</v>
      </c>
      <c r="D56" s="5">
        <v>-712.83</v>
      </c>
      <c r="E56" s="5">
        <v>-1051.5</v>
      </c>
    </row>
    <row r="57" spans="1:5" x14ac:dyDescent="0.25">
      <c r="A57" t="s">
        <v>52</v>
      </c>
      <c r="B57" s="5">
        <v>-37.11</v>
      </c>
      <c r="C57" s="5">
        <v>-276.45</v>
      </c>
      <c r="D57" s="5">
        <v>-117.74</v>
      </c>
      <c r="E57" s="5">
        <v>-176.5</v>
      </c>
    </row>
    <row r="58" spans="1:5" x14ac:dyDescent="0.25">
      <c r="A58" s="2" t="s">
        <v>53</v>
      </c>
      <c r="B58" s="6">
        <f>+B51+B54</f>
        <v>-34696.660000000003</v>
      </c>
      <c r="C58" s="6">
        <f>+C51+C54</f>
        <v>-33900.120000000003</v>
      </c>
      <c r="D58" s="6">
        <f>+D51+D54</f>
        <v>-33895.370000000003</v>
      </c>
      <c r="E58" s="6">
        <f>+E51+E54</f>
        <v>-42299.24</v>
      </c>
    </row>
    <row r="59" spans="1:5" x14ac:dyDescent="0.25">
      <c r="A59" s="2" t="s">
        <v>54</v>
      </c>
      <c r="B59" s="6">
        <f>+B50+B58</f>
        <v>-10073.069999999978</v>
      </c>
      <c r="C59" s="6">
        <f>+C50+C58</f>
        <v>14358.110000000015</v>
      </c>
      <c r="D59" s="6">
        <f>+D50+D58</f>
        <v>19014.009999999995</v>
      </c>
      <c r="E59" s="6">
        <f>+E50+E58</f>
        <v>12994.279999999992</v>
      </c>
    </row>
    <row r="60" spans="1:5" x14ac:dyDescent="0.25">
      <c r="A60" s="2" t="s">
        <v>55</v>
      </c>
      <c r="B60" s="6">
        <f>+B59</f>
        <v>-10073.069999999978</v>
      </c>
      <c r="C60" s="6">
        <f>+C59</f>
        <v>14358.110000000015</v>
      </c>
      <c r="D60" s="6">
        <f>+D59</f>
        <v>19014.009999999995</v>
      </c>
      <c r="E60" s="6">
        <f>+E59</f>
        <v>12994.279999999992</v>
      </c>
    </row>
  </sheetData>
  <pageMargins left="0.7" right="0.7" top="0.75" bottom="0.75" header="0.3" footer="0.3"/>
  <pageSetup paperSize="9" scale="88" fitToHeight="1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Cuenta de Pérdidas y Ganancias</vt:lpstr>
      <vt:lpstr>'Cuenta de Pérdidas y Ganancias'!Área_de_impresión</vt:lpstr>
      <vt:lpstr>'Cuenta de Pérdidas y Ganancias'!Títulos_a_imprimir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 Margarit</dc:creator>
  <cp:lastModifiedBy>Montse Margarit</cp:lastModifiedBy>
  <dcterms:created xsi:type="dcterms:W3CDTF">2020-04-22T14:55:16Z</dcterms:created>
  <dcterms:modified xsi:type="dcterms:W3CDTF">2020-04-22T14:57:14Z</dcterms:modified>
</cp:coreProperties>
</file>