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rograms\tools\investor_timing_performance\"/>
    </mc:Choice>
  </mc:AlternateContent>
  <xr:revisionPtr revIDLastSave="0" documentId="13_ncr:1_{7D6C0E44-C314-43B0-A09D-F9959D75C70A}" xr6:coauthVersionLast="47" xr6:coauthVersionMax="47" xr10:uidLastSave="{00000000-0000-0000-0000-000000000000}"/>
  <bookViews>
    <workbookView xWindow="-28920" yWindow="-120" windowWidth="29040" windowHeight="15720" activeTab="2" xr2:uid="{15DC8E30-E121-4362-B7FA-8963EDE0DD78}"/>
  </bookViews>
  <sheets>
    <sheet name="Sheet1" sheetId="1" r:id="rId1"/>
    <sheet name="2012" sheetId="2" r:id="rId2"/>
    <sheet name="Tot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3" l="1"/>
  <c r="Q1" i="3" s="1"/>
  <c r="J3" i="3"/>
  <c r="J4" i="3"/>
  <c r="J5" i="3"/>
  <c r="J6" i="3"/>
  <c r="J7" i="3"/>
  <c r="J8" i="3"/>
  <c r="J9" i="3"/>
  <c r="J10" i="3"/>
  <c r="J11" i="3"/>
  <c r="K11" i="3" s="1"/>
  <c r="J12" i="3"/>
  <c r="K12" i="3" s="1"/>
  <c r="J13" i="3"/>
  <c r="K13" i="3" s="1"/>
  <c r="J14" i="3"/>
  <c r="K14" i="3" s="1"/>
  <c r="J15" i="3"/>
  <c r="J16" i="3"/>
  <c r="J17" i="3"/>
  <c r="J18" i="3"/>
  <c r="J19" i="3"/>
  <c r="J20" i="3"/>
  <c r="J21" i="3"/>
  <c r="J22" i="3"/>
  <c r="J23" i="3"/>
  <c r="K23" i="3" s="1"/>
  <c r="J24" i="3"/>
  <c r="K24" i="3" s="1"/>
  <c r="J25" i="3"/>
  <c r="K25" i="3" s="1"/>
  <c r="J26" i="3"/>
  <c r="K26" i="3" s="1"/>
  <c r="J27" i="3"/>
  <c r="J28" i="3"/>
  <c r="J29" i="3"/>
  <c r="J30" i="3"/>
  <c r="J31" i="3"/>
  <c r="J32" i="3"/>
  <c r="J33" i="3"/>
  <c r="J34" i="3"/>
  <c r="J35" i="3"/>
  <c r="K35" i="3" s="1"/>
  <c r="J36" i="3"/>
  <c r="K36" i="3" s="1"/>
  <c r="J37" i="3"/>
  <c r="K37" i="3" s="1"/>
  <c r="J38" i="3"/>
  <c r="K38" i="3" s="1"/>
  <c r="J39" i="3"/>
  <c r="J40" i="3"/>
  <c r="J41" i="3"/>
  <c r="J42" i="3"/>
  <c r="J43" i="3"/>
  <c r="J44" i="3"/>
  <c r="J45" i="3"/>
  <c r="J46" i="3"/>
  <c r="K46" i="3" s="1"/>
  <c r="J47" i="3"/>
  <c r="K47" i="3" s="1"/>
  <c r="J48" i="3"/>
  <c r="K48" i="3" s="1"/>
  <c r="J49" i="3"/>
  <c r="K49" i="3" s="1"/>
  <c r="J50" i="3"/>
  <c r="K50" i="3" s="1"/>
  <c r="J51" i="3"/>
  <c r="J52" i="3"/>
  <c r="J53" i="3"/>
  <c r="J54" i="3"/>
  <c r="J55" i="3"/>
  <c r="J56" i="3"/>
  <c r="J57" i="3"/>
  <c r="J58" i="3"/>
  <c r="J59" i="3"/>
  <c r="K59" i="3" s="1"/>
  <c r="J60" i="3"/>
  <c r="K60" i="3" s="1"/>
  <c r="J61" i="3"/>
  <c r="K61" i="3" s="1"/>
  <c r="J62" i="3"/>
  <c r="K62" i="3" s="1"/>
  <c r="J63" i="3"/>
  <c r="J64" i="3"/>
  <c r="J65" i="3"/>
  <c r="J66" i="3"/>
  <c r="J67" i="3"/>
  <c r="J68" i="3"/>
  <c r="J69" i="3"/>
  <c r="J70" i="3"/>
  <c r="J71" i="3"/>
  <c r="K71" i="3" s="1"/>
  <c r="J72" i="3"/>
  <c r="K72" i="3" s="1"/>
  <c r="J73" i="3"/>
  <c r="K73" i="3" s="1"/>
  <c r="J74" i="3"/>
  <c r="K74" i="3" s="1"/>
  <c r="J75" i="3"/>
  <c r="J76" i="3"/>
  <c r="J77" i="3"/>
  <c r="J78" i="3"/>
  <c r="J79" i="3"/>
  <c r="J80" i="3"/>
  <c r="J81" i="3"/>
  <c r="J82" i="3"/>
  <c r="J83" i="3"/>
  <c r="K83" i="3" s="1"/>
  <c r="J84" i="3"/>
  <c r="K84" i="3" s="1"/>
  <c r="J85" i="3"/>
  <c r="K85" i="3" s="1"/>
  <c r="J86" i="3"/>
  <c r="K86" i="3" s="1"/>
  <c r="J87" i="3"/>
  <c r="J88" i="3"/>
  <c r="J89" i="3"/>
  <c r="J90" i="3"/>
  <c r="J91" i="3"/>
  <c r="J92" i="3"/>
  <c r="J93" i="3"/>
  <c r="J94" i="3"/>
  <c r="J95" i="3"/>
  <c r="K95" i="3" s="1"/>
  <c r="J96" i="3"/>
  <c r="K96" i="3" s="1"/>
  <c r="J97" i="3"/>
  <c r="K97" i="3" s="1"/>
  <c r="J98" i="3"/>
  <c r="K98" i="3" s="1"/>
  <c r="J99" i="3"/>
  <c r="J100" i="3"/>
  <c r="J101" i="3"/>
  <c r="J102" i="3"/>
  <c r="J103" i="3"/>
  <c r="J104" i="3"/>
  <c r="J105" i="3"/>
  <c r="J106" i="3"/>
  <c r="J107" i="3"/>
  <c r="J108" i="3"/>
  <c r="K108" i="3" s="1"/>
  <c r="J109" i="3"/>
  <c r="K109" i="3" s="1"/>
  <c r="J110" i="3"/>
  <c r="K110" i="3" s="1"/>
  <c r="J111" i="3"/>
  <c r="J112" i="3"/>
  <c r="J113" i="3"/>
  <c r="J114" i="3"/>
  <c r="J115" i="3"/>
  <c r="J116" i="3"/>
  <c r="J117" i="3"/>
  <c r="J118" i="3"/>
  <c r="J119" i="3"/>
  <c r="J120" i="3"/>
  <c r="J121" i="3"/>
  <c r="K121" i="3" s="1"/>
  <c r="J122" i="3"/>
  <c r="K122" i="3" s="1"/>
  <c r="J123" i="3"/>
  <c r="J124" i="3"/>
  <c r="J125" i="3"/>
  <c r="J126" i="3"/>
  <c r="J127" i="3"/>
  <c r="J128" i="3"/>
  <c r="J129" i="3"/>
  <c r="J130" i="3"/>
  <c r="J131" i="3"/>
  <c r="J132" i="3"/>
  <c r="J133" i="3"/>
  <c r="J134" i="3"/>
  <c r="K134" i="3" s="1"/>
  <c r="J135" i="3"/>
  <c r="J136" i="3"/>
  <c r="J137" i="3"/>
  <c r="J138" i="3"/>
  <c r="J139" i="3"/>
  <c r="J140" i="3"/>
  <c r="J141" i="3"/>
  <c r="J142" i="3"/>
  <c r="J143" i="3"/>
  <c r="K143" i="3" s="1"/>
  <c r="J144" i="3"/>
  <c r="K144" i="3" s="1"/>
  <c r="J145" i="3"/>
  <c r="K145" i="3" s="1"/>
  <c r="J146" i="3"/>
  <c r="K146" i="3" s="1"/>
  <c r="J147" i="3"/>
  <c r="J148" i="3"/>
  <c r="J149" i="3"/>
  <c r="J150" i="3"/>
  <c r="J151" i="3"/>
  <c r="J152" i="3"/>
  <c r="J153" i="3"/>
  <c r="J154" i="3"/>
  <c r="J155" i="3"/>
  <c r="K155" i="3" s="1"/>
  <c r="J156" i="3"/>
  <c r="K156" i="3" s="1"/>
  <c r="J157" i="3"/>
  <c r="K157" i="3" s="1"/>
  <c r="J158" i="3"/>
  <c r="K158" i="3" s="1"/>
  <c r="J159" i="3"/>
  <c r="J160" i="3"/>
  <c r="J161" i="3"/>
  <c r="J162" i="3"/>
  <c r="J163" i="3"/>
  <c r="J164" i="3"/>
  <c r="J165" i="3"/>
  <c r="J166" i="3"/>
  <c r="J167" i="3"/>
  <c r="K167" i="3" s="1"/>
  <c r="J168" i="3"/>
  <c r="K168" i="3" s="1"/>
  <c r="J169" i="3"/>
  <c r="K169" i="3" s="1"/>
  <c r="J170" i="3"/>
  <c r="K170" i="3" s="1"/>
  <c r="J171" i="3"/>
  <c r="J172" i="3"/>
  <c r="J173" i="3"/>
  <c r="J174" i="3"/>
  <c r="J175" i="3"/>
  <c r="J176" i="3"/>
  <c r="J177" i="3"/>
  <c r="J178" i="3"/>
  <c r="J179" i="3"/>
  <c r="K179" i="3" s="1"/>
  <c r="J180" i="3"/>
  <c r="K180" i="3" s="1"/>
  <c r="J181" i="3"/>
  <c r="K181" i="3" s="1"/>
  <c r="J182" i="3"/>
  <c r="K182" i="3" s="1"/>
  <c r="J183" i="3"/>
  <c r="J184" i="3"/>
  <c r="J185" i="3"/>
  <c r="J186" i="3"/>
  <c r="J187" i="3"/>
  <c r="J188" i="3"/>
  <c r="J189" i="3"/>
  <c r="J190" i="3"/>
  <c r="J191" i="3"/>
  <c r="K191" i="3" s="1"/>
  <c r="J192" i="3"/>
  <c r="K192" i="3" s="1"/>
  <c r="J193" i="3"/>
  <c r="K193" i="3" s="1"/>
  <c r="J194" i="3"/>
  <c r="K194" i="3" s="1"/>
  <c r="J195" i="3"/>
  <c r="J196" i="3"/>
  <c r="J197" i="3"/>
  <c r="J198" i="3"/>
  <c r="J199" i="3"/>
  <c r="J200" i="3"/>
  <c r="J201" i="3"/>
  <c r="J202" i="3"/>
  <c r="J203" i="3"/>
  <c r="K203" i="3" s="1"/>
  <c r="J204" i="3"/>
  <c r="K204" i="3" s="1"/>
  <c r="J205" i="3"/>
  <c r="K205" i="3" s="1"/>
  <c r="J206" i="3"/>
  <c r="K206" i="3" s="1"/>
  <c r="J207" i="3"/>
  <c r="J208" i="3"/>
  <c r="J209" i="3"/>
  <c r="J210" i="3"/>
  <c r="J211" i="3"/>
  <c r="J212" i="3"/>
  <c r="J213" i="3"/>
  <c r="J214" i="3"/>
  <c r="J215" i="3"/>
  <c r="K215" i="3" s="1"/>
  <c r="J216" i="3"/>
  <c r="K216" i="3" s="1"/>
  <c r="J217" i="3"/>
  <c r="K217" i="3" s="1"/>
  <c r="J218" i="3"/>
  <c r="K218" i="3" s="1"/>
  <c r="J219" i="3"/>
  <c r="J220" i="3"/>
  <c r="J221" i="3"/>
  <c r="J222" i="3"/>
  <c r="J223" i="3"/>
  <c r="J224" i="3"/>
  <c r="J225" i="3"/>
  <c r="J226" i="3"/>
  <c r="J227" i="3"/>
  <c r="K227" i="3" s="1"/>
  <c r="J228" i="3"/>
  <c r="K228" i="3" s="1"/>
  <c r="J229" i="3"/>
  <c r="K229" i="3" s="1"/>
  <c r="J230" i="3"/>
  <c r="K230" i="3" s="1"/>
  <c r="J231" i="3"/>
  <c r="J232" i="3"/>
  <c r="J233" i="3"/>
  <c r="J234" i="3"/>
  <c r="J235" i="3"/>
  <c r="J236" i="3"/>
  <c r="J237" i="3"/>
  <c r="J238" i="3"/>
  <c r="J239" i="3"/>
  <c r="K239" i="3" s="1"/>
  <c r="J240" i="3"/>
  <c r="K240" i="3" s="1"/>
  <c r="J241" i="3"/>
  <c r="K241" i="3" s="1"/>
  <c r="J242" i="3"/>
  <c r="J243" i="3"/>
  <c r="J244" i="3"/>
  <c r="J245" i="3"/>
  <c r="J246" i="3"/>
  <c r="J247" i="3"/>
  <c r="J248" i="3"/>
  <c r="J249" i="3"/>
  <c r="J250" i="3"/>
  <c r="J251" i="3"/>
  <c r="J252" i="3"/>
  <c r="K252" i="3" s="1"/>
  <c r="J253" i="3"/>
  <c r="K253" i="3" s="1"/>
  <c r="J254" i="3"/>
  <c r="K254" i="3" s="1"/>
  <c r="J255" i="3"/>
  <c r="J256" i="3"/>
  <c r="J257" i="3"/>
  <c r="J258" i="3"/>
  <c r="J259" i="3"/>
  <c r="J260" i="3"/>
  <c r="J261" i="3"/>
  <c r="J262" i="3"/>
  <c r="J263" i="3"/>
  <c r="J264" i="3"/>
  <c r="J265" i="3"/>
  <c r="K265" i="3" s="1"/>
  <c r="J266" i="3"/>
  <c r="K266" i="3" s="1"/>
  <c r="J267" i="3"/>
  <c r="J268" i="3"/>
  <c r="J269" i="3"/>
  <c r="J270" i="3"/>
  <c r="J271" i="3"/>
  <c r="J272" i="3"/>
  <c r="J273" i="3"/>
  <c r="J274" i="3"/>
  <c r="J275" i="3"/>
  <c r="J276" i="3"/>
  <c r="J277" i="3"/>
  <c r="J278" i="3"/>
  <c r="K278" i="3" s="1"/>
  <c r="J279" i="3"/>
  <c r="J280" i="3"/>
  <c r="J281" i="3"/>
  <c r="J282" i="3"/>
  <c r="J283" i="3"/>
  <c r="J284" i="3"/>
  <c r="J285" i="3"/>
  <c r="J286" i="3"/>
  <c r="J287" i="3"/>
  <c r="K287" i="3" s="1"/>
  <c r="J288" i="3"/>
  <c r="K288" i="3" s="1"/>
  <c r="J289" i="3"/>
  <c r="K289" i="3" s="1"/>
  <c r="J290" i="3"/>
  <c r="K290" i="3" s="1"/>
  <c r="J291" i="3"/>
  <c r="J292" i="3"/>
  <c r="J293" i="3"/>
  <c r="J294" i="3"/>
  <c r="J295" i="3"/>
  <c r="J296" i="3"/>
  <c r="J297" i="3"/>
  <c r="J298" i="3"/>
  <c r="J299" i="3"/>
  <c r="K299" i="3" s="1"/>
  <c r="J300" i="3"/>
  <c r="K300" i="3" s="1"/>
  <c r="J301" i="3"/>
  <c r="K301" i="3" s="1"/>
  <c r="J302" i="3"/>
  <c r="K302" i="3" s="1"/>
  <c r="J303" i="3"/>
  <c r="J304" i="3"/>
  <c r="J305" i="3"/>
  <c r="J306" i="3"/>
  <c r="J307" i="3"/>
  <c r="J308" i="3"/>
  <c r="J309" i="3"/>
  <c r="J310" i="3"/>
  <c r="J311" i="3"/>
  <c r="K311" i="3" s="1"/>
  <c r="J312" i="3"/>
  <c r="K312" i="3" s="1"/>
  <c r="J313" i="3"/>
  <c r="K313" i="3" s="1"/>
  <c r="J314" i="3"/>
  <c r="K314" i="3" s="1"/>
  <c r="J315" i="3"/>
  <c r="J316" i="3"/>
  <c r="J317" i="3"/>
  <c r="J318" i="3"/>
  <c r="J319" i="3"/>
  <c r="J320" i="3"/>
  <c r="J321" i="3"/>
  <c r="J322" i="3"/>
  <c r="J323" i="3"/>
  <c r="K323" i="3" s="1"/>
  <c r="J324" i="3"/>
  <c r="K324" i="3" s="1"/>
  <c r="J325" i="3"/>
  <c r="K325" i="3" s="1"/>
  <c r="J326" i="3"/>
  <c r="K326" i="3" s="1"/>
  <c r="J327" i="3"/>
  <c r="J328" i="3"/>
  <c r="J329" i="3"/>
  <c r="J330" i="3"/>
  <c r="J331" i="3"/>
  <c r="J332" i="3"/>
  <c r="J333" i="3"/>
  <c r="J334" i="3"/>
  <c r="J335" i="3"/>
  <c r="K335" i="3" s="1"/>
  <c r="J336" i="3"/>
  <c r="K336" i="3" s="1"/>
  <c r="J337" i="3"/>
  <c r="K337" i="3" s="1"/>
  <c r="J338" i="3"/>
  <c r="K338" i="3" s="1"/>
  <c r="J339" i="3"/>
  <c r="J340" i="3"/>
  <c r="J341" i="3"/>
  <c r="J342" i="3"/>
  <c r="J343" i="3"/>
  <c r="J344" i="3"/>
  <c r="J345" i="3"/>
  <c r="J346" i="3"/>
  <c r="J347" i="3"/>
  <c r="K347" i="3" s="1"/>
  <c r="J348" i="3"/>
  <c r="K348" i="3" s="1"/>
  <c r="J349" i="3"/>
  <c r="K349" i="3" s="1"/>
  <c r="J350" i="3"/>
  <c r="K350" i="3" s="1"/>
  <c r="J351" i="3"/>
  <c r="J352" i="3"/>
  <c r="J353" i="3"/>
  <c r="J354" i="3"/>
  <c r="J355" i="3"/>
  <c r="J356" i="3"/>
  <c r="J357" i="3"/>
  <c r="J358" i="3"/>
  <c r="J359" i="3"/>
  <c r="K359" i="3" s="1"/>
  <c r="J360" i="3"/>
  <c r="K360" i="3" s="1"/>
  <c r="J361" i="3"/>
  <c r="K361" i="3" s="1"/>
  <c r="J362" i="3"/>
  <c r="K362" i="3" s="1"/>
  <c r="J363" i="3"/>
  <c r="J364" i="3"/>
  <c r="J365" i="3"/>
  <c r="J366" i="3"/>
  <c r="J367" i="3"/>
  <c r="J368" i="3"/>
  <c r="J369" i="3"/>
  <c r="J370" i="3"/>
  <c r="J371" i="3"/>
  <c r="K371" i="3" s="1"/>
  <c r="J372" i="3"/>
  <c r="K372" i="3" s="1"/>
  <c r="J373" i="3"/>
  <c r="K373" i="3" s="1"/>
  <c r="J374" i="3"/>
  <c r="K374" i="3" s="1"/>
  <c r="J375" i="3"/>
  <c r="J376" i="3"/>
  <c r="J377" i="3"/>
  <c r="J378" i="3"/>
  <c r="J379" i="3"/>
  <c r="J380" i="3"/>
  <c r="J381" i="3"/>
  <c r="J382" i="3"/>
  <c r="J383" i="3"/>
  <c r="K383" i="3" s="1"/>
  <c r="J384" i="3"/>
  <c r="K384" i="3" s="1"/>
  <c r="J385" i="3"/>
  <c r="K385" i="3" s="1"/>
  <c r="J386" i="3"/>
  <c r="J387" i="3"/>
  <c r="J388" i="3"/>
  <c r="J389" i="3"/>
  <c r="J390" i="3"/>
  <c r="J391" i="3"/>
  <c r="J392" i="3"/>
  <c r="J393" i="3"/>
  <c r="J394" i="3"/>
  <c r="J395" i="3"/>
  <c r="J396" i="3"/>
  <c r="K396" i="3" s="1"/>
  <c r="J397" i="3"/>
  <c r="K397" i="3" s="1"/>
  <c r="J398" i="3"/>
  <c r="K398" i="3" s="1"/>
  <c r="J399" i="3"/>
  <c r="J400" i="3"/>
  <c r="J401" i="3"/>
  <c r="J402" i="3"/>
  <c r="J403" i="3"/>
  <c r="J404" i="3"/>
  <c r="J405" i="3"/>
  <c r="J406" i="3"/>
  <c r="J407" i="3"/>
  <c r="J408" i="3"/>
  <c r="J409" i="3"/>
  <c r="K409" i="3" s="1"/>
  <c r="J410" i="3"/>
  <c r="K410" i="3" s="1"/>
  <c r="J411" i="3"/>
  <c r="J412" i="3"/>
  <c r="J413" i="3"/>
  <c r="J414" i="3"/>
  <c r="J415" i="3"/>
  <c r="J416" i="3"/>
  <c r="J417" i="3"/>
  <c r="J418" i="3"/>
  <c r="J419" i="3"/>
  <c r="J420" i="3"/>
  <c r="J421" i="3"/>
  <c r="J422" i="3"/>
  <c r="K422" i="3" s="1"/>
  <c r="J423" i="3"/>
  <c r="J424" i="3"/>
  <c r="J425" i="3"/>
  <c r="J426" i="3"/>
  <c r="J427" i="3"/>
  <c r="J428" i="3"/>
  <c r="J429" i="3"/>
  <c r="J430" i="3"/>
  <c r="J431" i="3"/>
  <c r="K431" i="3" s="1"/>
  <c r="J432" i="3"/>
  <c r="K432" i="3" s="1"/>
  <c r="J433" i="3"/>
  <c r="K433" i="3" s="1"/>
  <c r="J434" i="3"/>
  <c r="K434" i="3" s="1"/>
  <c r="J435" i="3"/>
  <c r="J436" i="3"/>
  <c r="J437" i="3"/>
  <c r="J438" i="3"/>
  <c r="J439" i="3"/>
  <c r="J440" i="3"/>
  <c r="J441" i="3"/>
  <c r="J442" i="3"/>
  <c r="J443" i="3"/>
  <c r="K443" i="3" s="1"/>
  <c r="J444" i="3"/>
  <c r="K444" i="3" s="1"/>
  <c r="J445" i="3"/>
  <c r="K445" i="3" s="1"/>
  <c r="J446" i="3"/>
  <c r="K446" i="3" s="1"/>
  <c r="J447" i="3"/>
  <c r="J448" i="3"/>
  <c r="J449" i="3"/>
  <c r="J450" i="3"/>
  <c r="J451" i="3"/>
  <c r="J452" i="3"/>
  <c r="J453" i="3"/>
  <c r="J454" i="3"/>
  <c r="J455" i="3"/>
  <c r="K455" i="3" s="1"/>
  <c r="J456" i="3"/>
  <c r="K456" i="3" s="1"/>
  <c r="J457" i="3"/>
  <c r="K457" i="3" s="1"/>
  <c r="J458" i="3"/>
  <c r="K458" i="3" s="1"/>
  <c r="J459" i="3"/>
  <c r="J460" i="3"/>
  <c r="J461" i="3"/>
  <c r="J462" i="3"/>
  <c r="J463" i="3"/>
  <c r="J464" i="3"/>
  <c r="J465" i="3"/>
  <c r="J466" i="3"/>
  <c r="J467" i="3"/>
  <c r="K467" i="3" s="1"/>
  <c r="J468" i="3"/>
  <c r="K468" i="3" s="1"/>
  <c r="J469" i="3"/>
  <c r="K469" i="3" s="1"/>
  <c r="J470" i="3"/>
  <c r="K470" i="3" s="1"/>
  <c r="J471" i="3"/>
  <c r="J472" i="3"/>
  <c r="J473" i="3"/>
  <c r="J474" i="3"/>
  <c r="J475" i="3"/>
  <c r="J476" i="3"/>
  <c r="J477" i="3"/>
  <c r="J478" i="3"/>
  <c r="J479" i="3"/>
  <c r="K479" i="3" s="1"/>
  <c r="J480" i="3"/>
  <c r="K480" i="3" s="1"/>
  <c r="J481" i="3"/>
  <c r="K481" i="3" s="1"/>
  <c r="J482" i="3"/>
  <c r="K482" i="3" s="1"/>
  <c r="J483" i="3"/>
  <c r="J484" i="3"/>
  <c r="J485" i="3"/>
  <c r="J486" i="3"/>
  <c r="J487" i="3"/>
  <c r="J488" i="3"/>
  <c r="J489" i="3"/>
  <c r="J490" i="3"/>
  <c r="J491" i="3"/>
  <c r="K491" i="3" s="1"/>
  <c r="J492" i="3"/>
  <c r="K492" i="3" s="1"/>
  <c r="J493" i="3"/>
  <c r="K493" i="3" s="1"/>
  <c r="J494" i="3"/>
  <c r="K494" i="3" s="1"/>
  <c r="J495" i="3"/>
  <c r="J496" i="3"/>
  <c r="J497" i="3"/>
  <c r="J498" i="3"/>
  <c r="J499" i="3"/>
  <c r="J500" i="3"/>
  <c r="J501" i="3"/>
  <c r="J502" i="3"/>
  <c r="J503" i="3"/>
  <c r="K503" i="3" s="1"/>
  <c r="J504" i="3"/>
  <c r="K504" i="3" s="1"/>
  <c r="J505" i="3"/>
  <c r="K505" i="3" s="1"/>
  <c r="J506" i="3"/>
  <c r="K506" i="3" s="1"/>
  <c r="J507" i="3"/>
  <c r="J508" i="3"/>
  <c r="J509" i="3"/>
  <c r="J510" i="3"/>
  <c r="J511" i="3"/>
  <c r="J512" i="3"/>
  <c r="J513" i="3"/>
  <c r="J514" i="3"/>
  <c r="J515" i="3"/>
  <c r="K515" i="3" s="1"/>
  <c r="J516" i="3"/>
  <c r="K516" i="3" s="1"/>
  <c r="J517" i="3"/>
  <c r="K517" i="3" s="1"/>
  <c r="J518" i="3"/>
  <c r="K518" i="3" s="1"/>
  <c r="J519" i="3"/>
  <c r="J520" i="3"/>
  <c r="J521" i="3"/>
  <c r="J522" i="3"/>
  <c r="J523" i="3"/>
  <c r="J524" i="3"/>
  <c r="J525" i="3"/>
  <c r="J526" i="3"/>
  <c r="J527" i="3"/>
  <c r="K527" i="3" s="1"/>
  <c r="J528" i="3"/>
  <c r="K528" i="3" s="1"/>
  <c r="J529" i="3"/>
  <c r="K529" i="3" s="1"/>
  <c r="J530" i="3"/>
  <c r="K530" i="3" s="1"/>
  <c r="J531" i="3"/>
  <c r="J532" i="3"/>
  <c r="J533" i="3"/>
  <c r="J534" i="3"/>
  <c r="J535" i="3"/>
  <c r="J536" i="3"/>
  <c r="J537" i="3"/>
  <c r="J538" i="3"/>
  <c r="J539" i="3"/>
  <c r="J540" i="3"/>
  <c r="K540" i="3" s="1"/>
  <c r="J541" i="3"/>
  <c r="K541" i="3" s="1"/>
  <c r="J542" i="3"/>
  <c r="K542" i="3" s="1"/>
  <c r="J543" i="3"/>
  <c r="J544" i="3"/>
  <c r="J545" i="3"/>
  <c r="J546" i="3"/>
  <c r="J547" i="3"/>
  <c r="J548" i="3"/>
  <c r="J549" i="3"/>
  <c r="J550" i="3"/>
  <c r="J551" i="3"/>
  <c r="J552" i="3"/>
  <c r="J553" i="3"/>
  <c r="K553" i="3" s="1"/>
  <c r="J554" i="3"/>
  <c r="K554" i="3" s="1"/>
  <c r="J555" i="3"/>
  <c r="J556" i="3"/>
  <c r="J557" i="3"/>
  <c r="J558" i="3"/>
  <c r="J559" i="3"/>
  <c r="J560" i="3"/>
  <c r="J561" i="3"/>
  <c r="J562" i="3"/>
  <c r="J563" i="3"/>
  <c r="J564" i="3"/>
  <c r="J565" i="3"/>
  <c r="J566" i="3"/>
  <c r="K566" i="3" s="1"/>
  <c r="J567" i="3"/>
  <c r="J568" i="3"/>
  <c r="J569" i="3"/>
  <c r="J570" i="3"/>
  <c r="J571" i="3"/>
  <c r="J572" i="3"/>
  <c r="J573" i="3"/>
  <c r="J574" i="3"/>
  <c r="J575" i="3"/>
  <c r="K575" i="3" s="1"/>
  <c r="J576" i="3"/>
  <c r="K576" i="3" s="1"/>
  <c r="J577" i="3"/>
  <c r="K577" i="3" s="1"/>
  <c r="J578" i="3"/>
  <c r="K578" i="3" s="1"/>
  <c r="J579" i="3"/>
  <c r="J580" i="3"/>
  <c r="J581" i="3"/>
  <c r="J582" i="3"/>
  <c r="J583" i="3"/>
  <c r="J584" i="3"/>
  <c r="J585" i="3"/>
  <c r="J586" i="3"/>
  <c r="J587" i="3"/>
  <c r="K587" i="3" s="1"/>
  <c r="J588" i="3"/>
  <c r="K588" i="3" s="1"/>
  <c r="J589" i="3"/>
  <c r="K589" i="3" s="1"/>
  <c r="J590" i="3"/>
  <c r="K590" i="3" s="1"/>
  <c r="J591" i="3"/>
  <c r="J592" i="3"/>
  <c r="J593" i="3"/>
  <c r="J594" i="3"/>
  <c r="J595" i="3"/>
  <c r="J596" i="3"/>
  <c r="J597" i="3"/>
  <c r="J598" i="3"/>
  <c r="J599" i="3"/>
  <c r="K599" i="3" s="1"/>
  <c r="J600" i="3"/>
  <c r="K600" i="3" s="1"/>
  <c r="J601" i="3"/>
  <c r="K601" i="3" s="1"/>
  <c r="J602" i="3"/>
  <c r="K602" i="3" s="1"/>
  <c r="J603" i="3"/>
  <c r="J604" i="3"/>
  <c r="J605" i="3"/>
  <c r="J606" i="3"/>
  <c r="J607" i="3"/>
  <c r="J608" i="3"/>
  <c r="J609" i="3"/>
  <c r="J610" i="3"/>
  <c r="J611" i="3"/>
  <c r="K611" i="3" s="1"/>
  <c r="J612" i="3"/>
  <c r="K612" i="3" s="1"/>
  <c r="J613" i="3"/>
  <c r="K613" i="3" s="1"/>
  <c r="J614" i="3"/>
  <c r="K614" i="3" s="1"/>
  <c r="J615" i="3"/>
  <c r="J616" i="3"/>
  <c r="J617" i="3"/>
  <c r="J618" i="3"/>
  <c r="J619" i="3"/>
  <c r="J620" i="3"/>
  <c r="J621" i="3"/>
  <c r="J622" i="3"/>
  <c r="J623" i="3"/>
  <c r="K623" i="3" s="1"/>
  <c r="J624" i="3"/>
  <c r="K624" i="3" s="1"/>
  <c r="J625" i="3"/>
  <c r="K625" i="3" s="1"/>
  <c r="J626" i="3"/>
  <c r="K626" i="3" s="1"/>
  <c r="J627" i="3"/>
  <c r="J628" i="3"/>
  <c r="J629" i="3"/>
  <c r="J630" i="3"/>
  <c r="J631" i="3"/>
  <c r="J632" i="3"/>
  <c r="J633" i="3"/>
  <c r="J634" i="3"/>
  <c r="J635" i="3"/>
  <c r="K635" i="3" s="1"/>
  <c r="J636" i="3"/>
  <c r="K636" i="3" s="1"/>
  <c r="J637" i="3"/>
  <c r="K637" i="3" s="1"/>
  <c r="J638" i="3"/>
  <c r="K638" i="3" s="1"/>
  <c r="J639" i="3"/>
  <c r="J640" i="3"/>
  <c r="J641" i="3"/>
  <c r="J642" i="3"/>
  <c r="J643" i="3"/>
  <c r="J644" i="3"/>
  <c r="J645" i="3"/>
  <c r="J646" i="3"/>
  <c r="J647" i="3"/>
  <c r="K647" i="3" s="1"/>
  <c r="J648" i="3"/>
  <c r="K648" i="3" s="1"/>
  <c r="J649" i="3"/>
  <c r="K649" i="3" s="1"/>
  <c r="J650" i="3"/>
  <c r="K650" i="3" s="1"/>
  <c r="J651" i="3"/>
  <c r="J652" i="3"/>
  <c r="J653" i="3"/>
  <c r="J654" i="3"/>
  <c r="J655" i="3"/>
  <c r="J656" i="3"/>
  <c r="J657" i="3"/>
  <c r="J658" i="3"/>
  <c r="J659" i="3"/>
  <c r="K659" i="3" s="1"/>
  <c r="J660" i="3"/>
  <c r="K660" i="3" s="1"/>
  <c r="J661" i="3"/>
  <c r="K661" i="3" s="1"/>
  <c r="J662" i="3"/>
  <c r="K662" i="3" s="1"/>
  <c r="J663" i="3"/>
  <c r="J664" i="3"/>
  <c r="J665" i="3"/>
  <c r="J666" i="3"/>
  <c r="J667" i="3"/>
  <c r="J668" i="3"/>
  <c r="J669" i="3"/>
  <c r="J670" i="3"/>
  <c r="J671" i="3"/>
  <c r="K671" i="3" s="1"/>
  <c r="J672" i="3"/>
  <c r="K672" i="3" s="1"/>
  <c r="J673" i="3"/>
  <c r="K673" i="3" s="1"/>
  <c r="J674" i="3"/>
  <c r="K674" i="3" s="1"/>
  <c r="J675" i="3"/>
  <c r="J676" i="3"/>
  <c r="J677" i="3"/>
  <c r="J678" i="3"/>
  <c r="J679" i="3"/>
  <c r="J680" i="3"/>
  <c r="J681" i="3"/>
  <c r="J682" i="3"/>
  <c r="J683" i="3"/>
  <c r="J684" i="3"/>
  <c r="K684" i="3" s="1"/>
  <c r="J685" i="3"/>
  <c r="K685" i="3" s="1"/>
  <c r="J686" i="3"/>
  <c r="K686" i="3" s="1"/>
  <c r="J687" i="3"/>
  <c r="J688" i="3"/>
  <c r="J689" i="3"/>
  <c r="J690" i="3"/>
  <c r="J691" i="3"/>
  <c r="J692" i="3"/>
  <c r="J693" i="3"/>
  <c r="J694" i="3"/>
  <c r="J695" i="3"/>
  <c r="J696" i="3"/>
  <c r="J697" i="3"/>
  <c r="K697" i="3" s="1"/>
  <c r="J698" i="3"/>
  <c r="K698" i="3" s="1"/>
  <c r="J699" i="3"/>
  <c r="J700" i="3"/>
  <c r="J701" i="3"/>
  <c r="J702" i="3"/>
  <c r="J703" i="3"/>
  <c r="J704" i="3"/>
  <c r="J705" i="3"/>
  <c r="J706" i="3"/>
  <c r="J707" i="3"/>
  <c r="J708" i="3"/>
  <c r="J709" i="3"/>
  <c r="J710" i="3"/>
  <c r="K710" i="3" s="1"/>
  <c r="J711" i="3"/>
  <c r="J712" i="3"/>
  <c r="J713" i="3"/>
  <c r="J714" i="3"/>
  <c r="J715" i="3"/>
  <c r="J716" i="3"/>
  <c r="J717" i="3"/>
  <c r="J718" i="3"/>
  <c r="J719" i="3"/>
  <c r="K719" i="3" s="1"/>
  <c r="J720" i="3"/>
  <c r="K720" i="3" s="1"/>
  <c r="J721" i="3"/>
  <c r="K721" i="3" s="1"/>
  <c r="J722" i="3"/>
  <c r="K722" i="3" s="1"/>
  <c r="J723" i="3"/>
  <c r="J724" i="3"/>
  <c r="J725" i="3"/>
  <c r="J726" i="3"/>
  <c r="J727" i="3"/>
  <c r="J728" i="3"/>
  <c r="J729" i="3"/>
  <c r="J730" i="3"/>
  <c r="J731" i="3"/>
  <c r="K731" i="3" s="1"/>
  <c r="J732" i="3"/>
  <c r="K732" i="3" s="1"/>
  <c r="J733" i="3"/>
  <c r="K733" i="3" s="1"/>
  <c r="J734" i="3"/>
  <c r="K734" i="3" s="1"/>
  <c r="J735" i="3"/>
  <c r="J736" i="3"/>
  <c r="J737" i="3"/>
  <c r="J738" i="3"/>
  <c r="J739" i="3"/>
  <c r="J740" i="3"/>
  <c r="J741" i="3"/>
  <c r="J742" i="3"/>
  <c r="J743" i="3"/>
  <c r="K743" i="3" s="1"/>
  <c r="J744" i="3"/>
  <c r="K744" i="3" s="1"/>
  <c r="J745" i="3"/>
  <c r="K745" i="3" s="1"/>
  <c r="J746" i="3"/>
  <c r="K746" i="3" s="1"/>
  <c r="J747" i="3"/>
  <c r="J748" i="3"/>
  <c r="J749" i="3"/>
  <c r="J750" i="3"/>
  <c r="J751" i="3"/>
  <c r="J752" i="3"/>
  <c r="J753" i="3"/>
  <c r="J754" i="3"/>
  <c r="J755" i="3"/>
  <c r="K755" i="3" s="1"/>
  <c r="J756" i="3"/>
  <c r="K756" i="3" s="1"/>
  <c r="J757" i="3"/>
  <c r="K757" i="3" s="1"/>
  <c r="J758" i="3"/>
  <c r="K758" i="3" s="1"/>
  <c r="J759" i="3"/>
  <c r="J760" i="3"/>
  <c r="J761" i="3"/>
  <c r="J762" i="3"/>
  <c r="J763" i="3"/>
  <c r="J764" i="3"/>
  <c r="J765" i="3"/>
  <c r="J766" i="3"/>
  <c r="J767" i="3"/>
  <c r="K767" i="3" s="1"/>
  <c r="J768" i="3"/>
  <c r="K768" i="3" s="1"/>
  <c r="J769" i="3"/>
  <c r="K769" i="3" s="1"/>
  <c r="J770" i="3"/>
  <c r="K770" i="3" s="1"/>
  <c r="J771" i="3"/>
  <c r="J772" i="3"/>
  <c r="J773" i="3"/>
  <c r="J774" i="3"/>
  <c r="J775" i="3"/>
  <c r="J776" i="3"/>
  <c r="J777" i="3"/>
  <c r="J778" i="3"/>
  <c r="J779" i="3"/>
  <c r="K779" i="3" s="1"/>
  <c r="J780" i="3"/>
  <c r="K780" i="3" s="1"/>
  <c r="J781" i="3"/>
  <c r="K781" i="3" s="1"/>
  <c r="J782" i="3"/>
  <c r="K782" i="3" s="1"/>
  <c r="J783" i="3"/>
  <c r="J784" i="3"/>
  <c r="J785" i="3"/>
  <c r="J786" i="3"/>
  <c r="J787" i="3"/>
  <c r="J788" i="3"/>
  <c r="J789" i="3"/>
  <c r="J790" i="3"/>
  <c r="J791" i="3"/>
  <c r="K791" i="3" s="1"/>
  <c r="J792" i="3"/>
  <c r="K792" i="3" s="1"/>
  <c r="J793" i="3"/>
  <c r="K793" i="3" s="1"/>
  <c r="J794" i="3"/>
  <c r="K794" i="3" s="1"/>
  <c r="J795" i="3"/>
  <c r="J796" i="3"/>
  <c r="J797" i="3"/>
  <c r="J798" i="3"/>
  <c r="J799" i="3"/>
  <c r="J800" i="3"/>
  <c r="J801" i="3"/>
  <c r="J802" i="3"/>
  <c r="J803" i="3"/>
  <c r="K803" i="3" s="1"/>
  <c r="J804" i="3"/>
  <c r="K804" i="3" s="1"/>
  <c r="J805" i="3"/>
  <c r="K805" i="3" s="1"/>
  <c r="J806" i="3"/>
  <c r="K806" i="3" s="1"/>
  <c r="J807" i="3"/>
  <c r="J808" i="3"/>
  <c r="J809" i="3"/>
  <c r="J810" i="3"/>
  <c r="J811" i="3"/>
  <c r="J812" i="3"/>
  <c r="J813" i="3"/>
  <c r="J814" i="3"/>
  <c r="J815" i="3"/>
  <c r="K815" i="3" s="1"/>
  <c r="J816" i="3"/>
  <c r="K816" i="3" s="1"/>
  <c r="J817" i="3"/>
  <c r="K817" i="3" s="1"/>
  <c r="J818" i="3"/>
  <c r="K818" i="3" s="1"/>
  <c r="J819" i="3"/>
  <c r="J820" i="3"/>
  <c r="J821" i="3"/>
  <c r="J822" i="3"/>
  <c r="J823" i="3"/>
  <c r="J824" i="3"/>
  <c r="J825" i="3"/>
  <c r="J826" i="3"/>
  <c r="J827" i="3"/>
  <c r="J828" i="3"/>
  <c r="K828" i="3" s="1"/>
  <c r="J829" i="3"/>
  <c r="K829" i="3" s="1"/>
  <c r="J830" i="3"/>
  <c r="K830" i="3" s="1"/>
  <c r="J831" i="3"/>
  <c r="J832" i="3"/>
  <c r="J833" i="3"/>
  <c r="J834" i="3"/>
  <c r="J835" i="3"/>
  <c r="J836" i="3"/>
  <c r="J837" i="3"/>
  <c r="J838" i="3"/>
  <c r="J839" i="3"/>
  <c r="J840" i="3"/>
  <c r="J841" i="3"/>
  <c r="K841" i="3" s="1"/>
  <c r="J842" i="3"/>
  <c r="K842" i="3" s="1"/>
  <c r="J843" i="3"/>
  <c r="J844" i="3"/>
  <c r="J845" i="3"/>
  <c r="J846" i="3"/>
  <c r="J847" i="3"/>
  <c r="J848" i="3"/>
  <c r="J849" i="3"/>
  <c r="J850" i="3"/>
  <c r="J851" i="3"/>
  <c r="J852" i="3"/>
  <c r="J853" i="3"/>
  <c r="J854" i="3"/>
  <c r="K854" i="3" s="1"/>
  <c r="J855" i="3"/>
  <c r="J856" i="3"/>
  <c r="J857" i="3"/>
  <c r="J858" i="3"/>
  <c r="J859" i="3"/>
  <c r="J860" i="3"/>
  <c r="J861" i="3"/>
  <c r="J862" i="3"/>
  <c r="J863" i="3"/>
  <c r="K863" i="3" s="1"/>
  <c r="J864" i="3"/>
  <c r="K864" i="3" s="1"/>
  <c r="J865" i="3"/>
  <c r="K865" i="3" s="1"/>
  <c r="J866" i="3"/>
  <c r="K866" i="3" s="1"/>
  <c r="J867" i="3"/>
  <c r="J868" i="3"/>
  <c r="J869" i="3"/>
  <c r="J870" i="3"/>
  <c r="J871" i="3"/>
  <c r="J872" i="3"/>
  <c r="J873" i="3"/>
  <c r="J874" i="3"/>
  <c r="J875" i="3"/>
  <c r="K875" i="3" s="1"/>
  <c r="J876" i="3"/>
  <c r="K876" i="3" s="1"/>
  <c r="J877" i="3"/>
  <c r="K877" i="3" s="1"/>
  <c r="J878" i="3"/>
  <c r="K878" i="3" s="1"/>
  <c r="J879" i="3"/>
  <c r="J880" i="3"/>
  <c r="J881" i="3"/>
  <c r="J882" i="3"/>
  <c r="J883" i="3"/>
  <c r="J884" i="3"/>
  <c r="J885" i="3"/>
  <c r="J886" i="3"/>
  <c r="J887" i="3"/>
  <c r="K887" i="3" s="1"/>
  <c r="J888" i="3"/>
  <c r="K888" i="3" s="1"/>
  <c r="J889" i="3"/>
  <c r="K889" i="3" s="1"/>
  <c r="J890" i="3"/>
  <c r="K890" i="3" s="1"/>
  <c r="J891" i="3"/>
  <c r="J892" i="3"/>
  <c r="J893" i="3"/>
  <c r="J894" i="3"/>
  <c r="J895" i="3"/>
  <c r="J896" i="3"/>
  <c r="J897" i="3"/>
  <c r="J898" i="3"/>
  <c r="J899" i="3"/>
  <c r="K899" i="3" s="1"/>
  <c r="J900" i="3"/>
  <c r="K900" i="3" s="1"/>
  <c r="J901" i="3"/>
  <c r="K901" i="3" s="1"/>
  <c r="J902" i="3"/>
  <c r="K902" i="3" s="1"/>
  <c r="J903" i="3"/>
  <c r="J904" i="3"/>
  <c r="J905" i="3"/>
  <c r="J906" i="3"/>
  <c r="J907" i="3"/>
  <c r="J908" i="3"/>
  <c r="J909" i="3"/>
  <c r="J910" i="3"/>
  <c r="J911" i="3"/>
  <c r="K911" i="3" s="1"/>
  <c r="J912" i="3"/>
  <c r="K912" i="3" s="1"/>
  <c r="J913" i="3"/>
  <c r="K913" i="3" s="1"/>
  <c r="J914" i="3"/>
  <c r="K914" i="3" s="1"/>
  <c r="J915" i="3"/>
  <c r="J916" i="3"/>
  <c r="J917" i="3"/>
  <c r="J918" i="3"/>
  <c r="J919" i="3"/>
  <c r="J920" i="3"/>
  <c r="J921" i="3"/>
  <c r="J922" i="3"/>
  <c r="J923" i="3"/>
  <c r="K923" i="3" s="1"/>
  <c r="J924" i="3"/>
  <c r="K924" i="3" s="1"/>
  <c r="J925" i="3"/>
  <c r="K925" i="3" s="1"/>
  <c r="J926" i="3"/>
  <c r="K926" i="3" s="1"/>
  <c r="J927" i="3"/>
  <c r="J928" i="3"/>
  <c r="J929" i="3"/>
  <c r="J930" i="3"/>
  <c r="J931" i="3"/>
  <c r="J932" i="3"/>
  <c r="J933" i="3"/>
  <c r="J934" i="3"/>
  <c r="J935" i="3"/>
  <c r="K935" i="3" s="1"/>
  <c r="J936" i="3"/>
  <c r="K936" i="3" s="1"/>
  <c r="J937" i="3"/>
  <c r="K937" i="3" s="1"/>
  <c r="J938" i="3"/>
  <c r="K938" i="3" s="1"/>
  <c r="J939" i="3"/>
  <c r="J940" i="3"/>
  <c r="J941" i="3"/>
  <c r="J942" i="3"/>
  <c r="J943" i="3"/>
  <c r="J944" i="3"/>
  <c r="J945" i="3"/>
  <c r="J946" i="3"/>
  <c r="J947" i="3"/>
  <c r="K947" i="3" s="1"/>
  <c r="J948" i="3"/>
  <c r="K948" i="3" s="1"/>
  <c r="J949" i="3"/>
  <c r="K949" i="3" s="1"/>
  <c r="J950" i="3"/>
  <c r="K950" i="3" s="1"/>
  <c r="J951" i="3"/>
  <c r="J952" i="3"/>
  <c r="J953" i="3"/>
  <c r="J954" i="3"/>
  <c r="J955" i="3"/>
  <c r="J956" i="3"/>
  <c r="J957" i="3"/>
  <c r="J958" i="3"/>
  <c r="J959" i="3"/>
  <c r="K959" i="3" s="1"/>
  <c r="J960" i="3"/>
  <c r="K960" i="3" s="1"/>
  <c r="J961" i="3"/>
  <c r="K961" i="3" s="1"/>
  <c r="J962" i="3"/>
  <c r="J963" i="3"/>
  <c r="J964" i="3"/>
  <c r="J965" i="3"/>
  <c r="J966" i="3"/>
  <c r="J967" i="3"/>
  <c r="J968" i="3"/>
  <c r="J969" i="3"/>
  <c r="J970" i="3"/>
  <c r="J971" i="3"/>
  <c r="J972" i="3"/>
  <c r="K972" i="3" s="1"/>
  <c r="J973" i="3"/>
  <c r="K973" i="3" s="1"/>
  <c r="J974" i="3"/>
  <c r="K974" i="3" s="1"/>
  <c r="J975" i="3"/>
  <c r="J976" i="3"/>
  <c r="J977" i="3"/>
  <c r="J978" i="3"/>
  <c r="J979" i="3"/>
  <c r="J980" i="3"/>
  <c r="J981" i="3"/>
  <c r="J982" i="3"/>
  <c r="J983" i="3"/>
  <c r="J984" i="3"/>
  <c r="J985" i="3"/>
  <c r="K985" i="3" s="1"/>
  <c r="J986" i="3"/>
  <c r="K986" i="3" s="1"/>
  <c r="J987" i="3"/>
  <c r="J988" i="3"/>
  <c r="J989" i="3"/>
  <c r="J990" i="3"/>
  <c r="J991" i="3"/>
  <c r="J992" i="3"/>
  <c r="J993" i="3"/>
  <c r="J994" i="3"/>
  <c r="J995" i="3"/>
  <c r="J996" i="3"/>
  <c r="J997" i="3"/>
  <c r="J998" i="3"/>
  <c r="K998" i="3" s="1"/>
  <c r="J999" i="3"/>
  <c r="J1000" i="3"/>
  <c r="J1001" i="3"/>
  <c r="J1002" i="3"/>
  <c r="J1003" i="3"/>
  <c r="J1004" i="3"/>
  <c r="J1005" i="3"/>
  <c r="J1006" i="3"/>
  <c r="J1007" i="3"/>
  <c r="K1007" i="3" s="1"/>
  <c r="J1008" i="3"/>
  <c r="K1008" i="3" s="1"/>
  <c r="J1009" i="3"/>
  <c r="K1009" i="3" s="1"/>
  <c r="J1010" i="3"/>
  <c r="K1010" i="3" s="1"/>
  <c r="J1011" i="3"/>
  <c r="J1012" i="3"/>
  <c r="J1013" i="3"/>
  <c r="J1014" i="3"/>
  <c r="J1015" i="3"/>
  <c r="J1016" i="3"/>
  <c r="J1017" i="3"/>
  <c r="J1018" i="3"/>
  <c r="J1019" i="3"/>
  <c r="K1019" i="3" s="1"/>
  <c r="J1020" i="3"/>
  <c r="K1020" i="3" s="1"/>
  <c r="J1021" i="3"/>
  <c r="K1021" i="3" s="1"/>
  <c r="J1022" i="3"/>
  <c r="K1022" i="3" s="1"/>
  <c r="J1023" i="3"/>
  <c r="J1024" i="3"/>
  <c r="J1025" i="3"/>
  <c r="J1026" i="3"/>
  <c r="J1027" i="3"/>
  <c r="J1028" i="3"/>
  <c r="J1029" i="3"/>
  <c r="J1030" i="3"/>
  <c r="J1031" i="3"/>
  <c r="K1031" i="3" s="1"/>
  <c r="J1032" i="3"/>
  <c r="K1032" i="3" s="1"/>
  <c r="J1033" i="3"/>
  <c r="K1033" i="3" s="1"/>
  <c r="J1034" i="3"/>
  <c r="K1034" i="3" s="1"/>
  <c r="J1035" i="3"/>
  <c r="J1036" i="3"/>
  <c r="J1037" i="3"/>
  <c r="J1038" i="3"/>
  <c r="J1039" i="3"/>
  <c r="J1040" i="3"/>
  <c r="J1041" i="3"/>
  <c r="J1042" i="3"/>
  <c r="J1043" i="3"/>
  <c r="K1043" i="3" s="1"/>
  <c r="J1044" i="3"/>
  <c r="K1044" i="3" s="1"/>
  <c r="J1045" i="3"/>
  <c r="K1045" i="3" s="1"/>
  <c r="J1046" i="3"/>
  <c r="K1046" i="3" s="1"/>
  <c r="J1047" i="3"/>
  <c r="J1048" i="3"/>
  <c r="J1049" i="3"/>
  <c r="J1050" i="3"/>
  <c r="J1051" i="3"/>
  <c r="J1052" i="3"/>
  <c r="J1053" i="3"/>
  <c r="J1054" i="3"/>
  <c r="J1055" i="3"/>
  <c r="K1055" i="3" s="1"/>
  <c r="J1056" i="3"/>
  <c r="K1056" i="3" s="1"/>
  <c r="J1057" i="3"/>
  <c r="K1057" i="3" s="1"/>
  <c r="J1058" i="3"/>
  <c r="K1058" i="3" s="1"/>
  <c r="J1059" i="3"/>
  <c r="J1060" i="3"/>
  <c r="J1061" i="3"/>
  <c r="J1062" i="3"/>
  <c r="J1063" i="3"/>
  <c r="J1064" i="3"/>
  <c r="J1065" i="3"/>
  <c r="J1066" i="3"/>
  <c r="J1067" i="3"/>
  <c r="K1067" i="3" s="1"/>
  <c r="J1068" i="3"/>
  <c r="K1068" i="3" s="1"/>
  <c r="J1069" i="3"/>
  <c r="K1069" i="3" s="1"/>
  <c r="J1070" i="3"/>
  <c r="K1070" i="3" s="1"/>
  <c r="J1071" i="3"/>
  <c r="J1072" i="3"/>
  <c r="J1073" i="3"/>
  <c r="J1074" i="3"/>
  <c r="J1075" i="3"/>
  <c r="J1076" i="3"/>
  <c r="J1077" i="3"/>
  <c r="J1078" i="3"/>
  <c r="J1079" i="3"/>
  <c r="K1079" i="3" s="1"/>
  <c r="J1080" i="3"/>
  <c r="K1080" i="3" s="1"/>
  <c r="J1081" i="3"/>
  <c r="K1081" i="3" s="1"/>
  <c r="J1082" i="3"/>
  <c r="K1082" i="3" s="1"/>
  <c r="J1083" i="3"/>
  <c r="J1084" i="3"/>
  <c r="J1085" i="3"/>
  <c r="J1086" i="3"/>
  <c r="J1087" i="3"/>
  <c r="J1088" i="3"/>
  <c r="J1089" i="3"/>
  <c r="J1090" i="3"/>
  <c r="J1091" i="3"/>
  <c r="K1091" i="3" s="1"/>
  <c r="J1092" i="3"/>
  <c r="K1092" i="3" s="1"/>
  <c r="J1093" i="3"/>
  <c r="K1093" i="3" s="1"/>
  <c r="J1094" i="3"/>
  <c r="K1094" i="3" s="1"/>
  <c r="J1095" i="3"/>
  <c r="J1096" i="3"/>
  <c r="J1097" i="3"/>
  <c r="J1098" i="3"/>
  <c r="J1099" i="3"/>
  <c r="J1100" i="3"/>
  <c r="J1101" i="3"/>
  <c r="J1102" i="3"/>
  <c r="J1103" i="3"/>
  <c r="K1103" i="3" s="1"/>
  <c r="J1104" i="3"/>
  <c r="K1104" i="3" s="1"/>
  <c r="J1105" i="3"/>
  <c r="K1105" i="3" s="1"/>
  <c r="J1106" i="3"/>
  <c r="J1107" i="3"/>
  <c r="J1108" i="3"/>
  <c r="J1109" i="3"/>
  <c r="J1110" i="3"/>
  <c r="J1111" i="3"/>
  <c r="J1112" i="3"/>
  <c r="J1113" i="3"/>
  <c r="J1114" i="3"/>
  <c r="J1115" i="3"/>
  <c r="J1116" i="3"/>
  <c r="K1116" i="3" s="1"/>
  <c r="J1117" i="3"/>
  <c r="K1117" i="3" s="1"/>
  <c r="J1118" i="3"/>
  <c r="K1118" i="3" s="1"/>
  <c r="J1119" i="3"/>
  <c r="J1120" i="3"/>
  <c r="J1121" i="3"/>
  <c r="J1122" i="3"/>
  <c r="J1123" i="3"/>
  <c r="J1124" i="3"/>
  <c r="J1125" i="3"/>
  <c r="J1126" i="3"/>
  <c r="J1127" i="3"/>
  <c r="J1128" i="3"/>
  <c r="J1129" i="3"/>
  <c r="K1129" i="3" s="1"/>
  <c r="J1130" i="3"/>
  <c r="K1130" i="3" s="1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K1142" i="3" s="1"/>
  <c r="J1143" i="3"/>
  <c r="J1144" i="3"/>
  <c r="J1145" i="3"/>
  <c r="J1146" i="3"/>
  <c r="J1147" i="3"/>
  <c r="J1148" i="3"/>
  <c r="J1149" i="3"/>
  <c r="J1150" i="3"/>
  <c r="J1151" i="3"/>
  <c r="K1151" i="3" s="1"/>
  <c r="J1152" i="3"/>
  <c r="K1152" i="3" s="1"/>
  <c r="J1153" i="3"/>
  <c r="K1153" i="3" s="1"/>
  <c r="J1154" i="3"/>
  <c r="K1154" i="3" s="1"/>
  <c r="J1155" i="3"/>
  <c r="J1156" i="3"/>
  <c r="J1157" i="3"/>
  <c r="J1158" i="3"/>
  <c r="J1159" i="3"/>
  <c r="J1160" i="3"/>
  <c r="J1161" i="3"/>
  <c r="J1162" i="3"/>
  <c r="J1163" i="3"/>
  <c r="K1163" i="3" s="1"/>
  <c r="J1164" i="3"/>
  <c r="K1164" i="3" s="1"/>
  <c r="J1165" i="3"/>
  <c r="K1165" i="3" s="1"/>
  <c r="J1166" i="3"/>
  <c r="K1166" i="3" s="1"/>
  <c r="J1167" i="3"/>
  <c r="J1168" i="3"/>
  <c r="J1169" i="3"/>
  <c r="J1170" i="3"/>
  <c r="J1171" i="3"/>
  <c r="J1172" i="3"/>
  <c r="J1173" i="3"/>
  <c r="J1174" i="3"/>
  <c r="J1175" i="3"/>
  <c r="K1175" i="3" s="1"/>
  <c r="J1176" i="3"/>
  <c r="K1176" i="3" s="1"/>
  <c r="J1177" i="3"/>
  <c r="K1177" i="3" s="1"/>
  <c r="J1178" i="3"/>
  <c r="K1178" i="3" s="1"/>
  <c r="J1179" i="3"/>
  <c r="J1180" i="3"/>
  <c r="J1181" i="3"/>
  <c r="J1182" i="3"/>
  <c r="J1183" i="3"/>
  <c r="J1184" i="3"/>
  <c r="J1185" i="3"/>
  <c r="J1186" i="3"/>
  <c r="J1187" i="3"/>
  <c r="K1187" i="3" s="1"/>
  <c r="J1188" i="3"/>
  <c r="K1188" i="3" s="1"/>
  <c r="J1189" i="3"/>
  <c r="K1189" i="3" s="1"/>
  <c r="J1190" i="3"/>
  <c r="K1190" i="3" s="1"/>
  <c r="J1191" i="3"/>
  <c r="J1192" i="3"/>
  <c r="J1193" i="3"/>
  <c r="J1194" i="3"/>
  <c r="J1195" i="3"/>
  <c r="J1196" i="3"/>
  <c r="J1197" i="3"/>
  <c r="J1198" i="3"/>
  <c r="J1199" i="3"/>
  <c r="K1199" i="3" s="1"/>
  <c r="J1200" i="3"/>
  <c r="K1200" i="3" s="1"/>
  <c r="J1201" i="3"/>
  <c r="K1201" i="3" s="1"/>
  <c r="J1202" i="3"/>
  <c r="K1202" i="3" s="1"/>
  <c r="J1203" i="3"/>
  <c r="J1204" i="3"/>
  <c r="J1205" i="3"/>
  <c r="J1206" i="3"/>
  <c r="J1207" i="3"/>
  <c r="J1208" i="3"/>
  <c r="J1209" i="3"/>
  <c r="J1210" i="3"/>
  <c r="J1211" i="3"/>
  <c r="K1211" i="3" s="1"/>
  <c r="J1212" i="3"/>
  <c r="K1212" i="3" s="1"/>
  <c r="J1213" i="3"/>
  <c r="K1213" i="3" s="1"/>
  <c r="J1214" i="3"/>
  <c r="K1214" i="3" s="1"/>
  <c r="J1215" i="3"/>
  <c r="J1216" i="3"/>
  <c r="J1217" i="3"/>
  <c r="J1218" i="3"/>
  <c r="J1219" i="3"/>
  <c r="J1220" i="3"/>
  <c r="J1221" i="3"/>
  <c r="J1222" i="3"/>
  <c r="J1223" i="3"/>
  <c r="K1223" i="3" s="1"/>
  <c r="J1224" i="3"/>
  <c r="K1224" i="3" s="1"/>
  <c r="J1225" i="3"/>
  <c r="K1225" i="3" s="1"/>
  <c r="J1226" i="3"/>
  <c r="K1226" i="3" s="1"/>
  <c r="J1227" i="3"/>
  <c r="J1228" i="3"/>
  <c r="J1229" i="3"/>
  <c r="J1230" i="3"/>
  <c r="J1231" i="3"/>
  <c r="J1232" i="3"/>
  <c r="J1233" i="3"/>
  <c r="J1234" i="3"/>
  <c r="J1235" i="3"/>
  <c r="K1235" i="3" s="1"/>
  <c r="J1236" i="3"/>
  <c r="K1236" i="3" s="1"/>
  <c r="J1237" i="3"/>
  <c r="K1237" i="3" s="1"/>
  <c r="J1238" i="3"/>
  <c r="K1238" i="3" s="1"/>
  <c r="J1239" i="3"/>
  <c r="J1240" i="3"/>
  <c r="J1241" i="3"/>
  <c r="J1242" i="3"/>
  <c r="J1243" i="3"/>
  <c r="J1244" i="3"/>
  <c r="J1245" i="3"/>
  <c r="J1246" i="3"/>
  <c r="J1247" i="3"/>
  <c r="K1247" i="3" s="1"/>
  <c r="J1248" i="3"/>
  <c r="K1248" i="3" s="1"/>
  <c r="J1249" i="3"/>
  <c r="K1249" i="3" s="1"/>
  <c r="J1250" i="3"/>
  <c r="J1251" i="3"/>
  <c r="J1252" i="3"/>
  <c r="J1253" i="3"/>
  <c r="J1254" i="3"/>
  <c r="J1255" i="3"/>
  <c r="J1256" i="3"/>
  <c r="J1257" i="3"/>
  <c r="J1258" i="3"/>
  <c r="J1259" i="3"/>
  <c r="J1260" i="3"/>
  <c r="K1260" i="3" s="1"/>
  <c r="J1261" i="3"/>
  <c r="K1261" i="3" s="1"/>
  <c r="J1262" i="3"/>
  <c r="K1262" i="3" s="1"/>
  <c r="J1263" i="3"/>
  <c r="J1264" i="3"/>
  <c r="J1265" i="3"/>
  <c r="J1266" i="3"/>
  <c r="J1267" i="3"/>
  <c r="J1268" i="3"/>
  <c r="J1269" i="3"/>
  <c r="J1270" i="3"/>
  <c r="J1271" i="3"/>
  <c r="J1272" i="3"/>
  <c r="J1273" i="3"/>
  <c r="K1273" i="3" s="1"/>
  <c r="J1274" i="3"/>
  <c r="K1274" i="3" s="1"/>
  <c r="J1275" i="3"/>
  <c r="J1276" i="3"/>
  <c r="J1277" i="3"/>
  <c r="J1278" i="3"/>
  <c r="J1279" i="3"/>
  <c r="J1280" i="3"/>
  <c r="J1281" i="3"/>
  <c r="J1282" i="3"/>
  <c r="J1283" i="3"/>
  <c r="J1284" i="3"/>
  <c r="J1285" i="3"/>
  <c r="J1286" i="3"/>
  <c r="K1286" i="3" s="1"/>
  <c r="J1287" i="3"/>
  <c r="J1288" i="3"/>
  <c r="J1289" i="3"/>
  <c r="J1290" i="3"/>
  <c r="J1291" i="3"/>
  <c r="J1292" i="3"/>
  <c r="J1293" i="3"/>
  <c r="J1294" i="3"/>
  <c r="J1295" i="3"/>
  <c r="K1295" i="3" s="1"/>
  <c r="J1296" i="3"/>
  <c r="K1296" i="3" s="1"/>
  <c r="J1297" i="3"/>
  <c r="K1297" i="3" s="1"/>
  <c r="J1298" i="3"/>
  <c r="K1298" i="3" s="1"/>
  <c r="J1299" i="3"/>
  <c r="J1300" i="3"/>
  <c r="J1301" i="3"/>
  <c r="J1302" i="3"/>
  <c r="J1303" i="3"/>
  <c r="J1304" i="3"/>
  <c r="J1305" i="3"/>
  <c r="J1306" i="3"/>
  <c r="J1307" i="3"/>
  <c r="K1307" i="3" s="1"/>
  <c r="J1308" i="3"/>
  <c r="K1308" i="3" s="1"/>
  <c r="J1309" i="3"/>
  <c r="K1309" i="3" s="1"/>
  <c r="J1310" i="3"/>
  <c r="K1310" i="3" s="1"/>
  <c r="J1311" i="3"/>
  <c r="J1312" i="3"/>
  <c r="J1313" i="3"/>
  <c r="J1314" i="3"/>
  <c r="J1315" i="3"/>
  <c r="J1316" i="3"/>
  <c r="J1317" i="3"/>
  <c r="J1318" i="3"/>
  <c r="J1319" i="3"/>
  <c r="K1319" i="3" s="1"/>
  <c r="J1320" i="3"/>
  <c r="K1320" i="3" s="1"/>
  <c r="J1321" i="3"/>
  <c r="K1321" i="3" s="1"/>
  <c r="J1322" i="3"/>
  <c r="K1322" i="3" s="1"/>
  <c r="J1323" i="3"/>
  <c r="J1324" i="3"/>
  <c r="J1325" i="3"/>
  <c r="J1326" i="3"/>
  <c r="J1327" i="3"/>
  <c r="J1328" i="3"/>
  <c r="J1329" i="3"/>
  <c r="J1330" i="3"/>
  <c r="J1331" i="3"/>
  <c r="K1331" i="3" s="1"/>
  <c r="J1332" i="3"/>
  <c r="K1332" i="3" s="1"/>
  <c r="J1333" i="3"/>
  <c r="K1333" i="3" s="1"/>
  <c r="J1334" i="3"/>
  <c r="K1334" i="3" s="1"/>
  <c r="J1335" i="3"/>
  <c r="J1336" i="3"/>
  <c r="J1337" i="3"/>
  <c r="J1338" i="3"/>
  <c r="J1339" i="3"/>
  <c r="J1340" i="3"/>
  <c r="J1341" i="3"/>
  <c r="J1342" i="3"/>
  <c r="J1343" i="3"/>
  <c r="K1343" i="3" s="1"/>
  <c r="J1344" i="3"/>
  <c r="K1344" i="3" s="1"/>
  <c r="J1345" i="3"/>
  <c r="K1345" i="3" s="1"/>
  <c r="J1346" i="3"/>
  <c r="K1346" i="3" s="1"/>
  <c r="J1347" i="3"/>
  <c r="J1348" i="3"/>
  <c r="J1349" i="3"/>
  <c r="J1350" i="3"/>
  <c r="J1351" i="3"/>
  <c r="J1352" i="3"/>
  <c r="J1353" i="3"/>
  <c r="J1354" i="3"/>
  <c r="J1355" i="3"/>
  <c r="K1355" i="3" s="1"/>
  <c r="J1356" i="3"/>
  <c r="K1356" i="3" s="1"/>
  <c r="J1357" i="3"/>
  <c r="K1357" i="3" s="1"/>
  <c r="J1358" i="3"/>
  <c r="K1358" i="3" s="1"/>
  <c r="J1359" i="3"/>
  <c r="J1360" i="3"/>
  <c r="J1361" i="3"/>
  <c r="J1362" i="3"/>
  <c r="J1363" i="3"/>
  <c r="J1364" i="3"/>
  <c r="J1365" i="3"/>
  <c r="J1366" i="3"/>
  <c r="J1367" i="3"/>
  <c r="K1367" i="3" s="1"/>
  <c r="J1368" i="3"/>
  <c r="K1368" i="3" s="1"/>
  <c r="J1369" i="3"/>
  <c r="K1369" i="3" s="1"/>
  <c r="J1370" i="3"/>
  <c r="K1370" i="3" s="1"/>
  <c r="J1371" i="3"/>
  <c r="J1372" i="3"/>
  <c r="J1373" i="3"/>
  <c r="J1374" i="3"/>
  <c r="J1375" i="3"/>
  <c r="J1376" i="3"/>
  <c r="J1377" i="3"/>
  <c r="J1378" i="3"/>
  <c r="J1379" i="3"/>
  <c r="K1379" i="3" s="1"/>
  <c r="J1380" i="3"/>
  <c r="K1380" i="3" s="1"/>
  <c r="J1381" i="3"/>
  <c r="K1381" i="3" s="1"/>
  <c r="J1382" i="3"/>
  <c r="K1382" i="3" s="1"/>
  <c r="J1383" i="3"/>
  <c r="J1384" i="3"/>
  <c r="J1385" i="3"/>
  <c r="J1386" i="3"/>
  <c r="J1387" i="3"/>
  <c r="J1388" i="3"/>
  <c r="J1389" i="3"/>
  <c r="J1390" i="3"/>
  <c r="J1391" i="3"/>
  <c r="K1391" i="3" s="1"/>
  <c r="J1392" i="3"/>
  <c r="K1392" i="3" s="1"/>
  <c r="J1393" i="3"/>
  <c r="K1393" i="3" s="1"/>
  <c r="J1394" i="3"/>
  <c r="J1395" i="3"/>
  <c r="J1396" i="3"/>
  <c r="J1397" i="3"/>
  <c r="J1398" i="3"/>
  <c r="J1399" i="3"/>
  <c r="J1400" i="3"/>
  <c r="J1401" i="3"/>
  <c r="J1402" i="3"/>
  <c r="J1403" i="3"/>
  <c r="J1404" i="3"/>
  <c r="K1404" i="3" s="1"/>
  <c r="J1405" i="3"/>
  <c r="K1405" i="3" s="1"/>
  <c r="J1406" i="3"/>
  <c r="K1406" i="3" s="1"/>
  <c r="J1407" i="3"/>
  <c r="J1408" i="3"/>
  <c r="J1409" i="3"/>
  <c r="J1410" i="3"/>
  <c r="J1411" i="3"/>
  <c r="J1412" i="3"/>
  <c r="J1413" i="3"/>
  <c r="J1414" i="3"/>
  <c r="J1415" i="3"/>
  <c r="J1416" i="3"/>
  <c r="J1417" i="3"/>
  <c r="K1417" i="3" s="1"/>
  <c r="J1418" i="3"/>
  <c r="K1418" i="3" s="1"/>
  <c r="J1419" i="3"/>
  <c r="J1420" i="3"/>
  <c r="J1421" i="3"/>
  <c r="J1422" i="3"/>
  <c r="J1423" i="3"/>
  <c r="J1424" i="3"/>
  <c r="J1425" i="3"/>
  <c r="J1426" i="3"/>
  <c r="J1427" i="3"/>
  <c r="J1428" i="3"/>
  <c r="J1429" i="3"/>
  <c r="J1430" i="3"/>
  <c r="K1430" i="3" s="1"/>
  <c r="J1431" i="3"/>
  <c r="J1432" i="3"/>
  <c r="J1433" i="3"/>
  <c r="J1434" i="3"/>
  <c r="J1435" i="3"/>
  <c r="J1436" i="3"/>
  <c r="J1437" i="3"/>
  <c r="J1438" i="3"/>
  <c r="J1439" i="3"/>
  <c r="K1439" i="3" s="1"/>
  <c r="J1440" i="3"/>
  <c r="K1440" i="3" s="1"/>
  <c r="J1441" i="3"/>
  <c r="K1441" i="3" s="1"/>
  <c r="J1442" i="3"/>
  <c r="K1442" i="3" s="1"/>
  <c r="J1443" i="3"/>
  <c r="J1444" i="3"/>
  <c r="J1445" i="3"/>
  <c r="J1446" i="3"/>
  <c r="J1447" i="3"/>
  <c r="J1448" i="3"/>
  <c r="J1449" i="3"/>
  <c r="J1450" i="3"/>
  <c r="J1451" i="3"/>
  <c r="K1451" i="3" s="1"/>
  <c r="J1452" i="3"/>
  <c r="K1452" i="3" s="1"/>
  <c r="J1453" i="3"/>
  <c r="K1453" i="3" s="1"/>
  <c r="J1454" i="3"/>
  <c r="K1454" i="3" s="1"/>
  <c r="J1455" i="3"/>
  <c r="J1456" i="3"/>
  <c r="J1457" i="3"/>
  <c r="J1458" i="3"/>
  <c r="J1459" i="3"/>
  <c r="J1460" i="3"/>
  <c r="J1461" i="3"/>
  <c r="J1462" i="3"/>
  <c r="J1463" i="3"/>
  <c r="K1463" i="3" s="1"/>
  <c r="J1464" i="3"/>
  <c r="K1464" i="3" s="1"/>
  <c r="J1465" i="3"/>
  <c r="K1465" i="3" s="1"/>
  <c r="J1466" i="3"/>
  <c r="K1466" i="3" s="1"/>
  <c r="J1467" i="3"/>
  <c r="J1468" i="3"/>
  <c r="J1469" i="3"/>
  <c r="J1470" i="3"/>
  <c r="J1471" i="3"/>
  <c r="J1472" i="3"/>
  <c r="J1473" i="3"/>
  <c r="J1474" i="3"/>
  <c r="J1475" i="3"/>
  <c r="K1475" i="3" s="1"/>
  <c r="J1476" i="3"/>
  <c r="K1476" i="3" s="1"/>
  <c r="J1477" i="3"/>
  <c r="K1477" i="3" s="1"/>
  <c r="J1478" i="3"/>
  <c r="K1478" i="3" s="1"/>
  <c r="J1479" i="3"/>
  <c r="J1480" i="3"/>
  <c r="J1481" i="3"/>
  <c r="J1482" i="3"/>
  <c r="J1483" i="3"/>
  <c r="J1484" i="3"/>
  <c r="J1485" i="3"/>
  <c r="J1486" i="3"/>
  <c r="J1487" i="3"/>
  <c r="K1487" i="3" s="1"/>
  <c r="J1488" i="3"/>
  <c r="K1488" i="3" s="1"/>
  <c r="J1489" i="3"/>
  <c r="K1489" i="3" s="1"/>
  <c r="J1490" i="3"/>
  <c r="K1490" i="3" s="1"/>
  <c r="J1491" i="3"/>
  <c r="J1492" i="3"/>
  <c r="J1493" i="3"/>
  <c r="J1494" i="3"/>
  <c r="J1495" i="3"/>
  <c r="J1496" i="3"/>
  <c r="J1497" i="3"/>
  <c r="J1498" i="3"/>
  <c r="J1499" i="3"/>
  <c r="K1499" i="3" s="1"/>
  <c r="J1500" i="3"/>
  <c r="K1500" i="3" s="1"/>
  <c r="J1501" i="3"/>
  <c r="K1501" i="3" s="1"/>
  <c r="J1502" i="3"/>
  <c r="K1502" i="3" s="1"/>
  <c r="J1503" i="3"/>
  <c r="J1504" i="3"/>
  <c r="J1505" i="3"/>
  <c r="J1506" i="3"/>
  <c r="J1507" i="3"/>
  <c r="J1508" i="3"/>
  <c r="J1509" i="3"/>
  <c r="J1510" i="3"/>
  <c r="J1511" i="3"/>
  <c r="K1511" i="3" s="1"/>
  <c r="J1512" i="3"/>
  <c r="K1512" i="3" s="1"/>
  <c r="J1513" i="3"/>
  <c r="K1513" i="3" s="1"/>
  <c r="J1514" i="3"/>
  <c r="K1514" i="3" s="1"/>
  <c r="J1515" i="3"/>
  <c r="J1516" i="3"/>
  <c r="J1517" i="3"/>
  <c r="J1518" i="3"/>
  <c r="J1519" i="3"/>
  <c r="J1520" i="3"/>
  <c r="J1521" i="3"/>
  <c r="J1522" i="3"/>
  <c r="J1523" i="3"/>
  <c r="K1523" i="3" s="1"/>
  <c r="J1524" i="3"/>
  <c r="K1524" i="3" s="1"/>
  <c r="J1525" i="3"/>
  <c r="K1525" i="3" s="1"/>
  <c r="J1526" i="3"/>
  <c r="K1526" i="3" s="1"/>
  <c r="J1527" i="3"/>
  <c r="J1528" i="3"/>
  <c r="J1529" i="3"/>
  <c r="J1530" i="3"/>
  <c r="J1531" i="3"/>
  <c r="J1532" i="3"/>
  <c r="J1533" i="3"/>
  <c r="J1534" i="3"/>
  <c r="J1535" i="3"/>
  <c r="K1535" i="3" s="1"/>
  <c r="J1536" i="3"/>
  <c r="K1536" i="3" s="1"/>
  <c r="J1537" i="3"/>
  <c r="K1537" i="3" s="1"/>
  <c r="J1538" i="3"/>
  <c r="K1538" i="3" s="1"/>
  <c r="J1539" i="3"/>
  <c r="J1540" i="3"/>
  <c r="J1541" i="3"/>
  <c r="J1542" i="3"/>
  <c r="J1543" i="3"/>
  <c r="J1544" i="3"/>
  <c r="J1545" i="3"/>
  <c r="J1546" i="3"/>
  <c r="J1547" i="3"/>
  <c r="J1548" i="3"/>
  <c r="K1548" i="3" s="1"/>
  <c r="J1549" i="3"/>
  <c r="K1549" i="3" s="1"/>
  <c r="J1550" i="3"/>
  <c r="K1550" i="3" s="1"/>
  <c r="J1551" i="3"/>
  <c r="J1552" i="3"/>
  <c r="J1553" i="3"/>
  <c r="J1554" i="3"/>
  <c r="J1555" i="3"/>
  <c r="J1556" i="3"/>
  <c r="J1557" i="3"/>
  <c r="J1558" i="3"/>
  <c r="J1559" i="3"/>
  <c r="J1560" i="3"/>
  <c r="J1561" i="3"/>
  <c r="K1561" i="3" s="1"/>
  <c r="J1562" i="3"/>
  <c r="K1562" i="3" s="1"/>
  <c r="J1563" i="3"/>
  <c r="J1564" i="3"/>
  <c r="J1565" i="3"/>
  <c r="J1566" i="3"/>
  <c r="J1567" i="3"/>
  <c r="J1568" i="3"/>
  <c r="J1569" i="3"/>
  <c r="J1570" i="3"/>
  <c r="J1571" i="3"/>
  <c r="J1572" i="3"/>
  <c r="J1573" i="3"/>
  <c r="J1574" i="3"/>
  <c r="K1574" i="3" s="1"/>
  <c r="J1575" i="3"/>
  <c r="J1576" i="3"/>
  <c r="J1577" i="3"/>
  <c r="J1578" i="3"/>
  <c r="J1579" i="3"/>
  <c r="J1580" i="3"/>
  <c r="J1581" i="3"/>
  <c r="J1582" i="3"/>
  <c r="J1583" i="3"/>
  <c r="K1583" i="3" s="1"/>
  <c r="J1584" i="3"/>
  <c r="K1584" i="3" s="1"/>
  <c r="J1585" i="3"/>
  <c r="K1585" i="3" s="1"/>
  <c r="J1586" i="3"/>
  <c r="K1586" i="3" s="1"/>
  <c r="J1587" i="3"/>
  <c r="J1588" i="3"/>
  <c r="J1589" i="3"/>
  <c r="J1590" i="3"/>
  <c r="J1591" i="3"/>
  <c r="J1592" i="3"/>
  <c r="J1593" i="3"/>
  <c r="J1594" i="3"/>
  <c r="J1595" i="3"/>
  <c r="K1595" i="3" s="1"/>
  <c r="J1596" i="3"/>
  <c r="K1596" i="3" s="1"/>
  <c r="J1597" i="3"/>
  <c r="K1597" i="3" s="1"/>
  <c r="J1598" i="3"/>
  <c r="K1598" i="3" s="1"/>
  <c r="J1599" i="3"/>
  <c r="J1600" i="3"/>
  <c r="J1601" i="3"/>
  <c r="J1602" i="3"/>
  <c r="J1603" i="3"/>
  <c r="J1604" i="3"/>
  <c r="J1605" i="3"/>
  <c r="J1606" i="3"/>
  <c r="J1607" i="3"/>
  <c r="K1607" i="3" s="1"/>
  <c r="J1608" i="3"/>
  <c r="K1608" i="3" s="1"/>
  <c r="J1609" i="3"/>
  <c r="K1609" i="3" s="1"/>
  <c r="J1610" i="3"/>
  <c r="K1610" i="3" s="1"/>
  <c r="J1611" i="3"/>
  <c r="J1612" i="3"/>
  <c r="J1613" i="3"/>
  <c r="J1614" i="3"/>
  <c r="J1615" i="3"/>
  <c r="J1616" i="3"/>
  <c r="J1617" i="3"/>
  <c r="J1618" i="3"/>
  <c r="J1619" i="3"/>
  <c r="K1619" i="3" s="1"/>
  <c r="J1620" i="3"/>
  <c r="K1620" i="3" s="1"/>
  <c r="J1621" i="3"/>
  <c r="K1621" i="3" s="1"/>
  <c r="J1622" i="3"/>
  <c r="K1622" i="3" s="1"/>
  <c r="J1623" i="3"/>
  <c r="J1624" i="3"/>
  <c r="J1625" i="3"/>
  <c r="J1626" i="3"/>
  <c r="J1627" i="3"/>
  <c r="J1628" i="3"/>
  <c r="J1629" i="3"/>
  <c r="J1630" i="3"/>
  <c r="J1631" i="3"/>
  <c r="K1631" i="3" s="1"/>
  <c r="J1632" i="3"/>
  <c r="K1632" i="3" s="1"/>
  <c r="J1633" i="3"/>
  <c r="K1633" i="3" s="1"/>
  <c r="J1634" i="3"/>
  <c r="K1634" i="3" s="1"/>
  <c r="J1635" i="3"/>
  <c r="J1636" i="3"/>
  <c r="J1637" i="3"/>
  <c r="J1638" i="3"/>
  <c r="J1639" i="3"/>
  <c r="J1640" i="3"/>
  <c r="J1641" i="3"/>
  <c r="J1642" i="3"/>
  <c r="J1643" i="3"/>
  <c r="K1643" i="3" s="1"/>
  <c r="J1644" i="3"/>
  <c r="K1644" i="3" s="1"/>
  <c r="J1645" i="3"/>
  <c r="K1645" i="3" s="1"/>
  <c r="J1646" i="3"/>
  <c r="K1646" i="3" s="1"/>
  <c r="J1647" i="3"/>
  <c r="J1648" i="3"/>
  <c r="J1649" i="3"/>
  <c r="J1650" i="3"/>
  <c r="J1651" i="3"/>
  <c r="J1652" i="3"/>
  <c r="J1653" i="3"/>
  <c r="J1654" i="3"/>
  <c r="J1655" i="3"/>
  <c r="K1655" i="3" s="1"/>
  <c r="J1656" i="3"/>
  <c r="K1656" i="3" s="1"/>
  <c r="J1657" i="3"/>
  <c r="K1657" i="3" s="1"/>
  <c r="J1658" i="3"/>
  <c r="K1658" i="3" s="1"/>
  <c r="J1659" i="3"/>
  <c r="J1660" i="3"/>
  <c r="J1661" i="3"/>
  <c r="J1662" i="3"/>
  <c r="J1663" i="3"/>
  <c r="J1664" i="3"/>
  <c r="J1665" i="3"/>
  <c r="J1666" i="3"/>
  <c r="J1667" i="3"/>
  <c r="K1667" i="3" s="1"/>
  <c r="J1668" i="3"/>
  <c r="K1668" i="3" s="1"/>
  <c r="J1669" i="3"/>
  <c r="K1669" i="3" s="1"/>
  <c r="J1670" i="3"/>
  <c r="K1670" i="3" s="1"/>
  <c r="J1671" i="3"/>
  <c r="J1672" i="3"/>
  <c r="J1673" i="3"/>
  <c r="J1674" i="3"/>
  <c r="J1675" i="3"/>
  <c r="J1676" i="3"/>
  <c r="J1677" i="3"/>
  <c r="J1678" i="3"/>
  <c r="J1679" i="3"/>
  <c r="K1679" i="3" s="1"/>
  <c r="J1680" i="3"/>
  <c r="K1680" i="3" s="1"/>
  <c r="J1681" i="3"/>
  <c r="K1681" i="3" s="1"/>
  <c r="J1682" i="3"/>
  <c r="K1682" i="3" s="1"/>
  <c r="J1683" i="3"/>
  <c r="J1684" i="3"/>
  <c r="J1685" i="3"/>
  <c r="J1686" i="3"/>
  <c r="J1687" i="3"/>
  <c r="J1688" i="3"/>
  <c r="J1689" i="3"/>
  <c r="J1690" i="3"/>
  <c r="J1691" i="3"/>
  <c r="J1692" i="3"/>
  <c r="K1692" i="3" s="1"/>
  <c r="J1693" i="3"/>
  <c r="K1693" i="3" s="1"/>
  <c r="J1694" i="3"/>
  <c r="K1694" i="3" s="1"/>
  <c r="J1695" i="3"/>
  <c r="J1696" i="3"/>
  <c r="J1697" i="3"/>
  <c r="J1698" i="3"/>
  <c r="J1699" i="3"/>
  <c r="J1700" i="3"/>
  <c r="J1701" i="3"/>
  <c r="J1702" i="3"/>
  <c r="J1703" i="3"/>
  <c r="J1704" i="3"/>
  <c r="J1705" i="3"/>
  <c r="K1705" i="3" s="1"/>
  <c r="J1706" i="3"/>
  <c r="K1706" i="3" s="1"/>
  <c r="J1707" i="3"/>
  <c r="J1708" i="3"/>
  <c r="J1709" i="3"/>
  <c r="J1710" i="3"/>
  <c r="J1711" i="3"/>
  <c r="J1712" i="3"/>
  <c r="J1713" i="3"/>
  <c r="J1714" i="3"/>
  <c r="J1715" i="3"/>
  <c r="J1716" i="3"/>
  <c r="J1717" i="3"/>
  <c r="J1718" i="3"/>
  <c r="K1718" i="3" s="1"/>
  <c r="J1719" i="3"/>
  <c r="J1720" i="3"/>
  <c r="J1721" i="3"/>
  <c r="J1722" i="3"/>
  <c r="J1723" i="3"/>
  <c r="J1724" i="3"/>
  <c r="J1725" i="3"/>
  <c r="J1726" i="3"/>
  <c r="J1727" i="3"/>
  <c r="K1727" i="3" s="1"/>
  <c r="J1728" i="3"/>
  <c r="K1728" i="3" s="1"/>
  <c r="J1729" i="3"/>
  <c r="K1729" i="3" s="1"/>
  <c r="J1730" i="3"/>
  <c r="K1730" i="3" s="1"/>
  <c r="J1731" i="3"/>
  <c r="J1732" i="3"/>
  <c r="J1733" i="3"/>
  <c r="J1734" i="3"/>
  <c r="J1735" i="3"/>
  <c r="J1736" i="3"/>
  <c r="J1737" i="3"/>
  <c r="J1738" i="3"/>
  <c r="J1739" i="3"/>
  <c r="K1739" i="3" s="1"/>
  <c r="J1740" i="3"/>
  <c r="K1740" i="3" s="1"/>
  <c r="J1741" i="3"/>
  <c r="K1741" i="3" s="1"/>
  <c r="J1742" i="3"/>
  <c r="K1742" i="3" s="1"/>
  <c r="J1743" i="3"/>
  <c r="J1744" i="3"/>
  <c r="J1745" i="3"/>
  <c r="J1746" i="3"/>
  <c r="J1747" i="3"/>
  <c r="J1748" i="3"/>
  <c r="J1749" i="3"/>
  <c r="J1750" i="3"/>
  <c r="J1751" i="3"/>
  <c r="K1751" i="3" s="1"/>
  <c r="J1752" i="3"/>
  <c r="K1752" i="3" s="1"/>
  <c r="J1753" i="3"/>
  <c r="K1753" i="3" s="1"/>
  <c r="J1754" i="3"/>
  <c r="K1754" i="3" s="1"/>
  <c r="J1755" i="3"/>
  <c r="J1756" i="3"/>
  <c r="J1757" i="3"/>
  <c r="J1758" i="3"/>
  <c r="J1759" i="3"/>
  <c r="J1760" i="3"/>
  <c r="J1761" i="3"/>
  <c r="J1762" i="3"/>
  <c r="J1763" i="3"/>
  <c r="K1763" i="3" s="1"/>
  <c r="J1764" i="3"/>
  <c r="K1764" i="3" s="1"/>
  <c r="J1765" i="3"/>
  <c r="K1765" i="3" s="1"/>
  <c r="J1766" i="3"/>
  <c r="K1766" i="3" s="1"/>
  <c r="J1767" i="3"/>
  <c r="J1768" i="3"/>
  <c r="J1769" i="3"/>
  <c r="J1770" i="3"/>
  <c r="J1771" i="3"/>
  <c r="J1772" i="3"/>
  <c r="J1773" i="3"/>
  <c r="J1774" i="3"/>
  <c r="J1775" i="3"/>
  <c r="K1775" i="3" s="1"/>
  <c r="J1776" i="3"/>
  <c r="K1776" i="3" s="1"/>
  <c r="J1777" i="3"/>
  <c r="K1777" i="3" s="1"/>
  <c r="J1778" i="3"/>
  <c r="K1778" i="3" s="1"/>
  <c r="J1779" i="3"/>
  <c r="J1780" i="3"/>
  <c r="J1781" i="3"/>
  <c r="J1782" i="3"/>
  <c r="J1783" i="3"/>
  <c r="J1784" i="3"/>
  <c r="J1785" i="3"/>
  <c r="J1786" i="3"/>
  <c r="J1787" i="3"/>
  <c r="K1787" i="3" s="1"/>
  <c r="J1788" i="3"/>
  <c r="K1788" i="3" s="1"/>
  <c r="J1789" i="3"/>
  <c r="K1789" i="3" s="1"/>
  <c r="J1790" i="3"/>
  <c r="K1790" i="3" s="1"/>
  <c r="J1791" i="3"/>
  <c r="J1792" i="3"/>
  <c r="J1793" i="3"/>
  <c r="J1794" i="3"/>
  <c r="J1795" i="3"/>
  <c r="J1796" i="3"/>
  <c r="J1797" i="3"/>
  <c r="J1798" i="3"/>
  <c r="J1799" i="3"/>
  <c r="K1799" i="3" s="1"/>
  <c r="J1800" i="3"/>
  <c r="K1800" i="3" s="1"/>
  <c r="J1801" i="3"/>
  <c r="K1801" i="3" s="1"/>
  <c r="J1802" i="3"/>
  <c r="K1802" i="3" s="1"/>
  <c r="J1803" i="3"/>
  <c r="J1804" i="3"/>
  <c r="J1805" i="3"/>
  <c r="J1806" i="3"/>
  <c r="J1807" i="3"/>
  <c r="J1808" i="3"/>
  <c r="J1809" i="3"/>
  <c r="J1810" i="3"/>
  <c r="J1811" i="3"/>
  <c r="K1811" i="3" s="1"/>
  <c r="J1812" i="3"/>
  <c r="K1812" i="3" s="1"/>
  <c r="J1813" i="3"/>
  <c r="K1813" i="3" s="1"/>
  <c r="J1814" i="3"/>
  <c r="K1814" i="3" s="1"/>
  <c r="J1815" i="3"/>
  <c r="J1816" i="3"/>
  <c r="J1817" i="3"/>
  <c r="J1818" i="3"/>
  <c r="J1819" i="3"/>
  <c r="J1820" i="3"/>
  <c r="J1821" i="3"/>
  <c r="J1822" i="3"/>
  <c r="J1823" i="3"/>
  <c r="K1823" i="3" s="1"/>
  <c r="J1824" i="3"/>
  <c r="K1824" i="3" s="1"/>
  <c r="J1825" i="3"/>
  <c r="K1825" i="3" s="1"/>
  <c r="J1826" i="3"/>
  <c r="K1826" i="3" s="1"/>
  <c r="J1827" i="3"/>
  <c r="J1828" i="3"/>
  <c r="J1829" i="3"/>
  <c r="J1830" i="3"/>
  <c r="J1831" i="3"/>
  <c r="J1832" i="3"/>
  <c r="J1833" i="3"/>
  <c r="J1834" i="3"/>
  <c r="J1835" i="3"/>
  <c r="J1836" i="3"/>
  <c r="K1836" i="3" s="1"/>
  <c r="J1837" i="3"/>
  <c r="K1837" i="3" s="1"/>
  <c r="J1838" i="3"/>
  <c r="K1838" i="3" s="1"/>
  <c r="J1839" i="3"/>
  <c r="J1840" i="3"/>
  <c r="J1841" i="3"/>
  <c r="J1842" i="3"/>
  <c r="J1843" i="3"/>
  <c r="J1844" i="3"/>
  <c r="J1845" i="3"/>
  <c r="J1846" i="3"/>
  <c r="J1847" i="3"/>
  <c r="J1848" i="3"/>
  <c r="J1849" i="3"/>
  <c r="K1849" i="3" s="1"/>
  <c r="J1850" i="3"/>
  <c r="K1850" i="3" s="1"/>
  <c r="J1851" i="3"/>
  <c r="J1852" i="3"/>
  <c r="J1853" i="3"/>
  <c r="J1854" i="3"/>
  <c r="J1855" i="3"/>
  <c r="J1856" i="3"/>
  <c r="J1857" i="3"/>
  <c r="J1858" i="3"/>
  <c r="J1859" i="3"/>
  <c r="J1860" i="3"/>
  <c r="J1861" i="3"/>
  <c r="J1862" i="3"/>
  <c r="K1862" i="3" s="1"/>
  <c r="J1863" i="3"/>
  <c r="J1864" i="3"/>
  <c r="J1865" i="3"/>
  <c r="J1866" i="3"/>
  <c r="J1867" i="3"/>
  <c r="J1868" i="3"/>
  <c r="J1869" i="3"/>
  <c r="J1870" i="3"/>
  <c r="J1871" i="3"/>
  <c r="K1871" i="3" s="1"/>
  <c r="J1872" i="3"/>
  <c r="K1872" i="3" s="1"/>
  <c r="J1873" i="3"/>
  <c r="K1873" i="3" s="1"/>
  <c r="J1874" i="3"/>
  <c r="K1874" i="3" s="1"/>
  <c r="J1875" i="3"/>
  <c r="J1876" i="3"/>
  <c r="J1877" i="3"/>
  <c r="J1878" i="3"/>
  <c r="J1879" i="3"/>
  <c r="J1880" i="3"/>
  <c r="J1881" i="3"/>
  <c r="J1882" i="3"/>
  <c r="J1883" i="3"/>
  <c r="K1883" i="3" s="1"/>
  <c r="J1884" i="3"/>
  <c r="K1884" i="3" s="1"/>
  <c r="J1885" i="3"/>
  <c r="K1885" i="3" s="1"/>
  <c r="J1886" i="3"/>
  <c r="K1886" i="3" s="1"/>
  <c r="J1887" i="3"/>
  <c r="J1888" i="3"/>
  <c r="J1889" i="3"/>
  <c r="J1890" i="3"/>
  <c r="J1891" i="3"/>
  <c r="J1892" i="3"/>
  <c r="J1893" i="3"/>
  <c r="J1894" i="3"/>
  <c r="J1895" i="3"/>
  <c r="K1895" i="3" s="1"/>
  <c r="J1896" i="3"/>
  <c r="K1896" i="3" s="1"/>
  <c r="J1897" i="3"/>
  <c r="K1897" i="3" s="1"/>
  <c r="J1898" i="3"/>
  <c r="K1898" i="3" s="1"/>
  <c r="J1899" i="3"/>
  <c r="J1900" i="3"/>
  <c r="J1901" i="3"/>
  <c r="J1902" i="3"/>
  <c r="J1903" i="3"/>
  <c r="J1904" i="3"/>
  <c r="J1905" i="3"/>
  <c r="J1906" i="3"/>
  <c r="J1907" i="3"/>
  <c r="K1907" i="3" s="1"/>
  <c r="J1908" i="3"/>
  <c r="K1908" i="3" s="1"/>
  <c r="J1909" i="3"/>
  <c r="K1909" i="3" s="1"/>
  <c r="J1910" i="3"/>
  <c r="K1910" i="3" s="1"/>
  <c r="J1911" i="3"/>
  <c r="J1912" i="3"/>
  <c r="J1913" i="3"/>
  <c r="J1914" i="3"/>
  <c r="J1915" i="3"/>
  <c r="J1916" i="3"/>
  <c r="J1917" i="3"/>
  <c r="J1918" i="3"/>
  <c r="J1919" i="3"/>
  <c r="K1919" i="3" s="1"/>
  <c r="J1920" i="3"/>
  <c r="K1920" i="3" s="1"/>
  <c r="J1921" i="3"/>
  <c r="K1921" i="3" s="1"/>
  <c r="J1922" i="3"/>
  <c r="K1922" i="3" s="1"/>
  <c r="J1923" i="3"/>
  <c r="J1924" i="3"/>
  <c r="J1925" i="3"/>
  <c r="J1926" i="3"/>
  <c r="J1927" i="3"/>
  <c r="J1928" i="3"/>
  <c r="J1929" i="3"/>
  <c r="J1930" i="3"/>
  <c r="J1931" i="3"/>
  <c r="K1931" i="3" s="1"/>
  <c r="J1932" i="3"/>
  <c r="K1932" i="3" s="1"/>
  <c r="J1933" i="3"/>
  <c r="K1933" i="3" s="1"/>
  <c r="J1934" i="3"/>
  <c r="K1934" i="3" s="1"/>
  <c r="J1935" i="3"/>
  <c r="J1936" i="3"/>
  <c r="J1937" i="3"/>
  <c r="J1938" i="3"/>
  <c r="J1939" i="3"/>
  <c r="J1940" i="3"/>
  <c r="J1941" i="3"/>
  <c r="J1942" i="3"/>
  <c r="J1943" i="3"/>
  <c r="K1943" i="3" s="1"/>
  <c r="J1944" i="3"/>
  <c r="K1944" i="3" s="1"/>
  <c r="J1945" i="3"/>
  <c r="K1945" i="3" s="1"/>
  <c r="J1946" i="3"/>
  <c r="K1946" i="3" s="1"/>
  <c r="J1947" i="3"/>
  <c r="J1948" i="3"/>
  <c r="J1949" i="3"/>
  <c r="J1950" i="3"/>
  <c r="J1951" i="3"/>
  <c r="J1952" i="3"/>
  <c r="J1953" i="3"/>
  <c r="J1954" i="3"/>
  <c r="J1955" i="3"/>
  <c r="K1955" i="3" s="1"/>
  <c r="J1956" i="3"/>
  <c r="K1956" i="3" s="1"/>
  <c r="J1957" i="3"/>
  <c r="K1957" i="3" s="1"/>
  <c r="J1958" i="3"/>
  <c r="K1958" i="3" s="1"/>
  <c r="J1959" i="3"/>
  <c r="J1960" i="3"/>
  <c r="J1961" i="3"/>
  <c r="J1962" i="3"/>
  <c r="J1963" i="3"/>
  <c r="J1964" i="3"/>
  <c r="J1965" i="3"/>
  <c r="J1966" i="3"/>
  <c r="J1967" i="3"/>
  <c r="K1967" i="3" s="1"/>
  <c r="J1968" i="3"/>
  <c r="K1968" i="3" s="1"/>
  <c r="J1969" i="3"/>
  <c r="K1969" i="3" s="1"/>
  <c r="J1970" i="3"/>
  <c r="K1970" i="3" s="1"/>
  <c r="J1971" i="3"/>
  <c r="J1972" i="3"/>
  <c r="J1973" i="3"/>
  <c r="J1974" i="3"/>
  <c r="J1975" i="3"/>
  <c r="J1976" i="3"/>
  <c r="J1977" i="3"/>
  <c r="J1978" i="3"/>
  <c r="J1979" i="3"/>
  <c r="J1980" i="3"/>
  <c r="K1980" i="3" s="1"/>
  <c r="J1981" i="3"/>
  <c r="K1981" i="3" s="1"/>
  <c r="J1982" i="3"/>
  <c r="K1982" i="3" s="1"/>
  <c r="J1983" i="3"/>
  <c r="J1984" i="3"/>
  <c r="J1985" i="3"/>
  <c r="J1986" i="3"/>
  <c r="J1987" i="3"/>
  <c r="J1988" i="3"/>
  <c r="J1989" i="3"/>
  <c r="J1990" i="3"/>
  <c r="J1991" i="3"/>
  <c r="J1992" i="3"/>
  <c r="J1993" i="3"/>
  <c r="K1993" i="3" s="1"/>
  <c r="J1994" i="3"/>
  <c r="K1994" i="3" s="1"/>
  <c r="J1995" i="3"/>
  <c r="J1996" i="3"/>
  <c r="J1997" i="3"/>
  <c r="J1998" i="3"/>
  <c r="J1999" i="3"/>
  <c r="J2000" i="3"/>
  <c r="J2001" i="3"/>
  <c r="J2002" i="3"/>
  <c r="J2003" i="3"/>
  <c r="J2004" i="3"/>
  <c r="J2005" i="3"/>
  <c r="J2006" i="3"/>
  <c r="K2006" i="3" s="1"/>
  <c r="J2007" i="3"/>
  <c r="J2008" i="3"/>
  <c r="J2009" i="3"/>
  <c r="J2010" i="3"/>
  <c r="J2011" i="3"/>
  <c r="J2012" i="3"/>
  <c r="J2013" i="3"/>
  <c r="J2014" i="3"/>
  <c r="J2015" i="3"/>
  <c r="K2015" i="3" s="1"/>
  <c r="J2016" i="3"/>
  <c r="K2016" i="3" s="1"/>
  <c r="J2017" i="3"/>
  <c r="K2017" i="3" s="1"/>
  <c r="J2018" i="3"/>
  <c r="K2018" i="3" s="1"/>
  <c r="J2019" i="3"/>
  <c r="J2020" i="3"/>
  <c r="J2021" i="3"/>
  <c r="J2022" i="3"/>
  <c r="J2023" i="3"/>
  <c r="J2024" i="3"/>
  <c r="J2025" i="3"/>
  <c r="J2026" i="3"/>
  <c r="J2027" i="3"/>
  <c r="K2027" i="3" s="1"/>
  <c r="J2028" i="3"/>
  <c r="K2028" i="3" s="1"/>
  <c r="J2029" i="3"/>
  <c r="K2029" i="3" s="1"/>
  <c r="J2030" i="3"/>
  <c r="K2030" i="3" s="1"/>
  <c r="J2031" i="3"/>
  <c r="J2032" i="3"/>
  <c r="J2033" i="3"/>
  <c r="J2034" i="3"/>
  <c r="J2035" i="3"/>
  <c r="J2036" i="3"/>
  <c r="J2037" i="3"/>
  <c r="J2038" i="3"/>
  <c r="J2039" i="3"/>
  <c r="K2039" i="3" s="1"/>
  <c r="J2040" i="3"/>
  <c r="K2040" i="3" s="1"/>
  <c r="J2041" i="3"/>
  <c r="K2041" i="3" s="1"/>
  <c r="J2042" i="3"/>
  <c r="K2042" i="3" s="1"/>
  <c r="J2043" i="3"/>
  <c r="J2044" i="3"/>
  <c r="J2045" i="3"/>
  <c r="J2046" i="3"/>
  <c r="J2047" i="3"/>
  <c r="J2048" i="3"/>
  <c r="J2049" i="3"/>
  <c r="J2050" i="3"/>
  <c r="J2051" i="3"/>
  <c r="K2051" i="3" s="1"/>
  <c r="J2052" i="3"/>
  <c r="K2052" i="3" s="1"/>
  <c r="J2053" i="3"/>
  <c r="K2053" i="3" s="1"/>
  <c r="J2054" i="3"/>
  <c r="K2054" i="3" s="1"/>
  <c r="J2055" i="3"/>
  <c r="J2056" i="3"/>
  <c r="J2057" i="3"/>
  <c r="J2058" i="3"/>
  <c r="J2059" i="3"/>
  <c r="J2060" i="3"/>
  <c r="J2061" i="3"/>
  <c r="J2062" i="3"/>
  <c r="J2063" i="3"/>
  <c r="K2063" i="3" s="1"/>
  <c r="J2064" i="3"/>
  <c r="K2064" i="3" s="1"/>
  <c r="J2065" i="3"/>
  <c r="K2065" i="3" s="1"/>
  <c r="J2066" i="3"/>
  <c r="K2066" i="3" s="1"/>
  <c r="J2067" i="3"/>
  <c r="J2068" i="3"/>
  <c r="J2069" i="3"/>
  <c r="J2070" i="3"/>
  <c r="J2071" i="3"/>
  <c r="J2072" i="3"/>
  <c r="J2073" i="3"/>
  <c r="J2074" i="3"/>
  <c r="J2075" i="3"/>
  <c r="K2075" i="3" s="1"/>
  <c r="J2076" i="3"/>
  <c r="K2076" i="3" s="1"/>
  <c r="J2077" i="3"/>
  <c r="K2077" i="3" s="1"/>
  <c r="J2078" i="3"/>
  <c r="K2078" i="3" s="1"/>
  <c r="J2079" i="3"/>
  <c r="J2080" i="3"/>
  <c r="J2081" i="3"/>
  <c r="J2082" i="3"/>
  <c r="J2083" i="3"/>
  <c r="J2084" i="3"/>
  <c r="J2085" i="3"/>
  <c r="J2086" i="3"/>
  <c r="J2087" i="3"/>
  <c r="K2087" i="3" s="1"/>
  <c r="J2088" i="3"/>
  <c r="K2088" i="3" s="1"/>
  <c r="J2089" i="3"/>
  <c r="K2089" i="3" s="1"/>
  <c r="J2090" i="3"/>
  <c r="K2090" i="3" s="1"/>
  <c r="J2091" i="3"/>
  <c r="J2092" i="3"/>
  <c r="J2093" i="3"/>
  <c r="J2094" i="3"/>
  <c r="J2095" i="3"/>
  <c r="J2096" i="3"/>
  <c r="J2097" i="3"/>
  <c r="J2098" i="3"/>
  <c r="J2099" i="3"/>
  <c r="K2099" i="3" s="1"/>
  <c r="J2100" i="3"/>
  <c r="K2100" i="3" s="1"/>
  <c r="J2101" i="3"/>
  <c r="K2101" i="3" s="1"/>
  <c r="J2102" i="3"/>
  <c r="K2102" i="3" s="1"/>
  <c r="J2103" i="3"/>
  <c r="J2104" i="3"/>
  <c r="J2105" i="3"/>
  <c r="J2106" i="3"/>
  <c r="J2107" i="3"/>
  <c r="J2108" i="3"/>
  <c r="J2109" i="3"/>
  <c r="J2110" i="3"/>
  <c r="J2111" i="3"/>
  <c r="K2111" i="3" s="1"/>
  <c r="J2112" i="3"/>
  <c r="K2112" i="3" s="1"/>
  <c r="J2113" i="3"/>
  <c r="K2113" i="3" s="1"/>
  <c r="J2114" i="3"/>
  <c r="K2114" i="3" s="1"/>
  <c r="J2115" i="3"/>
  <c r="J2116" i="3"/>
  <c r="J2117" i="3"/>
  <c r="J2118" i="3"/>
  <c r="J2119" i="3"/>
  <c r="J2120" i="3"/>
  <c r="J2121" i="3"/>
  <c r="J2122" i="3"/>
  <c r="J2123" i="3"/>
  <c r="J2124" i="3"/>
  <c r="K2124" i="3" s="1"/>
  <c r="J2125" i="3"/>
  <c r="K2125" i="3" s="1"/>
  <c r="J2126" i="3"/>
  <c r="K2126" i="3" s="1"/>
  <c r="J2127" i="3"/>
  <c r="J2128" i="3"/>
  <c r="J2129" i="3"/>
  <c r="J2130" i="3"/>
  <c r="J2131" i="3"/>
  <c r="J2132" i="3"/>
  <c r="J2133" i="3"/>
  <c r="J2134" i="3"/>
  <c r="J2135" i="3"/>
  <c r="J2136" i="3"/>
  <c r="J2137" i="3"/>
  <c r="K2137" i="3" s="1"/>
  <c r="J2138" i="3"/>
  <c r="K2138" i="3" s="1"/>
  <c r="J2139" i="3"/>
  <c r="J2140" i="3"/>
  <c r="J2141" i="3"/>
  <c r="J2142" i="3"/>
  <c r="J2143" i="3"/>
  <c r="J2144" i="3"/>
  <c r="J2145" i="3"/>
  <c r="J2146" i="3"/>
  <c r="J2147" i="3"/>
  <c r="J2148" i="3"/>
  <c r="J2149" i="3"/>
  <c r="J2150" i="3"/>
  <c r="K2150" i="3" s="1"/>
  <c r="J2151" i="3"/>
  <c r="J2152" i="3"/>
  <c r="J2153" i="3"/>
  <c r="J2154" i="3"/>
  <c r="J2155" i="3"/>
  <c r="J2156" i="3"/>
  <c r="J2157" i="3"/>
  <c r="J2158" i="3"/>
  <c r="J2159" i="3"/>
  <c r="K2159" i="3" s="1"/>
  <c r="J2160" i="3"/>
  <c r="K2160" i="3" s="1"/>
  <c r="J2161" i="3"/>
  <c r="K2161" i="3" s="1"/>
  <c r="J2162" i="3"/>
  <c r="K2162" i="3" s="1"/>
  <c r="J2163" i="3"/>
  <c r="J2164" i="3"/>
  <c r="J2165" i="3"/>
  <c r="J2166" i="3"/>
  <c r="J2167" i="3"/>
  <c r="J2168" i="3"/>
  <c r="J2169" i="3"/>
  <c r="J2170" i="3"/>
  <c r="J2171" i="3"/>
  <c r="K2171" i="3" s="1"/>
  <c r="J2172" i="3"/>
  <c r="K2172" i="3" s="1"/>
  <c r="J2173" i="3"/>
  <c r="K2173" i="3" s="1"/>
  <c r="J2174" i="3"/>
  <c r="K2174" i="3" s="1"/>
  <c r="J2175" i="3"/>
  <c r="J2176" i="3"/>
  <c r="J2177" i="3"/>
  <c r="J2178" i="3"/>
  <c r="J2179" i="3"/>
  <c r="J2180" i="3"/>
  <c r="J2181" i="3"/>
  <c r="J2182" i="3"/>
  <c r="J2183" i="3"/>
  <c r="K2183" i="3" s="1"/>
  <c r="J2184" i="3"/>
  <c r="K2184" i="3" s="1"/>
  <c r="J2185" i="3"/>
  <c r="K2185" i="3" s="1"/>
  <c r="J2186" i="3"/>
  <c r="K2186" i="3" s="1"/>
  <c r="J2187" i="3"/>
  <c r="J2188" i="3"/>
  <c r="J2189" i="3"/>
  <c r="J2190" i="3"/>
  <c r="J2191" i="3"/>
  <c r="J2192" i="3"/>
  <c r="J2193" i="3"/>
  <c r="J2194" i="3"/>
  <c r="J2195" i="3"/>
  <c r="K2195" i="3" s="1"/>
  <c r="J2196" i="3"/>
  <c r="K2196" i="3" s="1"/>
  <c r="J2197" i="3"/>
  <c r="K2197" i="3" s="1"/>
  <c r="J2198" i="3"/>
  <c r="K2198" i="3" s="1"/>
  <c r="J2199" i="3"/>
  <c r="J2200" i="3"/>
  <c r="J2201" i="3"/>
  <c r="J2202" i="3"/>
  <c r="J2203" i="3"/>
  <c r="J2204" i="3"/>
  <c r="J2205" i="3"/>
  <c r="J2206" i="3"/>
  <c r="J2207" i="3"/>
  <c r="K2207" i="3" s="1"/>
  <c r="J2208" i="3"/>
  <c r="K2208" i="3" s="1"/>
  <c r="J2209" i="3"/>
  <c r="K2209" i="3" s="1"/>
  <c r="J2210" i="3"/>
  <c r="K2210" i="3" s="1"/>
  <c r="J2211" i="3"/>
  <c r="J2212" i="3"/>
  <c r="J2213" i="3"/>
  <c r="J2214" i="3"/>
  <c r="J2215" i="3"/>
  <c r="J2216" i="3"/>
  <c r="J2217" i="3"/>
  <c r="J2218" i="3"/>
  <c r="J2219" i="3"/>
  <c r="K2219" i="3" s="1"/>
  <c r="J2220" i="3"/>
  <c r="K2220" i="3" s="1"/>
  <c r="J2221" i="3"/>
  <c r="K2221" i="3" s="1"/>
  <c r="J2222" i="3"/>
  <c r="K2222" i="3" s="1"/>
  <c r="J2223" i="3"/>
  <c r="J2224" i="3"/>
  <c r="J2225" i="3"/>
  <c r="J2226" i="3"/>
  <c r="J2227" i="3"/>
  <c r="J2228" i="3"/>
  <c r="J2229" i="3"/>
  <c r="J2230" i="3"/>
  <c r="J2231" i="3"/>
  <c r="K2231" i="3" s="1"/>
  <c r="J2232" i="3"/>
  <c r="K2232" i="3" s="1"/>
  <c r="J2233" i="3"/>
  <c r="K2233" i="3" s="1"/>
  <c r="J2234" i="3"/>
  <c r="K2234" i="3" s="1"/>
  <c r="J2235" i="3"/>
  <c r="J2236" i="3"/>
  <c r="J2237" i="3"/>
  <c r="J2238" i="3"/>
  <c r="J2239" i="3"/>
  <c r="J2240" i="3"/>
  <c r="J2241" i="3"/>
  <c r="J2242" i="3"/>
  <c r="J2243" i="3"/>
  <c r="K2243" i="3" s="1"/>
  <c r="J2244" i="3"/>
  <c r="K2244" i="3" s="1"/>
  <c r="J2245" i="3"/>
  <c r="K2245" i="3" s="1"/>
  <c r="J2246" i="3"/>
  <c r="K2246" i="3" s="1"/>
  <c r="J2247" i="3"/>
  <c r="J2248" i="3"/>
  <c r="J2249" i="3"/>
  <c r="J2250" i="3"/>
  <c r="J2251" i="3"/>
  <c r="J2252" i="3"/>
  <c r="J2253" i="3"/>
  <c r="J2254" i="3"/>
  <c r="J2255" i="3"/>
  <c r="K2255" i="3" s="1"/>
  <c r="J2256" i="3"/>
  <c r="K2256" i="3" s="1"/>
  <c r="J2257" i="3"/>
  <c r="K2257" i="3" s="1"/>
  <c r="J2258" i="3"/>
  <c r="K2258" i="3" s="1"/>
  <c r="J2259" i="3"/>
  <c r="J2260" i="3"/>
  <c r="J2261" i="3"/>
  <c r="J2262" i="3"/>
  <c r="J2263" i="3"/>
  <c r="J2264" i="3"/>
  <c r="J2265" i="3"/>
  <c r="J2266" i="3"/>
  <c r="J2267" i="3"/>
  <c r="J2268" i="3"/>
  <c r="K2268" i="3" s="1"/>
  <c r="J2269" i="3"/>
  <c r="K2269" i="3" s="1"/>
  <c r="J2270" i="3"/>
  <c r="K2270" i="3" s="1"/>
  <c r="J2271" i="3"/>
  <c r="J2272" i="3"/>
  <c r="J2273" i="3"/>
  <c r="J2274" i="3"/>
  <c r="J2275" i="3"/>
  <c r="J2276" i="3"/>
  <c r="J2277" i="3"/>
  <c r="J2278" i="3"/>
  <c r="J2279" i="3"/>
  <c r="J2280" i="3"/>
  <c r="J2281" i="3"/>
  <c r="K2281" i="3" s="1"/>
  <c r="J2282" i="3"/>
  <c r="K2282" i="3" s="1"/>
  <c r="J2283" i="3"/>
  <c r="J2284" i="3"/>
  <c r="J2285" i="3"/>
  <c r="J2286" i="3"/>
  <c r="J2287" i="3"/>
  <c r="J2288" i="3"/>
  <c r="J2289" i="3"/>
  <c r="J2290" i="3"/>
  <c r="J2291" i="3"/>
  <c r="J2292" i="3"/>
  <c r="J2293" i="3"/>
  <c r="J2294" i="3"/>
  <c r="K2294" i="3" s="1"/>
  <c r="J2295" i="3"/>
  <c r="J2296" i="3"/>
  <c r="J2297" i="3"/>
  <c r="J2298" i="3"/>
  <c r="J2299" i="3"/>
  <c r="J2300" i="3"/>
  <c r="J2301" i="3"/>
  <c r="J2302" i="3"/>
  <c r="J2303" i="3"/>
  <c r="K2303" i="3" s="1"/>
  <c r="J2304" i="3"/>
  <c r="K2304" i="3" s="1"/>
  <c r="J2305" i="3"/>
  <c r="K2305" i="3" s="1"/>
  <c r="J2306" i="3"/>
  <c r="K2306" i="3" s="1"/>
  <c r="J2307" i="3"/>
  <c r="J2308" i="3"/>
  <c r="J2309" i="3"/>
  <c r="J2310" i="3"/>
  <c r="J2311" i="3"/>
  <c r="J2312" i="3"/>
  <c r="J2313" i="3"/>
  <c r="J2314" i="3"/>
  <c r="J2315" i="3"/>
  <c r="K2315" i="3" s="1"/>
  <c r="J2316" i="3"/>
  <c r="K2316" i="3" s="1"/>
  <c r="J2317" i="3"/>
  <c r="K2317" i="3" s="1"/>
  <c r="J2318" i="3"/>
  <c r="K2318" i="3" s="1"/>
  <c r="J2319" i="3"/>
  <c r="J2320" i="3"/>
  <c r="J2321" i="3"/>
  <c r="J2322" i="3"/>
  <c r="J2323" i="3"/>
  <c r="J2324" i="3"/>
  <c r="J2325" i="3"/>
  <c r="J2326" i="3"/>
  <c r="J2327" i="3"/>
  <c r="K2327" i="3" s="1"/>
  <c r="J2328" i="3"/>
  <c r="K2328" i="3" s="1"/>
  <c r="J2329" i="3"/>
  <c r="K2329" i="3" s="1"/>
  <c r="J2330" i="3"/>
  <c r="K2330" i="3" s="1"/>
  <c r="J2331" i="3"/>
  <c r="J2332" i="3"/>
  <c r="J2333" i="3"/>
  <c r="J2334" i="3"/>
  <c r="J2335" i="3"/>
  <c r="J2336" i="3"/>
  <c r="J2337" i="3"/>
  <c r="J2338" i="3"/>
  <c r="J2339" i="3"/>
  <c r="K2339" i="3" s="1"/>
  <c r="J2340" i="3"/>
  <c r="K2340" i="3" s="1"/>
  <c r="J2341" i="3"/>
  <c r="K2341" i="3" s="1"/>
  <c r="J2342" i="3"/>
  <c r="K2342" i="3" s="1"/>
  <c r="J2343" i="3"/>
  <c r="J2344" i="3"/>
  <c r="J2345" i="3"/>
  <c r="J2346" i="3"/>
  <c r="J2347" i="3"/>
  <c r="J2348" i="3"/>
  <c r="J2349" i="3"/>
  <c r="J2350" i="3"/>
  <c r="J2351" i="3"/>
  <c r="K2351" i="3" s="1"/>
  <c r="J2352" i="3"/>
  <c r="K2352" i="3" s="1"/>
  <c r="J2353" i="3"/>
  <c r="K2353" i="3" s="1"/>
  <c r="J2354" i="3"/>
  <c r="K2354" i="3" s="1"/>
  <c r="J2355" i="3"/>
  <c r="J2356" i="3"/>
  <c r="J2357" i="3"/>
  <c r="J2358" i="3"/>
  <c r="J2359" i="3"/>
  <c r="J2360" i="3"/>
  <c r="J2361" i="3"/>
  <c r="J2362" i="3"/>
  <c r="J2363" i="3"/>
  <c r="K2363" i="3" s="1"/>
  <c r="J2364" i="3"/>
  <c r="K2364" i="3" s="1"/>
  <c r="J2365" i="3"/>
  <c r="K2365" i="3" s="1"/>
  <c r="J2366" i="3"/>
  <c r="K2366" i="3" s="1"/>
  <c r="J2367" i="3"/>
  <c r="J2368" i="3"/>
  <c r="J2369" i="3"/>
  <c r="J2370" i="3"/>
  <c r="J2371" i="3"/>
  <c r="J2372" i="3"/>
  <c r="J2373" i="3"/>
  <c r="J2374" i="3"/>
  <c r="J2375" i="3"/>
  <c r="K2375" i="3" s="1"/>
  <c r="J2376" i="3"/>
  <c r="K2376" i="3" s="1"/>
  <c r="J2377" i="3"/>
  <c r="K2377" i="3" s="1"/>
  <c r="J2378" i="3"/>
  <c r="K2378" i="3" s="1"/>
  <c r="J2379" i="3"/>
  <c r="J2380" i="3"/>
  <c r="J2381" i="3"/>
  <c r="J2382" i="3"/>
  <c r="J2383" i="3"/>
  <c r="J2384" i="3"/>
  <c r="J2385" i="3"/>
  <c r="J2386" i="3"/>
  <c r="J2387" i="3"/>
  <c r="K2387" i="3" s="1"/>
  <c r="J2388" i="3"/>
  <c r="K2388" i="3" s="1"/>
  <c r="J2389" i="3"/>
  <c r="K2389" i="3" s="1"/>
  <c r="J2390" i="3"/>
  <c r="K2390" i="3" s="1"/>
  <c r="J2391" i="3"/>
  <c r="J2392" i="3"/>
  <c r="J2393" i="3"/>
  <c r="J2394" i="3"/>
  <c r="J2395" i="3"/>
  <c r="J2396" i="3"/>
  <c r="J2397" i="3"/>
  <c r="J2398" i="3"/>
  <c r="J2399" i="3"/>
  <c r="K2399" i="3" s="1"/>
  <c r="J2400" i="3"/>
  <c r="K2400" i="3" s="1"/>
  <c r="J2401" i="3"/>
  <c r="K2401" i="3" s="1"/>
  <c r="J2402" i="3"/>
  <c r="K2402" i="3" s="1"/>
  <c r="J2403" i="3"/>
  <c r="J2404" i="3"/>
  <c r="J2405" i="3"/>
  <c r="J2406" i="3"/>
  <c r="J2407" i="3"/>
  <c r="J2408" i="3"/>
  <c r="J2409" i="3"/>
  <c r="J2410" i="3"/>
  <c r="J2411" i="3"/>
  <c r="J2412" i="3"/>
  <c r="K2412" i="3" s="1"/>
  <c r="J2413" i="3"/>
  <c r="K2413" i="3" s="1"/>
  <c r="J2414" i="3"/>
  <c r="K2414" i="3" s="1"/>
  <c r="J2415" i="3"/>
  <c r="J2416" i="3"/>
  <c r="J2417" i="3"/>
  <c r="J2418" i="3"/>
  <c r="J2419" i="3"/>
  <c r="J2420" i="3"/>
  <c r="J2421" i="3"/>
  <c r="J2422" i="3"/>
  <c r="J2423" i="3"/>
  <c r="J2424" i="3"/>
  <c r="J2425" i="3"/>
  <c r="J2426" i="3"/>
  <c r="K2426" i="3" s="1"/>
  <c r="J2427" i="3"/>
  <c r="J2428" i="3"/>
  <c r="J2429" i="3"/>
  <c r="J2430" i="3"/>
  <c r="J2431" i="3"/>
  <c r="J2432" i="3"/>
  <c r="J2433" i="3"/>
  <c r="J2434" i="3"/>
  <c r="J2435" i="3"/>
  <c r="K2435" i="3" s="1"/>
  <c r="J2436" i="3"/>
  <c r="K2436" i="3" s="1"/>
  <c r="J2437" i="3"/>
  <c r="K2437" i="3" s="1"/>
  <c r="J2438" i="3"/>
  <c r="K2438" i="3" s="1"/>
  <c r="J2439" i="3"/>
  <c r="J2440" i="3"/>
  <c r="J2441" i="3"/>
  <c r="J2442" i="3"/>
  <c r="J2443" i="3"/>
  <c r="J2444" i="3"/>
  <c r="J2445" i="3"/>
  <c r="J2446" i="3"/>
  <c r="J2447" i="3"/>
  <c r="K2447" i="3" s="1"/>
  <c r="J2448" i="3"/>
  <c r="K2448" i="3" s="1"/>
  <c r="J2449" i="3"/>
  <c r="K2449" i="3" s="1"/>
  <c r="J2450" i="3"/>
  <c r="K2450" i="3" s="1"/>
  <c r="J2451" i="3"/>
  <c r="J2452" i="3"/>
  <c r="J2453" i="3"/>
  <c r="J2454" i="3"/>
  <c r="J2455" i="3"/>
  <c r="J2456" i="3"/>
  <c r="J2457" i="3"/>
  <c r="J2458" i="3"/>
  <c r="J2459" i="3"/>
  <c r="K2459" i="3" s="1"/>
  <c r="J2460" i="3"/>
  <c r="K2460" i="3" s="1"/>
  <c r="J2461" i="3"/>
  <c r="K2461" i="3" s="1"/>
  <c r="J2462" i="3"/>
  <c r="K2462" i="3" s="1"/>
  <c r="J2463" i="3"/>
  <c r="J2464" i="3"/>
  <c r="J2465" i="3"/>
  <c r="J2466" i="3"/>
  <c r="J2467" i="3"/>
  <c r="J2468" i="3"/>
  <c r="J2469" i="3"/>
  <c r="J2470" i="3"/>
  <c r="J2471" i="3"/>
  <c r="K2471" i="3" s="1"/>
  <c r="J2472" i="3"/>
  <c r="K2472" i="3" s="1"/>
  <c r="J2473" i="3"/>
  <c r="K2473" i="3" s="1"/>
  <c r="J2474" i="3"/>
  <c r="K2474" i="3" s="1"/>
  <c r="J2475" i="3"/>
  <c r="J2476" i="3"/>
  <c r="J2477" i="3"/>
  <c r="J2478" i="3"/>
  <c r="J2479" i="3"/>
  <c r="J2480" i="3"/>
  <c r="J2481" i="3"/>
  <c r="J2482" i="3"/>
  <c r="J2483" i="3"/>
  <c r="K2483" i="3" s="1"/>
  <c r="J2484" i="3"/>
  <c r="K2484" i="3" s="1"/>
  <c r="J2485" i="3"/>
  <c r="K2485" i="3" s="1"/>
  <c r="J2486" i="3"/>
  <c r="K2486" i="3" s="1"/>
  <c r="J2487" i="3"/>
  <c r="J2488" i="3"/>
  <c r="J2489" i="3"/>
  <c r="J2490" i="3"/>
  <c r="J2491" i="3"/>
  <c r="J2492" i="3"/>
  <c r="J2493" i="3"/>
  <c r="J2494" i="3"/>
  <c r="J2495" i="3"/>
  <c r="K2495" i="3" s="1"/>
  <c r="J2496" i="3"/>
  <c r="K2496" i="3" s="1"/>
  <c r="J2497" i="3"/>
  <c r="K2497" i="3" s="1"/>
  <c r="J2498" i="3"/>
  <c r="K2498" i="3" s="1"/>
  <c r="J2499" i="3"/>
  <c r="J2500" i="3"/>
  <c r="J2501" i="3"/>
  <c r="J2502" i="3"/>
  <c r="J2503" i="3"/>
  <c r="J2504" i="3"/>
  <c r="J2505" i="3"/>
  <c r="J2506" i="3"/>
  <c r="J2507" i="3"/>
  <c r="K2507" i="3" s="1"/>
  <c r="J2508" i="3"/>
  <c r="K2508" i="3" s="1"/>
  <c r="J2509" i="3"/>
  <c r="K2509" i="3" s="1"/>
  <c r="J2510" i="3"/>
  <c r="K2510" i="3" s="1"/>
  <c r="J2511" i="3"/>
  <c r="J2512" i="3"/>
  <c r="J2513" i="3"/>
  <c r="J2514" i="3"/>
  <c r="J2515" i="3"/>
  <c r="J2516" i="3"/>
  <c r="J2517" i="3"/>
  <c r="J2518" i="3"/>
  <c r="J2519" i="3"/>
  <c r="K2519" i="3" s="1"/>
  <c r="J2520" i="3"/>
  <c r="K2520" i="3" s="1"/>
  <c r="J2521" i="3"/>
  <c r="K2521" i="3" s="1"/>
  <c r="J2522" i="3"/>
  <c r="K2522" i="3" s="1"/>
  <c r="J2523" i="3"/>
  <c r="J2524" i="3"/>
  <c r="J2525" i="3"/>
  <c r="J2526" i="3"/>
  <c r="J2527" i="3"/>
  <c r="J2528" i="3"/>
  <c r="J2529" i="3"/>
  <c r="J2530" i="3"/>
  <c r="J2531" i="3"/>
  <c r="K2531" i="3" s="1"/>
  <c r="J2532" i="3"/>
  <c r="K2532" i="3" s="1"/>
  <c r="J2533" i="3"/>
  <c r="K2533" i="3" s="1"/>
  <c r="J2534" i="3"/>
  <c r="K2534" i="3" s="1"/>
  <c r="J2535" i="3"/>
  <c r="J2536" i="3"/>
  <c r="J2537" i="3"/>
  <c r="J2538" i="3"/>
  <c r="J2539" i="3"/>
  <c r="J2540" i="3"/>
  <c r="J2541" i="3"/>
  <c r="J2542" i="3"/>
  <c r="J2543" i="3"/>
  <c r="J2544" i="3"/>
  <c r="K2544" i="3" s="1"/>
  <c r="J2545" i="3"/>
  <c r="K2545" i="3" s="1"/>
  <c r="J2546" i="3"/>
  <c r="K2546" i="3" s="1"/>
  <c r="J2547" i="3"/>
  <c r="J2548" i="3"/>
  <c r="J2549" i="3"/>
  <c r="J2550" i="3"/>
  <c r="J2551" i="3"/>
  <c r="J2552" i="3"/>
  <c r="J2553" i="3"/>
  <c r="J2554" i="3"/>
  <c r="J2555" i="3"/>
  <c r="J2556" i="3"/>
  <c r="J2557" i="3"/>
  <c r="K2557" i="3" s="1"/>
  <c r="J2558" i="3"/>
  <c r="K2558" i="3" s="1"/>
  <c r="J2559" i="3"/>
  <c r="J2560" i="3"/>
  <c r="J2561" i="3"/>
  <c r="J2562" i="3"/>
  <c r="J2563" i="3"/>
  <c r="J2564" i="3"/>
  <c r="J2565" i="3"/>
  <c r="J2566" i="3"/>
  <c r="J2567" i="3"/>
  <c r="J2568" i="3"/>
  <c r="J2569" i="3"/>
  <c r="J2570" i="3"/>
  <c r="K2570" i="3" s="1"/>
  <c r="J2571" i="3"/>
  <c r="J2572" i="3"/>
  <c r="J2573" i="3"/>
  <c r="J2574" i="3"/>
  <c r="J2575" i="3"/>
  <c r="J2576" i="3"/>
  <c r="J2577" i="3"/>
  <c r="J2578" i="3"/>
  <c r="J2579" i="3"/>
  <c r="K2579" i="3" s="1"/>
  <c r="J2580" i="3"/>
  <c r="K2580" i="3" s="1"/>
  <c r="J2581" i="3"/>
  <c r="K2581" i="3" s="1"/>
  <c r="J2582" i="3"/>
  <c r="K2582" i="3" s="1"/>
  <c r="J2583" i="3"/>
  <c r="J2584" i="3"/>
  <c r="J2585" i="3"/>
  <c r="J2586" i="3"/>
  <c r="J2587" i="3"/>
  <c r="J2588" i="3"/>
  <c r="J2589" i="3"/>
  <c r="J2590" i="3"/>
  <c r="J2591" i="3"/>
  <c r="K2591" i="3" s="1"/>
  <c r="J2592" i="3"/>
  <c r="K2592" i="3" s="1"/>
  <c r="J2593" i="3"/>
  <c r="K2593" i="3" s="1"/>
  <c r="J2594" i="3"/>
  <c r="K2594" i="3" s="1"/>
  <c r="J2595" i="3"/>
  <c r="J2596" i="3"/>
  <c r="J2597" i="3"/>
  <c r="J2598" i="3"/>
  <c r="J2599" i="3"/>
  <c r="J2600" i="3"/>
  <c r="J2601" i="3"/>
  <c r="J2602" i="3"/>
  <c r="J2603" i="3"/>
  <c r="K2603" i="3" s="1"/>
  <c r="J2604" i="3"/>
  <c r="K2604" i="3" s="1"/>
  <c r="J2605" i="3"/>
  <c r="K2605" i="3" s="1"/>
  <c r="J2606" i="3"/>
  <c r="K2606" i="3" s="1"/>
  <c r="J2607" i="3"/>
  <c r="J2608" i="3"/>
  <c r="J2609" i="3"/>
  <c r="J2610" i="3"/>
  <c r="J2611" i="3"/>
  <c r="J2612" i="3"/>
  <c r="J2613" i="3"/>
  <c r="J2614" i="3"/>
  <c r="J2615" i="3"/>
  <c r="K2615" i="3" s="1"/>
  <c r="J2616" i="3"/>
  <c r="K2616" i="3" s="1"/>
  <c r="J2617" i="3"/>
  <c r="K2617" i="3" s="1"/>
  <c r="J2618" i="3"/>
  <c r="K2618" i="3" s="1"/>
  <c r="J2619" i="3"/>
  <c r="J2620" i="3"/>
  <c r="J2621" i="3"/>
  <c r="J2622" i="3"/>
  <c r="J2623" i="3"/>
  <c r="J2624" i="3"/>
  <c r="J2625" i="3"/>
  <c r="J2626" i="3"/>
  <c r="J2627" i="3"/>
  <c r="K2627" i="3" s="1"/>
  <c r="J2628" i="3"/>
  <c r="K2628" i="3" s="1"/>
  <c r="J2629" i="3"/>
  <c r="K2629" i="3" s="1"/>
  <c r="J2630" i="3"/>
  <c r="K2630" i="3" s="1"/>
  <c r="J2631" i="3"/>
  <c r="J2632" i="3"/>
  <c r="J2633" i="3"/>
  <c r="J2634" i="3"/>
  <c r="J2635" i="3"/>
  <c r="J2636" i="3"/>
  <c r="J2637" i="3"/>
  <c r="J2638" i="3"/>
  <c r="J2639" i="3"/>
  <c r="K2639" i="3" s="1"/>
  <c r="J2640" i="3"/>
  <c r="K2640" i="3" s="1"/>
  <c r="J2641" i="3"/>
  <c r="K2641" i="3" s="1"/>
  <c r="J2642" i="3"/>
  <c r="K2642" i="3" s="1"/>
  <c r="J2643" i="3"/>
  <c r="J2644" i="3"/>
  <c r="J2645" i="3"/>
  <c r="J2646" i="3"/>
  <c r="J2647" i="3"/>
  <c r="J2648" i="3"/>
  <c r="J2649" i="3"/>
  <c r="J2650" i="3"/>
  <c r="J2651" i="3"/>
  <c r="K2651" i="3" s="1"/>
  <c r="J2652" i="3"/>
  <c r="K2652" i="3" s="1"/>
  <c r="J2653" i="3"/>
  <c r="K2653" i="3" s="1"/>
  <c r="J2654" i="3"/>
  <c r="K2654" i="3" s="1"/>
  <c r="J2655" i="3"/>
  <c r="J2656" i="3"/>
  <c r="J2657" i="3"/>
  <c r="J2658" i="3"/>
  <c r="J2659" i="3"/>
  <c r="J2660" i="3"/>
  <c r="J2661" i="3"/>
  <c r="J2662" i="3"/>
  <c r="J2663" i="3"/>
  <c r="K2663" i="3" s="1"/>
  <c r="J2664" i="3"/>
  <c r="K2664" i="3" s="1"/>
  <c r="J2665" i="3"/>
  <c r="K2665" i="3" s="1"/>
  <c r="J2666" i="3"/>
  <c r="K2666" i="3" s="1"/>
  <c r="J2667" i="3"/>
  <c r="J2668" i="3"/>
  <c r="J2669" i="3"/>
  <c r="J2670" i="3"/>
  <c r="J2671" i="3"/>
  <c r="J2672" i="3"/>
  <c r="J2673" i="3"/>
  <c r="J2674" i="3"/>
  <c r="J2675" i="3"/>
  <c r="K2675" i="3" s="1"/>
  <c r="J2676" i="3"/>
  <c r="K2676" i="3" s="1"/>
  <c r="J2677" i="3"/>
  <c r="K2677" i="3" s="1"/>
  <c r="J2678" i="3"/>
  <c r="K2678" i="3" s="1"/>
  <c r="J2679" i="3"/>
  <c r="J2680" i="3"/>
  <c r="J2681" i="3"/>
  <c r="J2682" i="3"/>
  <c r="J2683" i="3"/>
  <c r="J2684" i="3"/>
  <c r="J2685" i="3"/>
  <c r="J2686" i="3"/>
  <c r="J2687" i="3"/>
  <c r="J2688" i="3"/>
  <c r="K2688" i="3" s="1"/>
  <c r="J2689" i="3"/>
  <c r="K2689" i="3" s="1"/>
  <c r="J2690" i="3"/>
  <c r="J2691" i="3"/>
  <c r="J2692" i="3"/>
  <c r="J2693" i="3"/>
  <c r="J2694" i="3"/>
  <c r="J2695" i="3"/>
  <c r="J2696" i="3"/>
  <c r="J2697" i="3"/>
  <c r="J2698" i="3"/>
  <c r="J2699" i="3"/>
  <c r="J2700" i="3"/>
  <c r="J2701" i="3"/>
  <c r="J2702" i="3"/>
  <c r="K2702" i="3" s="1"/>
  <c r="J2703" i="3"/>
  <c r="J2704" i="3"/>
  <c r="J2705" i="3"/>
  <c r="J2706" i="3"/>
  <c r="J2707" i="3"/>
  <c r="J2708" i="3"/>
  <c r="J2709" i="3"/>
  <c r="J2710" i="3"/>
  <c r="J2711" i="3"/>
  <c r="K2711" i="3" s="1"/>
  <c r="J2712" i="3"/>
  <c r="K2712" i="3" s="1"/>
  <c r="J2713" i="3"/>
  <c r="K2713" i="3" s="1"/>
  <c r="J2714" i="3"/>
  <c r="K2714" i="3" s="1"/>
  <c r="J2715" i="3"/>
  <c r="J2716" i="3"/>
  <c r="J2717" i="3"/>
  <c r="J2718" i="3"/>
  <c r="J2719" i="3"/>
  <c r="J2720" i="3"/>
  <c r="J2721" i="3"/>
  <c r="J2722" i="3"/>
  <c r="J2723" i="3"/>
  <c r="K2723" i="3" s="1"/>
  <c r="J2724" i="3"/>
  <c r="K2724" i="3" s="1"/>
  <c r="J2725" i="3"/>
  <c r="K2725" i="3" s="1"/>
  <c r="J2726" i="3"/>
  <c r="K2726" i="3" s="1"/>
  <c r="J2727" i="3"/>
  <c r="J2728" i="3"/>
  <c r="J2729" i="3"/>
  <c r="J2730" i="3"/>
  <c r="J2731" i="3"/>
  <c r="J2732" i="3"/>
  <c r="J2733" i="3"/>
  <c r="J2734" i="3"/>
  <c r="J2735" i="3"/>
  <c r="K2735" i="3" s="1"/>
  <c r="J2736" i="3"/>
  <c r="K2736" i="3" s="1"/>
  <c r="J2737" i="3"/>
  <c r="K2737" i="3" s="1"/>
  <c r="J2738" i="3"/>
  <c r="K2738" i="3" s="1"/>
  <c r="J2739" i="3"/>
  <c r="J2740" i="3"/>
  <c r="J2741" i="3"/>
  <c r="J2742" i="3"/>
  <c r="J2743" i="3"/>
  <c r="J2744" i="3"/>
  <c r="J2745" i="3"/>
  <c r="J2746" i="3"/>
  <c r="J2747" i="3"/>
  <c r="K2747" i="3" s="1"/>
  <c r="J2748" i="3"/>
  <c r="K2748" i="3" s="1"/>
  <c r="J2749" i="3"/>
  <c r="K2749" i="3" s="1"/>
  <c r="J2750" i="3"/>
  <c r="K2750" i="3" s="1"/>
  <c r="J2751" i="3"/>
  <c r="J2752" i="3"/>
  <c r="J2753" i="3"/>
  <c r="J2754" i="3"/>
  <c r="J2755" i="3"/>
  <c r="J2756" i="3"/>
  <c r="J2757" i="3"/>
  <c r="J2758" i="3"/>
  <c r="J2759" i="3"/>
  <c r="K2759" i="3" s="1"/>
  <c r="J2760" i="3"/>
  <c r="K2760" i="3" s="1"/>
  <c r="J2761" i="3"/>
  <c r="K2761" i="3" s="1"/>
  <c r="J2762" i="3"/>
  <c r="K2762" i="3" s="1"/>
  <c r="J2763" i="3"/>
  <c r="J2764" i="3"/>
  <c r="J2" i="3"/>
  <c r="K242" i="3"/>
  <c r="K386" i="3"/>
  <c r="K962" i="3"/>
  <c r="K1106" i="3"/>
  <c r="K1250" i="3"/>
  <c r="K1394" i="3"/>
  <c r="K2690" i="3"/>
  <c r="E3" i="3"/>
  <c r="F3" i="3"/>
  <c r="F4" i="3"/>
  <c r="E4" i="3" s="1"/>
  <c r="E5" i="3"/>
  <c r="F5" i="3"/>
  <c r="F6" i="3"/>
  <c r="E6" i="3" s="1"/>
  <c r="F7" i="3"/>
  <c r="E7" i="3" s="1"/>
  <c r="F8" i="3"/>
  <c r="E8" i="3" s="1"/>
  <c r="E9" i="3"/>
  <c r="F9" i="3"/>
  <c r="F10" i="3"/>
  <c r="E10" i="3" s="1"/>
  <c r="E11" i="3"/>
  <c r="F11" i="3"/>
  <c r="F12" i="3"/>
  <c r="E12" i="3" s="1"/>
  <c r="F13" i="3"/>
  <c r="E13" i="3" s="1"/>
  <c r="F14" i="3"/>
  <c r="E14" i="3" s="1"/>
  <c r="E15" i="3"/>
  <c r="F15" i="3"/>
  <c r="F16" i="3"/>
  <c r="E16" i="3" s="1"/>
  <c r="F17" i="3"/>
  <c r="E17" i="3" s="1"/>
  <c r="F18" i="3"/>
  <c r="E18" i="3" s="1"/>
  <c r="F19" i="3"/>
  <c r="E19" i="3" s="1"/>
  <c r="E20" i="3"/>
  <c r="F20" i="3"/>
  <c r="E21" i="3"/>
  <c r="F21" i="3"/>
  <c r="F22" i="3"/>
  <c r="E22" i="3" s="1"/>
  <c r="F23" i="3"/>
  <c r="E23" i="3" s="1"/>
  <c r="F24" i="3"/>
  <c r="E24" i="3" s="1"/>
  <c r="F25" i="3"/>
  <c r="E25" i="3" s="1"/>
  <c r="F26" i="3"/>
  <c r="E26" i="3" s="1"/>
  <c r="E27" i="3"/>
  <c r="F27" i="3"/>
  <c r="F28" i="3"/>
  <c r="E28" i="3" s="1"/>
  <c r="F29" i="3"/>
  <c r="E29" i="3" s="1"/>
  <c r="F30" i="3"/>
  <c r="E30" i="3" s="1"/>
  <c r="F31" i="3"/>
  <c r="E31" i="3" s="1"/>
  <c r="F32" i="3"/>
  <c r="E32" i="3" s="1"/>
  <c r="E33" i="3"/>
  <c r="F33" i="3"/>
  <c r="E34" i="3"/>
  <c r="F34" i="3"/>
  <c r="F35" i="3"/>
  <c r="E35" i="3" s="1"/>
  <c r="F36" i="3"/>
  <c r="E36" i="3" s="1"/>
  <c r="F37" i="3"/>
  <c r="E37" i="3" s="1"/>
  <c r="F38" i="3"/>
  <c r="E38" i="3" s="1"/>
  <c r="E39" i="3"/>
  <c r="F39" i="3"/>
  <c r="F40" i="3"/>
  <c r="E40" i="3" s="1"/>
  <c r="E41" i="3"/>
  <c r="F41" i="3"/>
  <c r="F42" i="3"/>
  <c r="E42" i="3" s="1"/>
  <c r="F43" i="3"/>
  <c r="E43" i="3" s="1"/>
  <c r="F44" i="3"/>
  <c r="E44" i="3" s="1"/>
  <c r="F45" i="3"/>
  <c r="E45" i="3" s="1"/>
  <c r="F46" i="3"/>
  <c r="E46" i="3" s="1"/>
  <c r="F47" i="3"/>
  <c r="E47" i="3" s="1"/>
  <c r="F48" i="3"/>
  <c r="E48" i="3" s="1"/>
  <c r="F49" i="3"/>
  <c r="E49" i="3" s="1"/>
  <c r="F50" i="3"/>
  <c r="E50" i="3" s="1"/>
  <c r="E51" i="3"/>
  <c r="F51" i="3"/>
  <c r="F52" i="3"/>
  <c r="E52" i="3" s="1"/>
  <c r="F53" i="3"/>
  <c r="E53" i="3" s="1"/>
  <c r="F54" i="3"/>
  <c r="E54" i="3" s="1"/>
  <c r="F55" i="3"/>
  <c r="E55" i="3" s="1"/>
  <c r="E56" i="3"/>
  <c r="F56" i="3"/>
  <c r="F57" i="3"/>
  <c r="E57" i="3" s="1"/>
  <c r="F58" i="3"/>
  <c r="E58" i="3" s="1"/>
  <c r="F59" i="3"/>
  <c r="E59" i="3" s="1"/>
  <c r="F60" i="3"/>
  <c r="E60" i="3" s="1"/>
  <c r="F61" i="3"/>
  <c r="E61" i="3" s="1"/>
  <c r="F62" i="3"/>
  <c r="E62" i="3" s="1"/>
  <c r="E63" i="3"/>
  <c r="F63" i="3"/>
  <c r="F64" i="3"/>
  <c r="E64" i="3" s="1"/>
  <c r="F65" i="3"/>
  <c r="E65" i="3" s="1"/>
  <c r="F66" i="3"/>
  <c r="E66" i="3" s="1"/>
  <c r="F67" i="3"/>
  <c r="E67" i="3" s="1"/>
  <c r="F68" i="3"/>
  <c r="E68" i="3" s="1"/>
  <c r="F69" i="3"/>
  <c r="E69" i="3" s="1"/>
  <c r="E70" i="3"/>
  <c r="F70" i="3"/>
  <c r="F71" i="3"/>
  <c r="E71" i="3" s="1"/>
  <c r="F72" i="3"/>
  <c r="E72" i="3" s="1"/>
  <c r="F73" i="3"/>
  <c r="E73" i="3" s="1"/>
  <c r="F74" i="3"/>
  <c r="E74" i="3" s="1"/>
  <c r="F75" i="3"/>
  <c r="E75" i="3" s="1"/>
  <c r="E76" i="3"/>
  <c r="F76" i="3"/>
  <c r="E77" i="3"/>
  <c r="F77" i="3"/>
  <c r="F78" i="3"/>
  <c r="E78" i="3" s="1"/>
  <c r="F79" i="3"/>
  <c r="E79" i="3" s="1"/>
  <c r="F80" i="3"/>
  <c r="E80" i="3" s="1"/>
  <c r="F81" i="3"/>
  <c r="E81" i="3" s="1"/>
  <c r="F82" i="3"/>
  <c r="E82" i="3" s="1"/>
  <c r="E83" i="3"/>
  <c r="F83" i="3"/>
  <c r="F84" i="3"/>
  <c r="E84" i="3" s="1"/>
  <c r="F85" i="3"/>
  <c r="E85" i="3" s="1"/>
  <c r="F86" i="3"/>
  <c r="E86" i="3" s="1"/>
  <c r="F87" i="3"/>
  <c r="E87" i="3" s="1"/>
  <c r="F88" i="3"/>
  <c r="E88" i="3" s="1"/>
  <c r="F89" i="3"/>
  <c r="E89" i="3" s="1"/>
  <c r="F90" i="3"/>
  <c r="E90" i="3" s="1"/>
  <c r="F91" i="3"/>
  <c r="E91" i="3" s="1"/>
  <c r="E92" i="3"/>
  <c r="F92" i="3"/>
  <c r="F93" i="3"/>
  <c r="E93" i="3" s="1"/>
  <c r="F94" i="3"/>
  <c r="E94" i="3" s="1"/>
  <c r="F95" i="3"/>
  <c r="E95" i="3" s="1"/>
  <c r="F96" i="3"/>
  <c r="E96" i="3" s="1"/>
  <c r="F97" i="3"/>
  <c r="E97" i="3" s="1"/>
  <c r="F98" i="3"/>
  <c r="E98" i="3" s="1"/>
  <c r="E99" i="3"/>
  <c r="F99" i="3"/>
  <c r="F100" i="3"/>
  <c r="E100" i="3" s="1"/>
  <c r="F101" i="3"/>
  <c r="E101" i="3" s="1"/>
  <c r="F102" i="3"/>
  <c r="E102" i="3" s="1"/>
  <c r="F103" i="3"/>
  <c r="E103" i="3" s="1"/>
  <c r="F104" i="3"/>
  <c r="E104" i="3" s="1"/>
  <c r="F105" i="3"/>
  <c r="E105" i="3" s="1"/>
  <c r="E106" i="3"/>
  <c r="F106" i="3"/>
  <c r="F107" i="3"/>
  <c r="E107" i="3" s="1"/>
  <c r="F108" i="3"/>
  <c r="E108" i="3" s="1"/>
  <c r="F109" i="3"/>
  <c r="E109" i="3" s="1"/>
  <c r="F110" i="3"/>
  <c r="E110" i="3" s="1"/>
  <c r="F111" i="3"/>
  <c r="E111" i="3" s="1"/>
  <c r="E112" i="3"/>
  <c r="F112" i="3"/>
  <c r="E113" i="3"/>
  <c r="F113" i="3"/>
  <c r="F114" i="3"/>
  <c r="E114" i="3" s="1"/>
  <c r="F115" i="3"/>
  <c r="E115" i="3" s="1"/>
  <c r="F116" i="3"/>
  <c r="E116" i="3" s="1"/>
  <c r="F117" i="3"/>
  <c r="E117" i="3" s="1"/>
  <c r="F118" i="3"/>
  <c r="E118" i="3" s="1"/>
  <c r="E119" i="3"/>
  <c r="F119" i="3"/>
  <c r="F120" i="3"/>
  <c r="E120" i="3" s="1"/>
  <c r="F121" i="3"/>
  <c r="E121" i="3" s="1"/>
  <c r="F122" i="3"/>
  <c r="E122" i="3" s="1"/>
  <c r="F123" i="3"/>
  <c r="E123" i="3" s="1"/>
  <c r="F124" i="3"/>
  <c r="E124" i="3" s="1"/>
  <c r="F125" i="3"/>
  <c r="E125" i="3" s="1"/>
  <c r="F126" i="3"/>
  <c r="E126" i="3" s="1"/>
  <c r="F127" i="3"/>
  <c r="E127" i="3" s="1"/>
  <c r="E128" i="3"/>
  <c r="F128" i="3"/>
  <c r="F129" i="3"/>
  <c r="E129" i="3" s="1"/>
  <c r="F130" i="3"/>
  <c r="E130" i="3" s="1"/>
  <c r="F131" i="3"/>
  <c r="E131" i="3" s="1"/>
  <c r="F132" i="3"/>
  <c r="E132" i="3" s="1"/>
  <c r="F133" i="3"/>
  <c r="E133" i="3" s="1"/>
  <c r="F134" i="3"/>
  <c r="E134" i="3" s="1"/>
  <c r="E135" i="3"/>
  <c r="F135" i="3"/>
  <c r="F136" i="3"/>
  <c r="E136" i="3" s="1"/>
  <c r="F137" i="3"/>
  <c r="E137" i="3" s="1"/>
  <c r="F138" i="3"/>
  <c r="E138" i="3" s="1"/>
  <c r="F139" i="3"/>
  <c r="E139" i="3" s="1"/>
  <c r="F140" i="3"/>
  <c r="E140" i="3" s="1"/>
  <c r="F141" i="3"/>
  <c r="E141" i="3" s="1"/>
  <c r="E142" i="3"/>
  <c r="F142" i="3"/>
  <c r="F143" i="3"/>
  <c r="E143" i="3" s="1"/>
  <c r="F144" i="3"/>
  <c r="E144" i="3" s="1"/>
  <c r="F145" i="3"/>
  <c r="E145" i="3" s="1"/>
  <c r="F146" i="3"/>
  <c r="E146" i="3" s="1"/>
  <c r="F147" i="3"/>
  <c r="E147" i="3" s="1"/>
  <c r="E148" i="3"/>
  <c r="F148" i="3"/>
  <c r="E149" i="3"/>
  <c r="F149" i="3"/>
  <c r="F150" i="3"/>
  <c r="E150" i="3" s="1"/>
  <c r="F151" i="3"/>
  <c r="E151" i="3" s="1"/>
  <c r="F152" i="3"/>
  <c r="E152" i="3" s="1"/>
  <c r="F153" i="3"/>
  <c r="E153" i="3" s="1"/>
  <c r="F154" i="3"/>
  <c r="E154" i="3" s="1"/>
  <c r="E155" i="3"/>
  <c r="F155" i="3"/>
  <c r="F156" i="3"/>
  <c r="E156" i="3" s="1"/>
  <c r="F157" i="3"/>
  <c r="E157" i="3" s="1"/>
  <c r="F158" i="3"/>
  <c r="E158" i="3" s="1"/>
  <c r="F159" i="3"/>
  <c r="E159" i="3" s="1"/>
  <c r="F160" i="3"/>
  <c r="E160" i="3" s="1"/>
  <c r="F161" i="3"/>
  <c r="E161" i="3" s="1"/>
  <c r="F162" i="3"/>
  <c r="E162" i="3" s="1"/>
  <c r="F163" i="3"/>
  <c r="E163" i="3" s="1"/>
  <c r="E164" i="3"/>
  <c r="F164" i="3"/>
  <c r="F165" i="3"/>
  <c r="E165" i="3" s="1"/>
  <c r="F166" i="3"/>
  <c r="E166" i="3" s="1"/>
  <c r="F167" i="3"/>
  <c r="E167" i="3" s="1"/>
  <c r="F168" i="3"/>
  <c r="E168" i="3" s="1"/>
  <c r="F169" i="3"/>
  <c r="E169" i="3" s="1"/>
  <c r="E170" i="3"/>
  <c r="F170" i="3"/>
  <c r="E171" i="3"/>
  <c r="F171" i="3"/>
  <c r="F172" i="3"/>
  <c r="E172" i="3" s="1"/>
  <c r="F173" i="3"/>
  <c r="E173" i="3" s="1"/>
  <c r="F174" i="3"/>
  <c r="E174" i="3" s="1"/>
  <c r="F175" i="3"/>
  <c r="E175" i="3" s="1"/>
  <c r="F176" i="3"/>
  <c r="E176" i="3" s="1"/>
  <c r="F177" i="3"/>
  <c r="E177" i="3" s="1"/>
  <c r="E178" i="3"/>
  <c r="F178" i="3"/>
  <c r="F179" i="3"/>
  <c r="E179" i="3" s="1"/>
  <c r="F180" i="3"/>
  <c r="E180" i="3" s="1"/>
  <c r="F181" i="3"/>
  <c r="E181" i="3" s="1"/>
  <c r="F182" i="3"/>
  <c r="E182" i="3" s="1"/>
  <c r="F183" i="3"/>
  <c r="E183" i="3" s="1"/>
  <c r="E184" i="3"/>
  <c r="F184" i="3"/>
  <c r="E185" i="3"/>
  <c r="F185" i="3"/>
  <c r="F186" i="3"/>
  <c r="E186" i="3" s="1"/>
  <c r="F187" i="3"/>
  <c r="E187" i="3" s="1"/>
  <c r="F188" i="3"/>
  <c r="E188" i="3" s="1"/>
  <c r="F189" i="3"/>
  <c r="E189" i="3" s="1"/>
  <c r="F190" i="3"/>
  <c r="E190" i="3" s="1"/>
  <c r="E191" i="3"/>
  <c r="F191" i="3"/>
  <c r="F192" i="3"/>
  <c r="E192" i="3" s="1"/>
  <c r="F193" i="3"/>
  <c r="E193" i="3" s="1"/>
  <c r="F194" i="3"/>
  <c r="E194" i="3" s="1"/>
  <c r="F195" i="3"/>
  <c r="E195" i="3" s="1"/>
  <c r="F196" i="3"/>
  <c r="E196" i="3" s="1"/>
  <c r="F197" i="3"/>
  <c r="E197" i="3" s="1"/>
  <c r="F198" i="3"/>
  <c r="E198" i="3" s="1"/>
  <c r="F199" i="3"/>
  <c r="E199" i="3" s="1"/>
  <c r="E200" i="3"/>
  <c r="F200" i="3"/>
  <c r="F201" i="3"/>
  <c r="E201" i="3" s="1"/>
  <c r="F202" i="3"/>
  <c r="E202" i="3" s="1"/>
  <c r="F203" i="3"/>
  <c r="E203" i="3" s="1"/>
  <c r="F204" i="3"/>
  <c r="E204" i="3" s="1"/>
  <c r="F205" i="3"/>
  <c r="E205" i="3" s="1"/>
  <c r="E206" i="3"/>
  <c r="F206" i="3"/>
  <c r="E207" i="3"/>
  <c r="F207" i="3"/>
  <c r="F208" i="3"/>
  <c r="E208" i="3" s="1"/>
  <c r="F209" i="3"/>
  <c r="E209" i="3" s="1"/>
  <c r="F210" i="3"/>
  <c r="E210" i="3" s="1"/>
  <c r="F211" i="3"/>
  <c r="E211" i="3" s="1"/>
  <c r="F212" i="3"/>
  <c r="E212" i="3" s="1"/>
  <c r="F213" i="3"/>
  <c r="E213" i="3" s="1"/>
  <c r="E214" i="3"/>
  <c r="F214" i="3"/>
  <c r="F215" i="3"/>
  <c r="E215" i="3" s="1"/>
  <c r="F216" i="3"/>
  <c r="E216" i="3" s="1"/>
  <c r="F217" i="3"/>
  <c r="E217" i="3" s="1"/>
  <c r="F218" i="3"/>
  <c r="E218" i="3" s="1"/>
  <c r="F219" i="3"/>
  <c r="E219" i="3" s="1"/>
  <c r="E220" i="3"/>
  <c r="F220" i="3"/>
  <c r="E221" i="3"/>
  <c r="F221" i="3"/>
  <c r="F222" i="3"/>
  <c r="E222" i="3" s="1"/>
  <c r="F223" i="3"/>
  <c r="E223" i="3" s="1"/>
  <c r="F224" i="3"/>
  <c r="E224" i="3" s="1"/>
  <c r="F225" i="3"/>
  <c r="E225" i="3" s="1"/>
  <c r="F226" i="3"/>
  <c r="E226" i="3" s="1"/>
  <c r="E227" i="3"/>
  <c r="F227" i="3"/>
  <c r="F228" i="3"/>
  <c r="E228" i="3" s="1"/>
  <c r="F229" i="3"/>
  <c r="E229" i="3" s="1"/>
  <c r="F230" i="3"/>
  <c r="E230" i="3" s="1"/>
  <c r="F231" i="3"/>
  <c r="E231" i="3" s="1"/>
  <c r="F232" i="3"/>
  <c r="E232" i="3" s="1"/>
  <c r="F233" i="3"/>
  <c r="E233" i="3" s="1"/>
  <c r="F234" i="3"/>
  <c r="E234" i="3" s="1"/>
  <c r="F235" i="3"/>
  <c r="E235" i="3" s="1"/>
  <c r="E236" i="3"/>
  <c r="F236" i="3"/>
  <c r="F237" i="3"/>
  <c r="E237" i="3" s="1"/>
  <c r="F238" i="3"/>
  <c r="E238" i="3" s="1"/>
  <c r="F239" i="3"/>
  <c r="E239" i="3" s="1"/>
  <c r="F240" i="3"/>
  <c r="E240" i="3" s="1"/>
  <c r="F241" i="3"/>
  <c r="E241" i="3" s="1"/>
  <c r="E242" i="3"/>
  <c r="F242" i="3"/>
  <c r="E243" i="3"/>
  <c r="F243" i="3"/>
  <c r="F244" i="3"/>
  <c r="E244" i="3" s="1"/>
  <c r="F245" i="3"/>
  <c r="E245" i="3" s="1"/>
  <c r="F246" i="3"/>
  <c r="E246" i="3" s="1"/>
  <c r="F247" i="3"/>
  <c r="E247" i="3" s="1"/>
  <c r="F248" i="3"/>
  <c r="E248" i="3" s="1"/>
  <c r="F249" i="3"/>
  <c r="E249" i="3" s="1"/>
  <c r="E250" i="3"/>
  <c r="F250" i="3"/>
  <c r="F251" i="3"/>
  <c r="E251" i="3" s="1"/>
  <c r="F252" i="3"/>
  <c r="E252" i="3" s="1"/>
  <c r="F253" i="3"/>
  <c r="E253" i="3" s="1"/>
  <c r="F254" i="3"/>
  <c r="E254" i="3" s="1"/>
  <c r="F255" i="3"/>
  <c r="E255" i="3" s="1"/>
  <c r="E256" i="3"/>
  <c r="F256" i="3"/>
  <c r="E257" i="3"/>
  <c r="F257" i="3"/>
  <c r="F258" i="3"/>
  <c r="E258" i="3" s="1"/>
  <c r="F259" i="3"/>
  <c r="E259" i="3" s="1"/>
  <c r="F260" i="3"/>
  <c r="E260" i="3" s="1"/>
  <c r="F261" i="3"/>
  <c r="E261" i="3" s="1"/>
  <c r="F262" i="3"/>
  <c r="E262" i="3" s="1"/>
  <c r="E263" i="3"/>
  <c r="F263" i="3"/>
  <c r="F264" i="3"/>
  <c r="E264" i="3" s="1"/>
  <c r="F265" i="3"/>
  <c r="E265" i="3" s="1"/>
  <c r="F266" i="3"/>
  <c r="E266" i="3" s="1"/>
  <c r="F267" i="3"/>
  <c r="E267" i="3" s="1"/>
  <c r="F268" i="3"/>
  <c r="E268" i="3" s="1"/>
  <c r="F269" i="3"/>
  <c r="E269" i="3" s="1"/>
  <c r="F270" i="3"/>
  <c r="E270" i="3" s="1"/>
  <c r="F271" i="3"/>
  <c r="E271" i="3" s="1"/>
  <c r="E272" i="3"/>
  <c r="F272" i="3"/>
  <c r="F273" i="3"/>
  <c r="E273" i="3" s="1"/>
  <c r="F274" i="3"/>
  <c r="E274" i="3" s="1"/>
  <c r="F275" i="3"/>
  <c r="E275" i="3" s="1"/>
  <c r="F276" i="3"/>
  <c r="E276" i="3" s="1"/>
  <c r="F277" i="3"/>
  <c r="E277" i="3" s="1"/>
  <c r="E278" i="3"/>
  <c r="F278" i="3"/>
  <c r="E279" i="3"/>
  <c r="F279" i="3"/>
  <c r="F280" i="3"/>
  <c r="E280" i="3" s="1"/>
  <c r="F281" i="3"/>
  <c r="E281" i="3" s="1"/>
  <c r="F282" i="3"/>
  <c r="E282" i="3" s="1"/>
  <c r="F283" i="3"/>
  <c r="E283" i="3" s="1"/>
  <c r="F284" i="3"/>
  <c r="E284" i="3" s="1"/>
  <c r="F285" i="3"/>
  <c r="E285" i="3" s="1"/>
  <c r="E286" i="3"/>
  <c r="F286" i="3"/>
  <c r="F287" i="3"/>
  <c r="E287" i="3" s="1"/>
  <c r="F288" i="3"/>
  <c r="E288" i="3" s="1"/>
  <c r="F289" i="3"/>
  <c r="E289" i="3" s="1"/>
  <c r="F290" i="3"/>
  <c r="E290" i="3" s="1"/>
  <c r="F291" i="3"/>
  <c r="E291" i="3" s="1"/>
  <c r="E292" i="3"/>
  <c r="F292" i="3"/>
  <c r="E293" i="3"/>
  <c r="F293" i="3"/>
  <c r="F294" i="3"/>
  <c r="E294" i="3" s="1"/>
  <c r="F295" i="3"/>
  <c r="E295" i="3" s="1"/>
  <c r="F296" i="3"/>
  <c r="E296" i="3" s="1"/>
  <c r="E297" i="3"/>
  <c r="F297" i="3"/>
  <c r="F298" i="3"/>
  <c r="E298" i="3" s="1"/>
  <c r="E299" i="3"/>
  <c r="F299" i="3"/>
  <c r="F300" i="3"/>
  <c r="E300" i="3" s="1"/>
  <c r="F301" i="3"/>
  <c r="E301" i="3" s="1"/>
  <c r="F302" i="3"/>
  <c r="E302" i="3" s="1"/>
  <c r="F303" i="3"/>
  <c r="E303" i="3" s="1"/>
  <c r="F304" i="3"/>
  <c r="E304" i="3" s="1"/>
  <c r="F305" i="3"/>
  <c r="E305" i="3" s="1"/>
  <c r="F306" i="3"/>
  <c r="E306" i="3" s="1"/>
  <c r="F307" i="3"/>
  <c r="E307" i="3" s="1"/>
  <c r="E308" i="3"/>
  <c r="F308" i="3"/>
  <c r="F309" i="3"/>
  <c r="E309" i="3" s="1"/>
  <c r="F310" i="3"/>
  <c r="E310" i="3" s="1"/>
  <c r="F311" i="3"/>
  <c r="E311" i="3" s="1"/>
  <c r="F312" i="3"/>
  <c r="E312" i="3" s="1"/>
  <c r="F313" i="3"/>
  <c r="E313" i="3" s="1"/>
  <c r="F314" i="3"/>
  <c r="E314" i="3" s="1"/>
  <c r="E315" i="3"/>
  <c r="F315" i="3"/>
  <c r="F316" i="3"/>
  <c r="E316" i="3" s="1"/>
  <c r="F317" i="3"/>
  <c r="E317" i="3" s="1"/>
  <c r="F318" i="3"/>
  <c r="E318" i="3" s="1"/>
  <c r="F319" i="3"/>
  <c r="E319" i="3" s="1"/>
  <c r="F320" i="3"/>
  <c r="E320" i="3" s="1"/>
  <c r="F321" i="3"/>
  <c r="E321" i="3" s="1"/>
  <c r="E322" i="3"/>
  <c r="F322" i="3"/>
  <c r="F323" i="3"/>
  <c r="E323" i="3" s="1"/>
  <c r="F324" i="3"/>
  <c r="E324" i="3" s="1"/>
  <c r="F325" i="3"/>
  <c r="E325" i="3" s="1"/>
  <c r="F326" i="3"/>
  <c r="E326" i="3" s="1"/>
  <c r="F327" i="3"/>
  <c r="E327" i="3" s="1"/>
  <c r="E328" i="3"/>
  <c r="F328" i="3"/>
  <c r="E329" i="3"/>
  <c r="F329" i="3"/>
  <c r="F330" i="3"/>
  <c r="E330" i="3" s="1"/>
  <c r="F331" i="3"/>
  <c r="E331" i="3" s="1"/>
  <c r="F332" i="3"/>
  <c r="E332" i="3" s="1"/>
  <c r="F333" i="3"/>
  <c r="E333" i="3" s="1"/>
  <c r="F334" i="3"/>
  <c r="E334" i="3" s="1"/>
  <c r="E335" i="3"/>
  <c r="F335" i="3"/>
  <c r="F336" i="3"/>
  <c r="E336" i="3" s="1"/>
  <c r="F337" i="3"/>
  <c r="E337" i="3" s="1"/>
  <c r="F338" i="3"/>
  <c r="E338" i="3" s="1"/>
  <c r="F339" i="3"/>
  <c r="E339" i="3" s="1"/>
  <c r="F340" i="3"/>
  <c r="E340" i="3" s="1"/>
  <c r="F341" i="3"/>
  <c r="E341" i="3" s="1"/>
  <c r="F342" i="3"/>
  <c r="E342" i="3" s="1"/>
  <c r="F343" i="3"/>
  <c r="E343" i="3" s="1"/>
  <c r="E344" i="3"/>
  <c r="F344" i="3"/>
  <c r="F345" i="3"/>
  <c r="E345" i="3" s="1"/>
  <c r="F346" i="3"/>
  <c r="E346" i="3" s="1"/>
  <c r="F347" i="3"/>
  <c r="E347" i="3" s="1"/>
  <c r="F348" i="3"/>
  <c r="E348" i="3" s="1"/>
  <c r="F349" i="3"/>
  <c r="E349" i="3" s="1"/>
  <c r="E350" i="3"/>
  <c r="F350" i="3"/>
  <c r="E351" i="3"/>
  <c r="F351" i="3"/>
  <c r="F352" i="3"/>
  <c r="E352" i="3" s="1"/>
  <c r="F353" i="3"/>
  <c r="E353" i="3" s="1"/>
  <c r="F354" i="3"/>
  <c r="E354" i="3" s="1"/>
  <c r="F355" i="3"/>
  <c r="E355" i="3" s="1"/>
  <c r="F356" i="3"/>
  <c r="E356" i="3" s="1"/>
  <c r="F357" i="3"/>
  <c r="E357" i="3" s="1"/>
  <c r="E358" i="3"/>
  <c r="F358" i="3"/>
  <c r="F359" i="3"/>
  <c r="E359" i="3" s="1"/>
  <c r="F360" i="3"/>
  <c r="E360" i="3" s="1"/>
  <c r="F361" i="3"/>
  <c r="E361" i="3" s="1"/>
  <c r="F362" i="3"/>
  <c r="E362" i="3" s="1"/>
  <c r="F363" i="3"/>
  <c r="E363" i="3" s="1"/>
  <c r="E364" i="3"/>
  <c r="F364" i="3"/>
  <c r="E365" i="3"/>
  <c r="F365" i="3"/>
  <c r="F366" i="3"/>
  <c r="E366" i="3" s="1"/>
  <c r="F367" i="3"/>
  <c r="E367" i="3" s="1"/>
  <c r="F368" i="3"/>
  <c r="E368" i="3" s="1"/>
  <c r="F369" i="3"/>
  <c r="E369" i="3" s="1"/>
  <c r="F370" i="3"/>
  <c r="E370" i="3" s="1"/>
  <c r="E371" i="3"/>
  <c r="F371" i="3"/>
  <c r="F372" i="3"/>
  <c r="E372" i="3" s="1"/>
  <c r="F373" i="3"/>
  <c r="E373" i="3" s="1"/>
  <c r="F374" i="3"/>
  <c r="E374" i="3" s="1"/>
  <c r="F375" i="3"/>
  <c r="E375" i="3" s="1"/>
  <c r="F376" i="3"/>
  <c r="E376" i="3" s="1"/>
  <c r="F377" i="3"/>
  <c r="E377" i="3" s="1"/>
  <c r="F378" i="3"/>
  <c r="E378" i="3" s="1"/>
  <c r="F379" i="3"/>
  <c r="E379" i="3" s="1"/>
  <c r="E380" i="3"/>
  <c r="F380" i="3"/>
  <c r="F381" i="3"/>
  <c r="E381" i="3" s="1"/>
  <c r="F382" i="3"/>
  <c r="E382" i="3" s="1"/>
  <c r="F383" i="3"/>
  <c r="E383" i="3" s="1"/>
  <c r="F384" i="3"/>
  <c r="E384" i="3" s="1"/>
  <c r="F385" i="3"/>
  <c r="E385" i="3" s="1"/>
  <c r="F386" i="3"/>
  <c r="E386" i="3" s="1"/>
  <c r="E387" i="3"/>
  <c r="F387" i="3"/>
  <c r="F388" i="3"/>
  <c r="E388" i="3" s="1"/>
  <c r="F389" i="3"/>
  <c r="E389" i="3" s="1"/>
  <c r="F390" i="3"/>
  <c r="E390" i="3" s="1"/>
  <c r="F391" i="3"/>
  <c r="E391" i="3" s="1"/>
  <c r="F392" i="3"/>
  <c r="E392" i="3" s="1"/>
  <c r="F393" i="3"/>
  <c r="E393" i="3" s="1"/>
  <c r="E394" i="3"/>
  <c r="F394" i="3"/>
  <c r="F395" i="3"/>
  <c r="E395" i="3" s="1"/>
  <c r="F396" i="3"/>
  <c r="E396" i="3" s="1"/>
  <c r="F397" i="3"/>
  <c r="E397" i="3" s="1"/>
  <c r="E398" i="3"/>
  <c r="F398" i="3"/>
  <c r="F399" i="3"/>
  <c r="E399" i="3" s="1"/>
  <c r="E400" i="3"/>
  <c r="F400" i="3"/>
  <c r="E401" i="3"/>
  <c r="F401" i="3"/>
  <c r="F402" i="3"/>
  <c r="E402" i="3" s="1"/>
  <c r="F403" i="3"/>
  <c r="E403" i="3" s="1"/>
  <c r="F404" i="3"/>
  <c r="E404" i="3" s="1"/>
  <c r="E405" i="3"/>
  <c r="F405" i="3"/>
  <c r="F406" i="3"/>
  <c r="E406" i="3" s="1"/>
  <c r="E407" i="3"/>
  <c r="F407" i="3"/>
  <c r="F408" i="3"/>
  <c r="E408" i="3" s="1"/>
  <c r="F409" i="3"/>
  <c r="E409" i="3" s="1"/>
  <c r="F410" i="3"/>
  <c r="E410" i="3" s="1"/>
  <c r="F411" i="3"/>
  <c r="E411" i="3" s="1"/>
  <c r="F412" i="3"/>
  <c r="E412" i="3" s="1"/>
  <c r="F413" i="3"/>
  <c r="E413" i="3" s="1"/>
  <c r="F414" i="3"/>
  <c r="E414" i="3" s="1"/>
  <c r="F415" i="3"/>
  <c r="E415" i="3" s="1"/>
  <c r="E416" i="3"/>
  <c r="F416" i="3"/>
  <c r="F417" i="3"/>
  <c r="E417" i="3" s="1"/>
  <c r="F418" i="3"/>
  <c r="E418" i="3" s="1"/>
  <c r="F419" i="3"/>
  <c r="E419" i="3" s="1"/>
  <c r="F420" i="3"/>
  <c r="E420" i="3" s="1"/>
  <c r="F421" i="3"/>
  <c r="E421" i="3" s="1"/>
  <c r="F422" i="3"/>
  <c r="E422" i="3" s="1"/>
  <c r="E423" i="3"/>
  <c r="F423" i="3"/>
  <c r="F424" i="3"/>
  <c r="E424" i="3" s="1"/>
  <c r="F425" i="3"/>
  <c r="E425" i="3" s="1"/>
  <c r="F426" i="3"/>
  <c r="E426" i="3" s="1"/>
  <c r="F427" i="3"/>
  <c r="E427" i="3" s="1"/>
  <c r="F428" i="3"/>
  <c r="E428" i="3" s="1"/>
  <c r="F429" i="3"/>
  <c r="E429" i="3" s="1"/>
  <c r="E430" i="3"/>
  <c r="F430" i="3"/>
  <c r="F431" i="3"/>
  <c r="E431" i="3" s="1"/>
  <c r="F432" i="3"/>
  <c r="E432" i="3" s="1"/>
  <c r="F433" i="3"/>
  <c r="E433" i="3" s="1"/>
  <c r="F434" i="3"/>
  <c r="E434" i="3" s="1"/>
  <c r="F435" i="3"/>
  <c r="E435" i="3" s="1"/>
  <c r="E436" i="3"/>
  <c r="F436" i="3"/>
  <c r="E437" i="3"/>
  <c r="F437" i="3"/>
  <c r="F438" i="3"/>
  <c r="E438" i="3" s="1"/>
  <c r="F439" i="3"/>
  <c r="E439" i="3" s="1"/>
  <c r="F440" i="3"/>
  <c r="E440" i="3" s="1"/>
  <c r="E441" i="3"/>
  <c r="F441" i="3"/>
  <c r="F442" i="3"/>
  <c r="E442" i="3" s="1"/>
  <c r="E443" i="3"/>
  <c r="F443" i="3"/>
  <c r="F444" i="3"/>
  <c r="E444" i="3" s="1"/>
  <c r="F445" i="3"/>
  <c r="E445" i="3" s="1"/>
  <c r="F446" i="3"/>
  <c r="E446" i="3" s="1"/>
  <c r="F447" i="3"/>
  <c r="E447" i="3" s="1"/>
  <c r="F448" i="3"/>
  <c r="E448" i="3" s="1"/>
  <c r="F449" i="3"/>
  <c r="E449" i="3" s="1"/>
  <c r="F450" i="3"/>
  <c r="E450" i="3" s="1"/>
  <c r="F451" i="3"/>
  <c r="E451" i="3" s="1"/>
  <c r="E452" i="3"/>
  <c r="F452" i="3"/>
  <c r="F453" i="3"/>
  <c r="E453" i="3" s="1"/>
  <c r="F454" i="3"/>
  <c r="E454" i="3" s="1"/>
  <c r="F455" i="3"/>
  <c r="E455" i="3" s="1"/>
  <c r="F456" i="3"/>
  <c r="E456" i="3" s="1"/>
  <c r="F457" i="3"/>
  <c r="E457" i="3" s="1"/>
  <c r="F458" i="3"/>
  <c r="E458" i="3" s="1"/>
  <c r="E459" i="3"/>
  <c r="F459" i="3"/>
  <c r="F460" i="3"/>
  <c r="E460" i="3" s="1"/>
  <c r="F461" i="3"/>
  <c r="E461" i="3" s="1"/>
  <c r="F462" i="3"/>
  <c r="E462" i="3" s="1"/>
  <c r="F463" i="3"/>
  <c r="E463" i="3" s="1"/>
  <c r="F464" i="3"/>
  <c r="E464" i="3" s="1"/>
  <c r="F465" i="3"/>
  <c r="E465" i="3" s="1"/>
  <c r="E466" i="3"/>
  <c r="F466" i="3"/>
  <c r="F467" i="3"/>
  <c r="E467" i="3" s="1"/>
  <c r="F468" i="3"/>
  <c r="E468" i="3" s="1"/>
  <c r="F469" i="3"/>
  <c r="E469" i="3" s="1"/>
  <c r="F470" i="3"/>
  <c r="E470" i="3" s="1"/>
  <c r="F471" i="3"/>
  <c r="E471" i="3" s="1"/>
  <c r="E472" i="3"/>
  <c r="F472" i="3"/>
  <c r="E473" i="3"/>
  <c r="F473" i="3"/>
  <c r="F474" i="3"/>
  <c r="E474" i="3" s="1"/>
  <c r="F475" i="3"/>
  <c r="E475" i="3" s="1"/>
  <c r="F476" i="3"/>
  <c r="E476" i="3" s="1"/>
  <c r="F477" i="3"/>
  <c r="E477" i="3" s="1"/>
  <c r="F478" i="3"/>
  <c r="E478" i="3" s="1"/>
  <c r="E479" i="3"/>
  <c r="F479" i="3"/>
  <c r="F480" i="3"/>
  <c r="E480" i="3" s="1"/>
  <c r="F481" i="3"/>
  <c r="E481" i="3" s="1"/>
  <c r="F482" i="3"/>
  <c r="E482" i="3" s="1"/>
  <c r="F483" i="3"/>
  <c r="E483" i="3" s="1"/>
  <c r="F484" i="3"/>
  <c r="E484" i="3" s="1"/>
  <c r="F485" i="3"/>
  <c r="E485" i="3" s="1"/>
  <c r="F486" i="3"/>
  <c r="E486" i="3" s="1"/>
  <c r="F487" i="3"/>
  <c r="E487" i="3" s="1"/>
  <c r="E488" i="3"/>
  <c r="F488" i="3"/>
  <c r="F489" i="3"/>
  <c r="E489" i="3" s="1"/>
  <c r="F490" i="3"/>
  <c r="E490" i="3" s="1"/>
  <c r="F491" i="3"/>
  <c r="E491" i="3" s="1"/>
  <c r="F492" i="3"/>
  <c r="E492" i="3" s="1"/>
  <c r="F493" i="3"/>
  <c r="E493" i="3" s="1"/>
  <c r="E494" i="3"/>
  <c r="F494" i="3"/>
  <c r="E495" i="3"/>
  <c r="F495" i="3"/>
  <c r="F496" i="3"/>
  <c r="E496" i="3" s="1"/>
  <c r="F497" i="3"/>
  <c r="E497" i="3" s="1"/>
  <c r="F498" i="3"/>
  <c r="E498" i="3" s="1"/>
  <c r="F499" i="3"/>
  <c r="E499" i="3" s="1"/>
  <c r="F500" i="3"/>
  <c r="E500" i="3" s="1"/>
  <c r="F501" i="3"/>
  <c r="E501" i="3" s="1"/>
  <c r="E502" i="3"/>
  <c r="F502" i="3"/>
  <c r="F503" i="3"/>
  <c r="E503" i="3" s="1"/>
  <c r="F504" i="3"/>
  <c r="E504" i="3" s="1"/>
  <c r="F505" i="3"/>
  <c r="E505" i="3" s="1"/>
  <c r="F506" i="3"/>
  <c r="E506" i="3" s="1"/>
  <c r="F507" i="3"/>
  <c r="E507" i="3" s="1"/>
  <c r="E508" i="3"/>
  <c r="F508" i="3"/>
  <c r="E509" i="3"/>
  <c r="F509" i="3"/>
  <c r="F510" i="3"/>
  <c r="E510" i="3" s="1"/>
  <c r="F511" i="3"/>
  <c r="E511" i="3" s="1"/>
  <c r="F512" i="3"/>
  <c r="E512" i="3" s="1"/>
  <c r="F513" i="3"/>
  <c r="E513" i="3" s="1"/>
  <c r="F514" i="3"/>
  <c r="E514" i="3" s="1"/>
  <c r="E515" i="3"/>
  <c r="F515" i="3"/>
  <c r="E516" i="3"/>
  <c r="F516" i="3"/>
  <c r="F517" i="3"/>
  <c r="E517" i="3" s="1"/>
  <c r="F518" i="3"/>
  <c r="E518" i="3" s="1"/>
  <c r="F519" i="3"/>
  <c r="E519" i="3" s="1"/>
  <c r="F520" i="3"/>
  <c r="E520" i="3" s="1"/>
  <c r="E521" i="3"/>
  <c r="F521" i="3"/>
  <c r="E522" i="3"/>
  <c r="F522" i="3"/>
  <c r="F523" i="3"/>
  <c r="E523" i="3" s="1"/>
  <c r="F524" i="3"/>
  <c r="E524" i="3" s="1"/>
  <c r="F525" i="3"/>
  <c r="E525" i="3" s="1"/>
  <c r="F526" i="3"/>
  <c r="E526" i="3" s="1"/>
  <c r="F527" i="3"/>
  <c r="E527" i="3" s="1"/>
  <c r="E528" i="3"/>
  <c r="F528" i="3"/>
  <c r="F529" i="3"/>
  <c r="E529" i="3" s="1"/>
  <c r="F530" i="3"/>
  <c r="E530" i="3" s="1"/>
  <c r="E531" i="3"/>
  <c r="F531" i="3"/>
  <c r="F532" i="3"/>
  <c r="E532" i="3" s="1"/>
  <c r="F533" i="3"/>
  <c r="E533" i="3" s="1"/>
  <c r="E534" i="3"/>
  <c r="F534" i="3"/>
  <c r="F535" i="3"/>
  <c r="E535" i="3" s="1"/>
  <c r="F536" i="3"/>
  <c r="E536" i="3" s="1"/>
  <c r="E537" i="3"/>
  <c r="F537" i="3"/>
  <c r="F538" i="3"/>
  <c r="E538" i="3" s="1"/>
  <c r="E539" i="3"/>
  <c r="F539" i="3"/>
  <c r="E540" i="3"/>
  <c r="F540" i="3"/>
  <c r="F541" i="3"/>
  <c r="E541" i="3" s="1"/>
  <c r="F542" i="3"/>
  <c r="E542" i="3" s="1"/>
  <c r="F543" i="3"/>
  <c r="E543" i="3" s="1"/>
  <c r="F544" i="3"/>
  <c r="E544" i="3" s="1"/>
  <c r="F545" i="3"/>
  <c r="E545" i="3" s="1"/>
  <c r="E546" i="3"/>
  <c r="F546" i="3"/>
  <c r="F547" i="3"/>
  <c r="E547" i="3" s="1"/>
  <c r="F548" i="3"/>
  <c r="E548" i="3" s="1"/>
  <c r="F549" i="3"/>
  <c r="E549" i="3" s="1"/>
  <c r="F550" i="3"/>
  <c r="E550" i="3" s="1"/>
  <c r="F551" i="3"/>
  <c r="E551" i="3" s="1"/>
  <c r="E552" i="3"/>
  <c r="F552" i="3"/>
  <c r="F553" i="3"/>
  <c r="E553" i="3" s="1"/>
  <c r="F554" i="3"/>
  <c r="E554" i="3" s="1"/>
  <c r="E555" i="3"/>
  <c r="F555" i="3"/>
  <c r="F556" i="3"/>
  <c r="E556" i="3" s="1"/>
  <c r="F557" i="3"/>
  <c r="E557" i="3" s="1"/>
  <c r="E558" i="3"/>
  <c r="F558" i="3"/>
  <c r="F559" i="3"/>
  <c r="E559" i="3" s="1"/>
  <c r="F560" i="3"/>
  <c r="E560" i="3" s="1"/>
  <c r="E561" i="3"/>
  <c r="F561" i="3"/>
  <c r="F562" i="3"/>
  <c r="E562" i="3" s="1"/>
  <c r="E563" i="3"/>
  <c r="F563" i="3"/>
  <c r="E564" i="3"/>
  <c r="F564" i="3"/>
  <c r="F565" i="3"/>
  <c r="E565" i="3" s="1"/>
  <c r="F566" i="3"/>
  <c r="E566" i="3" s="1"/>
  <c r="F567" i="3"/>
  <c r="E567" i="3" s="1"/>
  <c r="F568" i="3"/>
  <c r="E568" i="3" s="1"/>
  <c r="F569" i="3"/>
  <c r="E569" i="3" s="1"/>
  <c r="E570" i="3"/>
  <c r="F570" i="3"/>
  <c r="F571" i="3"/>
  <c r="E571" i="3" s="1"/>
  <c r="F572" i="3"/>
  <c r="E572" i="3" s="1"/>
  <c r="F573" i="3"/>
  <c r="E573" i="3" s="1"/>
  <c r="F574" i="3"/>
  <c r="E574" i="3" s="1"/>
  <c r="F575" i="3"/>
  <c r="E575" i="3" s="1"/>
  <c r="E576" i="3"/>
  <c r="F576" i="3"/>
  <c r="F577" i="3"/>
  <c r="E577" i="3" s="1"/>
  <c r="F578" i="3"/>
  <c r="E578" i="3" s="1"/>
  <c r="E579" i="3"/>
  <c r="F579" i="3"/>
  <c r="F580" i="3"/>
  <c r="E580" i="3" s="1"/>
  <c r="F581" i="3"/>
  <c r="E581" i="3" s="1"/>
  <c r="E582" i="3"/>
  <c r="F582" i="3"/>
  <c r="F583" i="3"/>
  <c r="E583" i="3" s="1"/>
  <c r="F584" i="3"/>
  <c r="E584" i="3" s="1"/>
  <c r="F585" i="3"/>
  <c r="E585" i="3" s="1"/>
  <c r="F586" i="3"/>
  <c r="E586" i="3" s="1"/>
  <c r="E587" i="3"/>
  <c r="F587" i="3"/>
  <c r="E588" i="3"/>
  <c r="F588" i="3"/>
  <c r="F589" i="3"/>
  <c r="E589" i="3" s="1"/>
  <c r="F590" i="3"/>
  <c r="E590" i="3" s="1"/>
  <c r="F591" i="3"/>
  <c r="E591" i="3" s="1"/>
  <c r="F592" i="3"/>
  <c r="E592" i="3" s="1"/>
  <c r="E593" i="3"/>
  <c r="F593" i="3"/>
  <c r="E594" i="3"/>
  <c r="F594" i="3"/>
  <c r="F595" i="3"/>
  <c r="E595" i="3" s="1"/>
  <c r="F596" i="3"/>
  <c r="E596" i="3" s="1"/>
  <c r="F597" i="3"/>
  <c r="E597" i="3" s="1"/>
  <c r="F598" i="3"/>
  <c r="E598" i="3" s="1"/>
  <c r="F599" i="3"/>
  <c r="E599" i="3" s="1"/>
  <c r="E600" i="3"/>
  <c r="F600" i="3"/>
  <c r="F601" i="3"/>
  <c r="E601" i="3" s="1"/>
  <c r="F602" i="3"/>
  <c r="E602" i="3" s="1"/>
  <c r="E603" i="3"/>
  <c r="F603" i="3"/>
  <c r="F604" i="3"/>
  <c r="E604" i="3" s="1"/>
  <c r="F605" i="3"/>
  <c r="E605" i="3" s="1"/>
  <c r="E606" i="3"/>
  <c r="F606" i="3"/>
  <c r="F607" i="3"/>
  <c r="E607" i="3" s="1"/>
  <c r="F608" i="3"/>
  <c r="E608" i="3" s="1"/>
  <c r="F609" i="3"/>
  <c r="E609" i="3" s="1"/>
  <c r="F610" i="3"/>
  <c r="E610" i="3" s="1"/>
  <c r="E611" i="3"/>
  <c r="F611" i="3"/>
  <c r="E612" i="3"/>
  <c r="F612" i="3"/>
  <c r="F613" i="3"/>
  <c r="E613" i="3" s="1"/>
  <c r="F614" i="3"/>
  <c r="E614" i="3" s="1"/>
  <c r="F615" i="3"/>
  <c r="E615" i="3" s="1"/>
  <c r="F616" i="3"/>
  <c r="E616" i="3" s="1"/>
  <c r="F617" i="3"/>
  <c r="E617" i="3" s="1"/>
  <c r="E618" i="3"/>
  <c r="F618" i="3"/>
  <c r="F619" i="3"/>
  <c r="E619" i="3" s="1"/>
  <c r="F620" i="3"/>
  <c r="E620" i="3" s="1"/>
  <c r="F621" i="3"/>
  <c r="E621" i="3" s="1"/>
  <c r="F622" i="3"/>
  <c r="E622" i="3" s="1"/>
  <c r="F623" i="3"/>
  <c r="E623" i="3" s="1"/>
  <c r="E624" i="3"/>
  <c r="F624" i="3"/>
  <c r="F625" i="3"/>
  <c r="E625" i="3" s="1"/>
  <c r="F626" i="3"/>
  <c r="E626" i="3" s="1"/>
  <c r="E627" i="3"/>
  <c r="F627" i="3"/>
  <c r="F628" i="3"/>
  <c r="E628" i="3" s="1"/>
  <c r="F629" i="3"/>
  <c r="E629" i="3" s="1"/>
  <c r="E630" i="3"/>
  <c r="F630" i="3"/>
  <c r="F631" i="3"/>
  <c r="E631" i="3" s="1"/>
  <c r="F632" i="3"/>
  <c r="E632" i="3" s="1"/>
  <c r="E633" i="3"/>
  <c r="F633" i="3"/>
  <c r="F634" i="3"/>
  <c r="E634" i="3" s="1"/>
  <c r="E635" i="3"/>
  <c r="F635" i="3"/>
  <c r="E636" i="3"/>
  <c r="F636" i="3"/>
  <c r="F637" i="3"/>
  <c r="E637" i="3" s="1"/>
  <c r="F638" i="3"/>
  <c r="E638" i="3" s="1"/>
  <c r="F639" i="3"/>
  <c r="E639" i="3" s="1"/>
  <c r="F640" i="3"/>
  <c r="E640" i="3" s="1"/>
  <c r="F641" i="3"/>
  <c r="E641" i="3" s="1"/>
  <c r="E642" i="3"/>
  <c r="F642" i="3"/>
  <c r="F643" i="3"/>
  <c r="E643" i="3" s="1"/>
  <c r="F644" i="3"/>
  <c r="E644" i="3" s="1"/>
  <c r="F645" i="3"/>
  <c r="E645" i="3" s="1"/>
  <c r="F646" i="3"/>
  <c r="E646" i="3" s="1"/>
  <c r="F647" i="3"/>
  <c r="E647" i="3" s="1"/>
  <c r="E648" i="3"/>
  <c r="F648" i="3"/>
  <c r="F649" i="3"/>
  <c r="E649" i="3" s="1"/>
  <c r="F650" i="3"/>
  <c r="E650" i="3" s="1"/>
  <c r="E651" i="3"/>
  <c r="F651" i="3"/>
  <c r="F652" i="3"/>
  <c r="E652" i="3" s="1"/>
  <c r="F653" i="3"/>
  <c r="E653" i="3" s="1"/>
  <c r="E654" i="3"/>
  <c r="F654" i="3"/>
  <c r="F655" i="3"/>
  <c r="E655" i="3" s="1"/>
  <c r="F656" i="3"/>
  <c r="E656" i="3" s="1"/>
  <c r="F657" i="3"/>
  <c r="E657" i="3" s="1"/>
  <c r="F658" i="3"/>
  <c r="E658" i="3" s="1"/>
  <c r="E659" i="3"/>
  <c r="F659" i="3"/>
  <c r="E660" i="3"/>
  <c r="F660" i="3"/>
  <c r="F661" i="3"/>
  <c r="E661" i="3" s="1"/>
  <c r="F662" i="3"/>
  <c r="E662" i="3" s="1"/>
  <c r="F663" i="3"/>
  <c r="E663" i="3" s="1"/>
  <c r="F664" i="3"/>
  <c r="E664" i="3" s="1"/>
  <c r="E665" i="3"/>
  <c r="F665" i="3"/>
  <c r="E666" i="3"/>
  <c r="F666" i="3"/>
  <c r="F667" i="3"/>
  <c r="E667" i="3" s="1"/>
  <c r="F668" i="3"/>
  <c r="E668" i="3" s="1"/>
  <c r="F669" i="3"/>
  <c r="E669" i="3" s="1"/>
  <c r="F670" i="3"/>
  <c r="E670" i="3" s="1"/>
  <c r="F671" i="3"/>
  <c r="E671" i="3" s="1"/>
  <c r="F672" i="3"/>
  <c r="E672" i="3" s="1"/>
  <c r="F673" i="3"/>
  <c r="E673" i="3" s="1"/>
  <c r="F674" i="3"/>
  <c r="E674" i="3" s="1"/>
  <c r="E675" i="3"/>
  <c r="F675" i="3"/>
  <c r="F676" i="3"/>
  <c r="E676" i="3" s="1"/>
  <c r="F677" i="3"/>
  <c r="E677" i="3" s="1"/>
  <c r="F678" i="3"/>
  <c r="E678" i="3" s="1"/>
  <c r="F679" i="3"/>
  <c r="E679" i="3" s="1"/>
  <c r="F680" i="3"/>
  <c r="E680" i="3" s="1"/>
  <c r="F681" i="3"/>
  <c r="E681" i="3" s="1"/>
  <c r="F682" i="3"/>
  <c r="E682" i="3" s="1"/>
  <c r="E683" i="3"/>
  <c r="F683" i="3"/>
  <c r="E684" i="3"/>
  <c r="F684" i="3"/>
  <c r="F685" i="3"/>
  <c r="E685" i="3" s="1"/>
  <c r="F686" i="3"/>
  <c r="E686" i="3" s="1"/>
  <c r="F687" i="3"/>
  <c r="E687" i="3" s="1"/>
  <c r="F688" i="3"/>
  <c r="E688" i="3" s="1"/>
  <c r="F689" i="3"/>
  <c r="E689" i="3" s="1"/>
  <c r="F690" i="3"/>
  <c r="E690" i="3" s="1"/>
  <c r="F691" i="3"/>
  <c r="E691" i="3" s="1"/>
  <c r="F692" i="3"/>
  <c r="E692" i="3" s="1"/>
  <c r="F693" i="3"/>
  <c r="E693" i="3" s="1"/>
  <c r="F694" i="3"/>
  <c r="E694" i="3" s="1"/>
  <c r="F695" i="3"/>
  <c r="E695" i="3" s="1"/>
  <c r="E696" i="3"/>
  <c r="F696" i="3"/>
  <c r="F697" i="3"/>
  <c r="E697" i="3" s="1"/>
  <c r="F698" i="3"/>
  <c r="E698" i="3" s="1"/>
  <c r="F699" i="3"/>
  <c r="E699" i="3" s="1"/>
  <c r="F700" i="3"/>
  <c r="E700" i="3" s="1"/>
  <c r="F701" i="3"/>
  <c r="E701" i="3" s="1"/>
  <c r="E702" i="3"/>
  <c r="F702" i="3"/>
  <c r="F703" i="3"/>
  <c r="E703" i="3" s="1"/>
  <c r="F704" i="3"/>
  <c r="E704" i="3" s="1"/>
  <c r="F705" i="3"/>
  <c r="E705" i="3" s="1"/>
  <c r="F706" i="3"/>
  <c r="E706" i="3" s="1"/>
  <c r="F707" i="3"/>
  <c r="E707" i="3" s="1"/>
  <c r="F708" i="3"/>
  <c r="E708" i="3" s="1"/>
  <c r="F709" i="3"/>
  <c r="E709" i="3" s="1"/>
  <c r="F710" i="3"/>
  <c r="E710" i="3" s="1"/>
  <c r="F711" i="3"/>
  <c r="E711" i="3" s="1"/>
  <c r="F712" i="3"/>
  <c r="E712" i="3" s="1"/>
  <c r="F713" i="3"/>
  <c r="E713" i="3" s="1"/>
  <c r="F714" i="3"/>
  <c r="E714" i="3" s="1"/>
  <c r="F715" i="3"/>
  <c r="E715" i="3" s="1"/>
  <c r="F716" i="3"/>
  <c r="E716" i="3" s="1"/>
  <c r="F717" i="3"/>
  <c r="E717" i="3" s="1"/>
  <c r="E718" i="3"/>
  <c r="F718" i="3"/>
  <c r="F719" i="3"/>
  <c r="E719" i="3" s="1"/>
  <c r="F720" i="3"/>
  <c r="E720" i="3" s="1"/>
  <c r="F721" i="3"/>
  <c r="E721" i="3" s="1"/>
  <c r="F722" i="3"/>
  <c r="E722" i="3" s="1"/>
  <c r="F723" i="3"/>
  <c r="E723" i="3" s="1"/>
  <c r="E724" i="3"/>
  <c r="F724" i="3"/>
  <c r="F725" i="3"/>
  <c r="E725" i="3" s="1"/>
  <c r="F726" i="3"/>
  <c r="E726" i="3" s="1"/>
  <c r="F727" i="3"/>
  <c r="E727" i="3" s="1"/>
  <c r="F728" i="3"/>
  <c r="E728" i="3" s="1"/>
  <c r="F729" i="3"/>
  <c r="E729" i="3" s="1"/>
  <c r="F730" i="3"/>
  <c r="E730" i="3" s="1"/>
  <c r="F731" i="3"/>
  <c r="E731" i="3" s="1"/>
  <c r="E732" i="3"/>
  <c r="F732" i="3"/>
  <c r="F733" i="3"/>
  <c r="E733" i="3" s="1"/>
  <c r="F734" i="3"/>
  <c r="E734" i="3" s="1"/>
  <c r="F735" i="3"/>
  <c r="E735" i="3" s="1"/>
  <c r="F736" i="3"/>
  <c r="E736" i="3" s="1"/>
  <c r="F737" i="3"/>
  <c r="E737" i="3" s="1"/>
  <c r="E738" i="3"/>
  <c r="F738" i="3"/>
  <c r="F739" i="3"/>
  <c r="E739" i="3" s="1"/>
  <c r="F740" i="3"/>
  <c r="E740" i="3" s="1"/>
  <c r="F741" i="3"/>
  <c r="E741" i="3" s="1"/>
  <c r="F742" i="3"/>
  <c r="E742" i="3" s="1"/>
  <c r="F743" i="3"/>
  <c r="E743" i="3" s="1"/>
  <c r="F744" i="3"/>
  <c r="E744" i="3" s="1"/>
  <c r="F745" i="3"/>
  <c r="E745" i="3" s="1"/>
  <c r="F746" i="3"/>
  <c r="E746" i="3" s="1"/>
  <c r="F747" i="3"/>
  <c r="E747" i="3" s="1"/>
  <c r="F748" i="3"/>
  <c r="E748" i="3" s="1"/>
  <c r="F749" i="3"/>
  <c r="E749" i="3" s="1"/>
  <c r="F750" i="3"/>
  <c r="E750" i="3" s="1"/>
  <c r="F751" i="3"/>
  <c r="E751" i="3" s="1"/>
  <c r="F752" i="3"/>
  <c r="E752" i="3" s="1"/>
  <c r="F753" i="3"/>
  <c r="E753" i="3" s="1"/>
  <c r="F754" i="3"/>
  <c r="E754" i="3" s="1"/>
  <c r="E755" i="3"/>
  <c r="F755" i="3"/>
  <c r="F756" i="3"/>
  <c r="E756" i="3" s="1"/>
  <c r="F757" i="3"/>
  <c r="E757" i="3" s="1"/>
  <c r="F758" i="3"/>
  <c r="E758" i="3" s="1"/>
  <c r="F759" i="3"/>
  <c r="E759" i="3" s="1"/>
  <c r="E760" i="3"/>
  <c r="F760" i="3"/>
  <c r="F761" i="3"/>
  <c r="E761" i="3" s="1"/>
  <c r="E762" i="3"/>
  <c r="F762" i="3"/>
  <c r="F763" i="3"/>
  <c r="E763" i="3" s="1"/>
  <c r="F764" i="3"/>
  <c r="E764" i="3" s="1"/>
  <c r="F765" i="3"/>
  <c r="E765" i="3" s="1"/>
  <c r="F766" i="3"/>
  <c r="E766" i="3" s="1"/>
  <c r="F767" i="3"/>
  <c r="E767" i="3" s="1"/>
  <c r="E768" i="3"/>
  <c r="F768" i="3"/>
  <c r="F769" i="3"/>
  <c r="E769" i="3" s="1"/>
  <c r="F770" i="3"/>
  <c r="E770" i="3" s="1"/>
  <c r="F771" i="3"/>
  <c r="E771" i="3" s="1"/>
  <c r="F772" i="3"/>
  <c r="E772" i="3" s="1"/>
  <c r="F773" i="3"/>
  <c r="E773" i="3" s="1"/>
  <c r="E774" i="3"/>
  <c r="F774" i="3"/>
  <c r="F775" i="3"/>
  <c r="E775" i="3" s="1"/>
  <c r="F776" i="3"/>
  <c r="E776" i="3" s="1"/>
  <c r="F777" i="3"/>
  <c r="E777" i="3" s="1"/>
  <c r="F778" i="3"/>
  <c r="E778" i="3" s="1"/>
  <c r="F779" i="3"/>
  <c r="E779" i="3" s="1"/>
  <c r="F780" i="3"/>
  <c r="E780" i="3" s="1"/>
  <c r="F781" i="3"/>
  <c r="E781" i="3" s="1"/>
  <c r="F782" i="3"/>
  <c r="E782" i="3" s="1"/>
  <c r="E783" i="3"/>
  <c r="F783" i="3"/>
  <c r="F784" i="3"/>
  <c r="E784" i="3" s="1"/>
  <c r="F785" i="3"/>
  <c r="E785" i="3" s="1"/>
  <c r="F786" i="3"/>
  <c r="E786" i="3" s="1"/>
  <c r="F787" i="3"/>
  <c r="E787" i="3" s="1"/>
  <c r="F788" i="3"/>
  <c r="E788" i="3" s="1"/>
  <c r="F789" i="3"/>
  <c r="E789" i="3" s="1"/>
  <c r="F790" i="3"/>
  <c r="E790" i="3" s="1"/>
  <c r="E791" i="3"/>
  <c r="F791" i="3"/>
  <c r="F792" i="3"/>
  <c r="E792" i="3" s="1"/>
  <c r="F793" i="3"/>
  <c r="E793" i="3" s="1"/>
  <c r="F794" i="3"/>
  <c r="E794" i="3" s="1"/>
  <c r="F795" i="3"/>
  <c r="E795" i="3" s="1"/>
  <c r="E796" i="3"/>
  <c r="F796" i="3"/>
  <c r="F797" i="3"/>
  <c r="E797" i="3" s="1"/>
  <c r="E798" i="3"/>
  <c r="F798" i="3"/>
  <c r="F799" i="3"/>
  <c r="E799" i="3" s="1"/>
  <c r="F800" i="3"/>
  <c r="E800" i="3" s="1"/>
  <c r="F801" i="3"/>
  <c r="E801" i="3" s="1"/>
  <c r="F802" i="3"/>
  <c r="E802" i="3" s="1"/>
  <c r="F803" i="3"/>
  <c r="E803" i="3" s="1"/>
  <c r="E804" i="3"/>
  <c r="F804" i="3"/>
  <c r="F805" i="3"/>
  <c r="E805" i="3" s="1"/>
  <c r="F806" i="3"/>
  <c r="E806" i="3" s="1"/>
  <c r="F807" i="3"/>
  <c r="E807" i="3" s="1"/>
  <c r="F808" i="3"/>
  <c r="E808" i="3" s="1"/>
  <c r="F809" i="3"/>
  <c r="E809" i="3" s="1"/>
  <c r="E810" i="3"/>
  <c r="F810" i="3"/>
  <c r="F811" i="3"/>
  <c r="E811" i="3" s="1"/>
  <c r="F812" i="3"/>
  <c r="E812" i="3" s="1"/>
  <c r="F813" i="3"/>
  <c r="E813" i="3" s="1"/>
  <c r="F814" i="3"/>
  <c r="E814" i="3" s="1"/>
  <c r="F815" i="3"/>
  <c r="E815" i="3" s="1"/>
  <c r="F816" i="3"/>
  <c r="E816" i="3" s="1"/>
  <c r="F817" i="3"/>
  <c r="E817" i="3" s="1"/>
  <c r="F818" i="3"/>
  <c r="E818" i="3" s="1"/>
  <c r="E819" i="3"/>
  <c r="F819" i="3"/>
  <c r="E820" i="3"/>
  <c r="F820" i="3"/>
  <c r="F821" i="3"/>
  <c r="E821" i="3" s="1"/>
  <c r="F822" i="3"/>
  <c r="E822" i="3" s="1"/>
  <c r="F823" i="3"/>
  <c r="E823" i="3" s="1"/>
  <c r="F824" i="3"/>
  <c r="E824" i="3" s="1"/>
  <c r="F825" i="3"/>
  <c r="E825" i="3" s="1"/>
  <c r="F826" i="3"/>
  <c r="E826" i="3" s="1"/>
  <c r="E827" i="3"/>
  <c r="F827" i="3"/>
  <c r="F828" i="3"/>
  <c r="E828" i="3" s="1"/>
  <c r="F829" i="3"/>
  <c r="E829" i="3" s="1"/>
  <c r="F830" i="3"/>
  <c r="E830" i="3" s="1"/>
  <c r="F831" i="3"/>
  <c r="E831" i="3" s="1"/>
  <c r="E832" i="3"/>
  <c r="F832" i="3"/>
  <c r="F833" i="3"/>
  <c r="E833" i="3" s="1"/>
  <c r="E834" i="3"/>
  <c r="F834" i="3"/>
  <c r="F835" i="3"/>
  <c r="E835" i="3" s="1"/>
  <c r="F836" i="3"/>
  <c r="E836" i="3" s="1"/>
  <c r="F837" i="3"/>
  <c r="E837" i="3" s="1"/>
  <c r="F838" i="3"/>
  <c r="E838" i="3" s="1"/>
  <c r="F839" i="3"/>
  <c r="E839" i="3" s="1"/>
  <c r="E840" i="3"/>
  <c r="F840" i="3"/>
  <c r="F841" i="3"/>
  <c r="E841" i="3" s="1"/>
  <c r="F842" i="3"/>
  <c r="E842" i="3" s="1"/>
  <c r="F843" i="3"/>
  <c r="E843" i="3" s="1"/>
  <c r="F844" i="3"/>
  <c r="E844" i="3" s="1"/>
  <c r="F845" i="3"/>
  <c r="E845" i="3" s="1"/>
  <c r="F846" i="3"/>
  <c r="E846" i="3" s="1"/>
  <c r="F847" i="3"/>
  <c r="E847" i="3" s="1"/>
  <c r="F848" i="3"/>
  <c r="E848" i="3" s="1"/>
  <c r="F849" i="3"/>
  <c r="E849" i="3" s="1"/>
  <c r="F850" i="3"/>
  <c r="E850" i="3" s="1"/>
  <c r="F851" i="3"/>
  <c r="E851" i="3" s="1"/>
  <c r="F852" i="3"/>
  <c r="E852" i="3" s="1"/>
  <c r="F853" i="3"/>
  <c r="E853" i="3" s="1"/>
  <c r="F854" i="3"/>
  <c r="E854" i="3" s="1"/>
  <c r="E855" i="3"/>
  <c r="F855" i="3"/>
  <c r="F856" i="3"/>
  <c r="E856" i="3" s="1"/>
  <c r="F857" i="3"/>
  <c r="E857" i="3" s="1"/>
  <c r="F858" i="3"/>
  <c r="E858" i="3" s="1"/>
  <c r="F859" i="3"/>
  <c r="E859" i="3" s="1"/>
  <c r="F860" i="3"/>
  <c r="E860" i="3" s="1"/>
  <c r="F861" i="3"/>
  <c r="E861" i="3" s="1"/>
  <c r="E862" i="3"/>
  <c r="F862" i="3"/>
  <c r="E863" i="3"/>
  <c r="F863" i="3"/>
  <c r="F864" i="3"/>
  <c r="E864" i="3" s="1"/>
  <c r="F865" i="3"/>
  <c r="E865" i="3" s="1"/>
  <c r="F866" i="3"/>
  <c r="E866" i="3" s="1"/>
  <c r="F867" i="3"/>
  <c r="E867" i="3" s="1"/>
  <c r="E868" i="3"/>
  <c r="F868" i="3"/>
  <c r="F869" i="3"/>
  <c r="E869" i="3" s="1"/>
  <c r="F870" i="3"/>
  <c r="E870" i="3" s="1"/>
  <c r="F871" i="3"/>
  <c r="E871" i="3" s="1"/>
  <c r="F872" i="3"/>
  <c r="E872" i="3" s="1"/>
  <c r="F873" i="3"/>
  <c r="E873" i="3" s="1"/>
  <c r="F874" i="3"/>
  <c r="E874" i="3" s="1"/>
  <c r="F875" i="3"/>
  <c r="E875" i="3" s="1"/>
  <c r="E876" i="3"/>
  <c r="F876" i="3"/>
  <c r="F877" i="3"/>
  <c r="E877" i="3" s="1"/>
  <c r="F878" i="3"/>
  <c r="E878" i="3" s="1"/>
  <c r="F879" i="3"/>
  <c r="E879" i="3" s="1"/>
  <c r="F880" i="3"/>
  <c r="E880" i="3" s="1"/>
  <c r="F881" i="3"/>
  <c r="E881" i="3" s="1"/>
  <c r="F882" i="3"/>
  <c r="E882" i="3" s="1"/>
  <c r="F883" i="3"/>
  <c r="E883" i="3" s="1"/>
  <c r="F884" i="3"/>
  <c r="E884" i="3" s="1"/>
  <c r="F885" i="3"/>
  <c r="E885" i="3" s="1"/>
  <c r="F886" i="3"/>
  <c r="E886" i="3" s="1"/>
  <c r="F887" i="3"/>
  <c r="E887" i="3" s="1"/>
  <c r="F888" i="3"/>
  <c r="E888" i="3" s="1"/>
  <c r="F889" i="3"/>
  <c r="E889" i="3" s="1"/>
  <c r="F890" i="3"/>
  <c r="E890" i="3" s="1"/>
  <c r="F891" i="3"/>
  <c r="E891" i="3" s="1"/>
  <c r="F892" i="3"/>
  <c r="E892" i="3" s="1"/>
  <c r="F893" i="3"/>
  <c r="E893" i="3" s="1"/>
  <c r="F894" i="3"/>
  <c r="E894" i="3" s="1"/>
  <c r="F895" i="3"/>
  <c r="E895" i="3" s="1"/>
  <c r="E896" i="3"/>
  <c r="F896" i="3"/>
  <c r="F897" i="3"/>
  <c r="E897" i="3" s="1"/>
  <c r="F898" i="3"/>
  <c r="E898" i="3" s="1"/>
  <c r="E899" i="3"/>
  <c r="F899" i="3"/>
  <c r="E900" i="3"/>
  <c r="F900" i="3"/>
  <c r="F901" i="3"/>
  <c r="E901" i="3" s="1"/>
  <c r="F902" i="3"/>
  <c r="E902" i="3" s="1"/>
  <c r="E903" i="3"/>
  <c r="F903" i="3"/>
  <c r="F904" i="3"/>
  <c r="E904" i="3" s="1"/>
  <c r="F905" i="3"/>
  <c r="E905" i="3" s="1"/>
  <c r="F906" i="3"/>
  <c r="E906" i="3" s="1"/>
  <c r="F907" i="3"/>
  <c r="E907" i="3" s="1"/>
  <c r="F908" i="3"/>
  <c r="E908" i="3" s="1"/>
  <c r="F909" i="3"/>
  <c r="E909" i="3" s="1"/>
  <c r="E910" i="3"/>
  <c r="F910" i="3"/>
  <c r="F911" i="3"/>
  <c r="E911" i="3" s="1"/>
  <c r="E912" i="3"/>
  <c r="F912" i="3"/>
  <c r="F913" i="3"/>
  <c r="E913" i="3" s="1"/>
  <c r="F914" i="3"/>
  <c r="E914" i="3" s="1"/>
  <c r="F915" i="3"/>
  <c r="E915" i="3" s="1"/>
  <c r="E916" i="3"/>
  <c r="F916" i="3"/>
  <c r="F917" i="3"/>
  <c r="E917" i="3" s="1"/>
  <c r="E918" i="3"/>
  <c r="F918" i="3"/>
  <c r="F919" i="3"/>
  <c r="E919" i="3" s="1"/>
  <c r="E920" i="3"/>
  <c r="F920" i="3"/>
  <c r="F921" i="3"/>
  <c r="E921" i="3" s="1"/>
  <c r="E922" i="3"/>
  <c r="F922" i="3"/>
  <c r="E923" i="3"/>
  <c r="F923" i="3"/>
  <c r="F924" i="3"/>
  <c r="E924" i="3" s="1"/>
  <c r="F925" i="3"/>
  <c r="E925" i="3" s="1"/>
  <c r="F926" i="3"/>
  <c r="E926" i="3" s="1"/>
  <c r="F927" i="3"/>
  <c r="E927" i="3" s="1"/>
  <c r="F928" i="3"/>
  <c r="E928" i="3" s="1"/>
  <c r="E929" i="3"/>
  <c r="F929" i="3"/>
  <c r="E930" i="3"/>
  <c r="F930" i="3"/>
  <c r="F931" i="3"/>
  <c r="E931" i="3" s="1"/>
  <c r="E932" i="3"/>
  <c r="F932" i="3"/>
  <c r="E933" i="3"/>
  <c r="F933" i="3"/>
  <c r="F934" i="3"/>
  <c r="E934" i="3" s="1"/>
  <c r="F935" i="3"/>
  <c r="E935" i="3" s="1"/>
  <c r="E936" i="3"/>
  <c r="F936" i="3"/>
  <c r="F937" i="3"/>
  <c r="E937" i="3" s="1"/>
  <c r="E938" i="3"/>
  <c r="F938" i="3"/>
  <c r="F939" i="3"/>
  <c r="E939" i="3" s="1"/>
  <c r="F940" i="3"/>
  <c r="E940" i="3" s="1"/>
  <c r="F941" i="3"/>
  <c r="E941" i="3" s="1"/>
  <c r="E942" i="3"/>
  <c r="F942" i="3"/>
  <c r="F943" i="3"/>
  <c r="E943" i="3" s="1"/>
  <c r="E944" i="3"/>
  <c r="F944" i="3"/>
  <c r="E945" i="3"/>
  <c r="F945" i="3"/>
  <c r="E946" i="3"/>
  <c r="F946" i="3"/>
  <c r="F947" i="3"/>
  <c r="E947" i="3" s="1"/>
  <c r="F948" i="3"/>
  <c r="E948" i="3" s="1"/>
  <c r="F949" i="3"/>
  <c r="E949" i="3" s="1"/>
  <c r="F950" i="3"/>
  <c r="E950" i="3" s="1"/>
  <c r="E951" i="3"/>
  <c r="F951" i="3"/>
  <c r="F952" i="3"/>
  <c r="E952" i="3" s="1"/>
  <c r="F953" i="3"/>
  <c r="E953" i="3" s="1"/>
  <c r="F954" i="3"/>
  <c r="E954" i="3" s="1"/>
  <c r="F955" i="3"/>
  <c r="E955" i="3" s="1"/>
  <c r="F956" i="3"/>
  <c r="E956" i="3" s="1"/>
  <c r="E957" i="3"/>
  <c r="F957" i="3"/>
  <c r="E958" i="3"/>
  <c r="F958" i="3"/>
  <c r="E959" i="3"/>
  <c r="F959" i="3"/>
  <c r="F960" i="3"/>
  <c r="E960" i="3" s="1"/>
  <c r="F961" i="3"/>
  <c r="E961" i="3" s="1"/>
  <c r="E962" i="3"/>
  <c r="F962" i="3"/>
  <c r="F963" i="3"/>
  <c r="E963" i="3" s="1"/>
  <c r="E964" i="3"/>
  <c r="F964" i="3"/>
  <c r="F965" i="3"/>
  <c r="E965" i="3" s="1"/>
  <c r="F966" i="3"/>
  <c r="E966" i="3" s="1"/>
  <c r="F967" i="3"/>
  <c r="E967" i="3" s="1"/>
  <c r="F968" i="3"/>
  <c r="E968" i="3" s="1"/>
  <c r="F969" i="3"/>
  <c r="E969" i="3" s="1"/>
  <c r="E970" i="3"/>
  <c r="F970" i="3"/>
  <c r="E971" i="3"/>
  <c r="F971" i="3"/>
  <c r="E972" i="3"/>
  <c r="F972" i="3"/>
  <c r="F973" i="3"/>
  <c r="E973" i="3" s="1"/>
  <c r="F974" i="3"/>
  <c r="E974" i="3" s="1"/>
  <c r="F975" i="3"/>
  <c r="E975" i="3" s="1"/>
  <c r="F976" i="3"/>
  <c r="E976" i="3" s="1"/>
  <c r="E977" i="3"/>
  <c r="F977" i="3"/>
  <c r="F978" i="3"/>
  <c r="E978" i="3" s="1"/>
  <c r="F979" i="3"/>
  <c r="E979" i="3" s="1"/>
  <c r="F980" i="3"/>
  <c r="E980" i="3" s="1"/>
  <c r="F981" i="3"/>
  <c r="E981" i="3" s="1"/>
  <c r="E982" i="3"/>
  <c r="F982" i="3"/>
  <c r="F983" i="3"/>
  <c r="E983" i="3" s="1"/>
  <c r="E984" i="3"/>
  <c r="F984" i="3"/>
  <c r="F985" i="3"/>
  <c r="E985" i="3" s="1"/>
  <c r="F986" i="3"/>
  <c r="E986" i="3" s="1"/>
  <c r="F987" i="3"/>
  <c r="E987" i="3" s="1"/>
  <c r="E988" i="3"/>
  <c r="F988" i="3"/>
  <c r="F989" i="3"/>
  <c r="E989" i="3" s="1"/>
  <c r="E990" i="3"/>
  <c r="F990" i="3"/>
  <c r="F991" i="3"/>
  <c r="E991" i="3" s="1"/>
  <c r="E992" i="3"/>
  <c r="F992" i="3"/>
  <c r="F993" i="3"/>
  <c r="E993" i="3" s="1"/>
  <c r="F994" i="3"/>
  <c r="E994" i="3" s="1"/>
  <c r="E995" i="3"/>
  <c r="F995" i="3"/>
  <c r="F996" i="3"/>
  <c r="E996" i="3" s="1"/>
  <c r="F997" i="3"/>
  <c r="E997" i="3" s="1"/>
  <c r="F998" i="3"/>
  <c r="E998" i="3" s="1"/>
  <c r="F999" i="3"/>
  <c r="E999" i="3" s="1"/>
  <c r="F1000" i="3"/>
  <c r="E1000" i="3" s="1"/>
  <c r="E1001" i="3"/>
  <c r="F1001" i="3"/>
  <c r="F1002" i="3"/>
  <c r="E1002" i="3" s="1"/>
  <c r="F1003" i="3"/>
  <c r="E1003" i="3" s="1"/>
  <c r="E1004" i="3"/>
  <c r="F1004" i="3"/>
  <c r="E1005" i="3"/>
  <c r="F1005" i="3"/>
  <c r="F1006" i="3"/>
  <c r="E1006" i="3" s="1"/>
  <c r="F1007" i="3"/>
  <c r="E1007" i="3" s="1"/>
  <c r="E1008" i="3"/>
  <c r="F1008" i="3"/>
  <c r="F1009" i="3"/>
  <c r="E1009" i="3" s="1"/>
  <c r="E1010" i="3"/>
  <c r="F1010" i="3"/>
  <c r="F1011" i="3"/>
  <c r="E1011" i="3" s="1"/>
  <c r="F1012" i="3"/>
  <c r="E1012" i="3" s="1"/>
  <c r="F1013" i="3"/>
  <c r="E1013" i="3" s="1"/>
  <c r="E1014" i="3"/>
  <c r="F1014" i="3"/>
  <c r="F1015" i="3"/>
  <c r="E1015" i="3" s="1"/>
  <c r="F1016" i="3"/>
  <c r="E1016" i="3" s="1"/>
  <c r="E1017" i="3"/>
  <c r="F1017" i="3"/>
  <c r="E1018" i="3"/>
  <c r="F1018" i="3"/>
  <c r="F1019" i="3"/>
  <c r="E1019" i="3" s="1"/>
  <c r="F1020" i="3"/>
  <c r="E1020" i="3" s="1"/>
  <c r="F1021" i="3"/>
  <c r="E1021" i="3" s="1"/>
  <c r="E1022" i="3"/>
  <c r="F1022" i="3"/>
  <c r="F1023" i="3"/>
  <c r="E1023" i="3" s="1"/>
  <c r="F1024" i="3"/>
  <c r="E1024" i="3" s="1"/>
  <c r="F1025" i="3"/>
  <c r="E1025" i="3" s="1"/>
  <c r="F1026" i="3"/>
  <c r="E1026" i="3" s="1"/>
  <c r="F1027" i="3"/>
  <c r="E1027" i="3" s="1"/>
  <c r="F1028" i="3"/>
  <c r="E1028" i="3" s="1"/>
  <c r="E1029" i="3"/>
  <c r="F1029" i="3"/>
  <c r="E1030" i="3"/>
  <c r="F1030" i="3"/>
  <c r="E1031" i="3"/>
  <c r="F1031" i="3"/>
  <c r="F1032" i="3"/>
  <c r="E1032" i="3" s="1"/>
  <c r="F1033" i="3"/>
  <c r="E1033" i="3" s="1"/>
  <c r="E1034" i="3"/>
  <c r="F1034" i="3"/>
  <c r="F1035" i="3"/>
  <c r="E1035" i="3" s="1"/>
  <c r="E1036" i="3"/>
  <c r="F1036" i="3"/>
  <c r="F1037" i="3"/>
  <c r="E1037" i="3" s="1"/>
  <c r="F1038" i="3"/>
  <c r="E1038" i="3" s="1"/>
  <c r="F1039" i="3"/>
  <c r="E1039" i="3" s="1"/>
  <c r="E1040" i="3"/>
  <c r="F1040" i="3"/>
  <c r="F1041" i="3"/>
  <c r="E1041" i="3" s="1"/>
  <c r="E1042" i="3"/>
  <c r="F1042" i="3"/>
  <c r="E1043" i="3"/>
  <c r="F1043" i="3"/>
  <c r="E1044" i="3"/>
  <c r="F1044" i="3"/>
  <c r="F1045" i="3"/>
  <c r="E1045" i="3" s="1"/>
  <c r="F1046" i="3"/>
  <c r="E1046" i="3" s="1"/>
  <c r="E1047" i="3"/>
  <c r="F1047" i="3"/>
  <c r="F1048" i="3"/>
  <c r="E1048" i="3" s="1"/>
  <c r="E1049" i="3"/>
  <c r="F1049" i="3"/>
  <c r="F1050" i="3"/>
  <c r="E1050" i="3" s="1"/>
  <c r="F1051" i="3"/>
  <c r="E1051" i="3" s="1"/>
  <c r="F1052" i="3"/>
  <c r="E1052" i="3" s="1"/>
  <c r="E1053" i="3"/>
  <c r="F1053" i="3"/>
  <c r="E1054" i="3"/>
  <c r="F1054" i="3"/>
  <c r="F1055" i="3"/>
  <c r="E1055" i="3" s="1"/>
  <c r="F1056" i="3"/>
  <c r="E1056" i="3" s="1"/>
  <c r="F1057" i="3"/>
  <c r="E1057" i="3" s="1"/>
  <c r="F1058" i="3"/>
  <c r="E1058" i="3" s="1"/>
  <c r="F1059" i="3"/>
  <c r="E1059" i="3" s="1"/>
  <c r="F1060" i="3"/>
  <c r="E1060" i="3" s="1"/>
  <c r="F1061" i="3"/>
  <c r="E1061" i="3" s="1"/>
  <c r="F1062" i="3"/>
  <c r="E1062" i="3" s="1"/>
  <c r="F1063" i="3"/>
  <c r="E1063" i="3" s="1"/>
  <c r="F1064" i="3"/>
  <c r="E1064" i="3" s="1"/>
  <c r="E1065" i="3"/>
  <c r="F1065" i="3"/>
  <c r="F1066" i="3"/>
  <c r="E1066" i="3" s="1"/>
  <c r="E1067" i="3"/>
  <c r="F1067" i="3"/>
  <c r="F1068" i="3"/>
  <c r="E1068" i="3" s="1"/>
  <c r="F1069" i="3"/>
  <c r="E1069" i="3" s="1"/>
  <c r="F1070" i="3"/>
  <c r="E1070" i="3" s="1"/>
  <c r="E1071" i="3"/>
  <c r="F1071" i="3"/>
  <c r="F1072" i="3"/>
  <c r="E1072" i="3" s="1"/>
  <c r="E1073" i="3"/>
  <c r="F1073" i="3"/>
  <c r="F1074" i="3"/>
  <c r="E1074" i="3" s="1"/>
  <c r="F1075" i="3"/>
  <c r="E1075" i="3" s="1"/>
  <c r="F1076" i="3"/>
  <c r="E1076" i="3" s="1"/>
  <c r="E1077" i="3"/>
  <c r="F1077" i="3"/>
  <c r="E1078" i="3"/>
  <c r="F1078" i="3"/>
  <c r="F1079" i="3"/>
  <c r="E1079" i="3" s="1"/>
  <c r="F1080" i="3"/>
  <c r="E1080" i="3" s="1"/>
  <c r="F1081" i="3"/>
  <c r="E1081" i="3" s="1"/>
  <c r="F1082" i="3"/>
  <c r="E1082" i="3" s="1"/>
  <c r="F1083" i="3"/>
  <c r="E1083" i="3" s="1"/>
  <c r="F1084" i="3"/>
  <c r="E1084" i="3" s="1"/>
  <c r="F1085" i="3"/>
  <c r="E1085" i="3" s="1"/>
  <c r="F1086" i="3"/>
  <c r="E1086" i="3" s="1"/>
  <c r="F1087" i="3"/>
  <c r="E1087" i="3" s="1"/>
  <c r="F1088" i="3"/>
  <c r="E1088" i="3" s="1"/>
  <c r="E1089" i="3"/>
  <c r="F1089" i="3"/>
  <c r="F1090" i="3"/>
  <c r="E1090" i="3" s="1"/>
  <c r="F1091" i="3"/>
  <c r="E1091" i="3" s="1"/>
  <c r="F1092" i="3"/>
  <c r="E1092" i="3" s="1"/>
  <c r="F1093" i="3"/>
  <c r="E1093" i="3" s="1"/>
  <c r="F1094" i="3"/>
  <c r="E1094" i="3" s="1"/>
  <c r="E1095" i="3"/>
  <c r="F1095" i="3"/>
  <c r="F1096" i="3"/>
  <c r="E1096" i="3" s="1"/>
  <c r="E1097" i="3"/>
  <c r="F1097" i="3"/>
  <c r="F1098" i="3"/>
  <c r="E1098" i="3" s="1"/>
  <c r="F1099" i="3"/>
  <c r="E1099" i="3" s="1"/>
  <c r="F1100" i="3"/>
  <c r="E1100" i="3" s="1"/>
  <c r="F1101" i="3"/>
  <c r="E1101" i="3" s="1"/>
  <c r="F1102" i="3"/>
  <c r="E1102" i="3" s="1"/>
  <c r="F1103" i="3"/>
  <c r="E1103" i="3" s="1"/>
  <c r="F1104" i="3"/>
  <c r="E1104" i="3" s="1"/>
  <c r="F1105" i="3"/>
  <c r="E1105" i="3" s="1"/>
  <c r="F1106" i="3"/>
  <c r="E1106" i="3" s="1"/>
  <c r="F1107" i="3"/>
  <c r="E1107" i="3" s="1"/>
  <c r="E1108" i="3"/>
  <c r="F1108" i="3"/>
  <c r="F1109" i="3"/>
  <c r="E1109" i="3" s="1"/>
  <c r="F1110" i="3"/>
  <c r="E1110" i="3" s="1"/>
  <c r="F1111" i="3"/>
  <c r="E1111" i="3" s="1"/>
  <c r="F1112" i="3"/>
  <c r="E1112" i="3" s="1"/>
  <c r="E1113" i="3"/>
  <c r="F1113" i="3"/>
  <c r="F1114" i="3"/>
  <c r="E1114" i="3" s="1"/>
  <c r="F1115" i="3"/>
  <c r="E1115" i="3" s="1"/>
  <c r="F1116" i="3"/>
  <c r="E1116" i="3" s="1"/>
  <c r="F1117" i="3"/>
  <c r="E1117" i="3" s="1"/>
  <c r="F1118" i="3"/>
  <c r="E1118" i="3" s="1"/>
  <c r="E1119" i="3"/>
  <c r="F1119" i="3"/>
  <c r="F1120" i="3"/>
  <c r="E1120" i="3" s="1"/>
  <c r="E1121" i="3"/>
  <c r="F1121" i="3"/>
  <c r="F1122" i="3"/>
  <c r="E1122" i="3" s="1"/>
  <c r="F1123" i="3"/>
  <c r="E1123" i="3" s="1"/>
  <c r="F1124" i="3"/>
  <c r="E1124" i="3" s="1"/>
  <c r="E1125" i="3"/>
  <c r="F1125" i="3"/>
  <c r="E1126" i="3"/>
  <c r="F1126" i="3"/>
  <c r="F1127" i="3"/>
  <c r="E1127" i="3" s="1"/>
  <c r="F1128" i="3"/>
  <c r="E1128" i="3" s="1"/>
  <c r="F1129" i="3"/>
  <c r="E1129" i="3" s="1"/>
  <c r="F1130" i="3"/>
  <c r="E1130" i="3" s="1"/>
  <c r="F1131" i="3"/>
  <c r="E1131" i="3" s="1"/>
  <c r="F1132" i="3"/>
  <c r="E1132" i="3" s="1"/>
  <c r="F1133" i="3"/>
  <c r="E1133" i="3" s="1"/>
  <c r="F1134" i="3"/>
  <c r="E1134" i="3" s="1"/>
  <c r="F1135" i="3"/>
  <c r="E1135" i="3" s="1"/>
  <c r="F1136" i="3"/>
  <c r="E1136" i="3" s="1"/>
  <c r="E1137" i="3"/>
  <c r="F1137" i="3"/>
  <c r="F1138" i="3"/>
  <c r="E1138" i="3" s="1"/>
  <c r="E1139" i="3"/>
  <c r="F1139" i="3"/>
  <c r="F1140" i="3"/>
  <c r="E1140" i="3" s="1"/>
  <c r="F1141" i="3"/>
  <c r="E1141" i="3" s="1"/>
  <c r="F1142" i="3"/>
  <c r="E1142" i="3" s="1"/>
  <c r="E1143" i="3"/>
  <c r="F1143" i="3"/>
  <c r="F1144" i="3"/>
  <c r="E1144" i="3" s="1"/>
  <c r="E1145" i="3"/>
  <c r="F1145" i="3"/>
  <c r="F1146" i="3"/>
  <c r="E1146" i="3" s="1"/>
  <c r="F1147" i="3"/>
  <c r="E1147" i="3" s="1"/>
  <c r="F1148" i="3"/>
  <c r="E1148" i="3" s="1"/>
  <c r="E1149" i="3"/>
  <c r="F1149" i="3"/>
  <c r="E1150" i="3"/>
  <c r="F1150" i="3"/>
  <c r="F1151" i="3"/>
  <c r="E1151" i="3" s="1"/>
  <c r="F1152" i="3"/>
  <c r="E1152" i="3" s="1"/>
  <c r="F1153" i="3"/>
  <c r="E1153" i="3" s="1"/>
  <c r="F1154" i="3"/>
  <c r="E1154" i="3" s="1"/>
  <c r="F1155" i="3"/>
  <c r="E1155" i="3" s="1"/>
  <c r="F1156" i="3"/>
  <c r="E1156" i="3" s="1"/>
  <c r="F1157" i="3"/>
  <c r="E1157" i="3" s="1"/>
  <c r="F1158" i="3"/>
  <c r="E1158" i="3" s="1"/>
  <c r="F1159" i="3"/>
  <c r="E1159" i="3" s="1"/>
  <c r="F1160" i="3"/>
  <c r="E1160" i="3" s="1"/>
  <c r="E1161" i="3"/>
  <c r="F1161" i="3"/>
  <c r="F1162" i="3"/>
  <c r="E1162" i="3" s="1"/>
  <c r="F1163" i="3"/>
  <c r="E1163" i="3" s="1"/>
  <c r="F1164" i="3"/>
  <c r="E1164" i="3" s="1"/>
  <c r="F1165" i="3"/>
  <c r="E1165" i="3" s="1"/>
  <c r="F1166" i="3"/>
  <c r="E1166" i="3" s="1"/>
  <c r="E1167" i="3"/>
  <c r="F1167" i="3"/>
  <c r="F1168" i="3"/>
  <c r="E1168" i="3" s="1"/>
  <c r="E1169" i="3"/>
  <c r="F1169" i="3"/>
  <c r="F1170" i="3"/>
  <c r="E1170" i="3" s="1"/>
  <c r="F1171" i="3"/>
  <c r="E1171" i="3" s="1"/>
  <c r="F1172" i="3"/>
  <c r="E1172" i="3" s="1"/>
  <c r="F1173" i="3"/>
  <c r="E1173" i="3" s="1"/>
  <c r="F1174" i="3"/>
  <c r="E1174" i="3" s="1"/>
  <c r="F1175" i="3"/>
  <c r="E1175" i="3" s="1"/>
  <c r="F1176" i="3"/>
  <c r="E1176" i="3" s="1"/>
  <c r="F1177" i="3"/>
  <c r="E1177" i="3" s="1"/>
  <c r="F1178" i="3"/>
  <c r="E1178" i="3" s="1"/>
  <c r="F1179" i="3"/>
  <c r="E1179" i="3" s="1"/>
  <c r="E1180" i="3"/>
  <c r="F1180" i="3"/>
  <c r="F1181" i="3"/>
  <c r="E1181" i="3" s="1"/>
  <c r="F1182" i="3"/>
  <c r="E1182" i="3" s="1"/>
  <c r="F1183" i="3"/>
  <c r="E1183" i="3" s="1"/>
  <c r="F1184" i="3"/>
  <c r="E1184" i="3" s="1"/>
  <c r="E1185" i="3"/>
  <c r="F1185" i="3"/>
  <c r="F1186" i="3"/>
  <c r="E1186" i="3" s="1"/>
  <c r="F1187" i="3"/>
  <c r="E1187" i="3" s="1"/>
  <c r="F1188" i="3"/>
  <c r="E1188" i="3" s="1"/>
  <c r="F1189" i="3"/>
  <c r="E1189" i="3" s="1"/>
  <c r="F1190" i="3"/>
  <c r="E1190" i="3" s="1"/>
  <c r="E1191" i="3"/>
  <c r="F1191" i="3"/>
  <c r="F1192" i="3"/>
  <c r="E1192" i="3" s="1"/>
  <c r="E1193" i="3"/>
  <c r="F1193" i="3"/>
  <c r="F1194" i="3"/>
  <c r="E1194" i="3" s="1"/>
  <c r="F1195" i="3"/>
  <c r="E1195" i="3" s="1"/>
  <c r="F1196" i="3"/>
  <c r="E1196" i="3" s="1"/>
  <c r="F1197" i="3"/>
  <c r="E1197" i="3" s="1"/>
  <c r="E1198" i="3"/>
  <c r="F1198" i="3"/>
  <c r="F1199" i="3"/>
  <c r="E1199" i="3" s="1"/>
  <c r="F1200" i="3"/>
  <c r="E1200" i="3" s="1"/>
  <c r="F1201" i="3"/>
  <c r="E1201" i="3" s="1"/>
  <c r="F1202" i="3"/>
  <c r="E1202" i="3" s="1"/>
  <c r="F1203" i="3"/>
  <c r="E1203" i="3" s="1"/>
  <c r="F1204" i="3"/>
  <c r="E1204" i="3" s="1"/>
  <c r="F1205" i="3"/>
  <c r="E1205" i="3" s="1"/>
  <c r="F1206" i="3"/>
  <c r="E1206" i="3" s="1"/>
  <c r="F1207" i="3"/>
  <c r="E1207" i="3" s="1"/>
  <c r="F1208" i="3"/>
  <c r="E1208" i="3" s="1"/>
  <c r="E1209" i="3"/>
  <c r="F1209" i="3"/>
  <c r="F1210" i="3"/>
  <c r="E1210" i="3" s="1"/>
  <c r="E1211" i="3"/>
  <c r="F1211" i="3"/>
  <c r="F1212" i="3"/>
  <c r="E1212" i="3" s="1"/>
  <c r="F1213" i="3"/>
  <c r="E1213" i="3" s="1"/>
  <c r="F1214" i="3"/>
  <c r="E1214" i="3" s="1"/>
  <c r="E1215" i="3"/>
  <c r="F1215" i="3"/>
  <c r="F1216" i="3"/>
  <c r="E1216" i="3" s="1"/>
  <c r="E1217" i="3"/>
  <c r="F1217" i="3"/>
  <c r="F1218" i="3"/>
  <c r="E1218" i="3" s="1"/>
  <c r="F1219" i="3"/>
  <c r="E1219" i="3" s="1"/>
  <c r="F1220" i="3"/>
  <c r="E1220" i="3" s="1"/>
  <c r="E1221" i="3"/>
  <c r="F1221" i="3"/>
  <c r="F1222" i="3"/>
  <c r="E1222" i="3" s="1"/>
  <c r="F1223" i="3"/>
  <c r="E1223" i="3" s="1"/>
  <c r="F1224" i="3"/>
  <c r="E1224" i="3" s="1"/>
  <c r="F1225" i="3"/>
  <c r="E1225" i="3" s="1"/>
  <c r="F1226" i="3"/>
  <c r="E1226" i="3" s="1"/>
  <c r="F1227" i="3"/>
  <c r="E1227" i="3" s="1"/>
  <c r="E1228" i="3"/>
  <c r="F1228" i="3"/>
  <c r="F1229" i="3"/>
  <c r="E1229" i="3" s="1"/>
  <c r="F1230" i="3"/>
  <c r="E1230" i="3" s="1"/>
  <c r="F1231" i="3"/>
  <c r="E1231" i="3" s="1"/>
  <c r="F1232" i="3"/>
  <c r="E1232" i="3" s="1"/>
  <c r="E1233" i="3"/>
  <c r="F1233" i="3"/>
  <c r="F1234" i="3"/>
  <c r="E1234" i="3" s="1"/>
  <c r="F1235" i="3"/>
  <c r="E1235" i="3" s="1"/>
  <c r="F1236" i="3"/>
  <c r="E1236" i="3" s="1"/>
  <c r="F1237" i="3"/>
  <c r="E1237" i="3" s="1"/>
  <c r="F1238" i="3"/>
  <c r="E1238" i="3" s="1"/>
  <c r="E1239" i="3"/>
  <c r="F1239" i="3"/>
  <c r="F1240" i="3"/>
  <c r="E1240" i="3" s="1"/>
  <c r="E1241" i="3"/>
  <c r="F1241" i="3"/>
  <c r="F1242" i="3"/>
  <c r="E1242" i="3" s="1"/>
  <c r="F1243" i="3"/>
  <c r="E1243" i="3" s="1"/>
  <c r="F1244" i="3"/>
  <c r="E1244" i="3" s="1"/>
  <c r="E1245" i="3"/>
  <c r="F1245" i="3"/>
  <c r="E1246" i="3"/>
  <c r="F1246" i="3"/>
  <c r="F1247" i="3"/>
  <c r="E1247" i="3" s="1"/>
  <c r="F1248" i="3"/>
  <c r="E1248" i="3" s="1"/>
  <c r="F1249" i="3"/>
  <c r="E1249" i="3" s="1"/>
  <c r="F1250" i="3"/>
  <c r="E1250" i="3" s="1"/>
  <c r="E1251" i="3"/>
  <c r="F1251" i="3"/>
  <c r="F1252" i="3"/>
  <c r="E1252" i="3" s="1"/>
  <c r="E1253" i="3"/>
  <c r="F1253" i="3"/>
  <c r="F1254" i="3"/>
  <c r="E1254" i="3" s="1"/>
  <c r="F1255" i="3"/>
  <c r="E1255" i="3" s="1"/>
  <c r="E1256" i="3"/>
  <c r="F1256" i="3"/>
  <c r="F1257" i="3"/>
  <c r="E1257" i="3" s="1"/>
  <c r="E1258" i="3"/>
  <c r="F1258" i="3"/>
  <c r="E1259" i="3"/>
  <c r="F1259" i="3"/>
  <c r="F1260" i="3"/>
  <c r="E1260" i="3" s="1"/>
  <c r="F1261" i="3"/>
  <c r="E1261" i="3" s="1"/>
  <c r="F1262" i="3"/>
  <c r="E1262" i="3" s="1"/>
  <c r="E1263" i="3"/>
  <c r="F1263" i="3"/>
  <c r="F1264" i="3"/>
  <c r="E1264" i="3" s="1"/>
  <c r="F1265" i="3"/>
  <c r="E1265" i="3" s="1"/>
  <c r="F1266" i="3"/>
  <c r="E1266" i="3" s="1"/>
  <c r="F1267" i="3"/>
  <c r="E1267" i="3" s="1"/>
  <c r="E1268" i="3"/>
  <c r="F1268" i="3"/>
  <c r="F1269" i="3"/>
  <c r="E1269" i="3" s="1"/>
  <c r="E1270" i="3"/>
  <c r="F1270" i="3"/>
  <c r="F1271" i="3"/>
  <c r="E1271" i="3" s="1"/>
  <c r="F1272" i="3"/>
  <c r="E1272" i="3" s="1"/>
  <c r="F1273" i="3"/>
  <c r="E1273" i="3" s="1"/>
  <c r="F1274" i="3"/>
  <c r="E1274" i="3" s="1"/>
  <c r="E1275" i="3"/>
  <c r="F1275" i="3"/>
  <c r="F1276" i="3"/>
  <c r="E1276" i="3" s="1"/>
  <c r="E1277" i="3"/>
  <c r="F1277" i="3"/>
  <c r="F1278" i="3"/>
  <c r="E1278" i="3" s="1"/>
  <c r="F1279" i="3"/>
  <c r="E1279" i="3" s="1"/>
  <c r="F1280" i="3"/>
  <c r="E1280" i="3" s="1"/>
  <c r="F1281" i="3"/>
  <c r="E1281" i="3" s="1"/>
  <c r="E1282" i="3"/>
  <c r="F1282" i="3"/>
  <c r="F1283" i="3"/>
  <c r="E1283" i="3" s="1"/>
  <c r="F1284" i="3"/>
  <c r="E1284" i="3" s="1"/>
  <c r="F1285" i="3"/>
  <c r="E1285" i="3" s="1"/>
  <c r="F1286" i="3"/>
  <c r="E1286" i="3" s="1"/>
  <c r="F1287" i="3"/>
  <c r="E1287" i="3" s="1"/>
  <c r="E1288" i="3"/>
  <c r="F1288" i="3"/>
  <c r="E1289" i="3"/>
  <c r="F1289" i="3"/>
  <c r="F1290" i="3"/>
  <c r="E1290" i="3" s="1"/>
  <c r="F1291" i="3"/>
  <c r="E1291" i="3" s="1"/>
  <c r="E1292" i="3"/>
  <c r="F1292" i="3"/>
  <c r="F1293" i="3"/>
  <c r="E1293" i="3" s="1"/>
  <c r="E1294" i="3"/>
  <c r="F1294" i="3"/>
  <c r="F1295" i="3"/>
  <c r="E1295" i="3" s="1"/>
  <c r="F1296" i="3"/>
  <c r="E1296" i="3" s="1"/>
  <c r="F1297" i="3"/>
  <c r="E1297" i="3" s="1"/>
  <c r="F1298" i="3"/>
  <c r="E1298" i="3" s="1"/>
  <c r="E1299" i="3"/>
  <c r="F1299" i="3"/>
  <c r="F1300" i="3"/>
  <c r="E1300" i="3" s="1"/>
  <c r="E1301" i="3"/>
  <c r="F1301" i="3"/>
  <c r="F1302" i="3"/>
  <c r="E1302" i="3" s="1"/>
  <c r="F1303" i="3"/>
  <c r="E1303" i="3" s="1"/>
  <c r="E1304" i="3"/>
  <c r="F1304" i="3"/>
  <c r="F1305" i="3"/>
  <c r="E1305" i="3" s="1"/>
  <c r="E1306" i="3"/>
  <c r="F1306" i="3"/>
  <c r="F1307" i="3"/>
  <c r="E1307" i="3" s="1"/>
  <c r="F1308" i="3"/>
  <c r="E1308" i="3" s="1"/>
  <c r="F1309" i="3"/>
  <c r="E1309" i="3" s="1"/>
  <c r="E1310" i="3"/>
  <c r="F1310" i="3"/>
  <c r="E1311" i="3"/>
  <c r="F1311" i="3"/>
  <c r="F1312" i="3"/>
  <c r="E1312" i="3" s="1"/>
  <c r="E1313" i="3"/>
  <c r="F1313" i="3"/>
  <c r="F1314" i="3"/>
  <c r="E1314" i="3" s="1"/>
  <c r="F1315" i="3"/>
  <c r="E1315" i="3" s="1"/>
  <c r="F1316" i="3"/>
  <c r="E1316" i="3" s="1"/>
  <c r="E1317" i="3"/>
  <c r="F1317" i="3"/>
  <c r="E1318" i="3"/>
  <c r="F1318" i="3"/>
  <c r="F1319" i="3"/>
  <c r="E1319" i="3" s="1"/>
  <c r="F1320" i="3"/>
  <c r="E1320" i="3" s="1"/>
  <c r="F1321" i="3"/>
  <c r="E1321" i="3" s="1"/>
  <c r="F1322" i="3"/>
  <c r="E1322" i="3" s="1"/>
  <c r="F1323" i="3"/>
  <c r="E1323" i="3" s="1"/>
  <c r="F1324" i="3"/>
  <c r="E1324" i="3" s="1"/>
  <c r="E1325" i="3"/>
  <c r="F1325" i="3"/>
  <c r="F1326" i="3"/>
  <c r="E1326" i="3" s="1"/>
  <c r="F1327" i="3"/>
  <c r="E1327" i="3" s="1"/>
  <c r="E1328" i="3"/>
  <c r="F1328" i="3"/>
  <c r="F1329" i="3"/>
  <c r="E1329" i="3" s="1"/>
  <c r="E1330" i="3"/>
  <c r="F1330" i="3"/>
  <c r="F1331" i="3"/>
  <c r="E1331" i="3" s="1"/>
  <c r="F1332" i="3"/>
  <c r="E1332" i="3" s="1"/>
  <c r="F1333" i="3"/>
  <c r="E1333" i="3" s="1"/>
  <c r="F1334" i="3"/>
  <c r="E1334" i="3" s="1"/>
  <c r="E1335" i="3"/>
  <c r="F1335" i="3"/>
  <c r="F1336" i="3"/>
  <c r="E1336" i="3" s="1"/>
  <c r="F1337" i="3"/>
  <c r="E1337" i="3" s="1"/>
  <c r="F1338" i="3"/>
  <c r="E1338" i="3" s="1"/>
  <c r="F1339" i="3"/>
  <c r="E1339" i="3" s="1"/>
  <c r="E1340" i="3"/>
  <c r="F1340" i="3"/>
  <c r="F1341" i="3"/>
  <c r="E1341" i="3" s="1"/>
  <c r="E1342" i="3"/>
  <c r="F1342" i="3"/>
  <c r="F1343" i="3"/>
  <c r="E1343" i="3" s="1"/>
  <c r="F1344" i="3"/>
  <c r="E1344" i="3" s="1"/>
  <c r="F1345" i="3"/>
  <c r="E1345" i="3" s="1"/>
  <c r="F1346" i="3"/>
  <c r="E1346" i="3" s="1"/>
  <c r="E1347" i="3"/>
  <c r="F1347" i="3"/>
  <c r="F1348" i="3"/>
  <c r="E1348" i="3" s="1"/>
  <c r="E1349" i="3"/>
  <c r="F1349" i="3"/>
  <c r="F1350" i="3"/>
  <c r="E1350" i="3" s="1"/>
  <c r="F1351" i="3"/>
  <c r="E1351" i="3" s="1"/>
  <c r="F1352" i="3"/>
  <c r="E1352" i="3" s="1"/>
  <c r="F1353" i="3"/>
  <c r="E1353" i="3" s="1"/>
  <c r="F1354" i="3"/>
  <c r="E1354" i="3" s="1"/>
  <c r="E1355" i="3"/>
  <c r="F1355" i="3"/>
  <c r="F1356" i="3"/>
  <c r="E1356" i="3" s="1"/>
  <c r="F1357" i="3"/>
  <c r="E1357" i="3" s="1"/>
  <c r="E1358" i="3"/>
  <c r="F1358" i="3"/>
  <c r="E1359" i="3"/>
  <c r="F1359" i="3"/>
  <c r="E1360" i="3"/>
  <c r="F1360" i="3"/>
  <c r="F1361" i="3"/>
  <c r="E1361" i="3" s="1"/>
  <c r="E1362" i="3"/>
  <c r="F1362" i="3"/>
  <c r="F1363" i="3"/>
  <c r="E1363" i="3" s="1"/>
  <c r="F1364" i="3"/>
  <c r="E1364" i="3" s="1"/>
  <c r="E1365" i="3"/>
  <c r="F1365" i="3"/>
  <c r="E1366" i="3"/>
  <c r="F1366" i="3"/>
  <c r="F1367" i="3"/>
  <c r="E1367" i="3" s="1"/>
  <c r="E1368" i="3"/>
  <c r="F1368" i="3"/>
  <c r="F1369" i="3"/>
  <c r="E1369" i="3" s="1"/>
  <c r="F1370" i="3"/>
  <c r="E1370" i="3" s="1"/>
  <c r="F1371" i="3"/>
  <c r="E1371" i="3" s="1"/>
  <c r="F1372" i="3"/>
  <c r="E1372" i="3" s="1"/>
  <c r="E1373" i="3"/>
  <c r="F1373" i="3"/>
  <c r="F1374" i="3"/>
  <c r="E1374" i="3" s="1"/>
  <c r="F1375" i="3"/>
  <c r="E1375" i="3" s="1"/>
  <c r="F1376" i="3"/>
  <c r="E1376" i="3" s="1"/>
  <c r="F1377" i="3"/>
  <c r="E1377" i="3" s="1"/>
  <c r="E1378" i="3"/>
  <c r="F1378" i="3"/>
  <c r="E1379" i="3"/>
  <c r="F1379" i="3"/>
  <c r="F1380" i="3"/>
  <c r="E1380" i="3" s="1"/>
  <c r="F1381" i="3"/>
  <c r="E1381" i="3" s="1"/>
  <c r="E1382" i="3"/>
  <c r="F1382" i="3"/>
  <c r="F1383" i="3"/>
  <c r="E1383" i="3" s="1"/>
  <c r="F1384" i="3"/>
  <c r="E1384" i="3" s="1"/>
  <c r="E1385" i="3"/>
  <c r="F1385" i="3"/>
  <c r="E1386" i="3"/>
  <c r="F1386" i="3"/>
  <c r="F1387" i="3"/>
  <c r="E1387" i="3" s="1"/>
  <c r="E1388" i="3"/>
  <c r="F1388" i="3"/>
  <c r="F1389" i="3"/>
  <c r="E1389" i="3" s="1"/>
  <c r="F1390" i="3"/>
  <c r="E1390" i="3" s="1"/>
  <c r="F1391" i="3"/>
  <c r="E1391" i="3" s="1"/>
  <c r="F1392" i="3"/>
  <c r="E1392" i="3" s="1"/>
  <c r="F1393" i="3"/>
  <c r="E1393" i="3" s="1"/>
  <c r="F1394" i="3"/>
  <c r="E1394" i="3" s="1"/>
  <c r="E1395" i="3"/>
  <c r="F1395" i="3"/>
  <c r="F1396" i="3"/>
  <c r="E1396" i="3" s="1"/>
  <c r="E1397" i="3"/>
  <c r="F1397" i="3"/>
  <c r="E1398" i="3"/>
  <c r="F1398" i="3"/>
  <c r="F1399" i="3"/>
  <c r="E1399" i="3" s="1"/>
  <c r="F1400" i="3"/>
  <c r="E1400" i="3" s="1"/>
  <c r="E1401" i="3"/>
  <c r="F1401" i="3"/>
  <c r="F1402" i="3"/>
  <c r="E1402" i="3" s="1"/>
  <c r="F1403" i="3"/>
  <c r="E1403" i="3" s="1"/>
  <c r="E1404" i="3"/>
  <c r="F1404" i="3"/>
  <c r="F1405" i="3"/>
  <c r="E1405" i="3" s="1"/>
  <c r="E1406" i="3"/>
  <c r="F1406" i="3"/>
  <c r="F1407" i="3"/>
  <c r="E1407" i="3" s="1"/>
  <c r="E1408" i="3"/>
  <c r="F1408" i="3"/>
  <c r="F1409" i="3"/>
  <c r="E1409" i="3" s="1"/>
  <c r="F1410" i="3"/>
  <c r="E1410" i="3" s="1"/>
  <c r="F1411" i="3"/>
  <c r="E1411" i="3" s="1"/>
  <c r="E1412" i="3"/>
  <c r="F1412" i="3"/>
  <c r="F1413" i="3"/>
  <c r="E1413" i="3" s="1"/>
  <c r="E1414" i="3"/>
  <c r="F1414" i="3"/>
  <c r="F1415" i="3"/>
  <c r="E1415" i="3" s="1"/>
  <c r="F1416" i="3"/>
  <c r="E1416" i="3" s="1"/>
  <c r="F1417" i="3"/>
  <c r="E1417" i="3" s="1"/>
  <c r="F1418" i="3"/>
  <c r="E1418" i="3" s="1"/>
  <c r="E1419" i="3"/>
  <c r="F1419" i="3"/>
  <c r="F1420" i="3"/>
  <c r="E1420" i="3" s="1"/>
  <c r="E1421" i="3"/>
  <c r="F1421" i="3"/>
  <c r="F1422" i="3"/>
  <c r="E1422" i="3" s="1"/>
  <c r="F1423" i="3"/>
  <c r="E1423" i="3" s="1"/>
  <c r="F1424" i="3"/>
  <c r="E1424" i="3" s="1"/>
  <c r="E1425" i="3"/>
  <c r="F1425" i="3"/>
  <c r="F1426" i="3"/>
  <c r="E1426" i="3" s="1"/>
  <c r="E1427" i="3"/>
  <c r="F1427" i="3"/>
  <c r="F1428" i="3"/>
  <c r="E1428" i="3" s="1"/>
  <c r="F1429" i="3"/>
  <c r="E1429" i="3" s="1"/>
  <c r="E1430" i="3"/>
  <c r="F1430" i="3"/>
  <c r="F1431" i="3"/>
  <c r="E1431" i="3" s="1"/>
  <c r="E1432" i="3"/>
  <c r="F1432" i="3"/>
  <c r="F1433" i="3"/>
  <c r="E1433" i="3" s="1"/>
  <c r="E1434" i="3"/>
  <c r="F1434" i="3"/>
  <c r="F1435" i="3"/>
  <c r="E1435" i="3" s="1"/>
  <c r="E1436" i="3"/>
  <c r="F1436" i="3"/>
  <c r="E1437" i="3"/>
  <c r="F1437" i="3"/>
  <c r="F1438" i="3"/>
  <c r="E1438" i="3" s="1"/>
  <c r="F1439" i="3"/>
  <c r="E1439" i="3" s="1"/>
  <c r="E1440" i="3"/>
  <c r="F1440" i="3"/>
  <c r="F1441" i="3"/>
  <c r="E1441" i="3" s="1"/>
  <c r="F1442" i="3"/>
  <c r="E1442" i="3" s="1"/>
  <c r="E1443" i="3"/>
  <c r="F1443" i="3"/>
  <c r="F1444" i="3"/>
  <c r="E1444" i="3" s="1"/>
  <c r="E1445" i="3"/>
  <c r="F1445" i="3"/>
  <c r="F1446" i="3"/>
  <c r="E1446" i="3" s="1"/>
  <c r="F1447" i="3"/>
  <c r="E1447" i="3" s="1"/>
  <c r="F1448" i="3"/>
  <c r="E1448" i="3" s="1"/>
  <c r="F1449" i="3"/>
  <c r="E1449" i="3" s="1"/>
  <c r="E1450" i="3"/>
  <c r="F1450" i="3"/>
  <c r="E1451" i="3"/>
  <c r="F1451" i="3"/>
  <c r="F1452" i="3"/>
  <c r="E1452" i="3" s="1"/>
  <c r="F1453" i="3"/>
  <c r="E1453" i="3" s="1"/>
  <c r="E1454" i="3"/>
  <c r="F1454" i="3"/>
  <c r="F1455" i="3"/>
  <c r="E1455" i="3" s="1"/>
  <c r="E1456" i="3"/>
  <c r="F1456" i="3"/>
  <c r="F1457" i="3"/>
  <c r="E1457" i="3" s="1"/>
  <c r="E1458" i="3"/>
  <c r="F1458" i="3"/>
  <c r="F1459" i="3"/>
  <c r="E1459" i="3" s="1"/>
  <c r="E1460" i="3"/>
  <c r="F1460" i="3"/>
  <c r="F1461" i="3"/>
  <c r="E1461" i="3" s="1"/>
  <c r="F1462" i="3"/>
  <c r="E1462" i="3" s="1"/>
  <c r="E1463" i="3"/>
  <c r="F1463" i="3"/>
  <c r="F1464" i="3"/>
  <c r="E1464" i="3" s="1"/>
  <c r="F1465" i="3"/>
  <c r="E1465" i="3" s="1"/>
  <c r="F1466" i="3"/>
  <c r="E1466" i="3" s="1"/>
  <c r="E1467" i="3"/>
  <c r="F1467" i="3"/>
  <c r="F1468" i="3"/>
  <c r="E1468" i="3" s="1"/>
  <c r="F1469" i="3"/>
  <c r="E1469" i="3" s="1"/>
  <c r="F1470" i="3"/>
  <c r="E1470" i="3" s="1"/>
  <c r="F1471" i="3"/>
  <c r="E1471" i="3" s="1"/>
  <c r="F1472" i="3"/>
  <c r="E1472" i="3" s="1"/>
  <c r="E1473" i="3"/>
  <c r="F1473" i="3"/>
  <c r="F1474" i="3"/>
  <c r="E1474" i="3" s="1"/>
  <c r="F1475" i="3"/>
  <c r="E1475" i="3" s="1"/>
  <c r="F1476" i="3"/>
  <c r="E1476" i="3" s="1"/>
  <c r="F1477" i="3"/>
  <c r="E1477" i="3" s="1"/>
  <c r="E1478" i="3"/>
  <c r="F1478" i="3"/>
  <c r="F1479" i="3"/>
  <c r="E1479" i="3" s="1"/>
  <c r="E1480" i="3"/>
  <c r="F1480" i="3"/>
  <c r="F1481" i="3"/>
  <c r="E1481" i="3" s="1"/>
  <c r="E1482" i="3"/>
  <c r="F1482" i="3"/>
  <c r="F1483" i="3"/>
  <c r="E1483" i="3" s="1"/>
  <c r="F1484" i="3"/>
  <c r="E1484" i="3" s="1"/>
  <c r="F1485" i="3"/>
  <c r="E1485" i="3" s="1"/>
  <c r="E1486" i="3"/>
  <c r="F1486" i="3"/>
  <c r="F1487" i="3"/>
  <c r="E1487" i="3" s="1"/>
  <c r="F1488" i="3"/>
  <c r="E1488" i="3" s="1"/>
  <c r="F1489" i="3"/>
  <c r="E1489" i="3" s="1"/>
  <c r="E1490" i="3"/>
  <c r="F1490" i="3"/>
  <c r="E1491" i="3"/>
  <c r="F1491" i="3"/>
  <c r="F1492" i="3"/>
  <c r="E1492" i="3" s="1"/>
  <c r="E1493" i="3"/>
  <c r="F1493" i="3"/>
  <c r="F1494" i="3"/>
  <c r="E1494" i="3" s="1"/>
  <c r="F1495" i="3"/>
  <c r="E1495" i="3" s="1"/>
  <c r="F1496" i="3"/>
  <c r="E1496" i="3" s="1"/>
  <c r="E1497" i="3"/>
  <c r="F1497" i="3"/>
  <c r="F1498" i="3"/>
  <c r="E1498" i="3" s="1"/>
  <c r="E1499" i="3"/>
  <c r="F1499" i="3"/>
  <c r="F1500" i="3"/>
  <c r="E1500" i="3" s="1"/>
  <c r="F1501" i="3"/>
  <c r="E1501" i="3" s="1"/>
  <c r="E1502" i="3"/>
  <c r="F1502" i="3"/>
  <c r="F1503" i="3"/>
  <c r="E1503" i="3" s="1"/>
  <c r="E1504" i="3"/>
  <c r="F1504" i="3"/>
  <c r="F1505" i="3"/>
  <c r="E1505" i="3" s="1"/>
  <c r="E1506" i="3"/>
  <c r="F1506" i="3"/>
  <c r="F1507" i="3"/>
  <c r="E1507" i="3" s="1"/>
  <c r="F1508" i="3"/>
  <c r="E1508" i="3" s="1"/>
  <c r="F1509" i="3"/>
  <c r="E1509" i="3" s="1"/>
  <c r="E1510" i="3"/>
  <c r="F1510" i="3"/>
  <c r="F1511" i="3"/>
  <c r="E1511" i="3" s="1"/>
  <c r="E1512" i="3"/>
  <c r="F1512" i="3"/>
  <c r="F1513" i="3"/>
  <c r="E1513" i="3" s="1"/>
  <c r="F1514" i="3"/>
  <c r="E1514" i="3" s="1"/>
  <c r="F1515" i="3"/>
  <c r="E1515" i="3" s="1"/>
  <c r="F1516" i="3"/>
  <c r="E1516" i="3" s="1"/>
  <c r="E1517" i="3"/>
  <c r="F1517" i="3"/>
  <c r="F1518" i="3"/>
  <c r="E1518" i="3" s="1"/>
  <c r="F1519" i="3"/>
  <c r="E1519" i="3" s="1"/>
  <c r="F1520" i="3"/>
  <c r="E1520" i="3" s="1"/>
  <c r="E1521" i="3"/>
  <c r="F1521" i="3"/>
  <c r="E1522" i="3"/>
  <c r="F1522" i="3"/>
  <c r="F1523" i="3"/>
  <c r="E1523" i="3" s="1"/>
  <c r="F1524" i="3"/>
  <c r="E1524" i="3" s="1"/>
  <c r="F1525" i="3"/>
  <c r="E1525" i="3" s="1"/>
  <c r="E1526" i="3"/>
  <c r="F1526" i="3"/>
  <c r="F1527" i="3"/>
  <c r="E1527" i="3" s="1"/>
  <c r="E1528" i="3"/>
  <c r="F1528" i="3"/>
  <c r="F1529" i="3"/>
  <c r="E1529" i="3" s="1"/>
  <c r="E1530" i="3"/>
  <c r="F1530" i="3"/>
  <c r="F1531" i="3"/>
  <c r="E1531" i="3" s="1"/>
  <c r="E1532" i="3"/>
  <c r="F1532" i="3"/>
  <c r="F1533" i="3"/>
  <c r="E1533" i="3" s="1"/>
  <c r="F1534" i="3"/>
  <c r="E1534" i="3" s="1"/>
  <c r="E1535" i="3"/>
  <c r="F1535" i="3"/>
  <c r="F1536" i="3"/>
  <c r="E1536" i="3" s="1"/>
  <c r="F1537" i="3"/>
  <c r="E1537" i="3" s="1"/>
  <c r="F1538" i="3"/>
  <c r="E1538" i="3" s="1"/>
  <c r="E1539" i="3"/>
  <c r="F1539" i="3"/>
  <c r="F1540" i="3"/>
  <c r="E1540" i="3" s="1"/>
  <c r="F1541" i="3"/>
  <c r="E1541" i="3" s="1"/>
  <c r="E1542" i="3"/>
  <c r="F1542" i="3"/>
  <c r="F1543" i="3"/>
  <c r="E1543" i="3" s="1"/>
  <c r="F1544" i="3"/>
  <c r="E1544" i="3" s="1"/>
  <c r="E1545" i="3"/>
  <c r="F1545" i="3"/>
  <c r="F1546" i="3"/>
  <c r="E1546" i="3" s="1"/>
  <c r="F1547" i="3"/>
  <c r="E1547" i="3" s="1"/>
  <c r="E1548" i="3"/>
  <c r="F1548" i="3"/>
  <c r="F1549" i="3"/>
  <c r="E1549" i="3" s="1"/>
  <c r="E1550" i="3"/>
  <c r="F1550" i="3"/>
  <c r="F1551" i="3"/>
  <c r="E1551" i="3" s="1"/>
  <c r="E1552" i="3"/>
  <c r="F1552" i="3"/>
  <c r="F1553" i="3"/>
  <c r="E1553" i="3" s="1"/>
  <c r="F1554" i="3"/>
  <c r="E1554" i="3" s="1"/>
  <c r="F1555" i="3"/>
  <c r="E1555" i="3" s="1"/>
  <c r="F1556" i="3"/>
  <c r="E1556" i="3" s="1"/>
  <c r="F1557" i="3"/>
  <c r="E1557" i="3" s="1"/>
  <c r="E1558" i="3"/>
  <c r="F1558" i="3"/>
  <c r="F1559" i="3"/>
  <c r="E1559" i="3" s="1"/>
  <c r="F1560" i="3"/>
  <c r="E1560" i="3" s="1"/>
  <c r="F1561" i="3"/>
  <c r="E1561" i="3" s="1"/>
  <c r="F1562" i="3"/>
  <c r="E1562" i="3" s="1"/>
  <c r="E1563" i="3"/>
  <c r="F1563" i="3"/>
  <c r="F1564" i="3"/>
  <c r="E1564" i="3" s="1"/>
  <c r="E1565" i="3"/>
  <c r="F1565" i="3"/>
  <c r="F1566" i="3"/>
  <c r="E1566" i="3" s="1"/>
  <c r="F1567" i="3"/>
  <c r="E1567" i="3" s="1"/>
  <c r="F1568" i="3"/>
  <c r="E1568" i="3" s="1"/>
  <c r="F1569" i="3"/>
  <c r="E1569" i="3" s="1"/>
  <c r="F1570" i="3"/>
  <c r="E1570" i="3" s="1"/>
  <c r="E1571" i="3"/>
  <c r="F1571" i="3"/>
  <c r="F1572" i="3"/>
  <c r="E1572" i="3" s="1"/>
  <c r="F1573" i="3"/>
  <c r="E1573" i="3" s="1"/>
  <c r="F1574" i="3"/>
  <c r="E1574" i="3" s="1"/>
  <c r="E1575" i="3"/>
  <c r="F1575" i="3"/>
  <c r="E1576" i="3"/>
  <c r="F1576" i="3"/>
  <c r="F1577" i="3"/>
  <c r="E1577" i="3" s="1"/>
  <c r="E1578" i="3"/>
  <c r="F1578" i="3"/>
  <c r="F1579" i="3"/>
  <c r="E1579" i="3" s="1"/>
  <c r="E1580" i="3"/>
  <c r="F1580" i="3"/>
  <c r="F1581" i="3"/>
  <c r="E1581" i="3" s="1"/>
  <c r="E1582" i="3"/>
  <c r="F1582" i="3"/>
  <c r="F1583" i="3"/>
  <c r="E1583" i="3" s="1"/>
  <c r="E1584" i="3"/>
  <c r="F1584" i="3"/>
  <c r="F1585" i="3"/>
  <c r="E1585" i="3" s="1"/>
  <c r="F1586" i="3"/>
  <c r="E1586" i="3" s="1"/>
  <c r="F1587" i="3"/>
  <c r="E1587" i="3" s="1"/>
  <c r="E1588" i="3"/>
  <c r="F1588" i="3"/>
  <c r="E1589" i="3"/>
  <c r="F1589" i="3"/>
  <c r="F1590" i="3"/>
  <c r="E1590" i="3" s="1"/>
  <c r="F1591" i="3"/>
  <c r="E1591" i="3" s="1"/>
  <c r="F1592" i="3"/>
  <c r="E1592" i="3" s="1"/>
  <c r="F1593" i="3"/>
  <c r="E1593" i="3" s="1"/>
  <c r="E1594" i="3"/>
  <c r="F1594" i="3"/>
  <c r="F1595" i="3"/>
  <c r="E1595" i="3" s="1"/>
  <c r="F1596" i="3"/>
  <c r="E1596" i="3" s="1"/>
  <c r="F1597" i="3"/>
  <c r="E1597" i="3" s="1"/>
  <c r="E1598" i="3"/>
  <c r="F1598" i="3"/>
  <c r="F1599" i="3"/>
  <c r="E1599" i="3" s="1"/>
  <c r="F1600" i="3"/>
  <c r="E1600" i="3" s="1"/>
  <c r="E1601" i="3"/>
  <c r="F1601" i="3"/>
  <c r="E1602" i="3"/>
  <c r="F1602" i="3"/>
  <c r="F1603" i="3"/>
  <c r="E1603" i="3" s="1"/>
  <c r="E1604" i="3"/>
  <c r="F1604" i="3"/>
  <c r="F1605" i="3"/>
  <c r="E1605" i="3" s="1"/>
  <c r="F1606" i="3"/>
  <c r="E1606" i="3" s="1"/>
  <c r="F1607" i="3"/>
  <c r="E1607" i="3" s="1"/>
  <c r="F1608" i="3"/>
  <c r="E1608" i="3" s="1"/>
  <c r="F1609" i="3"/>
  <c r="E1609" i="3" s="1"/>
  <c r="F1610" i="3"/>
  <c r="E1610" i="3" s="1"/>
  <c r="E1611" i="3"/>
  <c r="F1611" i="3"/>
  <c r="F1612" i="3"/>
  <c r="E1612" i="3" s="1"/>
  <c r="E1613" i="3"/>
  <c r="F1613" i="3"/>
  <c r="E1614" i="3"/>
  <c r="F1614" i="3"/>
  <c r="F1615" i="3"/>
  <c r="E1615" i="3" s="1"/>
  <c r="F1616" i="3"/>
  <c r="E1616" i="3" s="1"/>
  <c r="E1617" i="3"/>
  <c r="F1617" i="3"/>
  <c r="F1618" i="3"/>
  <c r="E1618" i="3" s="1"/>
  <c r="E1619" i="3"/>
  <c r="F1619" i="3"/>
  <c r="E1620" i="3"/>
  <c r="F1620" i="3"/>
  <c r="F1621" i="3"/>
  <c r="E1621" i="3" s="1"/>
  <c r="E1622" i="3"/>
  <c r="F1622" i="3"/>
  <c r="F1623" i="3"/>
  <c r="E1623" i="3" s="1"/>
  <c r="E1624" i="3"/>
  <c r="F1624" i="3"/>
  <c r="F1625" i="3"/>
  <c r="E1625" i="3" s="1"/>
  <c r="E1626" i="3"/>
  <c r="F1626" i="3"/>
  <c r="F1627" i="3"/>
  <c r="E1627" i="3" s="1"/>
  <c r="E1628" i="3"/>
  <c r="F1628" i="3"/>
  <c r="F1629" i="3"/>
  <c r="E1629" i="3" s="1"/>
  <c r="E1630" i="3"/>
  <c r="F1630" i="3"/>
  <c r="F1631" i="3"/>
  <c r="E1631" i="3" s="1"/>
  <c r="F1632" i="3"/>
  <c r="E1632" i="3" s="1"/>
  <c r="F1633" i="3"/>
  <c r="E1633" i="3" s="1"/>
  <c r="E1634" i="3"/>
  <c r="F1634" i="3"/>
  <c r="E1635" i="3"/>
  <c r="F1635" i="3"/>
  <c r="F1636" i="3"/>
  <c r="E1636" i="3" s="1"/>
  <c r="E1637" i="3"/>
  <c r="F1637" i="3"/>
  <c r="F1638" i="3"/>
  <c r="E1638" i="3" s="1"/>
  <c r="F1639" i="3"/>
  <c r="E1639" i="3" s="1"/>
  <c r="F1640" i="3"/>
  <c r="E1640" i="3" s="1"/>
  <c r="E1641" i="3"/>
  <c r="F1641" i="3"/>
  <c r="F1642" i="3"/>
  <c r="E1642" i="3" s="1"/>
  <c r="E1643" i="3"/>
  <c r="F1643" i="3"/>
  <c r="F1644" i="3"/>
  <c r="E1644" i="3" s="1"/>
  <c r="F1645" i="3"/>
  <c r="E1645" i="3" s="1"/>
  <c r="E1646" i="3"/>
  <c r="F1646" i="3"/>
  <c r="F1647" i="3"/>
  <c r="E1647" i="3" s="1"/>
  <c r="E1648" i="3"/>
  <c r="F1648" i="3"/>
  <c r="F1649" i="3"/>
  <c r="E1649" i="3" s="1"/>
  <c r="E1650" i="3"/>
  <c r="F1650" i="3"/>
  <c r="F1651" i="3"/>
  <c r="E1651" i="3" s="1"/>
  <c r="E1652" i="3"/>
  <c r="F1652" i="3"/>
  <c r="E1653" i="3"/>
  <c r="F1653" i="3"/>
  <c r="F1654" i="3"/>
  <c r="E1654" i="3" s="1"/>
  <c r="F1655" i="3"/>
  <c r="E1655" i="3" s="1"/>
  <c r="E1656" i="3"/>
  <c r="F1656" i="3"/>
  <c r="F1657" i="3"/>
  <c r="E1657" i="3" s="1"/>
  <c r="F1658" i="3"/>
  <c r="E1658" i="3" s="1"/>
  <c r="E1659" i="3"/>
  <c r="F1659" i="3"/>
  <c r="F1660" i="3"/>
  <c r="E1660" i="3" s="1"/>
  <c r="E1661" i="3"/>
  <c r="F1661" i="3"/>
  <c r="F1662" i="3"/>
  <c r="E1662" i="3" s="1"/>
  <c r="F1663" i="3"/>
  <c r="E1663" i="3" s="1"/>
  <c r="F1664" i="3"/>
  <c r="E1664" i="3" s="1"/>
  <c r="F1665" i="3"/>
  <c r="E1665" i="3" s="1"/>
  <c r="F1666" i="3"/>
  <c r="E1666" i="3" s="1"/>
  <c r="E1667" i="3"/>
  <c r="F1667" i="3"/>
  <c r="F1668" i="3"/>
  <c r="E1668" i="3" s="1"/>
  <c r="F1669" i="3"/>
  <c r="E1669" i="3" s="1"/>
  <c r="E1670" i="3"/>
  <c r="F1670" i="3"/>
  <c r="F1671" i="3"/>
  <c r="E1671" i="3" s="1"/>
  <c r="E1672" i="3"/>
  <c r="F1672" i="3"/>
  <c r="F1673" i="3"/>
  <c r="E1673" i="3" s="1"/>
  <c r="E1674" i="3"/>
  <c r="F1674" i="3"/>
  <c r="F1675" i="3"/>
  <c r="E1675" i="3" s="1"/>
  <c r="E1676" i="3"/>
  <c r="F1676" i="3"/>
  <c r="F1677" i="3"/>
  <c r="E1677" i="3" s="1"/>
  <c r="E1678" i="3"/>
  <c r="F1678" i="3"/>
  <c r="E1679" i="3"/>
  <c r="F1679" i="3"/>
  <c r="F1680" i="3"/>
  <c r="E1680" i="3" s="1"/>
  <c r="F1681" i="3"/>
  <c r="E1681" i="3" s="1"/>
  <c r="F1682" i="3"/>
  <c r="E1682" i="3" s="1"/>
  <c r="E1683" i="3"/>
  <c r="F1683" i="3"/>
  <c r="F1684" i="3"/>
  <c r="E1684" i="3" s="1"/>
  <c r="F1685" i="3"/>
  <c r="E1685" i="3" s="1"/>
  <c r="E1686" i="3"/>
  <c r="F1686" i="3"/>
  <c r="F1687" i="3"/>
  <c r="E1687" i="3" s="1"/>
  <c r="F1688" i="3"/>
  <c r="E1688" i="3" s="1"/>
  <c r="E1689" i="3"/>
  <c r="F1689" i="3"/>
  <c r="F1690" i="3"/>
  <c r="E1690" i="3" s="1"/>
  <c r="F1691" i="3"/>
  <c r="E1691" i="3" s="1"/>
  <c r="F1692" i="3"/>
  <c r="E1692" i="3" s="1"/>
  <c r="F1693" i="3"/>
  <c r="E1693" i="3" s="1"/>
  <c r="E1694" i="3"/>
  <c r="F1694" i="3"/>
  <c r="F1695" i="3"/>
  <c r="E1695" i="3" s="1"/>
  <c r="E1696" i="3"/>
  <c r="F1696" i="3"/>
  <c r="F1697" i="3"/>
  <c r="E1697" i="3" s="1"/>
  <c r="E1698" i="3"/>
  <c r="F1698" i="3"/>
  <c r="E1699" i="3"/>
  <c r="F1699" i="3"/>
  <c r="E1700" i="3"/>
  <c r="F1700" i="3"/>
  <c r="F1701" i="3"/>
  <c r="E1701" i="3" s="1"/>
  <c r="E1702" i="3"/>
  <c r="F1702" i="3"/>
  <c r="F1703" i="3"/>
  <c r="E1703" i="3" s="1"/>
  <c r="E1704" i="3"/>
  <c r="F1704" i="3"/>
  <c r="E1705" i="3"/>
  <c r="F1705" i="3"/>
  <c r="E1706" i="3"/>
  <c r="F1706" i="3"/>
  <c r="F1707" i="3"/>
  <c r="E1707" i="3" s="1"/>
  <c r="E1708" i="3"/>
  <c r="F1708" i="3"/>
  <c r="F1709" i="3"/>
  <c r="E1709" i="3" s="1"/>
  <c r="E1710" i="3"/>
  <c r="F1710" i="3"/>
  <c r="E1711" i="3"/>
  <c r="F1711" i="3"/>
  <c r="E1712" i="3"/>
  <c r="F1712" i="3"/>
  <c r="F1713" i="3"/>
  <c r="E1713" i="3" s="1"/>
  <c r="E1714" i="3"/>
  <c r="F1714" i="3"/>
  <c r="F1715" i="3"/>
  <c r="E1715" i="3" s="1"/>
  <c r="E1716" i="3"/>
  <c r="F1716" i="3"/>
  <c r="E1717" i="3"/>
  <c r="F1717" i="3"/>
  <c r="E1718" i="3"/>
  <c r="F1718" i="3"/>
  <c r="F1719" i="3"/>
  <c r="E1719" i="3" s="1"/>
  <c r="E1720" i="3"/>
  <c r="F1720" i="3"/>
  <c r="F1721" i="3"/>
  <c r="E1721" i="3" s="1"/>
  <c r="F1722" i="3"/>
  <c r="E1722" i="3" s="1"/>
  <c r="F1723" i="3"/>
  <c r="E1723" i="3" s="1"/>
  <c r="E1724" i="3"/>
  <c r="F1724" i="3"/>
  <c r="F1725" i="3"/>
  <c r="E1725" i="3" s="1"/>
  <c r="E1726" i="3"/>
  <c r="F1726" i="3"/>
  <c r="F1727" i="3"/>
  <c r="E1727" i="3" s="1"/>
  <c r="E1728" i="3"/>
  <c r="F1728" i="3"/>
  <c r="F1729" i="3"/>
  <c r="E1729" i="3" s="1"/>
  <c r="E1730" i="3"/>
  <c r="F1730" i="3"/>
  <c r="F1731" i="3"/>
  <c r="E1731" i="3" s="1"/>
  <c r="E1732" i="3"/>
  <c r="F1732" i="3"/>
  <c r="F1733" i="3"/>
  <c r="E1733" i="3" s="1"/>
  <c r="E1734" i="3"/>
  <c r="F1734" i="3"/>
  <c r="E1735" i="3"/>
  <c r="F1735" i="3"/>
  <c r="E1736" i="3"/>
  <c r="F1736" i="3"/>
  <c r="F1737" i="3"/>
  <c r="E1737" i="3" s="1"/>
  <c r="E1738" i="3"/>
  <c r="F1738" i="3"/>
  <c r="F1739" i="3"/>
  <c r="E1739" i="3" s="1"/>
  <c r="F1740" i="3"/>
  <c r="E1740" i="3" s="1"/>
  <c r="E1741" i="3"/>
  <c r="F1741" i="3"/>
  <c r="E1742" i="3"/>
  <c r="F1742" i="3"/>
  <c r="F1743" i="3"/>
  <c r="E1743" i="3" s="1"/>
  <c r="E1744" i="3"/>
  <c r="F1744" i="3"/>
  <c r="F1745" i="3"/>
  <c r="E1745" i="3" s="1"/>
  <c r="E1746" i="3"/>
  <c r="F1746" i="3"/>
  <c r="F1747" i="3"/>
  <c r="E1747" i="3" s="1"/>
  <c r="E1748" i="3"/>
  <c r="F1748" i="3"/>
  <c r="F1749" i="3"/>
  <c r="E1749" i="3" s="1"/>
  <c r="E1750" i="3"/>
  <c r="F1750" i="3"/>
  <c r="F1751" i="3"/>
  <c r="E1751" i="3" s="1"/>
  <c r="F1752" i="3"/>
  <c r="E1752" i="3" s="1"/>
  <c r="E1753" i="3"/>
  <c r="F1753" i="3"/>
  <c r="E1754" i="3"/>
  <c r="F1754" i="3"/>
  <c r="F1755" i="3"/>
  <c r="E1755" i="3" s="1"/>
  <c r="E1756" i="3"/>
  <c r="F1756" i="3"/>
  <c r="F1757" i="3"/>
  <c r="E1757" i="3" s="1"/>
  <c r="F1758" i="3"/>
  <c r="E1758" i="3" s="1"/>
  <c r="E1759" i="3"/>
  <c r="F1759" i="3"/>
  <c r="E1760" i="3"/>
  <c r="F1760" i="3"/>
  <c r="F1761" i="3"/>
  <c r="E1761" i="3" s="1"/>
  <c r="E1762" i="3"/>
  <c r="F1762" i="3"/>
  <c r="F1763" i="3"/>
  <c r="E1763" i="3" s="1"/>
  <c r="E1764" i="3"/>
  <c r="F1764" i="3"/>
  <c r="F1765" i="3"/>
  <c r="E1765" i="3" s="1"/>
  <c r="E1766" i="3"/>
  <c r="F1766" i="3"/>
  <c r="F1767" i="3"/>
  <c r="E1767" i="3" s="1"/>
  <c r="E1768" i="3"/>
  <c r="F1768" i="3"/>
  <c r="F1769" i="3"/>
  <c r="E1769" i="3" s="1"/>
  <c r="E1770" i="3"/>
  <c r="F1770" i="3"/>
  <c r="E1771" i="3"/>
  <c r="F1771" i="3"/>
  <c r="E1772" i="3"/>
  <c r="F1772" i="3"/>
  <c r="F1773" i="3"/>
  <c r="E1773" i="3" s="1"/>
  <c r="E1774" i="3"/>
  <c r="F1774" i="3"/>
  <c r="F1775" i="3"/>
  <c r="E1775" i="3" s="1"/>
  <c r="E1776" i="3"/>
  <c r="F1776" i="3"/>
  <c r="E1777" i="3"/>
  <c r="F1777" i="3"/>
  <c r="E1778" i="3"/>
  <c r="F1778" i="3"/>
  <c r="F1779" i="3"/>
  <c r="E1779" i="3" s="1"/>
  <c r="E1780" i="3"/>
  <c r="F1780" i="3"/>
  <c r="F1781" i="3"/>
  <c r="E1781" i="3" s="1"/>
  <c r="F1782" i="3"/>
  <c r="E1782" i="3" s="1"/>
  <c r="E1783" i="3"/>
  <c r="F1783" i="3"/>
  <c r="E1784" i="3"/>
  <c r="F1784" i="3"/>
  <c r="F1785" i="3"/>
  <c r="E1785" i="3" s="1"/>
  <c r="E1786" i="3"/>
  <c r="F1786" i="3"/>
  <c r="F1787" i="3"/>
  <c r="E1787" i="3" s="1"/>
  <c r="E1788" i="3"/>
  <c r="F1788" i="3"/>
  <c r="F1789" i="3"/>
  <c r="E1789" i="3" s="1"/>
  <c r="E1790" i="3"/>
  <c r="F1790" i="3"/>
  <c r="F1791" i="3"/>
  <c r="E1791" i="3" s="1"/>
  <c r="E1792" i="3"/>
  <c r="F1792" i="3"/>
  <c r="F1793" i="3"/>
  <c r="E1793" i="3" s="1"/>
  <c r="F1794" i="3"/>
  <c r="E1794" i="3" s="1"/>
  <c r="E1795" i="3"/>
  <c r="F1795" i="3"/>
  <c r="E1796" i="3"/>
  <c r="F1796" i="3"/>
  <c r="F1797" i="3"/>
  <c r="E1797" i="3" s="1"/>
  <c r="E1798" i="3"/>
  <c r="F1798" i="3"/>
  <c r="F1799" i="3"/>
  <c r="E1799" i="3" s="1"/>
  <c r="E1800" i="3"/>
  <c r="F1800" i="3"/>
  <c r="F1801" i="3"/>
  <c r="E1801" i="3" s="1"/>
  <c r="E1802" i="3"/>
  <c r="F1802" i="3"/>
  <c r="F1803" i="3"/>
  <c r="E1803" i="3" s="1"/>
  <c r="E1804" i="3"/>
  <c r="F1804" i="3"/>
  <c r="F1805" i="3"/>
  <c r="E1805" i="3" s="1"/>
  <c r="E1806" i="3"/>
  <c r="F1806" i="3"/>
  <c r="E1807" i="3"/>
  <c r="F1807" i="3"/>
  <c r="E1808" i="3"/>
  <c r="F1808" i="3"/>
  <c r="F1809" i="3"/>
  <c r="E1809" i="3" s="1"/>
  <c r="E1810" i="3"/>
  <c r="F1810" i="3"/>
  <c r="F1811" i="3"/>
  <c r="E1811" i="3" s="1"/>
  <c r="F1812" i="3"/>
  <c r="E1812" i="3" s="1"/>
  <c r="E1813" i="3"/>
  <c r="F1813" i="3"/>
  <c r="E1814" i="3"/>
  <c r="F1814" i="3"/>
  <c r="F1815" i="3"/>
  <c r="E1815" i="3" s="1"/>
  <c r="E1816" i="3"/>
  <c r="F1816" i="3"/>
  <c r="F1817" i="3"/>
  <c r="E1817" i="3" s="1"/>
  <c r="E1818" i="3"/>
  <c r="F1818" i="3"/>
  <c r="F1819" i="3"/>
  <c r="E1819" i="3" s="1"/>
  <c r="E1820" i="3"/>
  <c r="F1820" i="3"/>
  <c r="F1821" i="3"/>
  <c r="E1821" i="3" s="1"/>
  <c r="E1822" i="3"/>
  <c r="F1822" i="3"/>
  <c r="F1823" i="3"/>
  <c r="E1823" i="3" s="1"/>
  <c r="F1824" i="3"/>
  <c r="E1824" i="3" s="1"/>
  <c r="E1825" i="3"/>
  <c r="F1825" i="3"/>
  <c r="E1826" i="3"/>
  <c r="F1826" i="3"/>
  <c r="F1827" i="3"/>
  <c r="E1827" i="3" s="1"/>
  <c r="E1828" i="3"/>
  <c r="F1828" i="3"/>
  <c r="F1829" i="3"/>
  <c r="E1829" i="3" s="1"/>
  <c r="F1830" i="3"/>
  <c r="E1830" i="3" s="1"/>
  <c r="F1831" i="3"/>
  <c r="E1831" i="3" s="1"/>
  <c r="E1832" i="3"/>
  <c r="F1832" i="3"/>
  <c r="F1833" i="3"/>
  <c r="E1833" i="3" s="1"/>
  <c r="E1834" i="3"/>
  <c r="F1834" i="3"/>
  <c r="F1835" i="3"/>
  <c r="E1835" i="3" s="1"/>
  <c r="E1836" i="3"/>
  <c r="F1836" i="3"/>
  <c r="F1837" i="3"/>
  <c r="E1837" i="3" s="1"/>
  <c r="E1838" i="3"/>
  <c r="F1838" i="3"/>
  <c r="F1839" i="3"/>
  <c r="E1839" i="3" s="1"/>
  <c r="E1840" i="3"/>
  <c r="F1840" i="3"/>
  <c r="F1841" i="3"/>
  <c r="E1841" i="3" s="1"/>
  <c r="E1842" i="3"/>
  <c r="F1842" i="3"/>
  <c r="E1843" i="3"/>
  <c r="F1843" i="3"/>
  <c r="E1844" i="3"/>
  <c r="F1844" i="3"/>
  <c r="E1845" i="3"/>
  <c r="F1845" i="3"/>
  <c r="E1846" i="3"/>
  <c r="F1846" i="3"/>
  <c r="F1847" i="3"/>
  <c r="E1847" i="3" s="1"/>
  <c r="E1848" i="3"/>
  <c r="F1848" i="3"/>
  <c r="F1849" i="3"/>
  <c r="E1849" i="3" s="1"/>
  <c r="E1850" i="3"/>
  <c r="F1850" i="3"/>
  <c r="F1851" i="3"/>
  <c r="E1851" i="3" s="1"/>
  <c r="E1852" i="3"/>
  <c r="F1852" i="3"/>
  <c r="F1853" i="3"/>
  <c r="E1853" i="3" s="1"/>
  <c r="F1854" i="3"/>
  <c r="E1854" i="3" s="1"/>
  <c r="E1855" i="3"/>
  <c r="F1855" i="3"/>
  <c r="E1856" i="3"/>
  <c r="F1856" i="3"/>
  <c r="F1857" i="3"/>
  <c r="E1857" i="3" s="1"/>
  <c r="E1858" i="3"/>
  <c r="F1858" i="3"/>
  <c r="E1859" i="3"/>
  <c r="F1859" i="3"/>
  <c r="F1860" i="3"/>
  <c r="E1860" i="3" s="1"/>
  <c r="E1861" i="3"/>
  <c r="F1861" i="3"/>
  <c r="E1862" i="3"/>
  <c r="F1862" i="3"/>
  <c r="F1863" i="3"/>
  <c r="E1863" i="3" s="1"/>
  <c r="E1864" i="3"/>
  <c r="F1864" i="3"/>
  <c r="F1865" i="3"/>
  <c r="E1865" i="3" s="1"/>
  <c r="F1866" i="3"/>
  <c r="E1866" i="3" s="1"/>
  <c r="E1867" i="3"/>
  <c r="F1867" i="3"/>
  <c r="E1868" i="3"/>
  <c r="F1868" i="3"/>
  <c r="F1869" i="3"/>
  <c r="E1869" i="3" s="1"/>
  <c r="E1870" i="3"/>
  <c r="F1870" i="3"/>
  <c r="F1871" i="3"/>
  <c r="E1871" i="3" s="1"/>
  <c r="E1872" i="3"/>
  <c r="F1872" i="3"/>
  <c r="E1873" i="3"/>
  <c r="F1873" i="3"/>
  <c r="E1874" i="3"/>
  <c r="F1874" i="3"/>
  <c r="F1875" i="3"/>
  <c r="E1875" i="3" s="1"/>
  <c r="E1876" i="3"/>
  <c r="F1876" i="3"/>
  <c r="E1877" i="3"/>
  <c r="F1877" i="3"/>
  <c r="F1878" i="3"/>
  <c r="E1878" i="3" s="1"/>
  <c r="E1879" i="3"/>
  <c r="F1879" i="3"/>
  <c r="E1880" i="3"/>
  <c r="F1880" i="3"/>
  <c r="F1881" i="3"/>
  <c r="E1881" i="3" s="1"/>
  <c r="E1882" i="3"/>
  <c r="F1882" i="3"/>
  <c r="E1883" i="3"/>
  <c r="F1883" i="3"/>
  <c r="F1884" i="3"/>
  <c r="E1884" i="3" s="1"/>
  <c r="E1885" i="3"/>
  <c r="F1885" i="3"/>
  <c r="E1886" i="3"/>
  <c r="F1886" i="3"/>
  <c r="F1887" i="3"/>
  <c r="E1887" i="3" s="1"/>
  <c r="E1888" i="3"/>
  <c r="F1888" i="3"/>
  <c r="E1889" i="3"/>
  <c r="F1889" i="3"/>
  <c r="E1890" i="3"/>
  <c r="F1890" i="3"/>
  <c r="E1891" i="3"/>
  <c r="F1891" i="3"/>
  <c r="E1892" i="3"/>
  <c r="F1892" i="3"/>
  <c r="F1893" i="3"/>
  <c r="E1893" i="3" s="1"/>
  <c r="E1894" i="3"/>
  <c r="F1894" i="3"/>
  <c r="F1895" i="3"/>
  <c r="E1895" i="3" s="1"/>
  <c r="E1896" i="3"/>
  <c r="F1896" i="3"/>
  <c r="E1897" i="3"/>
  <c r="F1897" i="3"/>
  <c r="E1898" i="3"/>
  <c r="F1898" i="3"/>
  <c r="F1899" i="3"/>
  <c r="E1899" i="3" s="1"/>
  <c r="E1900" i="3"/>
  <c r="F1900" i="3"/>
  <c r="E1901" i="3"/>
  <c r="F1901" i="3"/>
  <c r="E1902" i="3"/>
  <c r="F1902" i="3"/>
  <c r="E1903" i="3"/>
  <c r="F1903" i="3"/>
  <c r="E1904" i="3"/>
  <c r="F1904" i="3"/>
  <c r="F1905" i="3"/>
  <c r="E1905" i="3" s="1"/>
  <c r="E1906" i="3"/>
  <c r="F1906" i="3"/>
  <c r="F1907" i="3"/>
  <c r="E1907" i="3" s="1"/>
  <c r="F1908" i="3"/>
  <c r="E1908" i="3" s="1"/>
  <c r="E1909" i="3"/>
  <c r="F1909" i="3"/>
  <c r="E1910" i="3"/>
  <c r="F1910" i="3"/>
  <c r="F1911" i="3"/>
  <c r="E1911" i="3" s="1"/>
  <c r="E1912" i="3"/>
  <c r="F1912" i="3"/>
  <c r="F1913" i="3"/>
  <c r="E1913" i="3" s="1"/>
  <c r="E1914" i="3"/>
  <c r="F1914" i="3"/>
  <c r="E1915" i="3"/>
  <c r="F1915" i="3"/>
  <c r="E1916" i="3"/>
  <c r="F1916" i="3"/>
  <c r="F1917" i="3"/>
  <c r="E1917" i="3" s="1"/>
  <c r="E1918" i="3"/>
  <c r="F1918" i="3"/>
  <c r="F1919" i="3"/>
  <c r="E1919" i="3" s="1"/>
  <c r="F1920" i="3"/>
  <c r="E1920" i="3" s="1"/>
  <c r="E1921" i="3"/>
  <c r="F1921" i="3"/>
  <c r="E1922" i="3"/>
  <c r="F1922" i="3"/>
  <c r="F1923" i="3"/>
  <c r="E1923" i="3" s="1"/>
  <c r="E1924" i="3"/>
  <c r="F1924" i="3"/>
  <c r="F1925" i="3"/>
  <c r="E1925" i="3" s="1"/>
  <c r="E1926" i="3"/>
  <c r="F1926" i="3"/>
  <c r="E1927" i="3"/>
  <c r="F1927" i="3"/>
  <c r="E1928" i="3"/>
  <c r="F1928" i="3"/>
  <c r="F1929" i="3"/>
  <c r="E1929" i="3" s="1"/>
  <c r="E1930" i="3"/>
  <c r="F1930" i="3"/>
  <c r="E1931" i="3"/>
  <c r="F1931" i="3"/>
  <c r="F1932" i="3"/>
  <c r="E1932" i="3" s="1"/>
  <c r="E1933" i="3"/>
  <c r="F1933" i="3"/>
  <c r="E1934" i="3"/>
  <c r="F1934" i="3"/>
  <c r="F1935" i="3"/>
  <c r="E1935" i="3" s="1"/>
  <c r="E1936" i="3"/>
  <c r="F1936" i="3"/>
  <c r="F1937" i="3"/>
  <c r="E1937" i="3" s="1"/>
  <c r="F1938" i="3"/>
  <c r="E1938" i="3" s="1"/>
  <c r="F1939" i="3"/>
  <c r="E1939" i="3" s="1"/>
  <c r="E1940" i="3"/>
  <c r="F1940" i="3"/>
  <c r="F1941" i="3"/>
  <c r="E1941" i="3" s="1"/>
  <c r="E1942" i="3"/>
  <c r="F1942" i="3"/>
  <c r="E1943" i="3"/>
  <c r="F1943" i="3"/>
  <c r="F1944" i="3"/>
  <c r="E1944" i="3" s="1"/>
  <c r="F1945" i="3"/>
  <c r="E1945" i="3" s="1"/>
  <c r="E1946" i="3"/>
  <c r="F1946" i="3"/>
  <c r="F1947" i="3"/>
  <c r="E1947" i="3" s="1"/>
  <c r="E1948" i="3"/>
  <c r="F1948" i="3"/>
  <c r="F1949" i="3"/>
  <c r="E1949" i="3" s="1"/>
  <c r="E1950" i="3"/>
  <c r="F1950" i="3"/>
  <c r="F1951" i="3"/>
  <c r="E1951" i="3" s="1"/>
  <c r="E1952" i="3"/>
  <c r="F1952" i="3"/>
  <c r="F1953" i="3"/>
  <c r="E1953" i="3" s="1"/>
  <c r="E1954" i="3"/>
  <c r="F1954" i="3"/>
  <c r="E1955" i="3"/>
  <c r="F1955" i="3"/>
  <c r="F1956" i="3"/>
  <c r="E1956" i="3" s="1"/>
  <c r="F1957" i="3"/>
  <c r="E1957" i="3" s="1"/>
  <c r="E1958" i="3"/>
  <c r="F1958" i="3"/>
  <c r="F1959" i="3"/>
  <c r="E1959" i="3" s="1"/>
  <c r="E1960" i="3"/>
  <c r="F1960" i="3"/>
  <c r="F1961" i="3"/>
  <c r="E1961" i="3" s="1"/>
  <c r="E1962" i="3"/>
  <c r="F1962" i="3"/>
  <c r="F1963" i="3"/>
  <c r="E1963" i="3" s="1"/>
  <c r="E1964" i="3"/>
  <c r="F1964" i="3"/>
  <c r="F1965" i="3"/>
  <c r="E1965" i="3" s="1"/>
  <c r="E1966" i="3"/>
  <c r="F1966" i="3"/>
  <c r="F1967" i="3"/>
  <c r="E1967" i="3" s="1"/>
  <c r="F1968" i="3"/>
  <c r="E1968" i="3" s="1"/>
  <c r="F1969" i="3"/>
  <c r="E1969" i="3" s="1"/>
  <c r="E1970" i="3"/>
  <c r="F1970" i="3"/>
  <c r="F1971" i="3"/>
  <c r="E1971" i="3" s="1"/>
  <c r="E1972" i="3"/>
  <c r="F1972" i="3"/>
  <c r="F1973" i="3"/>
  <c r="E1973" i="3" s="1"/>
  <c r="F1974" i="3"/>
  <c r="E1974" i="3" s="1"/>
  <c r="F1975" i="3"/>
  <c r="E1975" i="3" s="1"/>
  <c r="E1976" i="3"/>
  <c r="F1976" i="3"/>
  <c r="F1977" i="3"/>
  <c r="E1977" i="3" s="1"/>
  <c r="E1978" i="3"/>
  <c r="F1978" i="3"/>
  <c r="E1979" i="3"/>
  <c r="F1979" i="3"/>
  <c r="F1980" i="3"/>
  <c r="E1980" i="3" s="1"/>
  <c r="F1981" i="3"/>
  <c r="E1981" i="3" s="1"/>
  <c r="E1982" i="3"/>
  <c r="F1982" i="3"/>
  <c r="F1983" i="3"/>
  <c r="E1983" i="3" s="1"/>
  <c r="E1984" i="3"/>
  <c r="F1984" i="3"/>
  <c r="F1985" i="3"/>
  <c r="E1985" i="3" s="1"/>
  <c r="E1986" i="3"/>
  <c r="F1986" i="3"/>
  <c r="F1987" i="3"/>
  <c r="E1987" i="3" s="1"/>
  <c r="E1988" i="3"/>
  <c r="F1988" i="3"/>
  <c r="F1989" i="3"/>
  <c r="E1989" i="3" s="1"/>
  <c r="E1990" i="3"/>
  <c r="F1990" i="3"/>
  <c r="E1991" i="3"/>
  <c r="F1991" i="3"/>
  <c r="F1992" i="3"/>
  <c r="E1992" i="3" s="1"/>
  <c r="F1993" i="3"/>
  <c r="E1993" i="3" s="1"/>
  <c r="E1994" i="3"/>
  <c r="F1994" i="3"/>
  <c r="F1995" i="3"/>
  <c r="E1995" i="3" s="1"/>
  <c r="E1996" i="3"/>
  <c r="F1996" i="3"/>
  <c r="E1997" i="3"/>
  <c r="F1997" i="3"/>
  <c r="E1998" i="3"/>
  <c r="F1998" i="3"/>
  <c r="F1999" i="3"/>
  <c r="E1999" i="3" s="1"/>
  <c r="E2000" i="3"/>
  <c r="F2000" i="3"/>
  <c r="F2001" i="3"/>
  <c r="E2001" i="3" s="1"/>
  <c r="E2002" i="3"/>
  <c r="F2002" i="3"/>
  <c r="F2003" i="3"/>
  <c r="E2003" i="3" s="1"/>
  <c r="F2004" i="3"/>
  <c r="E2004" i="3" s="1"/>
  <c r="F2005" i="3"/>
  <c r="E2005" i="3" s="1"/>
  <c r="E2006" i="3"/>
  <c r="F2006" i="3"/>
  <c r="F2007" i="3"/>
  <c r="E2007" i="3" s="1"/>
  <c r="E2008" i="3"/>
  <c r="F2008" i="3"/>
  <c r="F2009" i="3"/>
  <c r="E2009" i="3" s="1"/>
  <c r="F2010" i="3"/>
  <c r="E2010" i="3" s="1"/>
  <c r="F2011" i="3"/>
  <c r="E2011" i="3" s="1"/>
  <c r="E2012" i="3"/>
  <c r="F2012" i="3"/>
  <c r="F2013" i="3"/>
  <c r="E2013" i="3" s="1"/>
  <c r="E2014" i="3"/>
  <c r="F2014" i="3"/>
  <c r="E2015" i="3"/>
  <c r="F2015" i="3"/>
  <c r="F2016" i="3"/>
  <c r="E2016" i="3" s="1"/>
  <c r="F2017" i="3"/>
  <c r="E2017" i="3" s="1"/>
  <c r="E2018" i="3"/>
  <c r="F2018" i="3"/>
  <c r="F2019" i="3"/>
  <c r="E2019" i="3" s="1"/>
  <c r="E2020" i="3"/>
  <c r="F2020" i="3"/>
  <c r="F2021" i="3"/>
  <c r="E2021" i="3" s="1"/>
  <c r="E2022" i="3"/>
  <c r="F2022" i="3"/>
  <c r="F2023" i="3"/>
  <c r="E2023" i="3" s="1"/>
  <c r="E2024" i="3"/>
  <c r="F2024" i="3"/>
  <c r="F2025" i="3"/>
  <c r="E2025" i="3" s="1"/>
  <c r="F2026" i="3"/>
  <c r="E2026" i="3" s="1"/>
  <c r="E2027" i="3"/>
  <c r="F2027" i="3"/>
  <c r="F2028" i="3"/>
  <c r="E2028" i="3" s="1"/>
  <c r="F2029" i="3"/>
  <c r="E2029" i="3" s="1"/>
  <c r="E2030" i="3"/>
  <c r="F2030" i="3"/>
  <c r="F2031" i="3"/>
  <c r="E2031" i="3" s="1"/>
  <c r="F2032" i="3"/>
  <c r="E2032" i="3" s="1"/>
  <c r="F2033" i="3"/>
  <c r="E2033" i="3" s="1"/>
  <c r="E2034" i="3"/>
  <c r="F2034" i="3"/>
  <c r="F2035" i="3"/>
  <c r="E2035" i="3" s="1"/>
  <c r="E2036" i="3"/>
  <c r="F2036" i="3"/>
  <c r="F2037" i="3"/>
  <c r="E2037" i="3" s="1"/>
  <c r="F2038" i="3"/>
  <c r="E2038" i="3" s="1"/>
  <c r="F2039" i="3"/>
  <c r="E2039" i="3" s="1"/>
  <c r="E2040" i="3"/>
  <c r="F2040" i="3"/>
  <c r="F2041" i="3"/>
  <c r="E2041" i="3" s="1"/>
  <c r="E2042" i="3"/>
  <c r="F2042" i="3"/>
  <c r="F2043" i="3"/>
  <c r="E2043" i="3" s="1"/>
  <c r="E2044" i="3"/>
  <c r="F2044" i="3"/>
  <c r="F2045" i="3"/>
  <c r="E2045" i="3" s="1"/>
  <c r="F2046" i="3"/>
  <c r="E2046" i="3" s="1"/>
  <c r="F2047" i="3"/>
  <c r="E2047" i="3" s="1"/>
  <c r="E2048" i="3"/>
  <c r="F2048" i="3"/>
  <c r="F2049" i="3"/>
  <c r="E2049" i="3" s="1"/>
  <c r="F2050" i="3"/>
  <c r="E2050" i="3" s="1"/>
  <c r="E2051" i="3"/>
  <c r="F2051" i="3"/>
  <c r="F2052" i="3"/>
  <c r="E2052" i="3" s="1"/>
  <c r="F2053" i="3"/>
  <c r="E2053" i="3" s="1"/>
  <c r="E2054" i="3"/>
  <c r="F2054" i="3"/>
  <c r="F2055" i="3"/>
  <c r="E2055" i="3" s="1"/>
  <c r="E2056" i="3"/>
  <c r="F2056" i="3"/>
  <c r="F2057" i="3"/>
  <c r="E2057" i="3" s="1"/>
  <c r="E2058" i="3"/>
  <c r="F2058" i="3"/>
  <c r="F2059" i="3"/>
  <c r="E2059" i="3" s="1"/>
  <c r="E2060" i="3"/>
  <c r="F2060" i="3"/>
  <c r="F2061" i="3"/>
  <c r="E2061" i="3" s="1"/>
  <c r="F2062" i="3"/>
  <c r="E2062" i="3" s="1"/>
  <c r="E2063" i="3"/>
  <c r="F2063" i="3"/>
  <c r="F2064" i="3"/>
  <c r="E2064" i="3" s="1"/>
  <c r="F2065" i="3"/>
  <c r="E2065" i="3" s="1"/>
  <c r="E2066" i="3"/>
  <c r="F2066" i="3"/>
  <c r="F2067" i="3"/>
  <c r="E2067" i="3" s="1"/>
  <c r="F2068" i="3"/>
  <c r="E2068" i="3" s="1"/>
  <c r="E2069" i="3"/>
  <c r="F2069" i="3"/>
  <c r="E2070" i="3"/>
  <c r="F2070" i="3"/>
  <c r="F2071" i="3"/>
  <c r="E2071" i="3" s="1"/>
  <c r="E2072" i="3"/>
  <c r="F2072" i="3"/>
  <c r="F2073" i="3"/>
  <c r="E2073" i="3" s="1"/>
  <c r="F2074" i="3"/>
  <c r="E2074" i="3" s="1"/>
  <c r="F2075" i="3"/>
  <c r="E2075" i="3" s="1"/>
  <c r="F2076" i="3"/>
  <c r="E2076" i="3" s="1"/>
  <c r="F2077" i="3"/>
  <c r="E2077" i="3" s="1"/>
  <c r="E2078" i="3"/>
  <c r="F2078" i="3"/>
  <c r="F2079" i="3"/>
  <c r="E2079" i="3" s="1"/>
  <c r="E2080" i="3"/>
  <c r="F2080" i="3"/>
  <c r="F2081" i="3"/>
  <c r="E2081" i="3" s="1"/>
  <c r="F2082" i="3"/>
  <c r="E2082" i="3" s="1"/>
  <c r="F2083" i="3"/>
  <c r="E2083" i="3" s="1"/>
  <c r="E2084" i="3"/>
  <c r="F2084" i="3"/>
  <c r="F2085" i="3"/>
  <c r="E2085" i="3" s="1"/>
  <c r="F2086" i="3"/>
  <c r="E2086" i="3" s="1"/>
  <c r="E2087" i="3"/>
  <c r="F2087" i="3"/>
  <c r="F2088" i="3"/>
  <c r="E2088" i="3" s="1"/>
  <c r="F2089" i="3"/>
  <c r="E2089" i="3" s="1"/>
  <c r="E2090" i="3"/>
  <c r="F2090" i="3"/>
  <c r="F2091" i="3"/>
  <c r="E2091" i="3" s="1"/>
  <c r="E2092" i="3"/>
  <c r="F2092" i="3"/>
  <c r="F2093" i="3"/>
  <c r="E2093" i="3" s="1"/>
  <c r="E2094" i="3"/>
  <c r="F2094" i="3"/>
  <c r="F2095" i="3"/>
  <c r="E2095" i="3" s="1"/>
  <c r="E2096" i="3"/>
  <c r="F2096" i="3"/>
  <c r="F2097" i="3"/>
  <c r="E2097" i="3" s="1"/>
  <c r="E2098" i="3"/>
  <c r="F2098" i="3"/>
  <c r="E2099" i="3"/>
  <c r="F2099" i="3"/>
  <c r="F2100" i="3"/>
  <c r="E2100" i="3" s="1"/>
  <c r="F2101" i="3"/>
  <c r="E2101" i="3" s="1"/>
  <c r="E2102" i="3"/>
  <c r="F2102" i="3"/>
  <c r="F2103" i="3"/>
  <c r="E2103" i="3" s="1"/>
  <c r="F2104" i="3"/>
  <c r="E2104" i="3" s="1"/>
  <c r="F2105" i="3"/>
  <c r="E2105" i="3" s="1"/>
  <c r="E2106" i="3"/>
  <c r="F2106" i="3"/>
  <c r="F2107" i="3"/>
  <c r="E2107" i="3" s="1"/>
  <c r="E2108" i="3"/>
  <c r="F2108" i="3"/>
  <c r="F2109" i="3"/>
  <c r="E2109" i="3" s="1"/>
  <c r="F2110" i="3"/>
  <c r="E2110" i="3" s="1"/>
  <c r="F2111" i="3"/>
  <c r="E2111" i="3" s="1"/>
  <c r="E2112" i="3"/>
  <c r="F2112" i="3"/>
  <c r="F2113" i="3"/>
  <c r="E2113" i="3" s="1"/>
  <c r="E2114" i="3"/>
  <c r="F2114" i="3"/>
  <c r="F2115" i="3"/>
  <c r="E2115" i="3" s="1"/>
  <c r="E2116" i="3"/>
  <c r="F2116" i="3"/>
  <c r="F2117" i="3"/>
  <c r="E2117" i="3" s="1"/>
  <c r="F2118" i="3"/>
  <c r="E2118" i="3" s="1"/>
  <c r="F2119" i="3"/>
  <c r="E2119" i="3" s="1"/>
  <c r="E2120" i="3"/>
  <c r="F2120" i="3"/>
  <c r="F2121" i="3"/>
  <c r="E2121" i="3" s="1"/>
  <c r="F2122" i="3"/>
  <c r="E2122" i="3" s="1"/>
  <c r="E2123" i="3"/>
  <c r="F2123" i="3"/>
  <c r="F2124" i="3"/>
  <c r="E2124" i="3" s="1"/>
  <c r="F2125" i="3"/>
  <c r="E2125" i="3" s="1"/>
  <c r="E2126" i="3"/>
  <c r="F2126" i="3"/>
  <c r="F2127" i="3"/>
  <c r="E2127" i="3" s="1"/>
  <c r="E2128" i="3"/>
  <c r="F2128" i="3"/>
  <c r="F2129" i="3"/>
  <c r="E2129" i="3" s="1"/>
  <c r="E2130" i="3"/>
  <c r="F2130" i="3"/>
  <c r="F2131" i="3"/>
  <c r="E2131" i="3" s="1"/>
  <c r="E2132" i="3"/>
  <c r="F2132" i="3"/>
  <c r="F2133" i="3"/>
  <c r="E2133" i="3" s="1"/>
  <c r="F2134" i="3"/>
  <c r="E2134" i="3" s="1"/>
  <c r="E2135" i="3"/>
  <c r="F2135" i="3"/>
  <c r="F2136" i="3"/>
  <c r="E2136" i="3" s="1"/>
  <c r="F2137" i="3"/>
  <c r="E2137" i="3" s="1"/>
  <c r="E2138" i="3"/>
  <c r="F2138" i="3"/>
  <c r="F2139" i="3"/>
  <c r="E2139" i="3" s="1"/>
  <c r="F2140" i="3"/>
  <c r="E2140" i="3" s="1"/>
  <c r="F2141" i="3"/>
  <c r="E2141" i="3" s="1"/>
  <c r="E2142" i="3"/>
  <c r="F2142" i="3"/>
  <c r="F2143" i="3"/>
  <c r="E2143" i="3" s="1"/>
  <c r="E2144" i="3"/>
  <c r="F2144" i="3"/>
  <c r="F2145" i="3"/>
  <c r="E2145" i="3" s="1"/>
  <c r="F2146" i="3"/>
  <c r="E2146" i="3" s="1"/>
  <c r="F2147" i="3"/>
  <c r="E2147" i="3" s="1"/>
  <c r="E2148" i="3"/>
  <c r="F2148" i="3"/>
  <c r="F2149" i="3"/>
  <c r="E2149" i="3" s="1"/>
  <c r="E2150" i="3"/>
  <c r="F2150" i="3"/>
  <c r="F2151" i="3"/>
  <c r="E2151" i="3" s="1"/>
  <c r="E2152" i="3"/>
  <c r="F2152" i="3"/>
  <c r="F2153" i="3"/>
  <c r="E2153" i="3" s="1"/>
  <c r="F2154" i="3"/>
  <c r="E2154" i="3" s="1"/>
  <c r="F2155" i="3"/>
  <c r="E2155" i="3" s="1"/>
  <c r="E2156" i="3"/>
  <c r="F2156" i="3"/>
  <c r="F2157" i="3"/>
  <c r="E2157" i="3" s="1"/>
  <c r="F2158" i="3"/>
  <c r="E2158" i="3" s="1"/>
  <c r="E2159" i="3"/>
  <c r="F2159" i="3"/>
  <c r="F2160" i="3"/>
  <c r="E2160" i="3" s="1"/>
  <c r="F2161" i="3"/>
  <c r="E2161" i="3" s="1"/>
  <c r="E2162" i="3"/>
  <c r="F2162" i="3"/>
  <c r="F2163" i="3"/>
  <c r="E2163" i="3" s="1"/>
  <c r="E2164" i="3"/>
  <c r="F2164" i="3"/>
  <c r="F2165" i="3"/>
  <c r="E2165" i="3" s="1"/>
  <c r="E2166" i="3"/>
  <c r="F2166" i="3"/>
  <c r="F2167" i="3"/>
  <c r="E2167" i="3" s="1"/>
  <c r="E2168" i="3"/>
  <c r="F2168" i="3"/>
  <c r="F2169" i="3"/>
  <c r="E2169" i="3" s="1"/>
  <c r="F2170" i="3"/>
  <c r="E2170" i="3" s="1"/>
  <c r="E2171" i="3"/>
  <c r="F2171" i="3"/>
  <c r="F2172" i="3"/>
  <c r="E2172" i="3" s="1"/>
  <c r="F2173" i="3"/>
  <c r="E2173" i="3" s="1"/>
  <c r="E2174" i="3"/>
  <c r="F2174" i="3"/>
  <c r="F2175" i="3"/>
  <c r="E2175" i="3" s="1"/>
  <c r="F2176" i="3"/>
  <c r="E2176" i="3" s="1"/>
  <c r="F2177" i="3"/>
  <c r="E2177" i="3" s="1"/>
  <c r="E2178" i="3"/>
  <c r="F2178" i="3"/>
  <c r="F2179" i="3"/>
  <c r="E2179" i="3" s="1"/>
  <c r="E2180" i="3"/>
  <c r="F2180" i="3"/>
  <c r="F2181" i="3"/>
  <c r="E2181" i="3" s="1"/>
  <c r="F2182" i="3"/>
  <c r="E2182" i="3" s="1"/>
  <c r="F2183" i="3"/>
  <c r="E2183" i="3" s="1"/>
  <c r="E2184" i="3"/>
  <c r="F2184" i="3"/>
  <c r="F2185" i="3"/>
  <c r="E2185" i="3" s="1"/>
  <c r="E2186" i="3"/>
  <c r="F2186" i="3"/>
  <c r="E2187" i="3"/>
  <c r="F2187" i="3"/>
  <c r="E2188" i="3"/>
  <c r="F2188" i="3"/>
  <c r="E2189" i="3"/>
  <c r="F2189" i="3"/>
  <c r="F2190" i="3"/>
  <c r="E2190" i="3" s="1"/>
  <c r="F2191" i="3"/>
  <c r="E2191" i="3" s="1"/>
  <c r="E2192" i="3"/>
  <c r="F2192" i="3"/>
  <c r="F2193" i="3"/>
  <c r="E2193" i="3" s="1"/>
  <c r="E2194" i="3"/>
  <c r="F2194" i="3"/>
  <c r="F2195" i="3"/>
  <c r="E2195" i="3" s="1"/>
  <c r="F2196" i="3"/>
  <c r="E2196" i="3" s="1"/>
  <c r="F2197" i="3"/>
  <c r="E2197" i="3" s="1"/>
  <c r="E2198" i="3"/>
  <c r="F2198" i="3"/>
  <c r="F2199" i="3"/>
  <c r="E2199" i="3" s="1"/>
  <c r="E2200" i="3"/>
  <c r="F2200" i="3"/>
  <c r="E2201" i="3"/>
  <c r="F2201" i="3"/>
  <c r="E2202" i="3"/>
  <c r="F2202" i="3"/>
  <c r="F2203" i="3"/>
  <c r="E2203" i="3" s="1"/>
  <c r="E2204" i="3"/>
  <c r="F2204" i="3"/>
  <c r="E2205" i="3"/>
  <c r="F2205" i="3"/>
  <c r="F2206" i="3"/>
  <c r="E2206" i="3" s="1"/>
  <c r="E2207" i="3"/>
  <c r="F2207" i="3"/>
  <c r="F2208" i="3"/>
  <c r="E2208" i="3" s="1"/>
  <c r="F2209" i="3"/>
  <c r="E2209" i="3" s="1"/>
  <c r="E2210" i="3"/>
  <c r="F2210" i="3"/>
  <c r="E2211" i="3"/>
  <c r="F2211" i="3"/>
  <c r="F2212" i="3"/>
  <c r="E2212" i="3" s="1"/>
  <c r="E2213" i="3"/>
  <c r="F2213" i="3"/>
  <c r="E2214" i="3"/>
  <c r="F2214" i="3"/>
  <c r="F2215" i="3"/>
  <c r="E2215" i="3" s="1"/>
  <c r="E2216" i="3"/>
  <c r="F2216" i="3"/>
  <c r="F2217" i="3"/>
  <c r="E2217" i="3" s="1"/>
  <c r="E2218" i="3"/>
  <c r="F2218" i="3"/>
  <c r="F2219" i="3"/>
  <c r="E2219" i="3" s="1"/>
  <c r="E2220" i="3"/>
  <c r="F2220" i="3"/>
  <c r="F2221" i="3"/>
  <c r="E2221" i="3" s="1"/>
  <c r="E2222" i="3"/>
  <c r="F2222" i="3"/>
  <c r="F2223" i="3"/>
  <c r="E2223" i="3" s="1"/>
  <c r="F2224" i="3"/>
  <c r="E2224" i="3" s="1"/>
  <c r="F2225" i="3"/>
  <c r="E2225" i="3" s="1"/>
  <c r="E2226" i="3"/>
  <c r="F2226" i="3"/>
  <c r="E2227" i="3"/>
  <c r="F2227" i="3"/>
  <c r="E2228" i="3"/>
  <c r="F2228" i="3"/>
  <c r="F2229" i="3"/>
  <c r="E2229" i="3" s="1"/>
  <c r="F2230" i="3"/>
  <c r="E2230" i="3" s="1"/>
  <c r="F2231" i="3"/>
  <c r="E2231" i="3" s="1"/>
  <c r="E2232" i="3"/>
  <c r="F2232" i="3"/>
  <c r="E2233" i="3"/>
  <c r="F2233" i="3"/>
  <c r="E2234" i="3"/>
  <c r="F2234" i="3"/>
  <c r="F2235" i="3"/>
  <c r="E2235" i="3" s="1"/>
  <c r="F2236" i="3"/>
  <c r="E2236" i="3" s="1"/>
  <c r="F2237" i="3"/>
  <c r="E2237" i="3" s="1"/>
  <c r="E2238" i="3"/>
  <c r="F2238" i="3"/>
  <c r="E2239" i="3"/>
  <c r="F2239" i="3"/>
  <c r="E2240" i="3"/>
  <c r="F2240" i="3"/>
  <c r="F2241" i="3"/>
  <c r="E2241" i="3" s="1"/>
  <c r="E2242" i="3"/>
  <c r="F2242" i="3"/>
  <c r="F2243" i="3"/>
  <c r="E2243" i="3" s="1"/>
  <c r="E2244" i="3"/>
  <c r="F2244" i="3"/>
  <c r="E2245" i="3"/>
  <c r="F2245" i="3"/>
  <c r="E2246" i="3"/>
  <c r="F2246" i="3"/>
  <c r="F2247" i="3"/>
  <c r="E2247" i="3" s="1"/>
  <c r="F2248" i="3"/>
  <c r="E2248" i="3" s="1"/>
  <c r="F2249" i="3"/>
  <c r="E2249" i="3" s="1"/>
  <c r="E2250" i="3"/>
  <c r="F2250" i="3"/>
  <c r="E2251" i="3"/>
  <c r="F2251" i="3"/>
  <c r="E2252" i="3"/>
  <c r="F2252" i="3"/>
  <c r="F2253" i="3"/>
  <c r="E2253" i="3" s="1"/>
  <c r="E2254" i="3"/>
  <c r="F2254" i="3"/>
  <c r="F2255" i="3"/>
  <c r="E2255" i="3" s="1"/>
  <c r="E2256" i="3"/>
  <c r="F2256" i="3"/>
  <c r="E2257" i="3"/>
  <c r="F2257" i="3"/>
  <c r="E2258" i="3"/>
  <c r="F2258" i="3"/>
  <c r="F2259" i="3"/>
  <c r="E2259" i="3" s="1"/>
  <c r="F2260" i="3"/>
  <c r="E2260" i="3" s="1"/>
  <c r="F2261" i="3"/>
  <c r="E2261" i="3" s="1"/>
  <c r="E2262" i="3"/>
  <c r="F2262" i="3"/>
  <c r="E2263" i="3"/>
  <c r="F2263" i="3"/>
  <c r="E2264" i="3"/>
  <c r="F2264" i="3"/>
  <c r="F2265" i="3"/>
  <c r="E2265" i="3" s="1"/>
  <c r="F2266" i="3"/>
  <c r="E2266" i="3" s="1"/>
  <c r="F2267" i="3"/>
  <c r="E2267" i="3" s="1"/>
  <c r="E2268" i="3"/>
  <c r="F2268" i="3"/>
  <c r="E2269" i="3"/>
  <c r="F2269" i="3"/>
  <c r="E2270" i="3"/>
  <c r="F2270" i="3"/>
  <c r="F2271" i="3"/>
  <c r="E2271" i="3" s="1"/>
  <c r="F2272" i="3"/>
  <c r="E2272" i="3" s="1"/>
  <c r="F2273" i="3"/>
  <c r="E2273" i="3" s="1"/>
  <c r="E2274" i="3"/>
  <c r="F2274" i="3"/>
  <c r="E2275" i="3"/>
  <c r="F2275" i="3"/>
  <c r="E2276" i="3"/>
  <c r="F2276" i="3"/>
  <c r="F2277" i="3"/>
  <c r="E2277" i="3" s="1"/>
  <c r="E2278" i="3"/>
  <c r="F2278" i="3"/>
  <c r="F2279" i="3"/>
  <c r="E2279" i="3" s="1"/>
  <c r="E2280" i="3"/>
  <c r="F2280" i="3"/>
  <c r="E2281" i="3"/>
  <c r="F2281" i="3"/>
  <c r="E2282" i="3"/>
  <c r="F2282" i="3"/>
  <c r="F2283" i="3"/>
  <c r="E2283" i="3" s="1"/>
  <c r="F2284" i="3"/>
  <c r="E2284" i="3" s="1"/>
  <c r="F2285" i="3"/>
  <c r="E2285" i="3" s="1"/>
  <c r="E2286" i="3"/>
  <c r="F2286" i="3"/>
  <c r="E2287" i="3"/>
  <c r="F2287" i="3"/>
  <c r="E2288" i="3"/>
  <c r="F2288" i="3"/>
  <c r="F2289" i="3"/>
  <c r="E2289" i="3" s="1"/>
  <c r="E2290" i="3"/>
  <c r="F2290" i="3"/>
  <c r="F2291" i="3"/>
  <c r="E2291" i="3" s="1"/>
  <c r="E2292" i="3"/>
  <c r="F2292" i="3"/>
  <c r="E2293" i="3"/>
  <c r="F2293" i="3"/>
  <c r="E2294" i="3"/>
  <c r="F2294" i="3"/>
  <c r="F2295" i="3"/>
  <c r="E2295" i="3" s="1"/>
  <c r="F2296" i="3"/>
  <c r="E2296" i="3" s="1"/>
  <c r="F2297" i="3"/>
  <c r="E2297" i="3" s="1"/>
  <c r="E2298" i="3"/>
  <c r="F2298" i="3"/>
  <c r="E2299" i="3"/>
  <c r="F2299" i="3"/>
  <c r="E2300" i="3"/>
  <c r="F2300" i="3"/>
  <c r="F2301" i="3"/>
  <c r="E2301" i="3" s="1"/>
  <c r="F2302" i="3"/>
  <c r="E2302" i="3" s="1"/>
  <c r="F2303" i="3"/>
  <c r="E2303" i="3" s="1"/>
  <c r="E2304" i="3"/>
  <c r="F2304" i="3"/>
  <c r="E2305" i="3"/>
  <c r="F2305" i="3"/>
  <c r="E2306" i="3"/>
  <c r="F2306" i="3"/>
  <c r="F2307" i="3"/>
  <c r="E2307" i="3" s="1"/>
  <c r="F2308" i="3"/>
  <c r="E2308" i="3" s="1"/>
  <c r="F2309" i="3"/>
  <c r="E2309" i="3" s="1"/>
  <c r="E2310" i="3"/>
  <c r="F2310" i="3"/>
  <c r="F2311" i="3"/>
  <c r="E2311" i="3" s="1"/>
  <c r="E2312" i="3"/>
  <c r="F2312" i="3"/>
  <c r="F2313" i="3"/>
  <c r="E2313" i="3" s="1"/>
  <c r="E2314" i="3"/>
  <c r="F2314" i="3"/>
  <c r="F2315" i="3"/>
  <c r="E2315" i="3" s="1"/>
  <c r="E2316" i="3"/>
  <c r="F2316" i="3"/>
  <c r="F2317" i="3"/>
  <c r="E2317" i="3" s="1"/>
  <c r="E2318" i="3"/>
  <c r="F2318" i="3"/>
  <c r="F2319" i="3"/>
  <c r="E2319" i="3" s="1"/>
  <c r="E2320" i="3"/>
  <c r="F2320" i="3"/>
  <c r="F2321" i="3"/>
  <c r="E2321" i="3" s="1"/>
  <c r="E2322" i="3"/>
  <c r="F2322" i="3"/>
  <c r="F2323" i="3"/>
  <c r="E2323" i="3" s="1"/>
  <c r="E2324" i="3"/>
  <c r="F2324" i="3"/>
  <c r="F2325" i="3"/>
  <c r="E2325" i="3" s="1"/>
  <c r="F2326" i="3"/>
  <c r="E2326" i="3" s="1"/>
  <c r="F2327" i="3"/>
  <c r="E2327" i="3" s="1"/>
  <c r="E2328" i="3"/>
  <c r="F2328" i="3"/>
  <c r="F2329" i="3"/>
  <c r="E2329" i="3" s="1"/>
  <c r="E2330" i="3"/>
  <c r="F2330" i="3"/>
  <c r="F2331" i="3"/>
  <c r="E2331" i="3" s="1"/>
  <c r="F2332" i="3"/>
  <c r="E2332" i="3" s="1"/>
  <c r="F2333" i="3"/>
  <c r="E2333" i="3" s="1"/>
  <c r="E2334" i="3"/>
  <c r="F2334" i="3"/>
  <c r="F2335" i="3"/>
  <c r="E2335" i="3" s="1"/>
  <c r="E2336" i="3"/>
  <c r="F2336" i="3"/>
  <c r="F2337" i="3"/>
  <c r="E2337" i="3" s="1"/>
  <c r="E2338" i="3"/>
  <c r="F2338" i="3"/>
  <c r="F2339" i="3"/>
  <c r="E2339" i="3" s="1"/>
  <c r="E2340" i="3"/>
  <c r="F2340" i="3"/>
  <c r="F2341" i="3"/>
  <c r="E2341" i="3" s="1"/>
  <c r="E2342" i="3"/>
  <c r="F2342" i="3"/>
  <c r="F2343" i="3"/>
  <c r="E2343" i="3" s="1"/>
  <c r="E2344" i="3"/>
  <c r="F2344" i="3"/>
  <c r="F2345" i="3"/>
  <c r="E2345" i="3" s="1"/>
  <c r="E2346" i="3"/>
  <c r="F2346" i="3"/>
  <c r="F2347" i="3"/>
  <c r="E2347" i="3" s="1"/>
  <c r="E2348" i="3"/>
  <c r="F2348" i="3"/>
  <c r="F2349" i="3"/>
  <c r="E2349" i="3" s="1"/>
  <c r="F2350" i="3"/>
  <c r="E2350" i="3" s="1"/>
  <c r="F2351" i="3"/>
  <c r="E2351" i="3" s="1"/>
  <c r="E2352" i="3"/>
  <c r="F2352" i="3"/>
  <c r="F2353" i="3"/>
  <c r="E2353" i="3" s="1"/>
  <c r="E2354" i="3"/>
  <c r="F2354" i="3"/>
  <c r="F2355" i="3"/>
  <c r="E2355" i="3" s="1"/>
  <c r="F2356" i="3"/>
  <c r="E2356" i="3" s="1"/>
  <c r="F2357" i="3"/>
  <c r="E2357" i="3" s="1"/>
  <c r="E2358" i="3"/>
  <c r="F2358" i="3"/>
  <c r="F2359" i="3"/>
  <c r="E2359" i="3" s="1"/>
  <c r="E2360" i="3"/>
  <c r="F2360" i="3"/>
  <c r="F2361" i="3"/>
  <c r="E2361" i="3" s="1"/>
  <c r="E2362" i="3"/>
  <c r="F2362" i="3"/>
  <c r="F2363" i="3"/>
  <c r="E2363" i="3" s="1"/>
  <c r="E2364" i="3"/>
  <c r="F2364" i="3"/>
  <c r="F2365" i="3"/>
  <c r="E2365" i="3" s="1"/>
  <c r="E2366" i="3"/>
  <c r="F2366" i="3"/>
  <c r="F2367" i="3"/>
  <c r="E2367" i="3" s="1"/>
  <c r="E2368" i="3"/>
  <c r="F2368" i="3"/>
  <c r="F2369" i="3"/>
  <c r="E2369" i="3" s="1"/>
  <c r="E2370" i="3"/>
  <c r="F2370" i="3"/>
  <c r="F2371" i="3"/>
  <c r="E2371" i="3" s="1"/>
  <c r="E2372" i="3"/>
  <c r="F2372" i="3"/>
  <c r="F2373" i="3"/>
  <c r="E2373" i="3" s="1"/>
  <c r="F2374" i="3"/>
  <c r="E2374" i="3" s="1"/>
  <c r="F2375" i="3"/>
  <c r="E2375" i="3" s="1"/>
  <c r="E2376" i="3"/>
  <c r="F2376" i="3"/>
  <c r="F2377" i="3"/>
  <c r="E2377" i="3" s="1"/>
  <c r="E2378" i="3"/>
  <c r="F2378" i="3"/>
  <c r="F2379" i="3"/>
  <c r="E2379" i="3" s="1"/>
  <c r="F2380" i="3"/>
  <c r="E2380" i="3" s="1"/>
  <c r="F2381" i="3"/>
  <c r="E2381" i="3" s="1"/>
  <c r="E2382" i="3"/>
  <c r="F2382" i="3"/>
  <c r="F2383" i="3"/>
  <c r="E2383" i="3" s="1"/>
  <c r="E2384" i="3"/>
  <c r="F2384" i="3"/>
  <c r="F2385" i="3"/>
  <c r="E2385" i="3" s="1"/>
  <c r="E2386" i="3"/>
  <c r="F2386" i="3"/>
  <c r="F2387" i="3"/>
  <c r="E2387" i="3" s="1"/>
  <c r="E2388" i="3"/>
  <c r="F2388" i="3"/>
  <c r="F2389" i="3"/>
  <c r="E2389" i="3" s="1"/>
  <c r="E2390" i="3"/>
  <c r="F2390" i="3"/>
  <c r="F2391" i="3"/>
  <c r="E2391" i="3" s="1"/>
  <c r="E2392" i="3"/>
  <c r="F2392" i="3"/>
  <c r="F2393" i="3"/>
  <c r="E2393" i="3" s="1"/>
  <c r="E2394" i="3"/>
  <c r="F2394" i="3"/>
  <c r="F2395" i="3"/>
  <c r="E2395" i="3" s="1"/>
  <c r="E2396" i="3"/>
  <c r="F2396" i="3"/>
  <c r="F2397" i="3"/>
  <c r="E2397" i="3" s="1"/>
  <c r="F2398" i="3"/>
  <c r="E2398" i="3" s="1"/>
  <c r="F2399" i="3"/>
  <c r="E2399" i="3" s="1"/>
  <c r="E2400" i="3"/>
  <c r="F2400" i="3"/>
  <c r="F2401" i="3"/>
  <c r="E2401" i="3" s="1"/>
  <c r="E2402" i="3"/>
  <c r="F2402" i="3"/>
  <c r="F2403" i="3"/>
  <c r="E2403" i="3" s="1"/>
  <c r="F2404" i="3"/>
  <c r="E2404" i="3" s="1"/>
  <c r="F2405" i="3"/>
  <c r="E2405" i="3" s="1"/>
  <c r="E2406" i="3"/>
  <c r="F2406" i="3"/>
  <c r="F2407" i="3"/>
  <c r="E2407" i="3" s="1"/>
  <c r="E2408" i="3"/>
  <c r="F2408" i="3"/>
  <c r="F2409" i="3"/>
  <c r="E2409" i="3" s="1"/>
  <c r="E2410" i="3"/>
  <c r="F2410" i="3"/>
  <c r="F2411" i="3"/>
  <c r="E2411" i="3" s="1"/>
  <c r="E2412" i="3"/>
  <c r="F2412" i="3"/>
  <c r="F2413" i="3"/>
  <c r="E2413" i="3" s="1"/>
  <c r="E2414" i="3"/>
  <c r="F2414" i="3"/>
  <c r="F2415" i="3"/>
  <c r="E2415" i="3" s="1"/>
  <c r="E2416" i="3"/>
  <c r="F2416" i="3"/>
  <c r="F2417" i="3"/>
  <c r="E2417" i="3" s="1"/>
  <c r="E2418" i="3"/>
  <c r="F2418" i="3"/>
  <c r="F2419" i="3"/>
  <c r="E2419" i="3" s="1"/>
  <c r="E2420" i="3"/>
  <c r="F2420" i="3"/>
  <c r="F2421" i="3"/>
  <c r="E2421" i="3" s="1"/>
  <c r="F2422" i="3"/>
  <c r="E2422" i="3" s="1"/>
  <c r="F2423" i="3"/>
  <c r="E2423" i="3" s="1"/>
  <c r="E2424" i="3"/>
  <c r="F2424" i="3"/>
  <c r="F2425" i="3"/>
  <c r="E2425" i="3" s="1"/>
  <c r="E2426" i="3"/>
  <c r="F2426" i="3"/>
  <c r="F2427" i="3"/>
  <c r="E2427" i="3" s="1"/>
  <c r="F2428" i="3"/>
  <c r="E2428" i="3" s="1"/>
  <c r="F2429" i="3"/>
  <c r="E2429" i="3" s="1"/>
  <c r="E2430" i="3"/>
  <c r="F2430" i="3"/>
  <c r="F2431" i="3"/>
  <c r="E2431" i="3" s="1"/>
  <c r="E2432" i="3"/>
  <c r="F2432" i="3"/>
  <c r="F2433" i="3"/>
  <c r="E2433" i="3" s="1"/>
  <c r="E2434" i="3"/>
  <c r="F2434" i="3"/>
  <c r="F2435" i="3"/>
  <c r="E2435" i="3" s="1"/>
  <c r="E2436" i="3"/>
  <c r="F2436" i="3"/>
  <c r="F2437" i="3"/>
  <c r="E2437" i="3" s="1"/>
  <c r="E2438" i="3"/>
  <c r="F2438" i="3"/>
  <c r="F2439" i="3"/>
  <c r="E2439" i="3" s="1"/>
  <c r="E2440" i="3"/>
  <c r="F2440" i="3"/>
  <c r="F2441" i="3"/>
  <c r="E2441" i="3" s="1"/>
  <c r="E2442" i="3"/>
  <c r="F2442" i="3"/>
  <c r="F2443" i="3"/>
  <c r="E2443" i="3" s="1"/>
  <c r="E2444" i="3"/>
  <c r="F2444" i="3"/>
  <c r="F2445" i="3"/>
  <c r="E2445" i="3" s="1"/>
  <c r="F2446" i="3"/>
  <c r="E2446" i="3" s="1"/>
  <c r="F2447" i="3"/>
  <c r="E2447" i="3" s="1"/>
  <c r="E2448" i="3"/>
  <c r="F2448" i="3"/>
  <c r="F2449" i="3"/>
  <c r="E2449" i="3" s="1"/>
  <c r="E2450" i="3"/>
  <c r="F2450" i="3"/>
  <c r="F2451" i="3"/>
  <c r="E2451" i="3" s="1"/>
  <c r="F2452" i="3"/>
  <c r="E2452" i="3" s="1"/>
  <c r="F2453" i="3"/>
  <c r="E2453" i="3" s="1"/>
  <c r="F2454" i="3"/>
  <c r="E2454" i="3" s="1"/>
  <c r="F2455" i="3"/>
  <c r="E2455" i="3" s="1"/>
  <c r="E2456" i="3"/>
  <c r="F2456" i="3"/>
  <c r="F2457" i="3"/>
  <c r="E2457" i="3" s="1"/>
  <c r="E2458" i="3"/>
  <c r="F2458" i="3"/>
  <c r="F2459" i="3"/>
  <c r="E2459" i="3" s="1"/>
  <c r="F2460" i="3"/>
  <c r="E2460" i="3" s="1"/>
  <c r="F2461" i="3"/>
  <c r="E2461" i="3" s="1"/>
  <c r="E2462" i="3"/>
  <c r="F2462" i="3"/>
  <c r="F2463" i="3"/>
  <c r="E2463" i="3" s="1"/>
  <c r="E2464" i="3"/>
  <c r="F2464" i="3"/>
  <c r="F2465" i="3"/>
  <c r="E2465" i="3" s="1"/>
  <c r="E2466" i="3"/>
  <c r="F2466" i="3"/>
  <c r="F2467" i="3"/>
  <c r="E2467" i="3" s="1"/>
  <c r="E2468" i="3"/>
  <c r="F2468" i="3"/>
  <c r="F2469" i="3"/>
  <c r="E2469" i="3" s="1"/>
  <c r="F2470" i="3"/>
  <c r="E2470" i="3" s="1"/>
  <c r="F2471" i="3"/>
  <c r="E2471" i="3" s="1"/>
  <c r="F2472" i="3"/>
  <c r="E2472" i="3" s="1"/>
  <c r="F2473" i="3"/>
  <c r="E2473" i="3" s="1"/>
  <c r="E2474" i="3"/>
  <c r="F2474" i="3"/>
  <c r="E2475" i="3"/>
  <c r="F2475" i="3"/>
  <c r="F2476" i="3"/>
  <c r="E2476" i="3" s="1"/>
  <c r="F2477" i="3"/>
  <c r="E2477" i="3" s="1"/>
  <c r="E2478" i="3"/>
  <c r="F2478" i="3"/>
  <c r="F2479" i="3"/>
  <c r="E2479" i="3" s="1"/>
  <c r="E2480" i="3"/>
  <c r="F2480" i="3"/>
  <c r="E2481" i="3"/>
  <c r="F2481" i="3"/>
  <c r="E2482" i="3"/>
  <c r="F2482" i="3"/>
  <c r="F2483" i="3"/>
  <c r="E2483" i="3" s="1"/>
  <c r="F2484" i="3"/>
  <c r="E2484" i="3" s="1"/>
  <c r="F2485" i="3"/>
  <c r="E2485" i="3" s="1"/>
  <c r="E2486" i="3"/>
  <c r="F2486" i="3"/>
  <c r="E2487" i="3"/>
  <c r="F2487" i="3"/>
  <c r="E2488" i="3"/>
  <c r="F2488" i="3"/>
  <c r="F2489" i="3"/>
  <c r="E2489" i="3" s="1"/>
  <c r="E2490" i="3"/>
  <c r="F2490" i="3"/>
  <c r="F2491" i="3"/>
  <c r="E2491" i="3" s="1"/>
  <c r="E2492" i="3"/>
  <c r="F2492" i="3"/>
  <c r="E2493" i="3"/>
  <c r="F2493" i="3"/>
  <c r="E2494" i="3"/>
  <c r="F2494" i="3"/>
  <c r="F2495" i="3"/>
  <c r="E2495" i="3" s="1"/>
  <c r="F2496" i="3"/>
  <c r="E2496" i="3" s="1"/>
  <c r="F2497" i="3"/>
  <c r="E2497" i="3" s="1"/>
  <c r="E2498" i="3"/>
  <c r="F2498" i="3"/>
  <c r="F2499" i="3"/>
  <c r="E2499" i="3" s="1"/>
  <c r="E2500" i="3"/>
  <c r="F2500" i="3"/>
  <c r="F2501" i="3"/>
  <c r="E2501" i="3" s="1"/>
  <c r="E2502" i="3"/>
  <c r="F2502" i="3"/>
  <c r="F2503" i="3"/>
  <c r="E2503" i="3" s="1"/>
  <c r="E2504" i="3"/>
  <c r="F2504" i="3"/>
  <c r="F2505" i="3"/>
  <c r="E2505" i="3" s="1"/>
  <c r="F2506" i="3"/>
  <c r="E2506" i="3" s="1"/>
  <c r="F2507" i="3"/>
  <c r="E2507" i="3" s="1"/>
  <c r="F2508" i="3"/>
  <c r="E2508" i="3" s="1"/>
  <c r="F2509" i="3"/>
  <c r="E2509" i="3" s="1"/>
  <c r="E2510" i="3"/>
  <c r="F2510" i="3"/>
  <c r="E2511" i="3"/>
  <c r="F2511" i="3"/>
  <c r="F2512" i="3"/>
  <c r="E2512" i="3" s="1"/>
  <c r="F2513" i="3"/>
  <c r="E2513" i="3" s="1"/>
  <c r="E2514" i="3"/>
  <c r="F2514" i="3"/>
  <c r="F2515" i="3"/>
  <c r="E2515" i="3" s="1"/>
  <c r="E2516" i="3"/>
  <c r="F2516" i="3"/>
  <c r="E2517" i="3"/>
  <c r="F2517" i="3"/>
  <c r="E2518" i="3"/>
  <c r="F2518" i="3"/>
  <c r="F2519" i="3"/>
  <c r="E2519" i="3" s="1"/>
  <c r="F2520" i="3"/>
  <c r="E2520" i="3" s="1"/>
  <c r="F2521" i="3"/>
  <c r="E2521" i="3" s="1"/>
  <c r="E2522" i="3"/>
  <c r="F2522" i="3"/>
  <c r="E2523" i="3"/>
  <c r="F2523" i="3"/>
  <c r="E2524" i="3"/>
  <c r="F2524" i="3"/>
  <c r="F2525" i="3"/>
  <c r="E2525" i="3" s="1"/>
  <c r="F2526" i="3"/>
  <c r="E2526" i="3" s="1"/>
  <c r="F2527" i="3"/>
  <c r="E2527" i="3" s="1"/>
  <c r="E2528" i="3"/>
  <c r="F2528" i="3"/>
  <c r="E2529" i="3"/>
  <c r="F2529" i="3"/>
  <c r="E2530" i="3"/>
  <c r="F2530" i="3"/>
  <c r="F2531" i="3"/>
  <c r="E2531" i="3" s="1"/>
  <c r="F2532" i="3"/>
  <c r="E2532" i="3" s="1"/>
  <c r="F2533" i="3"/>
  <c r="E2533" i="3" s="1"/>
  <c r="E2534" i="3"/>
  <c r="F2534" i="3"/>
  <c r="F2535" i="3"/>
  <c r="E2535" i="3" s="1"/>
  <c r="E2536" i="3"/>
  <c r="F2536" i="3"/>
  <c r="F2537" i="3"/>
  <c r="E2537" i="3" s="1"/>
  <c r="E2538" i="3"/>
  <c r="F2538" i="3"/>
  <c r="F2539" i="3"/>
  <c r="E2539" i="3" s="1"/>
  <c r="E2540" i="3"/>
  <c r="F2540" i="3"/>
  <c r="F2541" i="3"/>
  <c r="E2541" i="3" s="1"/>
  <c r="F2542" i="3"/>
  <c r="E2542" i="3" s="1"/>
  <c r="F2543" i="3"/>
  <c r="E2543" i="3" s="1"/>
  <c r="F2544" i="3"/>
  <c r="E2544" i="3" s="1"/>
  <c r="F2545" i="3"/>
  <c r="E2545" i="3" s="1"/>
  <c r="E2546" i="3"/>
  <c r="F2546" i="3"/>
  <c r="E2547" i="3"/>
  <c r="F2547" i="3"/>
  <c r="F2548" i="3"/>
  <c r="E2548" i="3" s="1"/>
  <c r="F2549" i="3"/>
  <c r="E2549" i="3" s="1"/>
  <c r="E2550" i="3"/>
  <c r="F2550" i="3"/>
  <c r="F2551" i="3"/>
  <c r="E2551" i="3" s="1"/>
  <c r="E2552" i="3"/>
  <c r="F2552" i="3"/>
  <c r="E2553" i="3"/>
  <c r="F2553" i="3"/>
  <c r="E2554" i="3"/>
  <c r="F2554" i="3"/>
  <c r="F2555" i="3"/>
  <c r="E2555" i="3" s="1"/>
  <c r="F2556" i="3"/>
  <c r="E2556" i="3" s="1"/>
  <c r="F2557" i="3"/>
  <c r="E2557" i="3" s="1"/>
  <c r="E2558" i="3"/>
  <c r="F2558" i="3"/>
  <c r="E2559" i="3"/>
  <c r="F2559" i="3"/>
  <c r="E2560" i="3"/>
  <c r="F2560" i="3"/>
  <c r="F2561" i="3"/>
  <c r="E2561" i="3" s="1"/>
  <c r="E2562" i="3"/>
  <c r="F2562" i="3"/>
  <c r="F2563" i="3"/>
  <c r="E2563" i="3" s="1"/>
  <c r="E2564" i="3"/>
  <c r="F2564" i="3"/>
  <c r="E2565" i="3"/>
  <c r="F2565" i="3"/>
  <c r="E2566" i="3"/>
  <c r="F2566" i="3"/>
  <c r="F2567" i="3"/>
  <c r="E2567" i="3" s="1"/>
  <c r="F2568" i="3"/>
  <c r="E2568" i="3" s="1"/>
  <c r="F2569" i="3"/>
  <c r="E2569" i="3" s="1"/>
  <c r="E2570" i="3"/>
  <c r="F2570" i="3"/>
  <c r="F2571" i="3"/>
  <c r="E2571" i="3" s="1"/>
  <c r="E2572" i="3"/>
  <c r="F2572" i="3"/>
  <c r="F2573" i="3"/>
  <c r="E2573" i="3" s="1"/>
  <c r="E2574" i="3"/>
  <c r="F2574" i="3"/>
  <c r="F2575" i="3"/>
  <c r="E2575" i="3" s="1"/>
  <c r="E2576" i="3"/>
  <c r="F2576" i="3"/>
  <c r="F2577" i="3"/>
  <c r="E2577" i="3" s="1"/>
  <c r="F2578" i="3"/>
  <c r="E2578" i="3" s="1"/>
  <c r="F2579" i="3"/>
  <c r="E2579" i="3" s="1"/>
  <c r="F2580" i="3"/>
  <c r="E2580" i="3" s="1"/>
  <c r="F2581" i="3"/>
  <c r="E2581" i="3" s="1"/>
  <c r="E2582" i="3"/>
  <c r="F2582" i="3"/>
  <c r="E2583" i="3"/>
  <c r="F2583" i="3"/>
  <c r="F2584" i="3"/>
  <c r="E2584" i="3" s="1"/>
  <c r="F2585" i="3"/>
  <c r="E2585" i="3" s="1"/>
  <c r="E2586" i="3"/>
  <c r="F2586" i="3"/>
  <c r="F2587" i="3"/>
  <c r="E2587" i="3" s="1"/>
  <c r="E2588" i="3"/>
  <c r="F2588" i="3"/>
  <c r="E2589" i="3"/>
  <c r="F2589" i="3"/>
  <c r="E2590" i="3"/>
  <c r="F2590" i="3"/>
  <c r="F2591" i="3"/>
  <c r="E2591" i="3" s="1"/>
  <c r="F2592" i="3"/>
  <c r="E2592" i="3" s="1"/>
  <c r="F2593" i="3"/>
  <c r="E2593" i="3" s="1"/>
  <c r="E2594" i="3"/>
  <c r="F2594" i="3"/>
  <c r="E2595" i="3"/>
  <c r="F2595" i="3"/>
  <c r="E2596" i="3"/>
  <c r="F2596" i="3"/>
  <c r="F2597" i="3"/>
  <c r="E2597" i="3" s="1"/>
  <c r="E2598" i="3"/>
  <c r="F2598" i="3"/>
  <c r="F2599" i="3"/>
  <c r="E2599" i="3" s="1"/>
  <c r="E2600" i="3"/>
  <c r="F2600" i="3"/>
  <c r="E2601" i="3"/>
  <c r="F2601" i="3"/>
  <c r="E2602" i="3"/>
  <c r="F2602" i="3"/>
  <c r="F2603" i="3"/>
  <c r="E2603" i="3" s="1"/>
  <c r="F2604" i="3"/>
  <c r="E2604" i="3" s="1"/>
  <c r="F2605" i="3"/>
  <c r="E2605" i="3" s="1"/>
  <c r="E2606" i="3"/>
  <c r="F2606" i="3"/>
  <c r="F2607" i="3"/>
  <c r="E2607" i="3" s="1"/>
  <c r="E2608" i="3"/>
  <c r="F2608" i="3"/>
  <c r="F2609" i="3"/>
  <c r="E2609" i="3" s="1"/>
  <c r="E2610" i="3"/>
  <c r="F2610" i="3"/>
  <c r="F2611" i="3"/>
  <c r="E2611" i="3" s="1"/>
  <c r="E2612" i="3"/>
  <c r="F2612" i="3"/>
  <c r="F2613" i="3"/>
  <c r="E2613" i="3" s="1"/>
  <c r="F2614" i="3"/>
  <c r="E2614" i="3" s="1"/>
  <c r="F2615" i="3"/>
  <c r="E2615" i="3" s="1"/>
  <c r="F2616" i="3"/>
  <c r="E2616" i="3" s="1"/>
  <c r="F2617" i="3"/>
  <c r="E2617" i="3" s="1"/>
  <c r="E2618" i="3"/>
  <c r="F2618" i="3"/>
  <c r="E2619" i="3"/>
  <c r="F2619" i="3"/>
  <c r="F2620" i="3"/>
  <c r="E2620" i="3" s="1"/>
  <c r="F2621" i="3"/>
  <c r="E2621" i="3" s="1"/>
  <c r="E2622" i="3"/>
  <c r="F2622" i="3"/>
  <c r="F2623" i="3"/>
  <c r="E2623" i="3" s="1"/>
  <c r="E2624" i="3"/>
  <c r="F2624" i="3"/>
  <c r="E2625" i="3"/>
  <c r="F2625" i="3"/>
  <c r="E2626" i="3"/>
  <c r="F2626" i="3"/>
  <c r="F2627" i="3"/>
  <c r="E2627" i="3" s="1"/>
  <c r="F2628" i="3"/>
  <c r="E2628" i="3" s="1"/>
  <c r="F2629" i="3"/>
  <c r="E2629" i="3" s="1"/>
  <c r="E2630" i="3"/>
  <c r="F2630" i="3"/>
  <c r="E2631" i="3"/>
  <c r="F2631" i="3"/>
  <c r="E2632" i="3"/>
  <c r="F2632" i="3"/>
  <c r="F2633" i="3"/>
  <c r="E2633" i="3" s="1"/>
  <c r="F2634" i="3"/>
  <c r="E2634" i="3" s="1"/>
  <c r="F2635" i="3"/>
  <c r="E2635" i="3" s="1"/>
  <c r="F2636" i="3"/>
  <c r="E2636" i="3" s="1"/>
  <c r="E2637" i="3"/>
  <c r="F2637" i="3"/>
  <c r="E2638" i="3"/>
  <c r="F2638" i="3"/>
  <c r="F2639" i="3"/>
  <c r="E2639" i="3" s="1"/>
  <c r="F2640" i="3"/>
  <c r="E2640" i="3" s="1"/>
  <c r="F2641" i="3"/>
  <c r="E2641" i="3" s="1"/>
  <c r="F2642" i="3"/>
  <c r="E2642" i="3" s="1"/>
  <c r="F2643" i="3"/>
  <c r="E2643" i="3" s="1"/>
  <c r="E2644" i="3"/>
  <c r="F2644" i="3"/>
  <c r="F2645" i="3"/>
  <c r="E2645" i="3" s="1"/>
  <c r="E2646" i="3"/>
  <c r="F2646" i="3"/>
  <c r="F2647" i="3"/>
  <c r="E2647" i="3" s="1"/>
  <c r="E2648" i="3"/>
  <c r="F2648" i="3"/>
  <c r="F2649" i="3"/>
  <c r="E2649" i="3" s="1"/>
  <c r="F2650" i="3"/>
  <c r="E2650" i="3" s="1"/>
  <c r="F2651" i="3"/>
  <c r="E2651" i="3" s="1"/>
  <c r="F2652" i="3"/>
  <c r="E2652" i="3" s="1"/>
  <c r="F2653" i="3"/>
  <c r="E2653" i="3" s="1"/>
  <c r="E2654" i="3"/>
  <c r="F2654" i="3"/>
  <c r="E2655" i="3"/>
  <c r="F2655" i="3"/>
  <c r="F2656" i="3"/>
  <c r="E2656" i="3" s="1"/>
  <c r="F2657" i="3"/>
  <c r="E2657" i="3" s="1"/>
  <c r="E2658" i="3"/>
  <c r="F2658" i="3"/>
  <c r="F2659" i="3"/>
  <c r="E2659" i="3" s="1"/>
  <c r="E2660" i="3"/>
  <c r="F2660" i="3"/>
  <c r="E2661" i="3"/>
  <c r="F2661" i="3"/>
  <c r="E2662" i="3"/>
  <c r="F2662" i="3"/>
  <c r="F2663" i="3"/>
  <c r="E2663" i="3" s="1"/>
  <c r="F2664" i="3"/>
  <c r="E2664" i="3" s="1"/>
  <c r="F2665" i="3"/>
  <c r="E2665" i="3" s="1"/>
  <c r="F2666" i="3"/>
  <c r="E2666" i="3" s="1"/>
  <c r="E2667" i="3"/>
  <c r="F2667" i="3"/>
  <c r="F2668" i="3"/>
  <c r="E2668" i="3" s="1"/>
  <c r="E2669" i="3"/>
  <c r="F2669" i="3"/>
  <c r="F2670" i="3"/>
  <c r="E2670" i="3" s="1"/>
  <c r="F2671" i="3"/>
  <c r="E2671" i="3" s="1"/>
  <c r="E2672" i="3"/>
  <c r="F2672" i="3"/>
  <c r="E2673" i="3"/>
  <c r="F2673" i="3"/>
  <c r="E2674" i="3"/>
  <c r="F2674" i="3"/>
  <c r="E2675" i="3"/>
  <c r="F2675" i="3"/>
  <c r="F2676" i="3"/>
  <c r="E2676" i="3" s="1"/>
  <c r="F2677" i="3"/>
  <c r="E2677" i="3" s="1"/>
  <c r="E2678" i="3"/>
  <c r="F2678" i="3"/>
  <c r="F2679" i="3"/>
  <c r="E2679" i="3" s="1"/>
  <c r="E2680" i="3"/>
  <c r="F2680" i="3"/>
  <c r="F2681" i="3"/>
  <c r="E2681" i="3" s="1"/>
  <c r="E2682" i="3"/>
  <c r="F2682" i="3"/>
  <c r="F2683" i="3"/>
  <c r="E2683" i="3" s="1"/>
  <c r="F2684" i="3"/>
  <c r="E2684" i="3" s="1"/>
  <c r="E2685" i="3"/>
  <c r="F2685" i="3"/>
  <c r="E2686" i="3"/>
  <c r="F2686" i="3"/>
  <c r="E2687" i="3"/>
  <c r="F2687" i="3"/>
  <c r="E2688" i="3"/>
  <c r="F2688" i="3"/>
  <c r="F2689" i="3"/>
  <c r="E2689" i="3" s="1"/>
  <c r="F2690" i="3"/>
  <c r="E2690" i="3" s="1"/>
  <c r="E2691" i="3"/>
  <c r="F2691" i="3"/>
  <c r="F2692" i="3"/>
  <c r="E2692" i="3" s="1"/>
  <c r="E2693" i="3"/>
  <c r="F2693" i="3"/>
  <c r="F2694" i="3"/>
  <c r="E2694" i="3" s="1"/>
  <c r="F2695" i="3"/>
  <c r="E2695" i="3" s="1"/>
  <c r="F2696" i="3"/>
  <c r="E2696" i="3" s="1"/>
  <c r="F2697" i="3"/>
  <c r="E2697" i="3" s="1"/>
  <c r="E2698" i="3"/>
  <c r="F2698" i="3"/>
  <c r="E2699" i="3"/>
  <c r="F2699" i="3"/>
  <c r="E2700" i="3"/>
  <c r="F2700" i="3"/>
  <c r="F2701" i="3"/>
  <c r="E2701" i="3" s="1"/>
  <c r="E2702" i="3"/>
  <c r="F2702" i="3"/>
  <c r="F2703" i="3"/>
  <c r="E2703" i="3" s="1"/>
  <c r="E2704" i="3"/>
  <c r="F2704" i="3"/>
  <c r="F2705" i="3"/>
  <c r="E2705" i="3" s="1"/>
  <c r="E2706" i="3"/>
  <c r="F2706" i="3"/>
  <c r="F2707" i="3"/>
  <c r="E2707" i="3" s="1"/>
  <c r="E2708" i="3"/>
  <c r="F2708" i="3"/>
  <c r="F2709" i="3"/>
  <c r="E2709" i="3" s="1"/>
  <c r="F2710" i="3"/>
  <c r="E2710" i="3" s="1"/>
  <c r="E2711" i="3"/>
  <c r="F2711" i="3"/>
  <c r="E2712" i="3"/>
  <c r="F2712" i="3"/>
  <c r="F2713" i="3"/>
  <c r="E2713" i="3" s="1"/>
  <c r="F2714" i="3"/>
  <c r="E2714" i="3" s="1"/>
  <c r="E2715" i="3"/>
  <c r="F2715" i="3"/>
  <c r="F2716" i="3"/>
  <c r="E2716" i="3" s="1"/>
  <c r="E2717" i="3"/>
  <c r="F2717" i="3"/>
  <c r="F2718" i="3"/>
  <c r="E2718" i="3" s="1"/>
  <c r="F2719" i="3"/>
  <c r="E2719" i="3" s="1"/>
  <c r="E2720" i="3"/>
  <c r="F2720" i="3"/>
  <c r="E2721" i="3"/>
  <c r="F2721" i="3"/>
  <c r="F2722" i="3"/>
  <c r="E2722" i="3" s="1"/>
  <c r="F2723" i="3"/>
  <c r="E2723" i="3" s="1"/>
  <c r="E2724" i="3"/>
  <c r="F2724" i="3"/>
  <c r="F2725" i="3"/>
  <c r="E2725" i="3" s="1"/>
  <c r="E2726" i="3"/>
  <c r="F2726" i="3"/>
  <c r="F2727" i="3"/>
  <c r="E2727" i="3" s="1"/>
  <c r="E2728" i="3"/>
  <c r="F2728" i="3"/>
  <c r="F2729" i="3"/>
  <c r="E2729" i="3" s="1"/>
  <c r="E2730" i="3"/>
  <c r="F2730" i="3"/>
  <c r="F2731" i="3"/>
  <c r="E2731" i="3" s="1"/>
  <c r="E2732" i="3"/>
  <c r="F2732" i="3"/>
  <c r="E2733" i="3"/>
  <c r="F2733" i="3"/>
  <c r="E2734" i="3"/>
  <c r="F2734" i="3"/>
  <c r="F2735" i="3"/>
  <c r="E2735" i="3" s="1"/>
  <c r="F2736" i="3"/>
  <c r="E2736" i="3" s="1"/>
  <c r="F2737" i="3"/>
  <c r="E2737" i="3" s="1"/>
  <c r="F2738" i="3"/>
  <c r="E2738" i="3" s="1"/>
  <c r="E2739" i="3"/>
  <c r="F2739" i="3"/>
  <c r="F2740" i="3"/>
  <c r="E2740" i="3" s="1"/>
  <c r="E2741" i="3"/>
  <c r="F2741" i="3"/>
  <c r="F2742" i="3"/>
  <c r="E2742" i="3" s="1"/>
  <c r="F2743" i="3"/>
  <c r="E2743" i="3" s="1"/>
  <c r="E2744" i="3"/>
  <c r="F2744" i="3"/>
  <c r="E2745" i="3"/>
  <c r="F2745" i="3"/>
  <c r="E2746" i="3"/>
  <c r="F2746" i="3"/>
  <c r="E2747" i="3"/>
  <c r="F2747" i="3"/>
  <c r="F2748" i="3"/>
  <c r="E2748" i="3" s="1"/>
  <c r="F2749" i="3"/>
  <c r="E2749" i="3" s="1"/>
  <c r="E2750" i="3"/>
  <c r="F2750" i="3"/>
  <c r="F2751" i="3"/>
  <c r="E2751" i="3" s="1"/>
  <c r="E2752" i="3"/>
  <c r="F2752" i="3"/>
  <c r="F2753" i="3"/>
  <c r="E2753" i="3" s="1"/>
  <c r="E2754" i="3"/>
  <c r="F2754" i="3"/>
  <c r="F2755" i="3"/>
  <c r="E2755" i="3" s="1"/>
  <c r="F2756" i="3"/>
  <c r="E2756" i="3" s="1"/>
  <c r="E2757" i="3"/>
  <c r="F2757" i="3"/>
  <c r="E2758" i="3"/>
  <c r="F2758" i="3"/>
  <c r="E2759" i="3"/>
  <c r="F2759" i="3"/>
  <c r="E2760" i="3"/>
  <c r="F2760" i="3"/>
  <c r="F2761" i="3"/>
  <c r="E2761" i="3" s="1"/>
  <c r="F2762" i="3"/>
  <c r="E2762" i="3" s="1"/>
  <c r="E2763" i="3"/>
  <c r="F2763" i="3"/>
  <c r="F2764" i="3"/>
  <c r="E2764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1712" i="3"/>
  <c r="L1713" i="3"/>
  <c r="L1714" i="3"/>
  <c r="L1715" i="3"/>
  <c r="L1716" i="3"/>
  <c r="L1717" i="3"/>
  <c r="L1718" i="3"/>
  <c r="L1719" i="3"/>
  <c r="L1720" i="3"/>
  <c r="L1721" i="3"/>
  <c r="L1722" i="3"/>
  <c r="L1723" i="3"/>
  <c r="L1724" i="3"/>
  <c r="L1725" i="3"/>
  <c r="L1726" i="3"/>
  <c r="L1727" i="3"/>
  <c r="L1728" i="3"/>
  <c r="L1729" i="3"/>
  <c r="L1730" i="3"/>
  <c r="L1731" i="3"/>
  <c r="L1732" i="3"/>
  <c r="L1733" i="3"/>
  <c r="L1734" i="3"/>
  <c r="L1735" i="3"/>
  <c r="L1736" i="3"/>
  <c r="L1737" i="3"/>
  <c r="L1738" i="3"/>
  <c r="L1739" i="3"/>
  <c r="L1740" i="3"/>
  <c r="L1741" i="3"/>
  <c r="L1742" i="3"/>
  <c r="L1743" i="3"/>
  <c r="L1744" i="3"/>
  <c r="L1745" i="3"/>
  <c r="L1746" i="3"/>
  <c r="L1747" i="3"/>
  <c r="L1748" i="3"/>
  <c r="L1749" i="3"/>
  <c r="L1750" i="3"/>
  <c r="L1751" i="3"/>
  <c r="L1752" i="3"/>
  <c r="L1753" i="3"/>
  <c r="L1754" i="3"/>
  <c r="L1755" i="3"/>
  <c r="L1756" i="3"/>
  <c r="L1757" i="3"/>
  <c r="L1758" i="3"/>
  <c r="L1759" i="3"/>
  <c r="L1760" i="3"/>
  <c r="L1761" i="3"/>
  <c r="L1762" i="3"/>
  <c r="L1763" i="3"/>
  <c r="L1764" i="3"/>
  <c r="L1765" i="3"/>
  <c r="L1766" i="3"/>
  <c r="L1767" i="3"/>
  <c r="L1768" i="3"/>
  <c r="L1769" i="3"/>
  <c r="L1770" i="3"/>
  <c r="L1771" i="3"/>
  <c r="L1772" i="3"/>
  <c r="L1773" i="3"/>
  <c r="L1774" i="3"/>
  <c r="L1775" i="3"/>
  <c r="L1776" i="3"/>
  <c r="L1777" i="3"/>
  <c r="L1778" i="3"/>
  <c r="L1779" i="3"/>
  <c r="L1780" i="3"/>
  <c r="L1781" i="3"/>
  <c r="L1782" i="3"/>
  <c r="L1783" i="3"/>
  <c r="L1784" i="3"/>
  <c r="L1785" i="3"/>
  <c r="L1786" i="3"/>
  <c r="L1787" i="3"/>
  <c r="L1788" i="3"/>
  <c r="L1789" i="3"/>
  <c r="L1790" i="3"/>
  <c r="L1791" i="3"/>
  <c r="L1792" i="3"/>
  <c r="L1793" i="3"/>
  <c r="L1794" i="3"/>
  <c r="L1795" i="3"/>
  <c r="L1796" i="3"/>
  <c r="L1797" i="3"/>
  <c r="L1798" i="3"/>
  <c r="L1799" i="3"/>
  <c r="L1800" i="3"/>
  <c r="L1801" i="3"/>
  <c r="L1802" i="3"/>
  <c r="L1803" i="3"/>
  <c r="L1804" i="3"/>
  <c r="L1805" i="3"/>
  <c r="L1806" i="3"/>
  <c r="L1807" i="3"/>
  <c r="L1808" i="3"/>
  <c r="L1809" i="3"/>
  <c r="L1810" i="3"/>
  <c r="L1811" i="3"/>
  <c r="L1812" i="3"/>
  <c r="L1813" i="3"/>
  <c r="L1814" i="3"/>
  <c r="L1815" i="3"/>
  <c r="L1816" i="3"/>
  <c r="L1817" i="3"/>
  <c r="L1818" i="3"/>
  <c r="L1819" i="3"/>
  <c r="L1820" i="3"/>
  <c r="L1821" i="3"/>
  <c r="L1822" i="3"/>
  <c r="L1823" i="3"/>
  <c r="L1824" i="3"/>
  <c r="L1825" i="3"/>
  <c r="L1826" i="3"/>
  <c r="L1827" i="3"/>
  <c r="L1828" i="3"/>
  <c r="L1829" i="3"/>
  <c r="L1830" i="3"/>
  <c r="L1831" i="3"/>
  <c r="L1832" i="3"/>
  <c r="L1833" i="3"/>
  <c r="L1834" i="3"/>
  <c r="L1835" i="3"/>
  <c r="L1836" i="3"/>
  <c r="L1837" i="3"/>
  <c r="L1838" i="3"/>
  <c r="L1839" i="3"/>
  <c r="L1840" i="3"/>
  <c r="L1841" i="3"/>
  <c r="L1842" i="3"/>
  <c r="L1843" i="3"/>
  <c r="L1844" i="3"/>
  <c r="L1845" i="3"/>
  <c r="L1846" i="3"/>
  <c r="L1847" i="3"/>
  <c r="L1848" i="3"/>
  <c r="L1849" i="3"/>
  <c r="L1850" i="3"/>
  <c r="L1851" i="3"/>
  <c r="L1852" i="3"/>
  <c r="L1853" i="3"/>
  <c r="L1854" i="3"/>
  <c r="L1855" i="3"/>
  <c r="L1856" i="3"/>
  <c r="L1857" i="3"/>
  <c r="L1858" i="3"/>
  <c r="L1859" i="3"/>
  <c r="L1860" i="3"/>
  <c r="L1861" i="3"/>
  <c r="L1862" i="3"/>
  <c r="L1863" i="3"/>
  <c r="L1864" i="3"/>
  <c r="L1865" i="3"/>
  <c r="L1866" i="3"/>
  <c r="L1867" i="3"/>
  <c r="L1868" i="3"/>
  <c r="L1869" i="3"/>
  <c r="L1870" i="3"/>
  <c r="L1871" i="3"/>
  <c r="L1872" i="3"/>
  <c r="L1873" i="3"/>
  <c r="L1874" i="3"/>
  <c r="L1875" i="3"/>
  <c r="L1876" i="3"/>
  <c r="L1877" i="3"/>
  <c r="L1878" i="3"/>
  <c r="L1879" i="3"/>
  <c r="L1880" i="3"/>
  <c r="L1881" i="3"/>
  <c r="L1882" i="3"/>
  <c r="L1883" i="3"/>
  <c r="L1884" i="3"/>
  <c r="L1885" i="3"/>
  <c r="L1886" i="3"/>
  <c r="L1887" i="3"/>
  <c r="L1888" i="3"/>
  <c r="L1889" i="3"/>
  <c r="L1890" i="3"/>
  <c r="L1891" i="3"/>
  <c r="L1892" i="3"/>
  <c r="L1893" i="3"/>
  <c r="L1894" i="3"/>
  <c r="L1895" i="3"/>
  <c r="L1896" i="3"/>
  <c r="L1897" i="3"/>
  <c r="L1898" i="3"/>
  <c r="L1899" i="3"/>
  <c r="L1900" i="3"/>
  <c r="L1901" i="3"/>
  <c r="L1902" i="3"/>
  <c r="L1903" i="3"/>
  <c r="L1904" i="3"/>
  <c r="L1905" i="3"/>
  <c r="L1906" i="3"/>
  <c r="L1907" i="3"/>
  <c r="L1908" i="3"/>
  <c r="L1909" i="3"/>
  <c r="L1910" i="3"/>
  <c r="L1911" i="3"/>
  <c r="L1912" i="3"/>
  <c r="L1913" i="3"/>
  <c r="L1914" i="3"/>
  <c r="L1915" i="3"/>
  <c r="L1916" i="3"/>
  <c r="L1917" i="3"/>
  <c r="L1918" i="3"/>
  <c r="L1919" i="3"/>
  <c r="L1920" i="3"/>
  <c r="L1921" i="3"/>
  <c r="L1922" i="3"/>
  <c r="L1923" i="3"/>
  <c r="L1924" i="3"/>
  <c r="L1925" i="3"/>
  <c r="L1926" i="3"/>
  <c r="L1927" i="3"/>
  <c r="L1928" i="3"/>
  <c r="L1929" i="3"/>
  <c r="L1930" i="3"/>
  <c r="L1931" i="3"/>
  <c r="L1932" i="3"/>
  <c r="L1933" i="3"/>
  <c r="L1934" i="3"/>
  <c r="L1935" i="3"/>
  <c r="L1936" i="3"/>
  <c r="L1937" i="3"/>
  <c r="L1938" i="3"/>
  <c r="L1939" i="3"/>
  <c r="L1940" i="3"/>
  <c r="L1941" i="3"/>
  <c r="L1942" i="3"/>
  <c r="L1943" i="3"/>
  <c r="L1944" i="3"/>
  <c r="L1945" i="3"/>
  <c r="L1946" i="3"/>
  <c r="L1947" i="3"/>
  <c r="L1948" i="3"/>
  <c r="L1949" i="3"/>
  <c r="L1950" i="3"/>
  <c r="L1951" i="3"/>
  <c r="L1952" i="3"/>
  <c r="L1953" i="3"/>
  <c r="L1954" i="3"/>
  <c r="L1955" i="3"/>
  <c r="L1956" i="3"/>
  <c r="L1957" i="3"/>
  <c r="L1958" i="3"/>
  <c r="L1959" i="3"/>
  <c r="L1960" i="3"/>
  <c r="L1961" i="3"/>
  <c r="L1962" i="3"/>
  <c r="L1963" i="3"/>
  <c r="L1964" i="3"/>
  <c r="L1965" i="3"/>
  <c r="L1966" i="3"/>
  <c r="L1967" i="3"/>
  <c r="L1968" i="3"/>
  <c r="L1969" i="3"/>
  <c r="L1970" i="3"/>
  <c r="L1971" i="3"/>
  <c r="L1972" i="3"/>
  <c r="L1973" i="3"/>
  <c r="L1974" i="3"/>
  <c r="L1975" i="3"/>
  <c r="L1976" i="3"/>
  <c r="L1977" i="3"/>
  <c r="L1978" i="3"/>
  <c r="L1979" i="3"/>
  <c r="L1980" i="3"/>
  <c r="L1981" i="3"/>
  <c r="L1982" i="3"/>
  <c r="L1983" i="3"/>
  <c r="L1984" i="3"/>
  <c r="L1985" i="3"/>
  <c r="L1986" i="3"/>
  <c r="L1987" i="3"/>
  <c r="L1988" i="3"/>
  <c r="L1989" i="3"/>
  <c r="L1990" i="3"/>
  <c r="L1991" i="3"/>
  <c r="L1992" i="3"/>
  <c r="L1993" i="3"/>
  <c r="L1994" i="3"/>
  <c r="L1995" i="3"/>
  <c r="L1996" i="3"/>
  <c r="L1997" i="3"/>
  <c r="L1998" i="3"/>
  <c r="L1999" i="3"/>
  <c r="L2000" i="3"/>
  <c r="L2001" i="3"/>
  <c r="L2002" i="3"/>
  <c r="L2003" i="3"/>
  <c r="L2004" i="3"/>
  <c r="L2005" i="3"/>
  <c r="L2006" i="3"/>
  <c r="L2007" i="3"/>
  <c r="L2008" i="3"/>
  <c r="L2009" i="3"/>
  <c r="L2010" i="3"/>
  <c r="L2011" i="3"/>
  <c r="L2012" i="3"/>
  <c r="L2013" i="3"/>
  <c r="L2014" i="3"/>
  <c r="L2015" i="3"/>
  <c r="L2016" i="3"/>
  <c r="L2017" i="3"/>
  <c r="L2018" i="3"/>
  <c r="L2019" i="3"/>
  <c r="L2020" i="3"/>
  <c r="L2021" i="3"/>
  <c r="L2022" i="3"/>
  <c r="L2023" i="3"/>
  <c r="L2024" i="3"/>
  <c r="L2025" i="3"/>
  <c r="L2026" i="3"/>
  <c r="L2027" i="3"/>
  <c r="L2028" i="3"/>
  <c r="L2029" i="3"/>
  <c r="L2030" i="3"/>
  <c r="L2031" i="3"/>
  <c r="L2032" i="3"/>
  <c r="L2033" i="3"/>
  <c r="L2034" i="3"/>
  <c r="L2035" i="3"/>
  <c r="L2036" i="3"/>
  <c r="L2037" i="3"/>
  <c r="L2038" i="3"/>
  <c r="L2039" i="3"/>
  <c r="L2040" i="3"/>
  <c r="L2041" i="3"/>
  <c r="L2042" i="3"/>
  <c r="L2043" i="3"/>
  <c r="L2044" i="3"/>
  <c r="L2045" i="3"/>
  <c r="L2046" i="3"/>
  <c r="L2047" i="3"/>
  <c r="L2048" i="3"/>
  <c r="L2049" i="3"/>
  <c r="L2050" i="3"/>
  <c r="L2051" i="3"/>
  <c r="L2052" i="3"/>
  <c r="L2053" i="3"/>
  <c r="L2054" i="3"/>
  <c r="L2055" i="3"/>
  <c r="L2056" i="3"/>
  <c r="L2057" i="3"/>
  <c r="L2058" i="3"/>
  <c r="L2059" i="3"/>
  <c r="L2060" i="3"/>
  <c r="L2061" i="3"/>
  <c r="L2062" i="3"/>
  <c r="L2063" i="3"/>
  <c r="L2064" i="3"/>
  <c r="L2065" i="3"/>
  <c r="L2066" i="3"/>
  <c r="L2067" i="3"/>
  <c r="L2068" i="3"/>
  <c r="L2069" i="3"/>
  <c r="L2070" i="3"/>
  <c r="L2071" i="3"/>
  <c r="L2072" i="3"/>
  <c r="L2073" i="3"/>
  <c r="L2074" i="3"/>
  <c r="L2075" i="3"/>
  <c r="L2076" i="3"/>
  <c r="L2077" i="3"/>
  <c r="L2078" i="3"/>
  <c r="L2079" i="3"/>
  <c r="L2080" i="3"/>
  <c r="L2081" i="3"/>
  <c r="L2082" i="3"/>
  <c r="L2083" i="3"/>
  <c r="L2084" i="3"/>
  <c r="L2085" i="3"/>
  <c r="L2086" i="3"/>
  <c r="L2087" i="3"/>
  <c r="L2088" i="3"/>
  <c r="L2089" i="3"/>
  <c r="L2090" i="3"/>
  <c r="L2091" i="3"/>
  <c r="L2092" i="3"/>
  <c r="L2093" i="3"/>
  <c r="L2094" i="3"/>
  <c r="L2095" i="3"/>
  <c r="L2096" i="3"/>
  <c r="L2097" i="3"/>
  <c r="L2098" i="3"/>
  <c r="L2099" i="3"/>
  <c r="L2100" i="3"/>
  <c r="L2101" i="3"/>
  <c r="L2102" i="3"/>
  <c r="L2103" i="3"/>
  <c r="L2104" i="3"/>
  <c r="L2105" i="3"/>
  <c r="L2106" i="3"/>
  <c r="L2107" i="3"/>
  <c r="L2108" i="3"/>
  <c r="L2109" i="3"/>
  <c r="L2110" i="3"/>
  <c r="L2111" i="3"/>
  <c r="L2112" i="3"/>
  <c r="L2113" i="3"/>
  <c r="L2114" i="3"/>
  <c r="L2115" i="3"/>
  <c r="L2116" i="3"/>
  <c r="L2117" i="3"/>
  <c r="L2118" i="3"/>
  <c r="L2119" i="3"/>
  <c r="L2120" i="3"/>
  <c r="L2121" i="3"/>
  <c r="L2122" i="3"/>
  <c r="L2123" i="3"/>
  <c r="L2124" i="3"/>
  <c r="L2125" i="3"/>
  <c r="L2126" i="3"/>
  <c r="L2127" i="3"/>
  <c r="L2128" i="3"/>
  <c r="L2129" i="3"/>
  <c r="L2130" i="3"/>
  <c r="L2131" i="3"/>
  <c r="L2132" i="3"/>
  <c r="L2133" i="3"/>
  <c r="L2134" i="3"/>
  <c r="L2135" i="3"/>
  <c r="L2136" i="3"/>
  <c r="L2137" i="3"/>
  <c r="L2138" i="3"/>
  <c r="L2139" i="3"/>
  <c r="L2140" i="3"/>
  <c r="L2141" i="3"/>
  <c r="L2142" i="3"/>
  <c r="L2143" i="3"/>
  <c r="L2144" i="3"/>
  <c r="L2145" i="3"/>
  <c r="L2146" i="3"/>
  <c r="L2147" i="3"/>
  <c r="L2148" i="3"/>
  <c r="L2149" i="3"/>
  <c r="L2150" i="3"/>
  <c r="L2151" i="3"/>
  <c r="L2152" i="3"/>
  <c r="L2153" i="3"/>
  <c r="L2154" i="3"/>
  <c r="L2155" i="3"/>
  <c r="L2156" i="3"/>
  <c r="L2157" i="3"/>
  <c r="L2158" i="3"/>
  <c r="L2159" i="3"/>
  <c r="L2160" i="3"/>
  <c r="L2161" i="3"/>
  <c r="L2162" i="3"/>
  <c r="L2163" i="3"/>
  <c r="L2164" i="3"/>
  <c r="L2165" i="3"/>
  <c r="L2166" i="3"/>
  <c r="L2167" i="3"/>
  <c r="L2168" i="3"/>
  <c r="L2169" i="3"/>
  <c r="L2170" i="3"/>
  <c r="L2171" i="3"/>
  <c r="L2172" i="3"/>
  <c r="L2173" i="3"/>
  <c r="L2174" i="3"/>
  <c r="L2175" i="3"/>
  <c r="L2176" i="3"/>
  <c r="L2177" i="3"/>
  <c r="L2178" i="3"/>
  <c r="L2179" i="3"/>
  <c r="L2180" i="3"/>
  <c r="L2181" i="3"/>
  <c r="L2182" i="3"/>
  <c r="L2183" i="3"/>
  <c r="L2184" i="3"/>
  <c r="L2185" i="3"/>
  <c r="L2186" i="3"/>
  <c r="L2187" i="3"/>
  <c r="L2188" i="3"/>
  <c r="L2189" i="3"/>
  <c r="L2190" i="3"/>
  <c r="L2191" i="3"/>
  <c r="L2192" i="3"/>
  <c r="L2193" i="3"/>
  <c r="L2194" i="3"/>
  <c r="L2195" i="3"/>
  <c r="L2196" i="3"/>
  <c r="L2197" i="3"/>
  <c r="L2198" i="3"/>
  <c r="L2199" i="3"/>
  <c r="L2200" i="3"/>
  <c r="L2201" i="3"/>
  <c r="L2202" i="3"/>
  <c r="L2203" i="3"/>
  <c r="L2204" i="3"/>
  <c r="L2205" i="3"/>
  <c r="L2206" i="3"/>
  <c r="L2207" i="3"/>
  <c r="L2208" i="3"/>
  <c r="L2209" i="3"/>
  <c r="L2210" i="3"/>
  <c r="L2211" i="3"/>
  <c r="L2212" i="3"/>
  <c r="L2213" i="3"/>
  <c r="L2214" i="3"/>
  <c r="L2215" i="3"/>
  <c r="L2216" i="3"/>
  <c r="L2217" i="3"/>
  <c r="L2218" i="3"/>
  <c r="L2219" i="3"/>
  <c r="L2220" i="3"/>
  <c r="L2221" i="3"/>
  <c r="L2222" i="3"/>
  <c r="L2223" i="3"/>
  <c r="L2224" i="3"/>
  <c r="L2225" i="3"/>
  <c r="L2226" i="3"/>
  <c r="L2227" i="3"/>
  <c r="L2228" i="3"/>
  <c r="L2229" i="3"/>
  <c r="L2230" i="3"/>
  <c r="L2231" i="3"/>
  <c r="L2232" i="3"/>
  <c r="L2233" i="3"/>
  <c r="L2234" i="3"/>
  <c r="L2235" i="3"/>
  <c r="L2236" i="3"/>
  <c r="L2237" i="3"/>
  <c r="L2238" i="3"/>
  <c r="L2239" i="3"/>
  <c r="L2240" i="3"/>
  <c r="L2241" i="3"/>
  <c r="L2242" i="3"/>
  <c r="L2243" i="3"/>
  <c r="L2244" i="3"/>
  <c r="L2245" i="3"/>
  <c r="L2246" i="3"/>
  <c r="L2247" i="3"/>
  <c r="L2248" i="3"/>
  <c r="L2249" i="3"/>
  <c r="L2250" i="3"/>
  <c r="L2251" i="3"/>
  <c r="L2252" i="3"/>
  <c r="L2253" i="3"/>
  <c r="L2254" i="3"/>
  <c r="L2255" i="3"/>
  <c r="L2256" i="3"/>
  <c r="L2257" i="3"/>
  <c r="L2258" i="3"/>
  <c r="L2259" i="3"/>
  <c r="L2260" i="3"/>
  <c r="L2261" i="3"/>
  <c r="L2262" i="3"/>
  <c r="L2263" i="3"/>
  <c r="L2264" i="3"/>
  <c r="L2265" i="3"/>
  <c r="L2266" i="3"/>
  <c r="L2267" i="3"/>
  <c r="L2268" i="3"/>
  <c r="L2269" i="3"/>
  <c r="L2270" i="3"/>
  <c r="L2271" i="3"/>
  <c r="L2272" i="3"/>
  <c r="L2273" i="3"/>
  <c r="L2274" i="3"/>
  <c r="L2275" i="3"/>
  <c r="L2276" i="3"/>
  <c r="L2277" i="3"/>
  <c r="L2278" i="3"/>
  <c r="L2279" i="3"/>
  <c r="L2280" i="3"/>
  <c r="L2281" i="3"/>
  <c r="L2282" i="3"/>
  <c r="L2283" i="3"/>
  <c r="L2284" i="3"/>
  <c r="L2285" i="3"/>
  <c r="L2286" i="3"/>
  <c r="L2287" i="3"/>
  <c r="L2288" i="3"/>
  <c r="L2289" i="3"/>
  <c r="L2290" i="3"/>
  <c r="L2291" i="3"/>
  <c r="L2292" i="3"/>
  <c r="L2293" i="3"/>
  <c r="L2294" i="3"/>
  <c r="L2295" i="3"/>
  <c r="L2296" i="3"/>
  <c r="L2297" i="3"/>
  <c r="L2298" i="3"/>
  <c r="L2299" i="3"/>
  <c r="L2300" i="3"/>
  <c r="L2301" i="3"/>
  <c r="L2302" i="3"/>
  <c r="L2303" i="3"/>
  <c r="L2304" i="3"/>
  <c r="L2305" i="3"/>
  <c r="L2306" i="3"/>
  <c r="L2307" i="3"/>
  <c r="L2308" i="3"/>
  <c r="L2309" i="3"/>
  <c r="L2310" i="3"/>
  <c r="L2311" i="3"/>
  <c r="L2312" i="3"/>
  <c r="L2313" i="3"/>
  <c r="L2314" i="3"/>
  <c r="L2315" i="3"/>
  <c r="L2316" i="3"/>
  <c r="L2317" i="3"/>
  <c r="L2318" i="3"/>
  <c r="L2319" i="3"/>
  <c r="L2320" i="3"/>
  <c r="L2321" i="3"/>
  <c r="L2322" i="3"/>
  <c r="L2323" i="3"/>
  <c r="L2324" i="3"/>
  <c r="L2325" i="3"/>
  <c r="L2326" i="3"/>
  <c r="L2327" i="3"/>
  <c r="L2328" i="3"/>
  <c r="L2329" i="3"/>
  <c r="L2330" i="3"/>
  <c r="L2331" i="3"/>
  <c r="L2332" i="3"/>
  <c r="L2333" i="3"/>
  <c r="L2334" i="3"/>
  <c r="L2335" i="3"/>
  <c r="L2336" i="3"/>
  <c r="L2337" i="3"/>
  <c r="L2338" i="3"/>
  <c r="L2339" i="3"/>
  <c r="L2340" i="3"/>
  <c r="L2341" i="3"/>
  <c r="L2342" i="3"/>
  <c r="L2343" i="3"/>
  <c r="L2344" i="3"/>
  <c r="L2345" i="3"/>
  <c r="L2346" i="3"/>
  <c r="L2347" i="3"/>
  <c r="L2348" i="3"/>
  <c r="L2349" i="3"/>
  <c r="L2350" i="3"/>
  <c r="L2351" i="3"/>
  <c r="L2352" i="3"/>
  <c r="L2353" i="3"/>
  <c r="L2354" i="3"/>
  <c r="L2355" i="3"/>
  <c r="L2356" i="3"/>
  <c r="L2357" i="3"/>
  <c r="L2358" i="3"/>
  <c r="L2359" i="3"/>
  <c r="L2360" i="3"/>
  <c r="L2361" i="3"/>
  <c r="L2362" i="3"/>
  <c r="L2363" i="3"/>
  <c r="L2364" i="3"/>
  <c r="L2365" i="3"/>
  <c r="L2366" i="3"/>
  <c r="L2367" i="3"/>
  <c r="L2368" i="3"/>
  <c r="L2369" i="3"/>
  <c r="L2370" i="3"/>
  <c r="L2371" i="3"/>
  <c r="L2372" i="3"/>
  <c r="L2373" i="3"/>
  <c r="L2374" i="3"/>
  <c r="L2375" i="3"/>
  <c r="L2376" i="3"/>
  <c r="L2377" i="3"/>
  <c r="L2378" i="3"/>
  <c r="L2379" i="3"/>
  <c r="L2380" i="3"/>
  <c r="L2381" i="3"/>
  <c r="L2382" i="3"/>
  <c r="L2383" i="3"/>
  <c r="L2384" i="3"/>
  <c r="L2385" i="3"/>
  <c r="L2386" i="3"/>
  <c r="L2387" i="3"/>
  <c r="L2388" i="3"/>
  <c r="L2389" i="3"/>
  <c r="L2390" i="3"/>
  <c r="L2391" i="3"/>
  <c r="L2392" i="3"/>
  <c r="L2393" i="3"/>
  <c r="L2394" i="3"/>
  <c r="L2395" i="3"/>
  <c r="L2396" i="3"/>
  <c r="L2397" i="3"/>
  <c r="L2398" i="3"/>
  <c r="L2399" i="3"/>
  <c r="L2400" i="3"/>
  <c r="L2401" i="3"/>
  <c r="L2402" i="3"/>
  <c r="L2403" i="3"/>
  <c r="L2404" i="3"/>
  <c r="L2405" i="3"/>
  <c r="L2406" i="3"/>
  <c r="L2407" i="3"/>
  <c r="L2408" i="3"/>
  <c r="L2409" i="3"/>
  <c r="L2410" i="3"/>
  <c r="L2411" i="3"/>
  <c r="L2412" i="3"/>
  <c r="L2413" i="3"/>
  <c r="L2414" i="3"/>
  <c r="L2415" i="3"/>
  <c r="L2416" i="3"/>
  <c r="L2417" i="3"/>
  <c r="L2418" i="3"/>
  <c r="L2419" i="3"/>
  <c r="L2420" i="3"/>
  <c r="L2421" i="3"/>
  <c r="L2422" i="3"/>
  <c r="L2423" i="3"/>
  <c r="L2424" i="3"/>
  <c r="L2425" i="3"/>
  <c r="L2426" i="3"/>
  <c r="L2427" i="3"/>
  <c r="L2428" i="3"/>
  <c r="L2429" i="3"/>
  <c r="L2430" i="3"/>
  <c r="L2431" i="3"/>
  <c r="L2432" i="3"/>
  <c r="L2433" i="3"/>
  <c r="L2434" i="3"/>
  <c r="L2435" i="3"/>
  <c r="L2436" i="3"/>
  <c r="L2437" i="3"/>
  <c r="L2438" i="3"/>
  <c r="L2439" i="3"/>
  <c r="L2440" i="3"/>
  <c r="L2441" i="3"/>
  <c r="L2442" i="3"/>
  <c r="L2443" i="3"/>
  <c r="L2444" i="3"/>
  <c r="L2445" i="3"/>
  <c r="L2446" i="3"/>
  <c r="L2447" i="3"/>
  <c r="L2448" i="3"/>
  <c r="L2449" i="3"/>
  <c r="L2450" i="3"/>
  <c r="L2451" i="3"/>
  <c r="L2452" i="3"/>
  <c r="L2453" i="3"/>
  <c r="L2454" i="3"/>
  <c r="L2455" i="3"/>
  <c r="L2456" i="3"/>
  <c r="L2457" i="3"/>
  <c r="L2458" i="3"/>
  <c r="L2459" i="3"/>
  <c r="L2460" i="3"/>
  <c r="L2461" i="3"/>
  <c r="L2462" i="3"/>
  <c r="L2463" i="3"/>
  <c r="L2464" i="3"/>
  <c r="L2465" i="3"/>
  <c r="L2466" i="3"/>
  <c r="L2467" i="3"/>
  <c r="L2468" i="3"/>
  <c r="L2469" i="3"/>
  <c r="L2470" i="3"/>
  <c r="L2471" i="3"/>
  <c r="L2472" i="3"/>
  <c r="L2473" i="3"/>
  <c r="L2474" i="3"/>
  <c r="L2475" i="3"/>
  <c r="L2476" i="3"/>
  <c r="L2477" i="3"/>
  <c r="L2478" i="3"/>
  <c r="L2479" i="3"/>
  <c r="L2480" i="3"/>
  <c r="L2481" i="3"/>
  <c r="L2482" i="3"/>
  <c r="L2483" i="3"/>
  <c r="L2484" i="3"/>
  <c r="L2485" i="3"/>
  <c r="L2486" i="3"/>
  <c r="L2487" i="3"/>
  <c r="L2488" i="3"/>
  <c r="L2489" i="3"/>
  <c r="L2490" i="3"/>
  <c r="L2491" i="3"/>
  <c r="L2492" i="3"/>
  <c r="L2493" i="3"/>
  <c r="L2494" i="3"/>
  <c r="L2495" i="3"/>
  <c r="L2496" i="3"/>
  <c r="L2497" i="3"/>
  <c r="L2498" i="3"/>
  <c r="L2499" i="3"/>
  <c r="L2500" i="3"/>
  <c r="L2501" i="3"/>
  <c r="L2502" i="3"/>
  <c r="L2503" i="3"/>
  <c r="L2504" i="3"/>
  <c r="L2505" i="3"/>
  <c r="L2506" i="3"/>
  <c r="L2507" i="3"/>
  <c r="L2508" i="3"/>
  <c r="L2509" i="3"/>
  <c r="L2510" i="3"/>
  <c r="L2511" i="3"/>
  <c r="L2512" i="3"/>
  <c r="L2513" i="3"/>
  <c r="L2514" i="3"/>
  <c r="L2515" i="3"/>
  <c r="L2516" i="3"/>
  <c r="L2517" i="3"/>
  <c r="L2518" i="3"/>
  <c r="L2519" i="3"/>
  <c r="L2520" i="3"/>
  <c r="L2521" i="3"/>
  <c r="L2522" i="3"/>
  <c r="L2523" i="3"/>
  <c r="L2524" i="3"/>
  <c r="L2525" i="3"/>
  <c r="L2526" i="3"/>
  <c r="L2527" i="3"/>
  <c r="L2528" i="3"/>
  <c r="L2529" i="3"/>
  <c r="L2530" i="3"/>
  <c r="L2531" i="3"/>
  <c r="L2532" i="3"/>
  <c r="L2533" i="3"/>
  <c r="L2534" i="3"/>
  <c r="L2535" i="3"/>
  <c r="L2536" i="3"/>
  <c r="L2537" i="3"/>
  <c r="L2538" i="3"/>
  <c r="L2539" i="3"/>
  <c r="L2540" i="3"/>
  <c r="L2541" i="3"/>
  <c r="L2542" i="3"/>
  <c r="L2543" i="3"/>
  <c r="L2544" i="3"/>
  <c r="L2545" i="3"/>
  <c r="L2546" i="3"/>
  <c r="L2547" i="3"/>
  <c r="L2548" i="3"/>
  <c r="L2549" i="3"/>
  <c r="L2550" i="3"/>
  <c r="L2551" i="3"/>
  <c r="L2552" i="3"/>
  <c r="L2553" i="3"/>
  <c r="L2554" i="3"/>
  <c r="L2555" i="3"/>
  <c r="L2556" i="3"/>
  <c r="L2557" i="3"/>
  <c r="L2558" i="3"/>
  <c r="L2559" i="3"/>
  <c r="L2560" i="3"/>
  <c r="L2561" i="3"/>
  <c r="L2562" i="3"/>
  <c r="L2563" i="3"/>
  <c r="L2564" i="3"/>
  <c r="L2565" i="3"/>
  <c r="L2566" i="3"/>
  <c r="L2567" i="3"/>
  <c r="L2568" i="3"/>
  <c r="L2569" i="3"/>
  <c r="L2570" i="3"/>
  <c r="L2571" i="3"/>
  <c r="L2572" i="3"/>
  <c r="L2573" i="3"/>
  <c r="L2574" i="3"/>
  <c r="L2575" i="3"/>
  <c r="L2576" i="3"/>
  <c r="L2577" i="3"/>
  <c r="L2578" i="3"/>
  <c r="L2579" i="3"/>
  <c r="L2580" i="3"/>
  <c r="L2581" i="3"/>
  <c r="L2582" i="3"/>
  <c r="L2583" i="3"/>
  <c r="L2584" i="3"/>
  <c r="L2585" i="3"/>
  <c r="L2586" i="3"/>
  <c r="L2587" i="3"/>
  <c r="L2588" i="3"/>
  <c r="L2589" i="3"/>
  <c r="L2590" i="3"/>
  <c r="L2591" i="3"/>
  <c r="L2592" i="3"/>
  <c r="L2593" i="3"/>
  <c r="L2594" i="3"/>
  <c r="L2595" i="3"/>
  <c r="L2596" i="3"/>
  <c r="L2597" i="3"/>
  <c r="L2598" i="3"/>
  <c r="L2599" i="3"/>
  <c r="L2600" i="3"/>
  <c r="L2601" i="3"/>
  <c r="L2602" i="3"/>
  <c r="L2603" i="3"/>
  <c r="L2604" i="3"/>
  <c r="L2605" i="3"/>
  <c r="L2606" i="3"/>
  <c r="L2607" i="3"/>
  <c r="L2608" i="3"/>
  <c r="L2609" i="3"/>
  <c r="L2610" i="3"/>
  <c r="L2611" i="3"/>
  <c r="L2612" i="3"/>
  <c r="L2613" i="3"/>
  <c r="L2614" i="3"/>
  <c r="L2615" i="3"/>
  <c r="L2616" i="3"/>
  <c r="L2617" i="3"/>
  <c r="L2618" i="3"/>
  <c r="L2619" i="3"/>
  <c r="L2620" i="3"/>
  <c r="L2621" i="3"/>
  <c r="L2622" i="3"/>
  <c r="L2623" i="3"/>
  <c r="L2624" i="3"/>
  <c r="L2625" i="3"/>
  <c r="L2626" i="3"/>
  <c r="L2627" i="3"/>
  <c r="L2628" i="3"/>
  <c r="L2629" i="3"/>
  <c r="L2630" i="3"/>
  <c r="L2631" i="3"/>
  <c r="L2632" i="3"/>
  <c r="L2633" i="3"/>
  <c r="L2634" i="3"/>
  <c r="L2635" i="3"/>
  <c r="L2636" i="3"/>
  <c r="L2637" i="3"/>
  <c r="L2638" i="3"/>
  <c r="L2639" i="3"/>
  <c r="L2640" i="3"/>
  <c r="L2641" i="3"/>
  <c r="L2642" i="3"/>
  <c r="L2643" i="3"/>
  <c r="L2644" i="3"/>
  <c r="L2645" i="3"/>
  <c r="L2646" i="3"/>
  <c r="L2647" i="3"/>
  <c r="L2648" i="3"/>
  <c r="L2649" i="3"/>
  <c r="L2650" i="3"/>
  <c r="L2651" i="3"/>
  <c r="L2652" i="3"/>
  <c r="L2653" i="3"/>
  <c r="L2654" i="3"/>
  <c r="L2655" i="3"/>
  <c r="L2656" i="3"/>
  <c r="L2657" i="3"/>
  <c r="L2658" i="3"/>
  <c r="L2659" i="3"/>
  <c r="L2660" i="3"/>
  <c r="L2661" i="3"/>
  <c r="L2662" i="3"/>
  <c r="L2663" i="3"/>
  <c r="L2664" i="3"/>
  <c r="L2665" i="3"/>
  <c r="L2666" i="3"/>
  <c r="L2667" i="3"/>
  <c r="L2668" i="3"/>
  <c r="L2669" i="3"/>
  <c r="L2670" i="3"/>
  <c r="L2671" i="3"/>
  <c r="L2672" i="3"/>
  <c r="L2673" i="3"/>
  <c r="L2674" i="3"/>
  <c r="L2675" i="3"/>
  <c r="L2676" i="3"/>
  <c r="L2677" i="3"/>
  <c r="L2678" i="3"/>
  <c r="L2679" i="3"/>
  <c r="L2680" i="3"/>
  <c r="L2681" i="3"/>
  <c r="L2682" i="3"/>
  <c r="L2683" i="3"/>
  <c r="L2684" i="3"/>
  <c r="L2685" i="3"/>
  <c r="L2686" i="3"/>
  <c r="L2687" i="3"/>
  <c r="L2688" i="3"/>
  <c r="L2689" i="3"/>
  <c r="L2690" i="3"/>
  <c r="L2691" i="3"/>
  <c r="L2692" i="3"/>
  <c r="L2693" i="3"/>
  <c r="L2694" i="3"/>
  <c r="L2695" i="3"/>
  <c r="L2696" i="3"/>
  <c r="L2697" i="3"/>
  <c r="L2698" i="3"/>
  <c r="L2699" i="3"/>
  <c r="L2700" i="3"/>
  <c r="L2701" i="3"/>
  <c r="L2702" i="3"/>
  <c r="L2703" i="3"/>
  <c r="L2704" i="3"/>
  <c r="L2705" i="3"/>
  <c r="L2706" i="3"/>
  <c r="L2707" i="3"/>
  <c r="L2708" i="3"/>
  <c r="L2709" i="3"/>
  <c r="L2710" i="3"/>
  <c r="L2711" i="3"/>
  <c r="L2712" i="3"/>
  <c r="L2713" i="3"/>
  <c r="L2714" i="3"/>
  <c r="L2715" i="3"/>
  <c r="L2716" i="3"/>
  <c r="L2717" i="3"/>
  <c r="L2718" i="3"/>
  <c r="L2719" i="3"/>
  <c r="L2720" i="3"/>
  <c r="L2721" i="3"/>
  <c r="L2722" i="3"/>
  <c r="L2723" i="3"/>
  <c r="L2724" i="3"/>
  <c r="L2725" i="3"/>
  <c r="L2726" i="3"/>
  <c r="L2727" i="3"/>
  <c r="L2728" i="3"/>
  <c r="L2729" i="3"/>
  <c r="L2730" i="3"/>
  <c r="L2731" i="3"/>
  <c r="L2732" i="3"/>
  <c r="L2733" i="3"/>
  <c r="L2734" i="3"/>
  <c r="L2735" i="3"/>
  <c r="L2736" i="3"/>
  <c r="L2737" i="3"/>
  <c r="L2738" i="3"/>
  <c r="L2739" i="3"/>
  <c r="L2740" i="3"/>
  <c r="L2741" i="3"/>
  <c r="L2742" i="3"/>
  <c r="L2743" i="3"/>
  <c r="L2744" i="3"/>
  <c r="L2745" i="3"/>
  <c r="L2746" i="3"/>
  <c r="L2747" i="3"/>
  <c r="L2748" i="3"/>
  <c r="L2749" i="3"/>
  <c r="L2750" i="3"/>
  <c r="L2751" i="3"/>
  <c r="L2752" i="3"/>
  <c r="L2753" i="3"/>
  <c r="L2754" i="3"/>
  <c r="L2755" i="3"/>
  <c r="L2756" i="3"/>
  <c r="L2757" i="3"/>
  <c r="L2758" i="3"/>
  <c r="L2759" i="3"/>
  <c r="L2760" i="3"/>
  <c r="L2761" i="3"/>
  <c r="L2762" i="3"/>
  <c r="L2763" i="3"/>
  <c r="L2" i="3"/>
  <c r="K2699" i="3"/>
  <c r="K3" i="3"/>
  <c r="K4" i="3"/>
  <c r="K5" i="3"/>
  <c r="K6" i="3"/>
  <c r="K7" i="3"/>
  <c r="K8" i="3"/>
  <c r="K9" i="3"/>
  <c r="K10" i="3"/>
  <c r="K15" i="3"/>
  <c r="K16" i="3"/>
  <c r="K17" i="3"/>
  <c r="K18" i="3"/>
  <c r="K19" i="3"/>
  <c r="K20" i="3"/>
  <c r="K21" i="3"/>
  <c r="K22" i="3"/>
  <c r="K27" i="3"/>
  <c r="K28" i="3"/>
  <c r="K29" i="3"/>
  <c r="K30" i="3"/>
  <c r="K31" i="3"/>
  <c r="K32" i="3"/>
  <c r="K33" i="3"/>
  <c r="K34" i="3"/>
  <c r="K39" i="3"/>
  <c r="K40" i="3"/>
  <c r="K41" i="3"/>
  <c r="K42" i="3"/>
  <c r="K43" i="3"/>
  <c r="K44" i="3"/>
  <c r="K45" i="3"/>
  <c r="K51" i="3"/>
  <c r="K52" i="3"/>
  <c r="K53" i="3"/>
  <c r="K54" i="3"/>
  <c r="K55" i="3"/>
  <c r="K56" i="3"/>
  <c r="K57" i="3"/>
  <c r="K58" i="3"/>
  <c r="K63" i="3"/>
  <c r="K64" i="3"/>
  <c r="K65" i="3"/>
  <c r="K66" i="3"/>
  <c r="K67" i="3"/>
  <c r="K68" i="3"/>
  <c r="K69" i="3"/>
  <c r="K70" i="3"/>
  <c r="K75" i="3"/>
  <c r="K76" i="3"/>
  <c r="K77" i="3"/>
  <c r="K78" i="3"/>
  <c r="K79" i="3"/>
  <c r="K80" i="3"/>
  <c r="K81" i="3"/>
  <c r="K82" i="3"/>
  <c r="K87" i="3"/>
  <c r="K88" i="3"/>
  <c r="K89" i="3"/>
  <c r="K90" i="3"/>
  <c r="K91" i="3"/>
  <c r="K92" i="3"/>
  <c r="K93" i="3"/>
  <c r="K94" i="3"/>
  <c r="K99" i="3"/>
  <c r="K100" i="3"/>
  <c r="K101" i="3"/>
  <c r="K102" i="3"/>
  <c r="K103" i="3"/>
  <c r="K104" i="3"/>
  <c r="K105" i="3"/>
  <c r="K106" i="3"/>
  <c r="K107" i="3"/>
  <c r="K111" i="3"/>
  <c r="K112" i="3"/>
  <c r="K113" i="3"/>
  <c r="K114" i="3"/>
  <c r="K115" i="3"/>
  <c r="K116" i="3"/>
  <c r="K117" i="3"/>
  <c r="K118" i="3"/>
  <c r="K119" i="3"/>
  <c r="K120" i="3"/>
  <c r="K123" i="3"/>
  <c r="K124" i="3"/>
  <c r="K125" i="3"/>
  <c r="K126" i="3"/>
  <c r="K127" i="3"/>
  <c r="K128" i="3"/>
  <c r="K129" i="3"/>
  <c r="K130" i="3"/>
  <c r="K131" i="3"/>
  <c r="K132" i="3"/>
  <c r="K133" i="3"/>
  <c r="K135" i="3"/>
  <c r="K136" i="3"/>
  <c r="K137" i="3"/>
  <c r="K138" i="3"/>
  <c r="K139" i="3"/>
  <c r="K140" i="3"/>
  <c r="K141" i="3"/>
  <c r="K142" i="3"/>
  <c r="K147" i="3"/>
  <c r="K148" i="3"/>
  <c r="K149" i="3"/>
  <c r="K150" i="3"/>
  <c r="K151" i="3"/>
  <c r="K152" i="3"/>
  <c r="K153" i="3"/>
  <c r="K154" i="3"/>
  <c r="K159" i="3"/>
  <c r="K160" i="3"/>
  <c r="K161" i="3"/>
  <c r="K162" i="3"/>
  <c r="K163" i="3"/>
  <c r="K164" i="3"/>
  <c r="K165" i="3"/>
  <c r="K166" i="3"/>
  <c r="K171" i="3"/>
  <c r="K172" i="3"/>
  <c r="K173" i="3"/>
  <c r="K174" i="3"/>
  <c r="K175" i="3"/>
  <c r="K176" i="3"/>
  <c r="K177" i="3"/>
  <c r="K178" i="3"/>
  <c r="K183" i="3"/>
  <c r="K184" i="3"/>
  <c r="K185" i="3"/>
  <c r="K186" i="3"/>
  <c r="K187" i="3"/>
  <c r="K188" i="3"/>
  <c r="K189" i="3"/>
  <c r="K190" i="3"/>
  <c r="K195" i="3"/>
  <c r="K196" i="3"/>
  <c r="K197" i="3"/>
  <c r="K198" i="3"/>
  <c r="K199" i="3"/>
  <c r="K200" i="3"/>
  <c r="K201" i="3"/>
  <c r="K202" i="3"/>
  <c r="K207" i="3"/>
  <c r="K208" i="3"/>
  <c r="K209" i="3"/>
  <c r="K210" i="3"/>
  <c r="K211" i="3"/>
  <c r="K212" i="3"/>
  <c r="K213" i="3"/>
  <c r="K214" i="3"/>
  <c r="K219" i="3"/>
  <c r="K220" i="3"/>
  <c r="K221" i="3"/>
  <c r="K222" i="3"/>
  <c r="K223" i="3"/>
  <c r="K224" i="3"/>
  <c r="K225" i="3"/>
  <c r="K226" i="3"/>
  <c r="K231" i="3"/>
  <c r="K232" i="3"/>
  <c r="K233" i="3"/>
  <c r="K234" i="3"/>
  <c r="K235" i="3"/>
  <c r="K236" i="3"/>
  <c r="K237" i="3"/>
  <c r="K238" i="3"/>
  <c r="K243" i="3"/>
  <c r="K244" i="3"/>
  <c r="K245" i="3"/>
  <c r="K246" i="3"/>
  <c r="K247" i="3"/>
  <c r="K248" i="3"/>
  <c r="K249" i="3"/>
  <c r="K250" i="3"/>
  <c r="K251" i="3"/>
  <c r="K255" i="3"/>
  <c r="K256" i="3"/>
  <c r="K257" i="3"/>
  <c r="K258" i="3"/>
  <c r="K259" i="3"/>
  <c r="K260" i="3"/>
  <c r="K261" i="3"/>
  <c r="K262" i="3"/>
  <c r="K263" i="3"/>
  <c r="K264" i="3"/>
  <c r="K267" i="3"/>
  <c r="K268" i="3"/>
  <c r="K269" i="3"/>
  <c r="K270" i="3"/>
  <c r="K271" i="3"/>
  <c r="K272" i="3"/>
  <c r="K273" i="3"/>
  <c r="K274" i="3"/>
  <c r="K275" i="3"/>
  <c r="K276" i="3"/>
  <c r="K277" i="3"/>
  <c r="K279" i="3"/>
  <c r="K280" i="3"/>
  <c r="K281" i="3"/>
  <c r="K282" i="3"/>
  <c r="K283" i="3"/>
  <c r="K284" i="3"/>
  <c r="K285" i="3"/>
  <c r="K286" i="3"/>
  <c r="K291" i="3"/>
  <c r="K292" i="3"/>
  <c r="K293" i="3"/>
  <c r="K294" i="3"/>
  <c r="K295" i="3"/>
  <c r="K296" i="3"/>
  <c r="K297" i="3"/>
  <c r="K298" i="3"/>
  <c r="K303" i="3"/>
  <c r="K304" i="3"/>
  <c r="K305" i="3"/>
  <c r="K306" i="3"/>
  <c r="K307" i="3"/>
  <c r="K308" i="3"/>
  <c r="K309" i="3"/>
  <c r="K310" i="3"/>
  <c r="K315" i="3"/>
  <c r="K316" i="3"/>
  <c r="K317" i="3"/>
  <c r="K318" i="3"/>
  <c r="K319" i="3"/>
  <c r="K320" i="3"/>
  <c r="K321" i="3"/>
  <c r="K322" i="3"/>
  <c r="K327" i="3"/>
  <c r="K328" i="3"/>
  <c r="K329" i="3"/>
  <c r="K330" i="3"/>
  <c r="K331" i="3"/>
  <c r="K332" i="3"/>
  <c r="K333" i="3"/>
  <c r="K334" i="3"/>
  <c r="K339" i="3"/>
  <c r="K340" i="3"/>
  <c r="K341" i="3"/>
  <c r="K342" i="3"/>
  <c r="K343" i="3"/>
  <c r="K344" i="3"/>
  <c r="K345" i="3"/>
  <c r="K346" i="3"/>
  <c r="K351" i="3"/>
  <c r="K352" i="3"/>
  <c r="K353" i="3"/>
  <c r="K354" i="3"/>
  <c r="K355" i="3"/>
  <c r="K356" i="3"/>
  <c r="K357" i="3"/>
  <c r="K358" i="3"/>
  <c r="K363" i="3"/>
  <c r="K364" i="3"/>
  <c r="K365" i="3"/>
  <c r="K366" i="3"/>
  <c r="K367" i="3"/>
  <c r="K368" i="3"/>
  <c r="K369" i="3"/>
  <c r="K370" i="3"/>
  <c r="K375" i="3"/>
  <c r="K376" i="3"/>
  <c r="K377" i="3"/>
  <c r="K378" i="3"/>
  <c r="K379" i="3"/>
  <c r="K380" i="3"/>
  <c r="K381" i="3"/>
  <c r="K382" i="3"/>
  <c r="K387" i="3"/>
  <c r="K388" i="3"/>
  <c r="K389" i="3"/>
  <c r="K390" i="3"/>
  <c r="K391" i="3"/>
  <c r="K392" i="3"/>
  <c r="K393" i="3"/>
  <c r="K394" i="3"/>
  <c r="K395" i="3"/>
  <c r="K399" i="3"/>
  <c r="K400" i="3"/>
  <c r="K401" i="3"/>
  <c r="K402" i="3"/>
  <c r="K403" i="3"/>
  <c r="K404" i="3"/>
  <c r="K405" i="3"/>
  <c r="K406" i="3"/>
  <c r="K407" i="3"/>
  <c r="K408" i="3"/>
  <c r="K411" i="3"/>
  <c r="K412" i="3"/>
  <c r="K413" i="3"/>
  <c r="K414" i="3"/>
  <c r="K415" i="3"/>
  <c r="K416" i="3"/>
  <c r="K417" i="3"/>
  <c r="K418" i="3"/>
  <c r="K419" i="3"/>
  <c r="K420" i="3"/>
  <c r="K421" i="3"/>
  <c r="K423" i="3"/>
  <c r="K424" i="3"/>
  <c r="K425" i="3"/>
  <c r="K426" i="3"/>
  <c r="K427" i="3"/>
  <c r="K428" i="3"/>
  <c r="K429" i="3"/>
  <c r="K430" i="3"/>
  <c r="K435" i="3"/>
  <c r="K436" i="3"/>
  <c r="K437" i="3"/>
  <c r="K438" i="3"/>
  <c r="K439" i="3"/>
  <c r="K440" i="3"/>
  <c r="K441" i="3"/>
  <c r="K442" i="3"/>
  <c r="K447" i="3"/>
  <c r="K448" i="3"/>
  <c r="K449" i="3"/>
  <c r="K450" i="3"/>
  <c r="K451" i="3"/>
  <c r="K452" i="3"/>
  <c r="K453" i="3"/>
  <c r="K454" i="3"/>
  <c r="K459" i="3"/>
  <c r="K460" i="3"/>
  <c r="K461" i="3"/>
  <c r="K462" i="3"/>
  <c r="K463" i="3"/>
  <c r="K464" i="3"/>
  <c r="K465" i="3"/>
  <c r="K466" i="3"/>
  <c r="K471" i="3"/>
  <c r="K472" i="3"/>
  <c r="K473" i="3"/>
  <c r="K474" i="3"/>
  <c r="K475" i="3"/>
  <c r="K476" i="3"/>
  <c r="K477" i="3"/>
  <c r="K478" i="3"/>
  <c r="K483" i="3"/>
  <c r="K484" i="3"/>
  <c r="K485" i="3"/>
  <c r="K486" i="3"/>
  <c r="K487" i="3"/>
  <c r="K488" i="3"/>
  <c r="K489" i="3"/>
  <c r="K490" i="3"/>
  <c r="K495" i="3"/>
  <c r="K496" i="3"/>
  <c r="K497" i="3"/>
  <c r="K498" i="3"/>
  <c r="K499" i="3"/>
  <c r="K500" i="3"/>
  <c r="K501" i="3"/>
  <c r="K502" i="3"/>
  <c r="K507" i="3"/>
  <c r="K508" i="3"/>
  <c r="K509" i="3"/>
  <c r="K510" i="3"/>
  <c r="K511" i="3"/>
  <c r="K512" i="3"/>
  <c r="K513" i="3"/>
  <c r="K514" i="3"/>
  <c r="K519" i="3"/>
  <c r="K520" i="3"/>
  <c r="K521" i="3"/>
  <c r="K522" i="3"/>
  <c r="K523" i="3"/>
  <c r="K524" i="3"/>
  <c r="K525" i="3"/>
  <c r="K526" i="3"/>
  <c r="K531" i="3"/>
  <c r="K532" i="3"/>
  <c r="K533" i="3"/>
  <c r="K534" i="3"/>
  <c r="K535" i="3"/>
  <c r="K536" i="3"/>
  <c r="K537" i="3"/>
  <c r="K538" i="3"/>
  <c r="K539" i="3"/>
  <c r="K543" i="3"/>
  <c r="K544" i="3"/>
  <c r="K545" i="3"/>
  <c r="K546" i="3"/>
  <c r="K547" i="3"/>
  <c r="K548" i="3"/>
  <c r="K549" i="3"/>
  <c r="K550" i="3"/>
  <c r="K551" i="3"/>
  <c r="K552" i="3"/>
  <c r="K555" i="3"/>
  <c r="K556" i="3"/>
  <c r="K557" i="3"/>
  <c r="K558" i="3"/>
  <c r="K559" i="3"/>
  <c r="K560" i="3"/>
  <c r="K561" i="3"/>
  <c r="K562" i="3"/>
  <c r="K563" i="3"/>
  <c r="K564" i="3"/>
  <c r="K565" i="3"/>
  <c r="K567" i="3"/>
  <c r="K568" i="3"/>
  <c r="K569" i="3"/>
  <c r="K570" i="3"/>
  <c r="K571" i="3"/>
  <c r="K572" i="3"/>
  <c r="K573" i="3"/>
  <c r="K574" i="3"/>
  <c r="K579" i="3"/>
  <c r="K580" i="3"/>
  <c r="K581" i="3"/>
  <c r="K582" i="3"/>
  <c r="K583" i="3"/>
  <c r="K584" i="3"/>
  <c r="K585" i="3"/>
  <c r="K586" i="3"/>
  <c r="K591" i="3"/>
  <c r="K592" i="3"/>
  <c r="K593" i="3"/>
  <c r="K594" i="3"/>
  <c r="K595" i="3"/>
  <c r="K596" i="3"/>
  <c r="K597" i="3"/>
  <c r="K598" i="3"/>
  <c r="K603" i="3"/>
  <c r="K604" i="3"/>
  <c r="K605" i="3"/>
  <c r="K606" i="3"/>
  <c r="K607" i="3"/>
  <c r="K608" i="3"/>
  <c r="K609" i="3"/>
  <c r="K610" i="3"/>
  <c r="K615" i="3"/>
  <c r="K616" i="3"/>
  <c r="K617" i="3"/>
  <c r="K618" i="3"/>
  <c r="K619" i="3"/>
  <c r="K620" i="3"/>
  <c r="K621" i="3"/>
  <c r="K622" i="3"/>
  <c r="K627" i="3"/>
  <c r="K628" i="3"/>
  <c r="K629" i="3"/>
  <c r="K630" i="3"/>
  <c r="K631" i="3"/>
  <c r="K632" i="3"/>
  <c r="K633" i="3"/>
  <c r="K634" i="3"/>
  <c r="K639" i="3"/>
  <c r="K640" i="3"/>
  <c r="K641" i="3"/>
  <c r="K642" i="3"/>
  <c r="K643" i="3"/>
  <c r="K644" i="3"/>
  <c r="K645" i="3"/>
  <c r="K646" i="3"/>
  <c r="K651" i="3"/>
  <c r="K652" i="3"/>
  <c r="K653" i="3"/>
  <c r="K654" i="3"/>
  <c r="K655" i="3"/>
  <c r="K656" i="3"/>
  <c r="K657" i="3"/>
  <c r="K658" i="3"/>
  <c r="K663" i="3"/>
  <c r="K664" i="3"/>
  <c r="K665" i="3"/>
  <c r="K666" i="3"/>
  <c r="K667" i="3"/>
  <c r="K668" i="3"/>
  <c r="K669" i="3"/>
  <c r="K670" i="3"/>
  <c r="K675" i="3"/>
  <c r="K676" i="3"/>
  <c r="K677" i="3"/>
  <c r="K678" i="3"/>
  <c r="K679" i="3"/>
  <c r="K680" i="3"/>
  <c r="K681" i="3"/>
  <c r="K682" i="3"/>
  <c r="K683" i="3"/>
  <c r="K687" i="3"/>
  <c r="K688" i="3"/>
  <c r="K689" i="3"/>
  <c r="K690" i="3"/>
  <c r="K691" i="3"/>
  <c r="K692" i="3"/>
  <c r="K693" i="3"/>
  <c r="K694" i="3"/>
  <c r="K695" i="3"/>
  <c r="K696" i="3"/>
  <c r="K699" i="3"/>
  <c r="K700" i="3"/>
  <c r="K701" i="3"/>
  <c r="K702" i="3"/>
  <c r="K703" i="3"/>
  <c r="K704" i="3"/>
  <c r="K705" i="3"/>
  <c r="K706" i="3"/>
  <c r="K707" i="3"/>
  <c r="K708" i="3"/>
  <c r="K709" i="3"/>
  <c r="K711" i="3"/>
  <c r="K712" i="3"/>
  <c r="K713" i="3"/>
  <c r="K714" i="3"/>
  <c r="K715" i="3"/>
  <c r="K716" i="3"/>
  <c r="K717" i="3"/>
  <c r="K718" i="3"/>
  <c r="K723" i="3"/>
  <c r="K724" i="3"/>
  <c r="K725" i="3"/>
  <c r="K726" i="3"/>
  <c r="K727" i="3"/>
  <c r="K728" i="3"/>
  <c r="K729" i="3"/>
  <c r="K730" i="3"/>
  <c r="K735" i="3"/>
  <c r="K736" i="3"/>
  <c r="K737" i="3"/>
  <c r="K738" i="3"/>
  <c r="K739" i="3"/>
  <c r="K740" i="3"/>
  <c r="K741" i="3"/>
  <c r="K742" i="3"/>
  <c r="K747" i="3"/>
  <c r="K748" i="3"/>
  <c r="K749" i="3"/>
  <c r="K750" i="3"/>
  <c r="K751" i="3"/>
  <c r="K752" i="3"/>
  <c r="K753" i="3"/>
  <c r="K754" i="3"/>
  <c r="K759" i="3"/>
  <c r="K760" i="3"/>
  <c r="K761" i="3"/>
  <c r="K762" i="3"/>
  <c r="K763" i="3"/>
  <c r="K764" i="3"/>
  <c r="K765" i="3"/>
  <c r="K766" i="3"/>
  <c r="K771" i="3"/>
  <c r="K772" i="3"/>
  <c r="K773" i="3"/>
  <c r="K774" i="3"/>
  <c r="K775" i="3"/>
  <c r="K776" i="3"/>
  <c r="K777" i="3"/>
  <c r="K778" i="3"/>
  <c r="K783" i="3"/>
  <c r="K784" i="3"/>
  <c r="K785" i="3"/>
  <c r="K786" i="3"/>
  <c r="K787" i="3"/>
  <c r="K788" i="3"/>
  <c r="K789" i="3"/>
  <c r="K790" i="3"/>
  <c r="K795" i="3"/>
  <c r="K796" i="3"/>
  <c r="K797" i="3"/>
  <c r="K798" i="3"/>
  <c r="K799" i="3"/>
  <c r="K800" i="3"/>
  <c r="K801" i="3"/>
  <c r="K802" i="3"/>
  <c r="K807" i="3"/>
  <c r="K808" i="3"/>
  <c r="K809" i="3"/>
  <c r="K810" i="3"/>
  <c r="K811" i="3"/>
  <c r="K812" i="3"/>
  <c r="K813" i="3"/>
  <c r="K814" i="3"/>
  <c r="K819" i="3"/>
  <c r="K820" i="3"/>
  <c r="K821" i="3"/>
  <c r="K822" i="3"/>
  <c r="K823" i="3"/>
  <c r="K824" i="3"/>
  <c r="K825" i="3"/>
  <c r="K826" i="3"/>
  <c r="K827" i="3"/>
  <c r="K831" i="3"/>
  <c r="K832" i="3"/>
  <c r="K833" i="3"/>
  <c r="K834" i="3"/>
  <c r="K835" i="3"/>
  <c r="K836" i="3"/>
  <c r="K837" i="3"/>
  <c r="K838" i="3"/>
  <c r="K839" i="3"/>
  <c r="K840" i="3"/>
  <c r="K843" i="3"/>
  <c r="K844" i="3"/>
  <c r="K845" i="3"/>
  <c r="K846" i="3"/>
  <c r="K847" i="3"/>
  <c r="K848" i="3"/>
  <c r="K849" i="3"/>
  <c r="K850" i="3"/>
  <c r="K851" i="3"/>
  <c r="K852" i="3"/>
  <c r="K853" i="3"/>
  <c r="K855" i="3"/>
  <c r="K856" i="3"/>
  <c r="K857" i="3"/>
  <c r="K858" i="3"/>
  <c r="K859" i="3"/>
  <c r="K860" i="3"/>
  <c r="K861" i="3"/>
  <c r="K862" i="3"/>
  <c r="K867" i="3"/>
  <c r="K868" i="3"/>
  <c r="K869" i="3"/>
  <c r="K870" i="3"/>
  <c r="K871" i="3"/>
  <c r="K872" i="3"/>
  <c r="K873" i="3"/>
  <c r="K874" i="3"/>
  <c r="K879" i="3"/>
  <c r="K880" i="3"/>
  <c r="K881" i="3"/>
  <c r="K882" i="3"/>
  <c r="K883" i="3"/>
  <c r="K884" i="3"/>
  <c r="K885" i="3"/>
  <c r="K886" i="3"/>
  <c r="K891" i="3"/>
  <c r="K892" i="3"/>
  <c r="K893" i="3"/>
  <c r="K894" i="3"/>
  <c r="K895" i="3"/>
  <c r="K896" i="3"/>
  <c r="K897" i="3"/>
  <c r="K898" i="3"/>
  <c r="K903" i="3"/>
  <c r="K904" i="3"/>
  <c r="K905" i="3"/>
  <c r="K906" i="3"/>
  <c r="K907" i="3"/>
  <c r="K908" i="3"/>
  <c r="K909" i="3"/>
  <c r="K910" i="3"/>
  <c r="K915" i="3"/>
  <c r="K916" i="3"/>
  <c r="K917" i="3"/>
  <c r="K918" i="3"/>
  <c r="K919" i="3"/>
  <c r="K920" i="3"/>
  <c r="K921" i="3"/>
  <c r="K922" i="3"/>
  <c r="K927" i="3"/>
  <c r="K928" i="3"/>
  <c r="K929" i="3"/>
  <c r="K930" i="3"/>
  <c r="K931" i="3"/>
  <c r="K932" i="3"/>
  <c r="K933" i="3"/>
  <c r="K934" i="3"/>
  <c r="K939" i="3"/>
  <c r="K940" i="3"/>
  <c r="K941" i="3"/>
  <c r="K942" i="3"/>
  <c r="K943" i="3"/>
  <c r="K944" i="3"/>
  <c r="K945" i="3"/>
  <c r="K946" i="3"/>
  <c r="K951" i="3"/>
  <c r="K952" i="3"/>
  <c r="K953" i="3"/>
  <c r="K954" i="3"/>
  <c r="K955" i="3"/>
  <c r="K956" i="3"/>
  <c r="K957" i="3"/>
  <c r="K958" i="3"/>
  <c r="K963" i="3"/>
  <c r="K964" i="3"/>
  <c r="K965" i="3"/>
  <c r="K966" i="3"/>
  <c r="K967" i="3"/>
  <c r="K968" i="3"/>
  <c r="K969" i="3"/>
  <c r="K970" i="3"/>
  <c r="K971" i="3"/>
  <c r="K975" i="3"/>
  <c r="K976" i="3"/>
  <c r="K977" i="3"/>
  <c r="K978" i="3"/>
  <c r="K979" i="3"/>
  <c r="K980" i="3"/>
  <c r="K981" i="3"/>
  <c r="K982" i="3"/>
  <c r="K983" i="3"/>
  <c r="K984" i="3"/>
  <c r="K987" i="3"/>
  <c r="K988" i="3"/>
  <c r="K989" i="3"/>
  <c r="K990" i="3"/>
  <c r="K991" i="3"/>
  <c r="K992" i="3"/>
  <c r="K993" i="3"/>
  <c r="K994" i="3"/>
  <c r="K995" i="3"/>
  <c r="K996" i="3"/>
  <c r="K997" i="3"/>
  <c r="K999" i="3"/>
  <c r="K1000" i="3"/>
  <c r="K1001" i="3"/>
  <c r="K1002" i="3"/>
  <c r="K1003" i="3"/>
  <c r="K1004" i="3"/>
  <c r="K1005" i="3"/>
  <c r="K1006" i="3"/>
  <c r="K1011" i="3"/>
  <c r="K1012" i="3"/>
  <c r="K1013" i="3"/>
  <c r="K1014" i="3"/>
  <c r="K1015" i="3"/>
  <c r="K1016" i="3"/>
  <c r="K1017" i="3"/>
  <c r="K1018" i="3"/>
  <c r="K1023" i="3"/>
  <c r="K1024" i="3"/>
  <c r="K1025" i="3"/>
  <c r="K1026" i="3"/>
  <c r="K1027" i="3"/>
  <c r="K1028" i="3"/>
  <c r="K1029" i="3"/>
  <c r="K1030" i="3"/>
  <c r="K1035" i="3"/>
  <c r="K1036" i="3"/>
  <c r="K1037" i="3"/>
  <c r="K1038" i="3"/>
  <c r="K1039" i="3"/>
  <c r="K1040" i="3"/>
  <c r="K1041" i="3"/>
  <c r="K1042" i="3"/>
  <c r="K1047" i="3"/>
  <c r="K1048" i="3"/>
  <c r="K1049" i="3"/>
  <c r="K1050" i="3"/>
  <c r="K1051" i="3"/>
  <c r="K1052" i="3"/>
  <c r="K1053" i="3"/>
  <c r="K1054" i="3"/>
  <c r="K1059" i="3"/>
  <c r="K1060" i="3"/>
  <c r="K1061" i="3"/>
  <c r="K1062" i="3"/>
  <c r="K1063" i="3"/>
  <c r="K1064" i="3"/>
  <c r="K1065" i="3"/>
  <c r="K1066" i="3"/>
  <c r="K1071" i="3"/>
  <c r="K1072" i="3"/>
  <c r="K1073" i="3"/>
  <c r="K1074" i="3"/>
  <c r="K1075" i="3"/>
  <c r="K1076" i="3"/>
  <c r="K1077" i="3"/>
  <c r="K1078" i="3"/>
  <c r="K1083" i="3"/>
  <c r="K1084" i="3"/>
  <c r="K1085" i="3"/>
  <c r="K1086" i="3"/>
  <c r="K1087" i="3"/>
  <c r="K1088" i="3"/>
  <c r="K1089" i="3"/>
  <c r="K1090" i="3"/>
  <c r="K1095" i="3"/>
  <c r="K1096" i="3"/>
  <c r="K1097" i="3"/>
  <c r="K1098" i="3"/>
  <c r="K1099" i="3"/>
  <c r="K1100" i="3"/>
  <c r="K1101" i="3"/>
  <c r="K1102" i="3"/>
  <c r="K1107" i="3"/>
  <c r="K1108" i="3"/>
  <c r="K1109" i="3"/>
  <c r="K1110" i="3"/>
  <c r="K1111" i="3"/>
  <c r="K1112" i="3"/>
  <c r="K1113" i="3"/>
  <c r="K1114" i="3"/>
  <c r="K1115" i="3"/>
  <c r="K1119" i="3"/>
  <c r="K1120" i="3"/>
  <c r="K1121" i="3"/>
  <c r="K1122" i="3"/>
  <c r="K1123" i="3"/>
  <c r="K1124" i="3"/>
  <c r="K1125" i="3"/>
  <c r="K1126" i="3"/>
  <c r="K1127" i="3"/>
  <c r="K1128" i="3"/>
  <c r="K1131" i="3"/>
  <c r="K1132" i="3"/>
  <c r="K1133" i="3"/>
  <c r="K1134" i="3"/>
  <c r="K1135" i="3"/>
  <c r="K1136" i="3"/>
  <c r="K1137" i="3"/>
  <c r="K1138" i="3"/>
  <c r="K1139" i="3"/>
  <c r="K1140" i="3"/>
  <c r="K1141" i="3"/>
  <c r="K1143" i="3"/>
  <c r="K1144" i="3"/>
  <c r="K1145" i="3"/>
  <c r="K1146" i="3"/>
  <c r="K1147" i="3"/>
  <c r="K1148" i="3"/>
  <c r="K1149" i="3"/>
  <c r="K1150" i="3"/>
  <c r="K1155" i="3"/>
  <c r="K1156" i="3"/>
  <c r="K1157" i="3"/>
  <c r="K1158" i="3"/>
  <c r="K1159" i="3"/>
  <c r="K1160" i="3"/>
  <c r="K1161" i="3"/>
  <c r="K1162" i="3"/>
  <c r="K1167" i="3"/>
  <c r="K1168" i="3"/>
  <c r="K1169" i="3"/>
  <c r="K1170" i="3"/>
  <c r="K1171" i="3"/>
  <c r="K1172" i="3"/>
  <c r="K1173" i="3"/>
  <c r="K1174" i="3"/>
  <c r="K1179" i="3"/>
  <c r="K1180" i="3"/>
  <c r="K1181" i="3"/>
  <c r="K1182" i="3"/>
  <c r="K1183" i="3"/>
  <c r="K1184" i="3"/>
  <c r="K1185" i="3"/>
  <c r="K1186" i="3"/>
  <c r="K1191" i="3"/>
  <c r="K1192" i="3"/>
  <c r="K1193" i="3"/>
  <c r="K1194" i="3"/>
  <c r="K1195" i="3"/>
  <c r="K1196" i="3"/>
  <c r="K1197" i="3"/>
  <c r="K1198" i="3"/>
  <c r="K1203" i="3"/>
  <c r="K1204" i="3"/>
  <c r="K1205" i="3"/>
  <c r="K1206" i="3"/>
  <c r="K1207" i="3"/>
  <c r="K1208" i="3"/>
  <c r="K1209" i="3"/>
  <c r="K1210" i="3"/>
  <c r="K1215" i="3"/>
  <c r="K1216" i="3"/>
  <c r="K1217" i="3"/>
  <c r="K1218" i="3"/>
  <c r="K1219" i="3"/>
  <c r="K1220" i="3"/>
  <c r="K1221" i="3"/>
  <c r="K1222" i="3"/>
  <c r="K1227" i="3"/>
  <c r="K1228" i="3"/>
  <c r="K1229" i="3"/>
  <c r="K1230" i="3"/>
  <c r="K1231" i="3"/>
  <c r="K1232" i="3"/>
  <c r="K1233" i="3"/>
  <c r="K1234" i="3"/>
  <c r="K1239" i="3"/>
  <c r="K1240" i="3"/>
  <c r="K1241" i="3"/>
  <c r="K1242" i="3"/>
  <c r="K1243" i="3"/>
  <c r="K1244" i="3"/>
  <c r="K1245" i="3"/>
  <c r="K1246" i="3"/>
  <c r="K1251" i="3"/>
  <c r="K1252" i="3"/>
  <c r="K1253" i="3"/>
  <c r="K1254" i="3"/>
  <c r="K1255" i="3"/>
  <c r="K1256" i="3"/>
  <c r="K1257" i="3"/>
  <c r="K1258" i="3"/>
  <c r="K1259" i="3"/>
  <c r="K1263" i="3"/>
  <c r="K1264" i="3"/>
  <c r="K1265" i="3"/>
  <c r="K1266" i="3"/>
  <c r="K1267" i="3"/>
  <c r="K1268" i="3"/>
  <c r="K1269" i="3"/>
  <c r="K1270" i="3"/>
  <c r="K1271" i="3"/>
  <c r="K1272" i="3"/>
  <c r="K1275" i="3"/>
  <c r="K1276" i="3"/>
  <c r="K1277" i="3"/>
  <c r="K1278" i="3"/>
  <c r="K1279" i="3"/>
  <c r="K1280" i="3"/>
  <c r="K1281" i="3"/>
  <c r="K1282" i="3"/>
  <c r="K1283" i="3"/>
  <c r="K1284" i="3"/>
  <c r="K1285" i="3"/>
  <c r="K1287" i="3"/>
  <c r="K1288" i="3"/>
  <c r="K1289" i="3"/>
  <c r="K1290" i="3"/>
  <c r="K1291" i="3"/>
  <c r="K1292" i="3"/>
  <c r="K1293" i="3"/>
  <c r="K1294" i="3"/>
  <c r="K1299" i="3"/>
  <c r="K1300" i="3"/>
  <c r="K1301" i="3"/>
  <c r="K1302" i="3"/>
  <c r="K1303" i="3"/>
  <c r="K1304" i="3"/>
  <c r="K1305" i="3"/>
  <c r="K1306" i="3"/>
  <c r="K1311" i="3"/>
  <c r="K1312" i="3"/>
  <c r="K1313" i="3"/>
  <c r="K1314" i="3"/>
  <c r="K1315" i="3"/>
  <c r="K1316" i="3"/>
  <c r="K1317" i="3"/>
  <c r="K1318" i="3"/>
  <c r="K1323" i="3"/>
  <c r="K1324" i="3"/>
  <c r="K1325" i="3"/>
  <c r="K1326" i="3"/>
  <c r="K1327" i="3"/>
  <c r="K1328" i="3"/>
  <c r="K1329" i="3"/>
  <c r="K1330" i="3"/>
  <c r="K1335" i="3"/>
  <c r="K1336" i="3"/>
  <c r="K1337" i="3"/>
  <c r="K1338" i="3"/>
  <c r="K1339" i="3"/>
  <c r="K1340" i="3"/>
  <c r="K1341" i="3"/>
  <c r="K1342" i="3"/>
  <c r="K1347" i="3"/>
  <c r="K1348" i="3"/>
  <c r="K1349" i="3"/>
  <c r="K1350" i="3"/>
  <c r="K1351" i="3"/>
  <c r="K1352" i="3"/>
  <c r="K1353" i="3"/>
  <c r="K1354" i="3"/>
  <c r="K1359" i="3"/>
  <c r="K1360" i="3"/>
  <c r="K1361" i="3"/>
  <c r="K1362" i="3"/>
  <c r="K1363" i="3"/>
  <c r="K1364" i="3"/>
  <c r="K1365" i="3"/>
  <c r="K1366" i="3"/>
  <c r="K1371" i="3"/>
  <c r="K1372" i="3"/>
  <c r="K1373" i="3"/>
  <c r="K1374" i="3"/>
  <c r="K1375" i="3"/>
  <c r="K1376" i="3"/>
  <c r="K1377" i="3"/>
  <c r="K1378" i="3"/>
  <c r="K1383" i="3"/>
  <c r="K1384" i="3"/>
  <c r="K1385" i="3"/>
  <c r="K1386" i="3"/>
  <c r="K1387" i="3"/>
  <c r="K1388" i="3"/>
  <c r="K1389" i="3"/>
  <c r="K1390" i="3"/>
  <c r="K1395" i="3"/>
  <c r="K1396" i="3"/>
  <c r="K1397" i="3"/>
  <c r="K1398" i="3"/>
  <c r="K1399" i="3"/>
  <c r="K1400" i="3"/>
  <c r="K1401" i="3"/>
  <c r="K1402" i="3"/>
  <c r="K1403" i="3"/>
  <c r="K1407" i="3"/>
  <c r="K1408" i="3"/>
  <c r="K1409" i="3"/>
  <c r="K1410" i="3"/>
  <c r="K1411" i="3"/>
  <c r="K1412" i="3"/>
  <c r="K1413" i="3"/>
  <c r="K1414" i="3"/>
  <c r="K1415" i="3"/>
  <c r="K1416" i="3"/>
  <c r="K1419" i="3"/>
  <c r="K1420" i="3"/>
  <c r="K1421" i="3"/>
  <c r="K1422" i="3"/>
  <c r="K1423" i="3"/>
  <c r="K1424" i="3"/>
  <c r="K1425" i="3"/>
  <c r="K1426" i="3"/>
  <c r="K1427" i="3"/>
  <c r="K1428" i="3"/>
  <c r="K1429" i="3"/>
  <c r="K1431" i="3"/>
  <c r="K1432" i="3"/>
  <c r="K1433" i="3"/>
  <c r="K1434" i="3"/>
  <c r="K1435" i="3"/>
  <c r="K1436" i="3"/>
  <c r="K1437" i="3"/>
  <c r="K1438" i="3"/>
  <c r="K1443" i="3"/>
  <c r="K1444" i="3"/>
  <c r="K1445" i="3"/>
  <c r="K1446" i="3"/>
  <c r="K1447" i="3"/>
  <c r="K1448" i="3"/>
  <c r="K1449" i="3"/>
  <c r="K1450" i="3"/>
  <c r="K1455" i="3"/>
  <c r="K1456" i="3"/>
  <c r="K1457" i="3"/>
  <c r="K1458" i="3"/>
  <c r="K1459" i="3"/>
  <c r="K1460" i="3"/>
  <c r="K1461" i="3"/>
  <c r="K1462" i="3"/>
  <c r="K1467" i="3"/>
  <c r="K1468" i="3"/>
  <c r="K1469" i="3"/>
  <c r="K1470" i="3"/>
  <c r="K1471" i="3"/>
  <c r="K1472" i="3"/>
  <c r="K1473" i="3"/>
  <c r="K1474" i="3"/>
  <c r="K1479" i="3"/>
  <c r="K1480" i="3"/>
  <c r="K1481" i="3"/>
  <c r="K1482" i="3"/>
  <c r="K1483" i="3"/>
  <c r="K1484" i="3"/>
  <c r="K1485" i="3"/>
  <c r="K1486" i="3"/>
  <c r="K1491" i="3"/>
  <c r="K1492" i="3"/>
  <c r="K1493" i="3"/>
  <c r="K1494" i="3"/>
  <c r="K1495" i="3"/>
  <c r="K1496" i="3"/>
  <c r="K1497" i="3"/>
  <c r="K1498" i="3"/>
  <c r="K1503" i="3"/>
  <c r="K1504" i="3"/>
  <c r="K1505" i="3"/>
  <c r="K1506" i="3"/>
  <c r="K1507" i="3"/>
  <c r="K1508" i="3"/>
  <c r="K1509" i="3"/>
  <c r="K1510" i="3"/>
  <c r="K1515" i="3"/>
  <c r="K1516" i="3"/>
  <c r="K1517" i="3"/>
  <c r="K1518" i="3"/>
  <c r="K1519" i="3"/>
  <c r="K1520" i="3"/>
  <c r="K1521" i="3"/>
  <c r="K1522" i="3"/>
  <c r="K1527" i="3"/>
  <c r="K1528" i="3"/>
  <c r="K1529" i="3"/>
  <c r="K1530" i="3"/>
  <c r="K1531" i="3"/>
  <c r="K1532" i="3"/>
  <c r="K1533" i="3"/>
  <c r="K1534" i="3"/>
  <c r="K1539" i="3"/>
  <c r="K1540" i="3"/>
  <c r="K1541" i="3"/>
  <c r="K1542" i="3"/>
  <c r="K1543" i="3"/>
  <c r="K1544" i="3"/>
  <c r="K1545" i="3"/>
  <c r="K1546" i="3"/>
  <c r="K1547" i="3"/>
  <c r="K1551" i="3"/>
  <c r="K1552" i="3"/>
  <c r="K1553" i="3"/>
  <c r="K1554" i="3"/>
  <c r="K1555" i="3"/>
  <c r="K1556" i="3"/>
  <c r="K1557" i="3"/>
  <c r="K1558" i="3"/>
  <c r="K1559" i="3"/>
  <c r="K1560" i="3"/>
  <c r="K1563" i="3"/>
  <c r="K1564" i="3"/>
  <c r="K1565" i="3"/>
  <c r="K1566" i="3"/>
  <c r="K1567" i="3"/>
  <c r="K1568" i="3"/>
  <c r="K1569" i="3"/>
  <c r="K1570" i="3"/>
  <c r="K1571" i="3"/>
  <c r="K1572" i="3"/>
  <c r="K1573" i="3"/>
  <c r="K1575" i="3"/>
  <c r="K1576" i="3"/>
  <c r="K1577" i="3"/>
  <c r="K1578" i="3"/>
  <c r="K1579" i="3"/>
  <c r="K1580" i="3"/>
  <c r="K1581" i="3"/>
  <c r="K1582" i="3"/>
  <c r="K1587" i="3"/>
  <c r="K1588" i="3"/>
  <c r="K1589" i="3"/>
  <c r="K1590" i="3"/>
  <c r="K1591" i="3"/>
  <c r="K1592" i="3"/>
  <c r="K1593" i="3"/>
  <c r="K1594" i="3"/>
  <c r="K1599" i="3"/>
  <c r="K1600" i="3"/>
  <c r="K1601" i="3"/>
  <c r="K1602" i="3"/>
  <c r="K1603" i="3"/>
  <c r="K1604" i="3"/>
  <c r="K1605" i="3"/>
  <c r="K1606" i="3"/>
  <c r="K1611" i="3"/>
  <c r="K1612" i="3"/>
  <c r="K1613" i="3"/>
  <c r="K1614" i="3"/>
  <c r="K1615" i="3"/>
  <c r="K1616" i="3"/>
  <c r="K1617" i="3"/>
  <c r="K1618" i="3"/>
  <c r="K1623" i="3"/>
  <c r="K1624" i="3"/>
  <c r="K1625" i="3"/>
  <c r="K1626" i="3"/>
  <c r="K1627" i="3"/>
  <c r="K1628" i="3"/>
  <c r="K1629" i="3"/>
  <c r="K1630" i="3"/>
  <c r="K1635" i="3"/>
  <c r="K1636" i="3"/>
  <c r="K1637" i="3"/>
  <c r="K1638" i="3"/>
  <c r="K1639" i="3"/>
  <c r="K1640" i="3"/>
  <c r="K1641" i="3"/>
  <c r="K1642" i="3"/>
  <c r="K1647" i="3"/>
  <c r="K1648" i="3"/>
  <c r="K1649" i="3"/>
  <c r="K1650" i="3"/>
  <c r="K1651" i="3"/>
  <c r="K1652" i="3"/>
  <c r="K1653" i="3"/>
  <c r="K1654" i="3"/>
  <c r="K1659" i="3"/>
  <c r="K1660" i="3"/>
  <c r="K1661" i="3"/>
  <c r="K1662" i="3"/>
  <c r="K1663" i="3"/>
  <c r="K1664" i="3"/>
  <c r="K1665" i="3"/>
  <c r="K1666" i="3"/>
  <c r="K1671" i="3"/>
  <c r="K1672" i="3"/>
  <c r="K1673" i="3"/>
  <c r="K1674" i="3"/>
  <c r="K1675" i="3"/>
  <c r="K1676" i="3"/>
  <c r="K1677" i="3"/>
  <c r="K1678" i="3"/>
  <c r="K1683" i="3"/>
  <c r="K1684" i="3"/>
  <c r="K1685" i="3"/>
  <c r="K1686" i="3"/>
  <c r="K1687" i="3"/>
  <c r="K1688" i="3"/>
  <c r="K1689" i="3"/>
  <c r="K1690" i="3"/>
  <c r="K1691" i="3"/>
  <c r="K1695" i="3"/>
  <c r="K1696" i="3"/>
  <c r="K1697" i="3"/>
  <c r="K1698" i="3"/>
  <c r="K1699" i="3"/>
  <c r="K1700" i="3"/>
  <c r="K1701" i="3"/>
  <c r="K1702" i="3"/>
  <c r="K1703" i="3"/>
  <c r="K1704" i="3"/>
  <c r="K1707" i="3"/>
  <c r="K1708" i="3"/>
  <c r="K1709" i="3"/>
  <c r="K1710" i="3"/>
  <c r="K1711" i="3"/>
  <c r="K1712" i="3"/>
  <c r="K1713" i="3"/>
  <c r="K1714" i="3"/>
  <c r="K1715" i="3"/>
  <c r="K1716" i="3"/>
  <c r="K1717" i="3"/>
  <c r="K1719" i="3"/>
  <c r="K1720" i="3"/>
  <c r="K1721" i="3"/>
  <c r="K1722" i="3"/>
  <c r="K1723" i="3"/>
  <c r="K1724" i="3"/>
  <c r="K1725" i="3"/>
  <c r="K1726" i="3"/>
  <c r="K1731" i="3"/>
  <c r="K1732" i="3"/>
  <c r="K1733" i="3"/>
  <c r="K1734" i="3"/>
  <c r="K1735" i="3"/>
  <c r="K1736" i="3"/>
  <c r="K1737" i="3"/>
  <c r="K1738" i="3"/>
  <c r="K1743" i="3"/>
  <c r="K1744" i="3"/>
  <c r="K1745" i="3"/>
  <c r="K1746" i="3"/>
  <c r="K1747" i="3"/>
  <c r="K1748" i="3"/>
  <c r="K1749" i="3"/>
  <c r="K1750" i="3"/>
  <c r="K1755" i="3"/>
  <c r="K1756" i="3"/>
  <c r="K1757" i="3"/>
  <c r="K1758" i="3"/>
  <c r="K1759" i="3"/>
  <c r="K1760" i="3"/>
  <c r="K1761" i="3"/>
  <c r="K1762" i="3"/>
  <c r="K1767" i="3"/>
  <c r="K1768" i="3"/>
  <c r="K1769" i="3"/>
  <c r="K1770" i="3"/>
  <c r="K1771" i="3"/>
  <c r="K1772" i="3"/>
  <c r="K1773" i="3"/>
  <c r="K1774" i="3"/>
  <c r="K1779" i="3"/>
  <c r="K1780" i="3"/>
  <c r="K1781" i="3"/>
  <c r="K1782" i="3"/>
  <c r="K1783" i="3"/>
  <c r="K1784" i="3"/>
  <c r="K1785" i="3"/>
  <c r="K1786" i="3"/>
  <c r="K1791" i="3"/>
  <c r="K1792" i="3"/>
  <c r="K1793" i="3"/>
  <c r="K1794" i="3"/>
  <c r="K1795" i="3"/>
  <c r="K1796" i="3"/>
  <c r="K1797" i="3"/>
  <c r="K1798" i="3"/>
  <c r="K1803" i="3"/>
  <c r="K1804" i="3"/>
  <c r="K1805" i="3"/>
  <c r="K1806" i="3"/>
  <c r="K1807" i="3"/>
  <c r="K1808" i="3"/>
  <c r="K1809" i="3"/>
  <c r="K1810" i="3"/>
  <c r="K1815" i="3"/>
  <c r="K1816" i="3"/>
  <c r="K1817" i="3"/>
  <c r="K1818" i="3"/>
  <c r="K1819" i="3"/>
  <c r="K1820" i="3"/>
  <c r="K1821" i="3"/>
  <c r="K1822" i="3"/>
  <c r="K1827" i="3"/>
  <c r="K1828" i="3"/>
  <c r="K1829" i="3"/>
  <c r="K1830" i="3"/>
  <c r="K1831" i="3"/>
  <c r="K1832" i="3"/>
  <c r="K1833" i="3"/>
  <c r="K1834" i="3"/>
  <c r="K1835" i="3"/>
  <c r="K1839" i="3"/>
  <c r="K1840" i="3"/>
  <c r="K1841" i="3"/>
  <c r="K1842" i="3"/>
  <c r="K1843" i="3"/>
  <c r="K1844" i="3"/>
  <c r="K1845" i="3"/>
  <c r="K1846" i="3"/>
  <c r="K1847" i="3"/>
  <c r="K1848" i="3"/>
  <c r="K1851" i="3"/>
  <c r="K1852" i="3"/>
  <c r="K1853" i="3"/>
  <c r="K1854" i="3"/>
  <c r="K1855" i="3"/>
  <c r="K1856" i="3"/>
  <c r="K1857" i="3"/>
  <c r="K1858" i="3"/>
  <c r="K1859" i="3"/>
  <c r="K1860" i="3"/>
  <c r="K1861" i="3"/>
  <c r="K1863" i="3"/>
  <c r="K1864" i="3"/>
  <c r="K1865" i="3"/>
  <c r="K1866" i="3"/>
  <c r="K1867" i="3"/>
  <c r="K1868" i="3"/>
  <c r="K1869" i="3"/>
  <c r="K1870" i="3"/>
  <c r="K1875" i="3"/>
  <c r="K1876" i="3"/>
  <c r="K1877" i="3"/>
  <c r="K1878" i="3"/>
  <c r="K1879" i="3"/>
  <c r="K1880" i="3"/>
  <c r="K1881" i="3"/>
  <c r="K1882" i="3"/>
  <c r="K1887" i="3"/>
  <c r="K1888" i="3"/>
  <c r="K1889" i="3"/>
  <c r="K1890" i="3"/>
  <c r="K1891" i="3"/>
  <c r="K1892" i="3"/>
  <c r="K1893" i="3"/>
  <c r="K1894" i="3"/>
  <c r="K1899" i="3"/>
  <c r="K1900" i="3"/>
  <c r="K1901" i="3"/>
  <c r="K1902" i="3"/>
  <c r="K1903" i="3"/>
  <c r="K1904" i="3"/>
  <c r="K1905" i="3"/>
  <c r="K1906" i="3"/>
  <c r="K1911" i="3"/>
  <c r="K1912" i="3"/>
  <c r="K1913" i="3"/>
  <c r="K1914" i="3"/>
  <c r="K1915" i="3"/>
  <c r="K1916" i="3"/>
  <c r="K1917" i="3"/>
  <c r="K1918" i="3"/>
  <c r="K1923" i="3"/>
  <c r="K1924" i="3"/>
  <c r="K1925" i="3"/>
  <c r="K1926" i="3"/>
  <c r="K1927" i="3"/>
  <c r="K1928" i="3"/>
  <c r="K1929" i="3"/>
  <c r="K1930" i="3"/>
  <c r="K1935" i="3"/>
  <c r="K1936" i="3"/>
  <c r="K1937" i="3"/>
  <c r="K1938" i="3"/>
  <c r="K1939" i="3"/>
  <c r="K1940" i="3"/>
  <c r="K1941" i="3"/>
  <c r="K1942" i="3"/>
  <c r="K1947" i="3"/>
  <c r="K1948" i="3"/>
  <c r="K1949" i="3"/>
  <c r="K1950" i="3"/>
  <c r="K1951" i="3"/>
  <c r="K1952" i="3"/>
  <c r="K1953" i="3"/>
  <c r="K1954" i="3"/>
  <c r="K1959" i="3"/>
  <c r="K1960" i="3"/>
  <c r="K1961" i="3"/>
  <c r="K1962" i="3"/>
  <c r="K1963" i="3"/>
  <c r="K1964" i="3"/>
  <c r="K1965" i="3"/>
  <c r="K1966" i="3"/>
  <c r="K1971" i="3"/>
  <c r="K1972" i="3"/>
  <c r="K1973" i="3"/>
  <c r="K1974" i="3"/>
  <c r="K1975" i="3"/>
  <c r="K1976" i="3"/>
  <c r="K1977" i="3"/>
  <c r="K1978" i="3"/>
  <c r="K1979" i="3"/>
  <c r="K1983" i="3"/>
  <c r="K1984" i="3"/>
  <c r="K1985" i="3"/>
  <c r="K1986" i="3"/>
  <c r="K1987" i="3"/>
  <c r="K1988" i="3"/>
  <c r="K1989" i="3"/>
  <c r="K1990" i="3"/>
  <c r="K1991" i="3"/>
  <c r="K1992" i="3"/>
  <c r="K1995" i="3"/>
  <c r="K1996" i="3"/>
  <c r="K1997" i="3"/>
  <c r="K1998" i="3"/>
  <c r="K1999" i="3"/>
  <c r="K2000" i="3"/>
  <c r="K2001" i="3"/>
  <c r="K2002" i="3"/>
  <c r="K2003" i="3"/>
  <c r="K2004" i="3"/>
  <c r="K2005" i="3"/>
  <c r="K2007" i="3"/>
  <c r="K2008" i="3"/>
  <c r="K2009" i="3"/>
  <c r="K2010" i="3"/>
  <c r="K2011" i="3"/>
  <c r="K2012" i="3"/>
  <c r="K2013" i="3"/>
  <c r="K2014" i="3"/>
  <c r="K2019" i="3"/>
  <c r="K2020" i="3"/>
  <c r="K2021" i="3"/>
  <c r="K2022" i="3"/>
  <c r="K2023" i="3"/>
  <c r="K2024" i="3"/>
  <c r="K2025" i="3"/>
  <c r="K2026" i="3"/>
  <c r="K2031" i="3"/>
  <c r="K2032" i="3"/>
  <c r="K2033" i="3"/>
  <c r="K2034" i="3"/>
  <c r="K2035" i="3"/>
  <c r="K2036" i="3"/>
  <c r="K2037" i="3"/>
  <c r="K2038" i="3"/>
  <c r="K2043" i="3"/>
  <c r="K2044" i="3"/>
  <c r="K2045" i="3"/>
  <c r="K2046" i="3"/>
  <c r="K2047" i="3"/>
  <c r="K2048" i="3"/>
  <c r="K2049" i="3"/>
  <c r="K2050" i="3"/>
  <c r="K2055" i="3"/>
  <c r="K2056" i="3"/>
  <c r="K2057" i="3"/>
  <c r="K2058" i="3"/>
  <c r="K2059" i="3"/>
  <c r="K2060" i="3"/>
  <c r="K2061" i="3"/>
  <c r="K2062" i="3"/>
  <c r="K2067" i="3"/>
  <c r="K2068" i="3"/>
  <c r="K2069" i="3"/>
  <c r="K2070" i="3"/>
  <c r="K2071" i="3"/>
  <c r="K2072" i="3"/>
  <c r="K2073" i="3"/>
  <c r="K2074" i="3"/>
  <c r="K2079" i="3"/>
  <c r="K2080" i="3"/>
  <c r="K2081" i="3"/>
  <c r="K2082" i="3"/>
  <c r="K2083" i="3"/>
  <c r="K2084" i="3"/>
  <c r="K2085" i="3"/>
  <c r="K2086" i="3"/>
  <c r="K2091" i="3"/>
  <c r="K2092" i="3"/>
  <c r="K2093" i="3"/>
  <c r="K2094" i="3"/>
  <c r="K2095" i="3"/>
  <c r="K2096" i="3"/>
  <c r="K2097" i="3"/>
  <c r="K2098" i="3"/>
  <c r="K2103" i="3"/>
  <c r="K2104" i="3"/>
  <c r="K2105" i="3"/>
  <c r="K2106" i="3"/>
  <c r="K2107" i="3"/>
  <c r="K2108" i="3"/>
  <c r="K2109" i="3"/>
  <c r="K2110" i="3"/>
  <c r="K2115" i="3"/>
  <c r="K2116" i="3"/>
  <c r="K2117" i="3"/>
  <c r="K2118" i="3"/>
  <c r="K2119" i="3"/>
  <c r="K2120" i="3"/>
  <c r="K2121" i="3"/>
  <c r="K2122" i="3"/>
  <c r="K2123" i="3"/>
  <c r="K2127" i="3"/>
  <c r="K2128" i="3"/>
  <c r="K2129" i="3"/>
  <c r="K2130" i="3"/>
  <c r="K2131" i="3"/>
  <c r="K2132" i="3"/>
  <c r="K2133" i="3"/>
  <c r="K2134" i="3"/>
  <c r="K2135" i="3"/>
  <c r="K2136" i="3"/>
  <c r="K2139" i="3"/>
  <c r="K2140" i="3"/>
  <c r="K2141" i="3"/>
  <c r="K2142" i="3"/>
  <c r="K2143" i="3"/>
  <c r="K2144" i="3"/>
  <c r="K2145" i="3"/>
  <c r="K2146" i="3"/>
  <c r="K2147" i="3"/>
  <c r="K2148" i="3"/>
  <c r="K2149" i="3"/>
  <c r="K2151" i="3"/>
  <c r="K2152" i="3"/>
  <c r="K2153" i="3"/>
  <c r="K2154" i="3"/>
  <c r="K2155" i="3"/>
  <c r="K2156" i="3"/>
  <c r="K2157" i="3"/>
  <c r="K2158" i="3"/>
  <c r="K2163" i="3"/>
  <c r="K2164" i="3"/>
  <c r="K2165" i="3"/>
  <c r="K2166" i="3"/>
  <c r="K2167" i="3"/>
  <c r="K2168" i="3"/>
  <c r="K2169" i="3"/>
  <c r="K2170" i="3"/>
  <c r="K2175" i="3"/>
  <c r="K2176" i="3"/>
  <c r="K2177" i="3"/>
  <c r="K2178" i="3"/>
  <c r="K2179" i="3"/>
  <c r="K2180" i="3"/>
  <c r="K2181" i="3"/>
  <c r="K2182" i="3"/>
  <c r="K2187" i="3"/>
  <c r="K2188" i="3"/>
  <c r="K2189" i="3"/>
  <c r="K2190" i="3"/>
  <c r="K2191" i="3"/>
  <c r="K2192" i="3"/>
  <c r="K2193" i="3"/>
  <c r="K2194" i="3"/>
  <c r="K2199" i="3"/>
  <c r="K2200" i="3"/>
  <c r="K2201" i="3"/>
  <c r="K2202" i="3"/>
  <c r="K2203" i="3"/>
  <c r="K2204" i="3"/>
  <c r="K2205" i="3"/>
  <c r="K2206" i="3"/>
  <c r="K2211" i="3"/>
  <c r="K2212" i="3"/>
  <c r="K2213" i="3"/>
  <c r="K2214" i="3"/>
  <c r="K2215" i="3"/>
  <c r="K2216" i="3"/>
  <c r="K2217" i="3"/>
  <c r="K2218" i="3"/>
  <c r="K2223" i="3"/>
  <c r="K2224" i="3"/>
  <c r="K2225" i="3"/>
  <c r="K2226" i="3"/>
  <c r="K2227" i="3"/>
  <c r="K2228" i="3"/>
  <c r="K2229" i="3"/>
  <c r="K2230" i="3"/>
  <c r="K2235" i="3"/>
  <c r="K2236" i="3"/>
  <c r="K2237" i="3"/>
  <c r="K2238" i="3"/>
  <c r="K2239" i="3"/>
  <c r="K2240" i="3"/>
  <c r="K2241" i="3"/>
  <c r="K2242" i="3"/>
  <c r="K2247" i="3"/>
  <c r="K2248" i="3"/>
  <c r="K2249" i="3"/>
  <c r="K2250" i="3"/>
  <c r="K2251" i="3"/>
  <c r="K2252" i="3"/>
  <c r="K2253" i="3"/>
  <c r="K2254" i="3"/>
  <c r="K2259" i="3"/>
  <c r="K2260" i="3"/>
  <c r="K2261" i="3"/>
  <c r="K2262" i="3"/>
  <c r="K2263" i="3"/>
  <c r="K2264" i="3"/>
  <c r="K2265" i="3"/>
  <c r="K2266" i="3"/>
  <c r="K2267" i="3"/>
  <c r="K2271" i="3"/>
  <c r="K2272" i="3"/>
  <c r="K2273" i="3"/>
  <c r="K2274" i="3"/>
  <c r="K2275" i="3"/>
  <c r="K2276" i="3"/>
  <c r="K2277" i="3"/>
  <c r="K2278" i="3"/>
  <c r="K2279" i="3"/>
  <c r="K2280" i="3"/>
  <c r="K2283" i="3"/>
  <c r="K2284" i="3"/>
  <c r="K2285" i="3"/>
  <c r="K2286" i="3"/>
  <c r="K2287" i="3"/>
  <c r="K2288" i="3"/>
  <c r="K2289" i="3"/>
  <c r="K2290" i="3"/>
  <c r="K2291" i="3"/>
  <c r="K2292" i="3"/>
  <c r="K2293" i="3"/>
  <c r="K2295" i="3"/>
  <c r="K2296" i="3"/>
  <c r="K2297" i="3"/>
  <c r="K2298" i="3"/>
  <c r="K2299" i="3"/>
  <c r="K2300" i="3"/>
  <c r="K2301" i="3"/>
  <c r="K2302" i="3"/>
  <c r="K2307" i="3"/>
  <c r="K2308" i="3"/>
  <c r="K2309" i="3"/>
  <c r="K2310" i="3"/>
  <c r="K2311" i="3"/>
  <c r="K2312" i="3"/>
  <c r="K2313" i="3"/>
  <c r="K2314" i="3"/>
  <c r="K2319" i="3"/>
  <c r="K2320" i="3"/>
  <c r="K2321" i="3"/>
  <c r="K2322" i="3"/>
  <c r="K2323" i="3"/>
  <c r="K2324" i="3"/>
  <c r="K2325" i="3"/>
  <c r="K2326" i="3"/>
  <c r="K2331" i="3"/>
  <c r="K2332" i="3"/>
  <c r="K2333" i="3"/>
  <c r="K2334" i="3"/>
  <c r="K2335" i="3"/>
  <c r="K2336" i="3"/>
  <c r="K2337" i="3"/>
  <c r="K2338" i="3"/>
  <c r="K2343" i="3"/>
  <c r="K2344" i="3"/>
  <c r="K2345" i="3"/>
  <c r="K2346" i="3"/>
  <c r="K2347" i="3"/>
  <c r="K2348" i="3"/>
  <c r="K2349" i="3"/>
  <c r="K2350" i="3"/>
  <c r="K2355" i="3"/>
  <c r="K2356" i="3"/>
  <c r="K2357" i="3"/>
  <c r="K2358" i="3"/>
  <c r="K2359" i="3"/>
  <c r="K2360" i="3"/>
  <c r="K2361" i="3"/>
  <c r="K2362" i="3"/>
  <c r="K2367" i="3"/>
  <c r="K2368" i="3"/>
  <c r="K2369" i="3"/>
  <c r="K2370" i="3"/>
  <c r="K2371" i="3"/>
  <c r="K2372" i="3"/>
  <c r="K2373" i="3"/>
  <c r="K2374" i="3"/>
  <c r="K2379" i="3"/>
  <c r="K2380" i="3"/>
  <c r="K2381" i="3"/>
  <c r="K2382" i="3"/>
  <c r="K2383" i="3"/>
  <c r="K2384" i="3"/>
  <c r="K2385" i="3"/>
  <c r="K2386" i="3"/>
  <c r="K2391" i="3"/>
  <c r="K2392" i="3"/>
  <c r="K2393" i="3"/>
  <c r="K2394" i="3"/>
  <c r="K2395" i="3"/>
  <c r="K2396" i="3"/>
  <c r="K2397" i="3"/>
  <c r="K2398" i="3"/>
  <c r="K2403" i="3"/>
  <c r="K2404" i="3"/>
  <c r="K2405" i="3"/>
  <c r="K2406" i="3"/>
  <c r="K2407" i="3"/>
  <c r="K2408" i="3"/>
  <c r="K2409" i="3"/>
  <c r="K2410" i="3"/>
  <c r="K2411" i="3"/>
  <c r="K2415" i="3"/>
  <c r="K2416" i="3"/>
  <c r="K2417" i="3"/>
  <c r="K2418" i="3"/>
  <c r="K2419" i="3"/>
  <c r="K2420" i="3"/>
  <c r="K2421" i="3"/>
  <c r="K2422" i="3"/>
  <c r="K2423" i="3"/>
  <c r="K2424" i="3"/>
  <c r="K2425" i="3"/>
  <c r="K2427" i="3"/>
  <c r="K2428" i="3"/>
  <c r="K2429" i="3"/>
  <c r="K2430" i="3"/>
  <c r="K2431" i="3"/>
  <c r="K2432" i="3"/>
  <c r="K2433" i="3"/>
  <c r="K2434" i="3"/>
  <c r="K2439" i="3"/>
  <c r="K2440" i="3"/>
  <c r="K2441" i="3"/>
  <c r="K2442" i="3"/>
  <c r="K2443" i="3"/>
  <c r="K2444" i="3"/>
  <c r="K2445" i="3"/>
  <c r="K2446" i="3"/>
  <c r="K2451" i="3"/>
  <c r="K2452" i="3"/>
  <c r="K2453" i="3"/>
  <c r="K2454" i="3"/>
  <c r="K2455" i="3"/>
  <c r="K2456" i="3"/>
  <c r="K2457" i="3"/>
  <c r="K2458" i="3"/>
  <c r="K2463" i="3"/>
  <c r="K2464" i="3"/>
  <c r="K2465" i="3"/>
  <c r="K2466" i="3"/>
  <c r="K2467" i="3"/>
  <c r="K2468" i="3"/>
  <c r="K2469" i="3"/>
  <c r="K2470" i="3"/>
  <c r="K2475" i="3"/>
  <c r="K2476" i="3"/>
  <c r="K2477" i="3"/>
  <c r="K2478" i="3"/>
  <c r="K2479" i="3"/>
  <c r="K2480" i="3"/>
  <c r="K2481" i="3"/>
  <c r="K2482" i="3"/>
  <c r="K2487" i="3"/>
  <c r="K2488" i="3"/>
  <c r="K2489" i="3"/>
  <c r="K2490" i="3"/>
  <c r="K2491" i="3"/>
  <c r="K2492" i="3"/>
  <c r="K2493" i="3"/>
  <c r="K2494" i="3"/>
  <c r="K2499" i="3"/>
  <c r="K2500" i="3"/>
  <c r="K2501" i="3"/>
  <c r="K2502" i="3"/>
  <c r="K2503" i="3"/>
  <c r="K2504" i="3"/>
  <c r="K2505" i="3"/>
  <c r="K2506" i="3"/>
  <c r="K2511" i="3"/>
  <c r="K2512" i="3"/>
  <c r="K2513" i="3"/>
  <c r="K2514" i="3"/>
  <c r="K2515" i="3"/>
  <c r="K2516" i="3"/>
  <c r="K2517" i="3"/>
  <c r="K2518" i="3"/>
  <c r="K2523" i="3"/>
  <c r="K2524" i="3"/>
  <c r="K2525" i="3"/>
  <c r="K2526" i="3"/>
  <c r="K2527" i="3"/>
  <c r="K2528" i="3"/>
  <c r="K2529" i="3"/>
  <c r="K2530" i="3"/>
  <c r="K2535" i="3"/>
  <c r="K2536" i="3"/>
  <c r="K2537" i="3"/>
  <c r="K2538" i="3"/>
  <c r="K2539" i="3"/>
  <c r="K2540" i="3"/>
  <c r="K2541" i="3"/>
  <c r="K2542" i="3"/>
  <c r="K2543" i="3"/>
  <c r="K2547" i="3"/>
  <c r="K2548" i="3"/>
  <c r="K2549" i="3"/>
  <c r="K2550" i="3"/>
  <c r="K2551" i="3"/>
  <c r="K2552" i="3"/>
  <c r="K2553" i="3"/>
  <c r="K2554" i="3"/>
  <c r="K2555" i="3"/>
  <c r="K2556" i="3"/>
  <c r="K2559" i="3"/>
  <c r="K2560" i="3"/>
  <c r="K2561" i="3"/>
  <c r="K2562" i="3"/>
  <c r="K2563" i="3"/>
  <c r="K2564" i="3"/>
  <c r="K2565" i="3"/>
  <c r="K2566" i="3"/>
  <c r="K2567" i="3"/>
  <c r="K2568" i="3"/>
  <c r="K2569" i="3"/>
  <c r="K2571" i="3"/>
  <c r="K2572" i="3"/>
  <c r="K2573" i="3"/>
  <c r="K2574" i="3"/>
  <c r="K2575" i="3"/>
  <c r="K2576" i="3"/>
  <c r="K2577" i="3"/>
  <c r="K2578" i="3"/>
  <c r="K2583" i="3"/>
  <c r="K2584" i="3"/>
  <c r="K2585" i="3"/>
  <c r="K2586" i="3"/>
  <c r="K2587" i="3"/>
  <c r="K2588" i="3"/>
  <c r="K2589" i="3"/>
  <c r="K2590" i="3"/>
  <c r="K2595" i="3"/>
  <c r="K2596" i="3"/>
  <c r="K2597" i="3"/>
  <c r="K2598" i="3"/>
  <c r="K2599" i="3"/>
  <c r="K2600" i="3"/>
  <c r="K2601" i="3"/>
  <c r="K2602" i="3"/>
  <c r="K2607" i="3"/>
  <c r="K2608" i="3"/>
  <c r="K2609" i="3"/>
  <c r="K2610" i="3"/>
  <c r="K2611" i="3"/>
  <c r="K2612" i="3"/>
  <c r="K2613" i="3"/>
  <c r="K2614" i="3"/>
  <c r="K2619" i="3"/>
  <c r="K2620" i="3"/>
  <c r="K2621" i="3"/>
  <c r="K2622" i="3"/>
  <c r="K2623" i="3"/>
  <c r="K2624" i="3"/>
  <c r="K2625" i="3"/>
  <c r="K2626" i="3"/>
  <c r="K2631" i="3"/>
  <c r="K2632" i="3"/>
  <c r="K2633" i="3"/>
  <c r="K2634" i="3"/>
  <c r="K2635" i="3"/>
  <c r="K2636" i="3"/>
  <c r="K2637" i="3"/>
  <c r="K2638" i="3"/>
  <c r="K2643" i="3"/>
  <c r="K2644" i="3"/>
  <c r="K2645" i="3"/>
  <c r="K2646" i="3"/>
  <c r="K2647" i="3"/>
  <c r="K2648" i="3"/>
  <c r="K2649" i="3"/>
  <c r="K2650" i="3"/>
  <c r="K2655" i="3"/>
  <c r="K2656" i="3"/>
  <c r="K2657" i="3"/>
  <c r="K2658" i="3"/>
  <c r="K2659" i="3"/>
  <c r="K2660" i="3"/>
  <c r="K2661" i="3"/>
  <c r="K2662" i="3"/>
  <c r="K2667" i="3"/>
  <c r="K2668" i="3"/>
  <c r="K2669" i="3"/>
  <c r="K2670" i="3"/>
  <c r="K2671" i="3"/>
  <c r="K2672" i="3"/>
  <c r="K2673" i="3"/>
  <c r="K2674" i="3"/>
  <c r="K2679" i="3"/>
  <c r="K2680" i="3"/>
  <c r="K2681" i="3"/>
  <c r="K2682" i="3"/>
  <c r="K2683" i="3"/>
  <c r="K2684" i="3"/>
  <c r="K2685" i="3"/>
  <c r="K2686" i="3"/>
  <c r="K2687" i="3"/>
  <c r="K2691" i="3"/>
  <c r="K2692" i="3"/>
  <c r="K2693" i="3"/>
  <c r="K2694" i="3"/>
  <c r="K2695" i="3"/>
  <c r="K2696" i="3"/>
  <c r="K2697" i="3"/>
  <c r="K2698" i="3"/>
  <c r="K2700" i="3"/>
  <c r="K2701" i="3"/>
  <c r="K2703" i="3"/>
  <c r="K2704" i="3"/>
  <c r="K2705" i="3"/>
  <c r="K2706" i="3"/>
  <c r="K2707" i="3"/>
  <c r="K2708" i="3"/>
  <c r="K2709" i="3"/>
  <c r="K2710" i="3"/>
  <c r="K2715" i="3"/>
  <c r="K2716" i="3"/>
  <c r="K2717" i="3"/>
  <c r="K2718" i="3"/>
  <c r="K2719" i="3"/>
  <c r="K2720" i="3"/>
  <c r="K2721" i="3"/>
  <c r="K2722" i="3"/>
  <c r="K2727" i="3"/>
  <c r="K2728" i="3"/>
  <c r="K2729" i="3"/>
  <c r="K2730" i="3"/>
  <c r="K2731" i="3"/>
  <c r="K2732" i="3"/>
  <c r="K2733" i="3"/>
  <c r="K2734" i="3"/>
  <c r="K2739" i="3"/>
  <c r="K2740" i="3"/>
  <c r="K2741" i="3"/>
  <c r="K2742" i="3"/>
  <c r="K2743" i="3"/>
  <c r="K2744" i="3"/>
  <c r="K2745" i="3"/>
  <c r="K2746" i="3"/>
  <c r="K2751" i="3"/>
  <c r="K2752" i="3"/>
  <c r="K2753" i="3"/>
  <c r="K2754" i="3"/>
  <c r="K2755" i="3"/>
  <c r="K2756" i="3"/>
  <c r="K2757" i="3"/>
  <c r="K2758" i="3"/>
  <c r="K2763" i="3"/>
  <c r="K2764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" i="2"/>
  <c r="F4" i="2"/>
  <c r="F5" i="2"/>
  <c r="E5" i="2" s="1"/>
  <c r="F6" i="2"/>
  <c r="E6" i="2" s="1"/>
  <c r="F7" i="2"/>
  <c r="E7" i="2" s="1"/>
  <c r="F8" i="2"/>
  <c r="E8" i="2" s="1"/>
  <c r="F9" i="2"/>
  <c r="E9" i="2" s="1"/>
  <c r="F10" i="2"/>
  <c r="E10" i="2" s="1"/>
  <c r="F11" i="2"/>
  <c r="F12" i="2"/>
  <c r="F13" i="2"/>
  <c r="F14" i="2"/>
  <c r="F15" i="2"/>
  <c r="F16" i="2"/>
  <c r="F17" i="2"/>
  <c r="F18" i="2"/>
  <c r="F19" i="2"/>
  <c r="F20" i="2"/>
  <c r="E20" i="2" s="1"/>
  <c r="F21" i="2"/>
  <c r="E21" i="2" s="1"/>
  <c r="F22" i="2"/>
  <c r="F23" i="2"/>
  <c r="F24" i="2"/>
  <c r="F25" i="2"/>
  <c r="F26" i="2"/>
  <c r="E26" i="2" s="1"/>
  <c r="F27" i="2"/>
  <c r="F28" i="2"/>
  <c r="E28" i="2" s="1"/>
  <c r="F29" i="2"/>
  <c r="F30" i="2"/>
  <c r="E30" i="2" s="1"/>
  <c r="F31" i="2"/>
  <c r="E31" i="2" s="1"/>
  <c r="F32" i="2"/>
  <c r="E32" i="2" s="1"/>
  <c r="F33" i="2"/>
  <c r="E33" i="2" s="1"/>
  <c r="F34" i="2"/>
  <c r="E34" i="2" s="1"/>
  <c r="F35" i="2"/>
  <c r="F36" i="2"/>
  <c r="F37" i="2"/>
  <c r="F38" i="2"/>
  <c r="F39" i="2"/>
  <c r="E39" i="2" s="1"/>
  <c r="F40" i="2"/>
  <c r="E40" i="2" s="1"/>
  <c r="F41" i="2"/>
  <c r="E41" i="2" s="1"/>
  <c r="F42" i="2"/>
  <c r="F43" i="2"/>
  <c r="E43" i="2" s="1"/>
  <c r="F44" i="2"/>
  <c r="E44" i="2" s="1"/>
  <c r="F45" i="2"/>
  <c r="E45" i="2" s="1"/>
  <c r="F46" i="2"/>
  <c r="E46" i="2" s="1"/>
  <c r="F47" i="2"/>
  <c r="F48" i="2"/>
  <c r="F49" i="2"/>
  <c r="F50" i="2"/>
  <c r="E50" i="2" s="1"/>
  <c r="F51" i="2"/>
  <c r="E51" i="2" s="1"/>
  <c r="F52" i="2"/>
  <c r="E52" i="2" s="1"/>
  <c r="F53" i="2"/>
  <c r="F54" i="2"/>
  <c r="E54" i="2" s="1"/>
  <c r="F55" i="2"/>
  <c r="E55" i="2" s="1"/>
  <c r="F56" i="2"/>
  <c r="F57" i="2"/>
  <c r="E57" i="2" s="1"/>
  <c r="F58" i="2"/>
  <c r="E58" i="2" s="1"/>
  <c r="F59" i="2"/>
  <c r="F60" i="2"/>
  <c r="F61" i="2"/>
  <c r="F62" i="2"/>
  <c r="F63" i="2"/>
  <c r="E63" i="2" s="1"/>
  <c r="F64" i="2"/>
  <c r="F65" i="2"/>
  <c r="E65" i="2" s="1"/>
  <c r="F66" i="2"/>
  <c r="F67" i="2"/>
  <c r="F68" i="2"/>
  <c r="E68" i="2" s="1"/>
  <c r="F69" i="2"/>
  <c r="E69" i="2" s="1"/>
  <c r="F70" i="2"/>
  <c r="E70" i="2" s="1"/>
  <c r="F71" i="2"/>
  <c r="F72" i="2"/>
  <c r="F73" i="2"/>
  <c r="F74" i="2"/>
  <c r="F75" i="2"/>
  <c r="F76" i="2"/>
  <c r="E76" i="2" s="1"/>
  <c r="F77" i="2"/>
  <c r="F78" i="2"/>
  <c r="E78" i="2" s="1"/>
  <c r="F79" i="2"/>
  <c r="E79" i="2" s="1"/>
  <c r="F80" i="2"/>
  <c r="F81" i="2"/>
  <c r="F82" i="2"/>
  <c r="F83" i="2"/>
  <c r="F84" i="2"/>
  <c r="F85" i="2"/>
  <c r="F86" i="2"/>
  <c r="F87" i="2"/>
  <c r="E87" i="2" s="1"/>
  <c r="F88" i="2"/>
  <c r="E88" i="2" s="1"/>
  <c r="F89" i="2"/>
  <c r="E89" i="2" s="1"/>
  <c r="F90" i="2"/>
  <c r="F91" i="2"/>
  <c r="E91" i="2" s="1"/>
  <c r="F92" i="2"/>
  <c r="E92" i="2" s="1"/>
  <c r="F93" i="2"/>
  <c r="E93" i="2" s="1"/>
  <c r="F94" i="2"/>
  <c r="E94" i="2" s="1"/>
  <c r="F95" i="2"/>
  <c r="F96" i="2"/>
  <c r="F97" i="2"/>
  <c r="F98" i="2"/>
  <c r="F99" i="2"/>
  <c r="F100" i="2"/>
  <c r="F101" i="2"/>
  <c r="F102" i="2"/>
  <c r="E102" i="2" s="1"/>
  <c r="F103" i="2"/>
  <c r="E103" i="2" s="1"/>
  <c r="F104" i="2"/>
  <c r="F105" i="2"/>
  <c r="F106" i="2"/>
  <c r="F107" i="2"/>
  <c r="F108" i="2"/>
  <c r="F109" i="2"/>
  <c r="F110" i="2"/>
  <c r="F111" i="2"/>
  <c r="E111" i="2" s="1"/>
  <c r="F112" i="2"/>
  <c r="E112" i="2" s="1"/>
  <c r="F113" i="2"/>
  <c r="E113" i="2" s="1"/>
  <c r="F114" i="2"/>
  <c r="F115" i="2"/>
  <c r="E115" i="2" s="1"/>
  <c r="F116" i="2"/>
  <c r="E116" i="2" s="1"/>
  <c r="F117" i="2"/>
  <c r="E117" i="2" s="1"/>
  <c r="F118" i="2"/>
  <c r="E118" i="2" s="1"/>
  <c r="F119" i="2"/>
  <c r="F120" i="2"/>
  <c r="F121" i="2"/>
  <c r="F122" i="2"/>
  <c r="F123" i="2"/>
  <c r="F124" i="2"/>
  <c r="F125" i="2"/>
  <c r="F126" i="2"/>
  <c r="E126" i="2" s="1"/>
  <c r="F127" i="2"/>
  <c r="E127" i="2" s="1"/>
  <c r="F128" i="2"/>
  <c r="F129" i="2"/>
  <c r="F130" i="2"/>
  <c r="F131" i="2"/>
  <c r="F132" i="2"/>
  <c r="F133" i="2"/>
  <c r="F134" i="2"/>
  <c r="F135" i="2"/>
  <c r="E135" i="2" s="1"/>
  <c r="F136" i="2"/>
  <c r="E136" i="2" s="1"/>
  <c r="F137" i="2"/>
  <c r="E137" i="2" s="1"/>
  <c r="F138" i="2"/>
  <c r="F139" i="2"/>
  <c r="E139" i="2" s="1"/>
  <c r="F140" i="2"/>
  <c r="E140" i="2" s="1"/>
  <c r="F141" i="2"/>
  <c r="E141" i="2" s="1"/>
  <c r="F142" i="2"/>
  <c r="E142" i="2" s="1"/>
  <c r="F143" i="2"/>
  <c r="F144" i="2"/>
  <c r="F145" i="2"/>
  <c r="F146" i="2"/>
  <c r="F147" i="2"/>
  <c r="F148" i="2"/>
  <c r="F149" i="2"/>
  <c r="F150" i="2"/>
  <c r="E150" i="2" s="1"/>
  <c r="F151" i="2"/>
  <c r="E151" i="2" s="1"/>
  <c r="F152" i="2"/>
  <c r="F153" i="2"/>
  <c r="F154" i="2"/>
  <c r="F155" i="2"/>
  <c r="F156" i="2"/>
  <c r="F157" i="2"/>
  <c r="F158" i="2"/>
  <c r="F159" i="2"/>
  <c r="E159" i="2" s="1"/>
  <c r="F160" i="2"/>
  <c r="E160" i="2" s="1"/>
  <c r="F161" i="2"/>
  <c r="E161" i="2" s="1"/>
  <c r="F162" i="2"/>
  <c r="F163" i="2"/>
  <c r="E163" i="2" s="1"/>
  <c r="F164" i="2"/>
  <c r="E164" i="2" s="1"/>
  <c r="F165" i="2"/>
  <c r="E165" i="2" s="1"/>
  <c r="F166" i="2"/>
  <c r="E166" i="2" s="1"/>
  <c r="F167" i="2"/>
  <c r="F168" i="2"/>
  <c r="F169" i="2"/>
  <c r="F170" i="2"/>
  <c r="F171" i="2"/>
  <c r="F172" i="2"/>
  <c r="F173" i="2"/>
  <c r="F174" i="2"/>
  <c r="E174" i="2" s="1"/>
  <c r="F175" i="2"/>
  <c r="E175" i="2" s="1"/>
  <c r="F176" i="2"/>
  <c r="F177" i="2"/>
  <c r="F178" i="2"/>
  <c r="F179" i="2"/>
  <c r="F180" i="2"/>
  <c r="F181" i="2"/>
  <c r="F182" i="2"/>
  <c r="F183" i="2"/>
  <c r="E183" i="2" s="1"/>
  <c r="F184" i="2"/>
  <c r="E184" i="2" s="1"/>
  <c r="F185" i="2"/>
  <c r="E185" i="2" s="1"/>
  <c r="F186" i="2"/>
  <c r="F187" i="2"/>
  <c r="E187" i="2" s="1"/>
  <c r="F188" i="2"/>
  <c r="E188" i="2" s="1"/>
  <c r="F189" i="2"/>
  <c r="E189" i="2" s="1"/>
  <c r="F190" i="2"/>
  <c r="E190" i="2" s="1"/>
  <c r="F191" i="2"/>
  <c r="F192" i="2"/>
  <c r="F193" i="2"/>
  <c r="F194" i="2"/>
  <c r="F195" i="2"/>
  <c r="F196" i="2"/>
  <c r="F197" i="2"/>
  <c r="F198" i="2"/>
  <c r="E198" i="2" s="1"/>
  <c r="F199" i="2"/>
  <c r="E199" i="2" s="1"/>
  <c r="F200" i="2"/>
  <c r="F201" i="2"/>
  <c r="F202" i="2"/>
  <c r="F203" i="2"/>
  <c r="F204" i="2"/>
  <c r="F205" i="2"/>
  <c r="F206" i="2"/>
  <c r="F207" i="2"/>
  <c r="E207" i="2" s="1"/>
  <c r="F208" i="2"/>
  <c r="E208" i="2" s="1"/>
  <c r="F209" i="2"/>
  <c r="E209" i="2" s="1"/>
  <c r="F210" i="2"/>
  <c r="F211" i="2"/>
  <c r="E211" i="2" s="1"/>
  <c r="F212" i="2"/>
  <c r="E212" i="2" s="1"/>
  <c r="F213" i="2"/>
  <c r="E213" i="2" s="1"/>
  <c r="F214" i="2"/>
  <c r="E214" i="2" s="1"/>
  <c r="F215" i="2"/>
  <c r="F216" i="2"/>
  <c r="F217" i="2"/>
  <c r="F218" i="2"/>
  <c r="F219" i="2"/>
  <c r="F220" i="2"/>
  <c r="F221" i="2"/>
  <c r="F222" i="2"/>
  <c r="E222" i="2" s="1"/>
  <c r="F223" i="2"/>
  <c r="E223" i="2" s="1"/>
  <c r="F224" i="2"/>
  <c r="F225" i="2"/>
  <c r="F226" i="2"/>
  <c r="F227" i="2"/>
  <c r="F228" i="2"/>
  <c r="F229" i="2"/>
  <c r="F230" i="2"/>
  <c r="F231" i="2"/>
  <c r="E231" i="2" s="1"/>
  <c r="F232" i="2"/>
  <c r="E232" i="2" s="1"/>
  <c r="F233" i="2"/>
  <c r="E233" i="2" s="1"/>
  <c r="F234" i="2"/>
  <c r="F235" i="2"/>
  <c r="E235" i="2" s="1"/>
  <c r="F236" i="2"/>
  <c r="E236" i="2" s="1"/>
  <c r="F237" i="2"/>
  <c r="E237" i="2" s="1"/>
  <c r="F238" i="2"/>
  <c r="E238" i="2" s="1"/>
  <c r="F239" i="2"/>
  <c r="F240" i="2"/>
  <c r="F241" i="2"/>
  <c r="F242" i="2"/>
  <c r="F243" i="2"/>
  <c r="F244" i="2"/>
  <c r="F245" i="2"/>
  <c r="F246" i="2"/>
  <c r="E246" i="2" s="1"/>
  <c r="F247" i="2"/>
  <c r="E247" i="2" s="1"/>
  <c r="F248" i="2"/>
  <c r="E248" i="2" s="1"/>
  <c r="F249" i="2"/>
  <c r="F250" i="2"/>
  <c r="F251" i="2"/>
  <c r="E15" i="2"/>
  <c r="E17" i="2"/>
  <c r="E22" i="2"/>
  <c r="E27" i="2"/>
  <c r="E29" i="2"/>
  <c r="E53" i="2"/>
  <c r="E56" i="2"/>
  <c r="E75" i="2"/>
  <c r="E77" i="2"/>
  <c r="E80" i="2"/>
  <c r="E81" i="2"/>
  <c r="E82" i="2"/>
  <c r="E99" i="2"/>
  <c r="E100" i="2"/>
  <c r="E101" i="2"/>
  <c r="E104" i="2"/>
  <c r="E105" i="2"/>
  <c r="E106" i="2"/>
  <c r="E123" i="2"/>
  <c r="E124" i="2"/>
  <c r="E125" i="2"/>
  <c r="E128" i="2"/>
  <c r="E129" i="2"/>
  <c r="E130" i="2"/>
  <c r="E147" i="2"/>
  <c r="E148" i="2"/>
  <c r="E149" i="2"/>
  <c r="E152" i="2"/>
  <c r="E153" i="2"/>
  <c r="E154" i="2"/>
  <c r="E171" i="2"/>
  <c r="E172" i="2"/>
  <c r="E173" i="2"/>
  <c r="E176" i="2"/>
  <c r="E177" i="2"/>
  <c r="E178" i="2"/>
  <c r="E195" i="2"/>
  <c r="E196" i="2"/>
  <c r="E197" i="2"/>
  <c r="E200" i="2"/>
  <c r="E201" i="2"/>
  <c r="E202" i="2"/>
  <c r="E219" i="2"/>
  <c r="E220" i="2"/>
  <c r="E221" i="2"/>
  <c r="E224" i="2"/>
  <c r="E225" i="2"/>
  <c r="E226" i="2"/>
  <c r="E243" i="2"/>
  <c r="E244" i="2"/>
  <c r="E245" i="2"/>
  <c r="E249" i="2"/>
  <c r="E250" i="2"/>
  <c r="F3" i="2"/>
  <c r="E3" i="2" s="1"/>
  <c r="E4" i="2"/>
  <c r="E11" i="2"/>
  <c r="E12" i="2"/>
  <c r="E13" i="2"/>
  <c r="E14" i="2"/>
  <c r="E16" i="2"/>
  <c r="E18" i="2"/>
  <c r="E19" i="2"/>
  <c r="E23" i="2"/>
  <c r="E24" i="2"/>
  <c r="E25" i="2"/>
  <c r="E35" i="2"/>
  <c r="E36" i="2"/>
  <c r="E37" i="2"/>
  <c r="E38" i="2"/>
  <c r="E42" i="2"/>
  <c r="E47" i="2"/>
  <c r="E48" i="2"/>
  <c r="E49" i="2"/>
  <c r="E59" i="2"/>
  <c r="E60" i="2"/>
  <c r="E61" i="2"/>
  <c r="E62" i="2"/>
  <c r="E64" i="2"/>
  <c r="E66" i="2"/>
  <c r="E67" i="2"/>
  <c r="E71" i="2"/>
  <c r="E72" i="2"/>
  <c r="E73" i="2"/>
  <c r="E74" i="2"/>
  <c r="E83" i="2"/>
  <c r="E84" i="2"/>
  <c r="E85" i="2"/>
  <c r="E86" i="2"/>
  <c r="E90" i="2"/>
  <c r="E95" i="2"/>
  <c r="E96" i="2"/>
  <c r="E97" i="2"/>
  <c r="E98" i="2"/>
  <c r="E107" i="2"/>
  <c r="E108" i="2"/>
  <c r="E109" i="2"/>
  <c r="E110" i="2"/>
  <c r="E114" i="2"/>
  <c r="E119" i="2"/>
  <c r="E120" i="2"/>
  <c r="E121" i="2"/>
  <c r="E122" i="2"/>
  <c r="E131" i="2"/>
  <c r="E132" i="2"/>
  <c r="E133" i="2"/>
  <c r="E134" i="2"/>
  <c r="E138" i="2"/>
  <c r="E143" i="2"/>
  <c r="E144" i="2"/>
  <c r="E145" i="2"/>
  <c r="E146" i="2"/>
  <c r="E155" i="2"/>
  <c r="E156" i="2"/>
  <c r="E157" i="2"/>
  <c r="E158" i="2"/>
  <c r="E162" i="2"/>
  <c r="E167" i="2"/>
  <c r="E168" i="2"/>
  <c r="E169" i="2"/>
  <c r="E170" i="2"/>
  <c r="E179" i="2"/>
  <c r="E180" i="2"/>
  <c r="E181" i="2"/>
  <c r="E182" i="2"/>
  <c r="E186" i="2"/>
  <c r="E191" i="2"/>
  <c r="E192" i="2"/>
  <c r="E193" i="2"/>
  <c r="E194" i="2"/>
  <c r="E203" i="2"/>
  <c r="E204" i="2"/>
  <c r="E205" i="2"/>
  <c r="E206" i="2"/>
  <c r="E210" i="2"/>
  <c r="E215" i="2"/>
  <c r="E216" i="2"/>
  <c r="E217" i="2"/>
  <c r="E218" i="2"/>
  <c r="E227" i="2"/>
  <c r="E228" i="2"/>
  <c r="E229" i="2"/>
  <c r="E230" i="2"/>
  <c r="E234" i="2"/>
  <c r="E239" i="2"/>
  <c r="E240" i="2"/>
  <c r="E241" i="2"/>
  <c r="E242" i="2"/>
  <c r="E251" i="2"/>
  <c r="N1" i="2"/>
  <c r="P1" i="2" s="1"/>
  <c r="C4" i="1"/>
  <c r="C5" i="1" s="1"/>
  <c r="J3" i="1"/>
  <c r="I257" i="3" l="1"/>
  <c r="I690" i="3"/>
  <c r="I1224" i="3"/>
  <c r="I1411" i="3"/>
  <c r="I1573" i="3"/>
  <c r="I1728" i="3"/>
  <c r="I1853" i="3"/>
  <c r="I1974" i="3"/>
  <c r="I2089" i="3"/>
  <c r="I2191" i="3"/>
  <c r="I2283" i="3"/>
  <c r="I2369" i="3"/>
  <c r="I2428" i="3"/>
  <c r="I2486" i="3"/>
  <c r="I2544" i="3"/>
  <c r="I2600" i="3"/>
  <c r="I2658" i="3"/>
  <c r="I2716" i="3"/>
  <c r="I705" i="3"/>
  <c r="I1225" i="3"/>
  <c r="I1412" i="3"/>
  <c r="I1583" i="3"/>
  <c r="I1731" i="3"/>
  <c r="I1862" i="3"/>
  <c r="I1975" i="3"/>
  <c r="I2090" i="3"/>
  <c r="I2196" i="3"/>
  <c r="I2291" i="3"/>
  <c r="I2370" i="3"/>
  <c r="I2429" i="3"/>
  <c r="I2487" i="3"/>
  <c r="I2545" i="3"/>
  <c r="I2603" i="3"/>
  <c r="I2659" i="3"/>
  <c r="I2717" i="3"/>
  <c r="I835" i="3"/>
  <c r="I1255" i="3"/>
  <c r="I1432" i="3"/>
  <c r="I1601" i="3"/>
  <c r="I1747" i="3"/>
  <c r="I1872" i="3"/>
  <c r="I1992" i="3"/>
  <c r="I2104" i="3"/>
  <c r="I2207" i="3"/>
  <c r="I2296" i="3"/>
  <c r="I2379" i="3"/>
  <c r="I2438" i="3"/>
  <c r="I2496" i="3"/>
  <c r="I2552" i="3"/>
  <c r="I2610" i="3"/>
  <c r="I2668" i="3"/>
  <c r="I2726" i="3"/>
  <c r="I836" i="3"/>
  <c r="I1256" i="3"/>
  <c r="I1433" i="3"/>
  <c r="I1604" i="3"/>
  <c r="I1748" i="3"/>
  <c r="I1878" i="3"/>
  <c r="I1993" i="3"/>
  <c r="I2105" i="3"/>
  <c r="I2210" i="3"/>
  <c r="I2297" i="3"/>
  <c r="I2380" i="3"/>
  <c r="I2439" i="3"/>
  <c r="I2497" i="3"/>
  <c r="I2555" i="3"/>
  <c r="I2611" i="3"/>
  <c r="I2669" i="3"/>
  <c r="I2727" i="3"/>
  <c r="I944" i="3"/>
  <c r="I1280" i="3"/>
  <c r="I1462" i="3"/>
  <c r="I1630" i="3"/>
  <c r="I1774" i="3"/>
  <c r="I1897" i="3"/>
  <c r="I2009" i="3"/>
  <c r="I2124" i="3"/>
  <c r="I2225" i="3"/>
  <c r="I2311" i="3"/>
  <c r="I2392" i="3"/>
  <c r="I2450" i="3"/>
  <c r="I2508" i="3"/>
  <c r="I2564" i="3"/>
  <c r="I2622" i="3"/>
  <c r="I2680" i="3"/>
  <c r="I2738" i="3"/>
  <c r="I957" i="3"/>
  <c r="I1291" i="3"/>
  <c r="I1463" i="3"/>
  <c r="I1642" i="3"/>
  <c r="I1775" i="3"/>
  <c r="I1898" i="3"/>
  <c r="I2012" i="3"/>
  <c r="I2125" i="3"/>
  <c r="I2233" i="3"/>
  <c r="I2319" i="3"/>
  <c r="I2393" i="3"/>
  <c r="I2451" i="3"/>
  <c r="I2509" i="3"/>
  <c r="I2567" i="3"/>
  <c r="I2623" i="3"/>
  <c r="I2681" i="3"/>
  <c r="I2739" i="3"/>
  <c r="I65" i="3"/>
  <c r="I1044" i="3"/>
  <c r="I1308" i="3"/>
  <c r="I1488" i="3"/>
  <c r="I1649" i="3"/>
  <c r="I1794" i="3"/>
  <c r="I1912" i="3"/>
  <c r="I2024" i="3"/>
  <c r="I2138" i="3"/>
  <c r="I2238" i="3"/>
  <c r="I2324" i="3"/>
  <c r="I2399" i="3"/>
  <c r="I2455" i="3"/>
  <c r="I2513" i="3"/>
  <c r="I2571" i="3"/>
  <c r="I2629" i="3"/>
  <c r="I2687" i="3"/>
  <c r="I2743" i="3"/>
  <c r="I125" i="3"/>
  <c r="I1054" i="3"/>
  <c r="I1314" i="3"/>
  <c r="I1489" i="3"/>
  <c r="I1661" i="3"/>
  <c r="I1795" i="3"/>
  <c r="I1913" i="3"/>
  <c r="I2030" i="3"/>
  <c r="I2139" i="3"/>
  <c r="I2239" i="3"/>
  <c r="I2327" i="3"/>
  <c r="I2400" i="3"/>
  <c r="I2456" i="3"/>
  <c r="I2514" i="3"/>
  <c r="I2572" i="3"/>
  <c r="I2630" i="3"/>
  <c r="I2688" i="3"/>
  <c r="I2744" i="3"/>
  <c r="I388" i="3"/>
  <c r="I1121" i="3"/>
  <c r="I1343" i="3"/>
  <c r="I1523" i="3"/>
  <c r="I1685" i="3"/>
  <c r="I1812" i="3"/>
  <c r="I1934" i="3"/>
  <c r="I2046" i="3"/>
  <c r="I2161" i="3"/>
  <c r="I2255" i="3"/>
  <c r="I2341" i="3"/>
  <c r="I2411" i="3"/>
  <c r="I2467" i="3"/>
  <c r="I2525" i="3"/>
  <c r="I2583" i="3"/>
  <c r="I2641" i="3"/>
  <c r="I2699" i="3"/>
  <c r="I2755" i="3"/>
  <c r="I568" i="3"/>
  <c r="I1552" i="3"/>
  <c r="I2070" i="3"/>
  <c r="I2420" i="3"/>
  <c r="I2708" i="3"/>
  <c r="I437" i="3"/>
  <c r="I1122" i="3"/>
  <c r="I1357" i="3"/>
  <c r="I1525" i="3"/>
  <c r="I1686" i="3"/>
  <c r="I1816" i="3"/>
  <c r="I1935" i="3"/>
  <c r="I2055" i="3"/>
  <c r="I2162" i="3"/>
  <c r="I2261" i="3"/>
  <c r="I2347" i="3"/>
  <c r="I2412" i="3"/>
  <c r="I2468" i="3"/>
  <c r="I2526" i="3"/>
  <c r="I2584" i="3"/>
  <c r="I2642" i="3"/>
  <c r="I2700" i="3"/>
  <c r="I2756" i="3"/>
  <c r="I1381" i="3"/>
  <c r="I1704" i="3"/>
  <c r="I1950" i="3"/>
  <c r="I2269" i="3"/>
  <c r="I2478" i="3"/>
  <c r="I2594" i="3"/>
  <c r="I549" i="3"/>
  <c r="I1185" i="3"/>
  <c r="I1367" i="3"/>
  <c r="I1549" i="3"/>
  <c r="I1702" i="3"/>
  <c r="I1829" i="3"/>
  <c r="I1949" i="3"/>
  <c r="I2064" i="3"/>
  <c r="I2175" i="3"/>
  <c r="I2268" i="3"/>
  <c r="I2354" i="3"/>
  <c r="I2419" i="3"/>
  <c r="I2477" i="3"/>
  <c r="I2535" i="3"/>
  <c r="I2593" i="3"/>
  <c r="I2651" i="3"/>
  <c r="I2707" i="3"/>
  <c r="I1186" i="3"/>
  <c r="I1835" i="3"/>
  <c r="I2176" i="3"/>
  <c r="I2355" i="3"/>
  <c r="I2536" i="3"/>
  <c r="I2652" i="3"/>
  <c r="I2761" i="3"/>
  <c r="I2742" i="3"/>
  <c r="I2725" i="3"/>
  <c r="I2703" i="3"/>
  <c r="I2684" i="3"/>
  <c r="I2667" i="3"/>
  <c r="I2645" i="3"/>
  <c r="I2628" i="3"/>
  <c r="I2609" i="3"/>
  <c r="I2587" i="3"/>
  <c r="I2570" i="3"/>
  <c r="I2551" i="3"/>
  <c r="I2531" i="3"/>
  <c r="I2512" i="3"/>
  <c r="I2495" i="3"/>
  <c r="I2473" i="3"/>
  <c r="I2454" i="3"/>
  <c r="I2437" i="3"/>
  <c r="I2415" i="3"/>
  <c r="I2396" i="3"/>
  <c r="I2378" i="3"/>
  <c r="I2352" i="3"/>
  <c r="I2322" i="3"/>
  <c r="I2294" i="3"/>
  <c r="I2264" i="3"/>
  <c r="I2236" i="3"/>
  <c r="I2204" i="3"/>
  <c r="I2167" i="3"/>
  <c r="I2135" i="3"/>
  <c r="I2103" i="3"/>
  <c r="I2060" i="3"/>
  <c r="I2023" i="3"/>
  <c r="I1983" i="3"/>
  <c r="I1946" i="3"/>
  <c r="I1911" i="3"/>
  <c r="I1868" i="3"/>
  <c r="I1828" i="3"/>
  <c r="I1784" i="3"/>
  <c r="I1744" i="3"/>
  <c r="I1701" i="3"/>
  <c r="I1648" i="3"/>
  <c r="I1600" i="3"/>
  <c r="I1536" i="3"/>
  <c r="I1480" i="3"/>
  <c r="I1429" i="3"/>
  <c r="I1366" i="3"/>
  <c r="I1307" i="3"/>
  <c r="I1241" i="3"/>
  <c r="I1175" i="3"/>
  <c r="I1117" i="3"/>
  <c r="I1038" i="3"/>
  <c r="I936" i="3"/>
  <c r="I810" i="3"/>
  <c r="I684" i="3"/>
  <c r="I548" i="3"/>
  <c r="I384" i="3"/>
  <c r="I53" i="3"/>
  <c r="I2760" i="3"/>
  <c r="I2741" i="3"/>
  <c r="I2724" i="3"/>
  <c r="I2702" i="3"/>
  <c r="I2683" i="3"/>
  <c r="I2666" i="3"/>
  <c r="I2644" i="3"/>
  <c r="I2627" i="3"/>
  <c r="I2608" i="3"/>
  <c r="I2586" i="3"/>
  <c r="I2569" i="3"/>
  <c r="I2550" i="3"/>
  <c r="I2528" i="3"/>
  <c r="I2511" i="3"/>
  <c r="I2492" i="3"/>
  <c r="I2472" i="3"/>
  <c r="I2453" i="3"/>
  <c r="I2436" i="3"/>
  <c r="I2414" i="3"/>
  <c r="I2395" i="3"/>
  <c r="I2377" i="3"/>
  <c r="I2351" i="3"/>
  <c r="I2321" i="3"/>
  <c r="I2293" i="3"/>
  <c r="I2263" i="3"/>
  <c r="I2235" i="3"/>
  <c r="I2203" i="3"/>
  <c r="I2166" i="3"/>
  <c r="I2132" i="3"/>
  <c r="I2094" i="3"/>
  <c r="I2057" i="3"/>
  <c r="I2022" i="3"/>
  <c r="I1982" i="3"/>
  <c r="I1945" i="3"/>
  <c r="I1902" i="3"/>
  <c r="I1865" i="3"/>
  <c r="I1826" i="3"/>
  <c r="I1783" i="3"/>
  <c r="I1741" i="3"/>
  <c r="I1691" i="3"/>
  <c r="I1644" i="3"/>
  <c r="I1597" i="3"/>
  <c r="I1535" i="3"/>
  <c r="I1477" i="3"/>
  <c r="I1416" i="3"/>
  <c r="I1362" i="3"/>
  <c r="I1306" i="3"/>
  <c r="I1237" i="3"/>
  <c r="I1174" i="3"/>
  <c r="I1102" i="3"/>
  <c r="I1032" i="3"/>
  <c r="I933" i="3"/>
  <c r="I809" i="3"/>
  <c r="I681" i="3"/>
  <c r="I520" i="3"/>
  <c r="I341" i="3"/>
  <c r="I29" i="3"/>
  <c r="I2759" i="3"/>
  <c r="I2740" i="3"/>
  <c r="I2723" i="3"/>
  <c r="I2701" i="3"/>
  <c r="I2682" i="3"/>
  <c r="I2665" i="3"/>
  <c r="I2643" i="3"/>
  <c r="I2624" i="3"/>
  <c r="I2607" i="3"/>
  <c r="I2585" i="3"/>
  <c r="I2568" i="3"/>
  <c r="I2549" i="3"/>
  <c r="I2527" i="3"/>
  <c r="I2510" i="3"/>
  <c r="I2491" i="3"/>
  <c r="I2471" i="3"/>
  <c r="I2452" i="3"/>
  <c r="I2435" i="3"/>
  <c r="I2413" i="3"/>
  <c r="I2394" i="3"/>
  <c r="I2371" i="3"/>
  <c r="I2348" i="3"/>
  <c r="I2320" i="3"/>
  <c r="I2292" i="3"/>
  <c r="I2262" i="3"/>
  <c r="I2234" i="3"/>
  <c r="I2197" i="3"/>
  <c r="I2163" i="3"/>
  <c r="I2131" i="3"/>
  <c r="I2093" i="3"/>
  <c r="I2056" i="3"/>
  <c r="I2016" i="3"/>
  <c r="I1976" i="3"/>
  <c r="I1944" i="3"/>
  <c r="I1901" i="3"/>
  <c r="I1864" i="3"/>
  <c r="I1820" i="3"/>
  <c r="I1776" i="3"/>
  <c r="I1740" i="3"/>
  <c r="I1689" i="3"/>
  <c r="I1643" i="3"/>
  <c r="I1584" i="3"/>
  <c r="I1528" i="3"/>
  <c r="I1476" i="3"/>
  <c r="I1415" i="3"/>
  <c r="I1361" i="3"/>
  <c r="I1292" i="3"/>
  <c r="I1229" i="3"/>
  <c r="I1173" i="3"/>
  <c r="I1101" i="3"/>
  <c r="I1031" i="3"/>
  <c r="I905" i="3"/>
  <c r="I787" i="3"/>
  <c r="I669" i="3"/>
  <c r="I513" i="3"/>
  <c r="I336" i="3"/>
  <c r="I1159" i="3"/>
  <c r="I1089" i="3"/>
  <c r="I1029" i="3"/>
  <c r="I904" i="3"/>
  <c r="I780" i="3"/>
  <c r="I644" i="3"/>
  <c r="I501" i="3"/>
  <c r="I330" i="3"/>
  <c r="I1158" i="3"/>
  <c r="I1088" i="3"/>
  <c r="I1012" i="3"/>
  <c r="I895" i="3"/>
  <c r="I777" i="3"/>
  <c r="I640" i="3"/>
  <c r="I498" i="3"/>
  <c r="I270" i="3"/>
  <c r="I2754" i="3"/>
  <c r="I2737" i="3"/>
  <c r="I2715" i="3"/>
  <c r="I2696" i="3"/>
  <c r="I2679" i="3"/>
  <c r="I2657" i="3"/>
  <c r="I2640" i="3"/>
  <c r="I2621" i="3"/>
  <c r="I2599" i="3"/>
  <c r="I2582" i="3"/>
  <c r="I2563" i="3"/>
  <c r="I2543" i="3"/>
  <c r="I2524" i="3"/>
  <c r="I2507" i="3"/>
  <c r="I2485" i="3"/>
  <c r="I2466" i="3"/>
  <c r="I2449" i="3"/>
  <c r="I2427" i="3"/>
  <c r="I2408" i="3"/>
  <c r="I2391" i="3"/>
  <c r="I2368" i="3"/>
  <c r="I2340" i="3"/>
  <c r="I2310" i="3"/>
  <c r="I2282" i="3"/>
  <c r="I2252" i="3"/>
  <c r="I2224" i="3"/>
  <c r="I2190" i="3"/>
  <c r="I2153" i="3"/>
  <c r="I2119" i="3"/>
  <c r="I2088" i="3"/>
  <c r="I2045" i="3"/>
  <c r="I2008" i="3"/>
  <c r="I1968" i="3"/>
  <c r="I1928" i="3"/>
  <c r="I1896" i="3"/>
  <c r="I1852" i="3"/>
  <c r="I1811" i="3"/>
  <c r="I1768" i="3"/>
  <c r="I1722" i="3"/>
  <c r="I1684" i="3"/>
  <c r="I1629" i="3"/>
  <c r="I1572" i="3"/>
  <c r="I1511" i="3"/>
  <c r="I1459" i="3"/>
  <c r="I1409" i="3"/>
  <c r="I1342" i="3"/>
  <c r="I1279" i="3"/>
  <c r="I1210" i="3"/>
  <c r="I1151" i="3"/>
  <c r="I1087" i="3"/>
  <c r="I1003" i="3"/>
  <c r="I893" i="3"/>
  <c r="I752" i="3"/>
  <c r="I618" i="3"/>
  <c r="I497" i="3"/>
  <c r="I6" i="3"/>
  <c r="I18" i="3"/>
  <c r="I30" i="3"/>
  <c r="I42" i="3"/>
  <c r="I54" i="3"/>
  <c r="I66" i="3"/>
  <c r="I78" i="3"/>
  <c r="I90" i="3"/>
  <c r="I7" i="3"/>
  <c r="I19" i="3"/>
  <c r="I31" i="3"/>
  <c r="I43" i="3"/>
  <c r="I55" i="3"/>
  <c r="I67" i="3"/>
  <c r="I79" i="3"/>
  <c r="I91" i="3"/>
  <c r="I103" i="3"/>
  <c r="I115" i="3"/>
  <c r="I127" i="3"/>
  <c r="I139" i="3"/>
  <c r="I151" i="3"/>
  <c r="I163" i="3"/>
  <c r="I175" i="3"/>
  <c r="I187" i="3"/>
  <c r="I199" i="3"/>
  <c r="I211" i="3"/>
  <c r="I223" i="3"/>
  <c r="I235" i="3"/>
  <c r="I247" i="3"/>
  <c r="I259" i="3"/>
  <c r="I271" i="3"/>
  <c r="I283" i="3"/>
  <c r="I295" i="3"/>
  <c r="I307" i="3"/>
  <c r="I319" i="3"/>
  <c r="I331" i="3"/>
  <c r="I343" i="3"/>
  <c r="I355" i="3"/>
  <c r="I367" i="3"/>
  <c r="I379" i="3"/>
  <c r="I391" i="3"/>
  <c r="I403" i="3"/>
  <c r="I415" i="3"/>
  <c r="I427" i="3"/>
  <c r="I439" i="3"/>
  <c r="I451" i="3"/>
  <c r="I463" i="3"/>
  <c r="I475" i="3"/>
  <c r="I487" i="3"/>
  <c r="I499" i="3"/>
  <c r="I511" i="3"/>
  <c r="I523" i="3"/>
  <c r="I535" i="3"/>
  <c r="I547" i="3"/>
  <c r="I559" i="3"/>
  <c r="I571" i="3"/>
  <c r="I583" i="3"/>
  <c r="I595" i="3"/>
  <c r="I607" i="3"/>
  <c r="I619" i="3"/>
  <c r="I631" i="3"/>
  <c r="I643" i="3"/>
  <c r="I655" i="3"/>
  <c r="I667" i="3"/>
  <c r="I679" i="3"/>
  <c r="I691" i="3"/>
  <c r="I703" i="3"/>
  <c r="I715" i="3"/>
  <c r="I8" i="3"/>
  <c r="I20" i="3"/>
  <c r="I32" i="3"/>
  <c r="I44" i="3"/>
  <c r="I56" i="3"/>
  <c r="I68" i="3"/>
  <c r="I80" i="3"/>
  <c r="I92" i="3"/>
  <c r="I104" i="3"/>
  <c r="I116" i="3"/>
  <c r="I128" i="3"/>
  <c r="I140" i="3"/>
  <c r="I152" i="3"/>
  <c r="I164" i="3"/>
  <c r="I176" i="3"/>
  <c r="I188" i="3"/>
  <c r="I200" i="3"/>
  <c r="I212" i="3"/>
  <c r="I224" i="3"/>
  <c r="I236" i="3"/>
  <c r="I248" i="3"/>
  <c r="I260" i="3"/>
  <c r="I272" i="3"/>
  <c r="I284" i="3"/>
  <c r="I296" i="3"/>
  <c r="I308" i="3"/>
  <c r="I320" i="3"/>
  <c r="I332" i="3"/>
  <c r="I344" i="3"/>
  <c r="I356" i="3"/>
  <c r="I368" i="3"/>
  <c r="I380" i="3"/>
  <c r="I392" i="3"/>
  <c r="I404" i="3"/>
  <c r="I416" i="3"/>
  <c r="I9" i="3"/>
  <c r="I21" i="3"/>
  <c r="I33" i="3"/>
  <c r="I45" i="3"/>
  <c r="I57" i="3"/>
  <c r="I69" i="3"/>
  <c r="I81" i="3"/>
  <c r="I93" i="3"/>
  <c r="I105" i="3"/>
  <c r="I117" i="3"/>
  <c r="I129" i="3"/>
  <c r="I141" i="3"/>
  <c r="I153" i="3"/>
  <c r="I165" i="3"/>
  <c r="I177" i="3"/>
  <c r="I189" i="3"/>
  <c r="I201" i="3"/>
  <c r="I213" i="3"/>
  <c r="I225" i="3"/>
  <c r="I237" i="3"/>
  <c r="I249" i="3"/>
  <c r="I261" i="3"/>
  <c r="I273" i="3"/>
  <c r="I285" i="3"/>
  <c r="I297" i="3"/>
  <c r="I309" i="3"/>
  <c r="I321" i="3"/>
  <c r="I333" i="3"/>
  <c r="I345" i="3"/>
  <c r="I357" i="3"/>
  <c r="I369" i="3"/>
  <c r="I381" i="3"/>
  <c r="I393" i="3"/>
  <c r="I405" i="3"/>
  <c r="I417" i="3"/>
  <c r="I429" i="3"/>
  <c r="I441" i="3"/>
  <c r="I10" i="3"/>
  <c r="I22" i="3"/>
  <c r="I34" i="3"/>
  <c r="I46" i="3"/>
  <c r="I58" i="3"/>
  <c r="I70" i="3"/>
  <c r="I82" i="3"/>
  <c r="I94" i="3"/>
  <c r="I106" i="3"/>
  <c r="I118" i="3"/>
  <c r="I130" i="3"/>
  <c r="I142" i="3"/>
  <c r="I154" i="3"/>
  <c r="I166" i="3"/>
  <c r="I178" i="3"/>
  <c r="I190" i="3"/>
  <c r="I202" i="3"/>
  <c r="I214" i="3"/>
  <c r="I226" i="3"/>
  <c r="I238" i="3"/>
  <c r="I250" i="3"/>
  <c r="I262" i="3"/>
  <c r="I274" i="3"/>
  <c r="I286" i="3"/>
  <c r="I298" i="3"/>
  <c r="I310" i="3"/>
  <c r="I322" i="3"/>
  <c r="I334" i="3"/>
  <c r="I346" i="3"/>
  <c r="I358" i="3"/>
  <c r="I370" i="3"/>
  <c r="I382" i="3"/>
  <c r="I394" i="3"/>
  <c r="I406" i="3"/>
  <c r="I418" i="3"/>
  <c r="I430" i="3"/>
  <c r="I442" i="3"/>
  <c r="I454" i="3"/>
  <c r="I466" i="3"/>
  <c r="I478" i="3"/>
  <c r="I490" i="3"/>
  <c r="I502" i="3"/>
  <c r="I514" i="3"/>
  <c r="I526" i="3"/>
  <c r="I538" i="3"/>
  <c r="I550" i="3"/>
  <c r="I562" i="3"/>
  <c r="I574" i="3"/>
  <c r="I586" i="3"/>
  <c r="I598" i="3"/>
  <c r="I610" i="3"/>
  <c r="I622" i="3"/>
  <c r="I634" i="3"/>
  <c r="I646" i="3"/>
  <c r="I658" i="3"/>
  <c r="I670" i="3"/>
  <c r="I682" i="3"/>
  <c r="I694" i="3"/>
  <c r="I706" i="3"/>
  <c r="I718" i="3"/>
  <c r="I730" i="3"/>
  <c r="I742" i="3"/>
  <c r="I754" i="3"/>
  <c r="I766" i="3"/>
  <c r="I778" i="3"/>
  <c r="I790" i="3"/>
  <c r="I802" i="3"/>
  <c r="I814" i="3"/>
  <c r="I826" i="3"/>
  <c r="I838" i="3"/>
  <c r="I850" i="3"/>
  <c r="I862" i="3"/>
  <c r="I874" i="3"/>
  <c r="I886" i="3"/>
  <c r="I898" i="3"/>
  <c r="I910" i="3"/>
  <c r="I922" i="3"/>
  <c r="I934" i="3"/>
  <c r="I946" i="3"/>
  <c r="I958" i="3"/>
  <c r="I970" i="3"/>
  <c r="I982" i="3"/>
  <c r="I994" i="3"/>
  <c r="I1006" i="3"/>
  <c r="I1018" i="3"/>
  <c r="I11" i="3"/>
  <c r="I23" i="3"/>
  <c r="I35" i="3"/>
  <c r="I47" i="3"/>
  <c r="I59" i="3"/>
  <c r="I71" i="3"/>
  <c r="I83" i="3"/>
  <c r="I95" i="3"/>
  <c r="I107" i="3"/>
  <c r="I119" i="3"/>
  <c r="I131" i="3"/>
  <c r="I143" i="3"/>
  <c r="I155" i="3"/>
  <c r="I167" i="3"/>
  <c r="I179" i="3"/>
  <c r="I191" i="3"/>
  <c r="I203" i="3"/>
  <c r="I215" i="3"/>
  <c r="I227" i="3"/>
  <c r="I239" i="3"/>
  <c r="I251" i="3"/>
  <c r="I263" i="3"/>
  <c r="I275" i="3"/>
  <c r="I287" i="3"/>
  <c r="I299" i="3"/>
  <c r="I311" i="3"/>
  <c r="I323" i="3"/>
  <c r="I335" i="3"/>
  <c r="I347" i="3"/>
  <c r="I359" i="3"/>
  <c r="I371" i="3"/>
  <c r="I383" i="3"/>
  <c r="I395" i="3"/>
  <c r="I407" i="3"/>
  <c r="I419" i="3"/>
  <c r="I431" i="3"/>
  <c r="I443" i="3"/>
  <c r="I455" i="3"/>
  <c r="I467" i="3"/>
  <c r="I479" i="3"/>
  <c r="I491" i="3"/>
  <c r="I503" i="3"/>
  <c r="I515" i="3"/>
  <c r="I527" i="3"/>
  <c r="I539" i="3"/>
  <c r="I551" i="3"/>
  <c r="I563" i="3"/>
  <c r="I575" i="3"/>
  <c r="I587" i="3"/>
  <c r="I599" i="3"/>
  <c r="I611" i="3"/>
  <c r="I623" i="3"/>
  <c r="I635" i="3"/>
  <c r="I647" i="3"/>
  <c r="I659" i="3"/>
  <c r="I671" i="3"/>
  <c r="I683" i="3"/>
  <c r="I695" i="3"/>
  <c r="I707" i="3"/>
  <c r="I719" i="3"/>
  <c r="I731" i="3"/>
  <c r="I743" i="3"/>
  <c r="I755" i="3"/>
  <c r="I767" i="3"/>
  <c r="I779" i="3"/>
  <c r="I791" i="3"/>
  <c r="I803" i="3"/>
  <c r="I815" i="3"/>
  <c r="I827" i="3"/>
  <c r="I839" i="3"/>
  <c r="I851" i="3"/>
  <c r="I863" i="3"/>
  <c r="I875" i="3"/>
  <c r="I887" i="3"/>
  <c r="I899" i="3"/>
  <c r="I911" i="3"/>
  <c r="I923" i="3"/>
  <c r="I935" i="3"/>
  <c r="I947" i="3"/>
  <c r="I959" i="3"/>
  <c r="I971" i="3"/>
  <c r="I983" i="3"/>
  <c r="I995" i="3"/>
  <c r="I1007" i="3"/>
  <c r="I1019" i="3"/>
  <c r="I12" i="3"/>
  <c r="I24" i="3"/>
  <c r="I36" i="3"/>
  <c r="I48" i="3"/>
  <c r="I60" i="3"/>
  <c r="I72" i="3"/>
  <c r="I84" i="3"/>
  <c r="I96" i="3"/>
  <c r="I108" i="3"/>
  <c r="I120" i="3"/>
  <c r="I132" i="3"/>
  <c r="I13" i="3"/>
  <c r="I25" i="3"/>
  <c r="I37" i="3"/>
  <c r="I49" i="3"/>
  <c r="I61" i="3"/>
  <c r="I73" i="3"/>
  <c r="I85" i="3"/>
  <c r="I97" i="3"/>
  <c r="I109" i="3"/>
  <c r="I121" i="3"/>
  <c r="I133" i="3"/>
  <c r="I145" i="3"/>
  <c r="I157" i="3"/>
  <c r="I169" i="3"/>
  <c r="I181" i="3"/>
  <c r="I193" i="3"/>
  <c r="I205" i="3"/>
  <c r="I217" i="3"/>
  <c r="I229" i="3"/>
  <c r="I241" i="3"/>
  <c r="I253" i="3"/>
  <c r="I265" i="3"/>
  <c r="I277" i="3"/>
  <c r="I289" i="3"/>
  <c r="I301" i="3"/>
  <c r="I313" i="3"/>
  <c r="I325" i="3"/>
  <c r="I337" i="3"/>
  <c r="I349" i="3"/>
  <c r="I361" i="3"/>
  <c r="I373" i="3"/>
  <c r="I385" i="3"/>
  <c r="I397" i="3"/>
  <c r="I409" i="3"/>
  <c r="I421" i="3"/>
  <c r="I433" i="3"/>
  <c r="I445" i="3"/>
  <c r="I457" i="3"/>
  <c r="I469" i="3"/>
  <c r="I481" i="3"/>
  <c r="I493" i="3"/>
  <c r="I505" i="3"/>
  <c r="I517" i="3"/>
  <c r="I529" i="3"/>
  <c r="I541" i="3"/>
  <c r="I553" i="3"/>
  <c r="I565" i="3"/>
  <c r="I577" i="3"/>
  <c r="I589" i="3"/>
  <c r="I601" i="3"/>
  <c r="I613" i="3"/>
  <c r="I625" i="3"/>
  <c r="I637" i="3"/>
  <c r="I649" i="3"/>
  <c r="I661" i="3"/>
  <c r="I673" i="3"/>
  <c r="I685" i="3"/>
  <c r="I697" i="3"/>
  <c r="I709" i="3"/>
  <c r="I721" i="3"/>
  <c r="I733" i="3"/>
  <c r="I745" i="3"/>
  <c r="I757" i="3"/>
  <c r="I769" i="3"/>
  <c r="I781" i="3"/>
  <c r="I793" i="3"/>
  <c r="I805" i="3"/>
  <c r="I817" i="3"/>
  <c r="I829" i="3"/>
  <c r="I841" i="3"/>
  <c r="I853" i="3"/>
  <c r="I865" i="3"/>
  <c r="I877" i="3"/>
  <c r="I889" i="3"/>
  <c r="I901" i="3"/>
  <c r="I913" i="3"/>
  <c r="I925" i="3"/>
  <c r="I937" i="3"/>
  <c r="I949" i="3"/>
  <c r="I961" i="3"/>
  <c r="I973" i="3"/>
  <c r="I985" i="3"/>
  <c r="I997" i="3"/>
  <c r="I1009" i="3"/>
  <c r="I1021" i="3"/>
  <c r="I14" i="3"/>
  <c r="I26" i="3"/>
  <c r="I38" i="3"/>
  <c r="I50" i="3"/>
  <c r="I62" i="3"/>
  <c r="I74" i="3"/>
  <c r="I86" i="3"/>
  <c r="I98" i="3"/>
  <c r="I110" i="3"/>
  <c r="I122" i="3"/>
  <c r="I134" i="3"/>
  <c r="I146" i="3"/>
  <c r="I158" i="3"/>
  <c r="I170" i="3"/>
  <c r="I182" i="3"/>
  <c r="I194" i="3"/>
  <c r="I206" i="3"/>
  <c r="I218" i="3"/>
  <c r="I230" i="3"/>
  <c r="I242" i="3"/>
  <c r="I254" i="3"/>
  <c r="I266" i="3"/>
  <c r="I278" i="3"/>
  <c r="I290" i="3"/>
  <c r="I302" i="3"/>
  <c r="I314" i="3"/>
  <c r="I326" i="3"/>
  <c r="I338" i="3"/>
  <c r="I350" i="3"/>
  <c r="I362" i="3"/>
  <c r="I374" i="3"/>
  <c r="I386" i="3"/>
  <c r="I398" i="3"/>
  <c r="I410" i="3"/>
  <c r="I422" i="3"/>
  <c r="I434" i="3"/>
  <c r="I446" i="3"/>
  <c r="I458" i="3"/>
  <c r="I470" i="3"/>
  <c r="I482" i="3"/>
  <c r="I494" i="3"/>
  <c r="I506" i="3"/>
  <c r="I518" i="3"/>
  <c r="I530" i="3"/>
  <c r="I542" i="3"/>
  <c r="I554" i="3"/>
  <c r="I566" i="3"/>
  <c r="I578" i="3"/>
  <c r="I590" i="3"/>
  <c r="I602" i="3"/>
  <c r="I614" i="3"/>
  <c r="I626" i="3"/>
  <c r="I638" i="3"/>
  <c r="I650" i="3"/>
  <c r="I662" i="3"/>
  <c r="I674" i="3"/>
  <c r="I686" i="3"/>
  <c r="I698" i="3"/>
  <c r="I710" i="3"/>
  <c r="I722" i="3"/>
  <c r="I734" i="3"/>
  <c r="I746" i="3"/>
  <c r="I758" i="3"/>
  <c r="I770" i="3"/>
  <c r="I782" i="3"/>
  <c r="I794" i="3"/>
  <c r="I806" i="3"/>
  <c r="I818" i="3"/>
  <c r="I830" i="3"/>
  <c r="I842" i="3"/>
  <c r="I854" i="3"/>
  <c r="I866" i="3"/>
  <c r="I878" i="3"/>
  <c r="I890" i="3"/>
  <c r="I902" i="3"/>
  <c r="I914" i="3"/>
  <c r="I926" i="3"/>
  <c r="I938" i="3"/>
  <c r="I950" i="3"/>
  <c r="I962" i="3"/>
  <c r="I974" i="3"/>
  <c r="I986" i="3"/>
  <c r="I3" i="3"/>
  <c r="I15" i="3"/>
  <c r="I27" i="3"/>
  <c r="I39" i="3"/>
  <c r="I51" i="3"/>
  <c r="I63" i="3"/>
  <c r="I75" i="3"/>
  <c r="I87" i="3"/>
  <c r="I99" i="3"/>
  <c r="I111" i="3"/>
  <c r="I123" i="3"/>
  <c r="I135" i="3"/>
  <c r="I147" i="3"/>
  <c r="I159" i="3"/>
  <c r="I171" i="3"/>
  <c r="I183" i="3"/>
  <c r="I195" i="3"/>
  <c r="I207" i="3"/>
  <c r="I219" i="3"/>
  <c r="I231" i="3"/>
  <c r="I243" i="3"/>
  <c r="I255" i="3"/>
  <c r="I267" i="3"/>
  <c r="I279" i="3"/>
  <c r="I291" i="3"/>
  <c r="I303" i="3"/>
  <c r="I315" i="3"/>
  <c r="I327" i="3"/>
  <c r="I339" i="3"/>
  <c r="I351" i="3"/>
  <c r="I363" i="3"/>
  <c r="I375" i="3"/>
  <c r="I387" i="3"/>
  <c r="I399" i="3"/>
  <c r="I411" i="3"/>
  <c r="I423" i="3"/>
  <c r="I435" i="3"/>
  <c r="I447" i="3"/>
  <c r="I459" i="3"/>
  <c r="I471" i="3"/>
  <c r="I483" i="3"/>
  <c r="I495" i="3"/>
  <c r="I507" i="3"/>
  <c r="I519" i="3"/>
  <c r="I531" i="3"/>
  <c r="I543" i="3"/>
  <c r="I555" i="3"/>
  <c r="I567" i="3"/>
  <c r="I579" i="3"/>
  <c r="I591" i="3"/>
  <c r="I603" i="3"/>
  <c r="I615" i="3"/>
  <c r="I627" i="3"/>
  <c r="I639" i="3"/>
  <c r="I651" i="3"/>
  <c r="I663" i="3"/>
  <c r="I675" i="3"/>
  <c r="I687" i="3"/>
  <c r="I699" i="3"/>
  <c r="I711" i="3"/>
  <c r="I723" i="3"/>
  <c r="I735" i="3"/>
  <c r="I747" i="3"/>
  <c r="I759" i="3"/>
  <c r="I771" i="3"/>
  <c r="I783" i="3"/>
  <c r="I795" i="3"/>
  <c r="I807" i="3"/>
  <c r="I819" i="3"/>
  <c r="I831" i="3"/>
  <c r="I843" i="3"/>
  <c r="I855" i="3"/>
  <c r="I867" i="3"/>
  <c r="I879" i="3"/>
  <c r="I891" i="3"/>
  <c r="I903" i="3"/>
  <c r="I915" i="3"/>
  <c r="I927" i="3"/>
  <c r="I939" i="3"/>
  <c r="I951" i="3"/>
  <c r="I963" i="3"/>
  <c r="I975" i="3"/>
  <c r="I987" i="3"/>
  <c r="I4" i="3"/>
  <c r="I16" i="3"/>
  <c r="I28" i="3"/>
  <c r="I40" i="3"/>
  <c r="I52" i="3"/>
  <c r="I64" i="3"/>
  <c r="I76" i="3"/>
  <c r="I88" i="3"/>
  <c r="I100" i="3"/>
  <c r="I112" i="3"/>
  <c r="I124" i="3"/>
  <c r="I136" i="3"/>
  <c r="I148" i="3"/>
  <c r="I160" i="3"/>
  <c r="I172" i="3"/>
  <c r="I184" i="3"/>
  <c r="I196" i="3"/>
  <c r="I208" i="3"/>
  <c r="I220" i="3"/>
  <c r="I232" i="3"/>
  <c r="I244" i="3"/>
  <c r="I256" i="3"/>
  <c r="I268" i="3"/>
  <c r="I280" i="3"/>
  <c r="I292" i="3"/>
  <c r="I304" i="3"/>
  <c r="I316" i="3"/>
  <c r="I328" i="3"/>
  <c r="I340" i="3"/>
  <c r="I352" i="3"/>
  <c r="I364" i="3"/>
  <c r="I102" i="3"/>
  <c r="I162" i="3"/>
  <c r="I210" i="3"/>
  <c r="I258" i="3"/>
  <c r="I306" i="3"/>
  <c r="I354" i="3"/>
  <c r="I396" i="3"/>
  <c r="I428" i="3"/>
  <c r="I456" i="3"/>
  <c r="I480" i="3"/>
  <c r="I504" i="3"/>
  <c r="I528" i="3"/>
  <c r="I552" i="3"/>
  <c r="I576" i="3"/>
  <c r="I600" i="3"/>
  <c r="I624" i="3"/>
  <c r="I648" i="3"/>
  <c r="I672" i="3"/>
  <c r="I696" i="3"/>
  <c r="I720" i="3"/>
  <c r="I740" i="3"/>
  <c r="I762" i="3"/>
  <c r="I784" i="3"/>
  <c r="I801" i="3"/>
  <c r="I823" i="3"/>
  <c r="I845" i="3"/>
  <c r="I864" i="3"/>
  <c r="I884" i="3"/>
  <c r="I906" i="3"/>
  <c r="I928" i="3"/>
  <c r="I945" i="3"/>
  <c r="I967" i="3"/>
  <c r="I989" i="3"/>
  <c r="I1004" i="3"/>
  <c r="I1022" i="3"/>
  <c r="I1034" i="3"/>
  <c r="I1046" i="3"/>
  <c r="I1058" i="3"/>
  <c r="I1070" i="3"/>
  <c r="I1082" i="3"/>
  <c r="I1094" i="3"/>
  <c r="I1106" i="3"/>
  <c r="I1118" i="3"/>
  <c r="I1130" i="3"/>
  <c r="I1142" i="3"/>
  <c r="I1154" i="3"/>
  <c r="I1166" i="3"/>
  <c r="I1178" i="3"/>
  <c r="I1190" i="3"/>
  <c r="I1202" i="3"/>
  <c r="I1214" i="3"/>
  <c r="I1226" i="3"/>
  <c r="I1238" i="3"/>
  <c r="I1250" i="3"/>
  <c r="I1262" i="3"/>
  <c r="I1274" i="3"/>
  <c r="I1286" i="3"/>
  <c r="I1298" i="3"/>
  <c r="I1310" i="3"/>
  <c r="I1322" i="3"/>
  <c r="I1334" i="3"/>
  <c r="I1346" i="3"/>
  <c r="I1358" i="3"/>
  <c r="I1370" i="3"/>
  <c r="I1382" i="3"/>
  <c r="I1394" i="3"/>
  <c r="I1406" i="3"/>
  <c r="I1418" i="3"/>
  <c r="I1430" i="3"/>
  <c r="I1442" i="3"/>
  <c r="I1454" i="3"/>
  <c r="I1466" i="3"/>
  <c r="I1478" i="3"/>
  <c r="I1490" i="3"/>
  <c r="I1502" i="3"/>
  <c r="I1514" i="3"/>
  <c r="I1526" i="3"/>
  <c r="I1538" i="3"/>
  <c r="I1550" i="3"/>
  <c r="I1562" i="3"/>
  <c r="I1574" i="3"/>
  <c r="I1586" i="3"/>
  <c r="I1598" i="3"/>
  <c r="I1610" i="3"/>
  <c r="I1622" i="3"/>
  <c r="I1634" i="3"/>
  <c r="I1646" i="3"/>
  <c r="I1658" i="3"/>
  <c r="I1670" i="3"/>
  <c r="I1682" i="3"/>
  <c r="I1694" i="3"/>
  <c r="I1706" i="3"/>
  <c r="I1718" i="3"/>
  <c r="I1730" i="3"/>
  <c r="I1742" i="3"/>
  <c r="I113" i="3"/>
  <c r="I168" i="3"/>
  <c r="I216" i="3"/>
  <c r="I264" i="3"/>
  <c r="I312" i="3"/>
  <c r="I360" i="3"/>
  <c r="I400" i="3"/>
  <c r="I432" i="3"/>
  <c r="I460" i="3"/>
  <c r="I484" i="3"/>
  <c r="I508" i="3"/>
  <c r="I532" i="3"/>
  <c r="I556" i="3"/>
  <c r="I580" i="3"/>
  <c r="I604" i="3"/>
  <c r="I628" i="3"/>
  <c r="I652" i="3"/>
  <c r="I676" i="3"/>
  <c r="I700" i="3"/>
  <c r="I724" i="3"/>
  <c r="I741" i="3"/>
  <c r="I763" i="3"/>
  <c r="I785" i="3"/>
  <c r="I804" i="3"/>
  <c r="I824" i="3"/>
  <c r="I846" i="3"/>
  <c r="I868" i="3"/>
  <c r="I885" i="3"/>
  <c r="I907" i="3"/>
  <c r="I929" i="3"/>
  <c r="I948" i="3"/>
  <c r="I968" i="3"/>
  <c r="I990" i="3"/>
  <c r="I1005" i="3"/>
  <c r="I1023" i="3"/>
  <c r="I1035" i="3"/>
  <c r="I1047" i="3"/>
  <c r="I1059" i="3"/>
  <c r="I1071" i="3"/>
  <c r="I1083" i="3"/>
  <c r="I1095" i="3"/>
  <c r="I1107" i="3"/>
  <c r="I1119" i="3"/>
  <c r="I1131" i="3"/>
  <c r="I1143" i="3"/>
  <c r="I1155" i="3"/>
  <c r="I1167" i="3"/>
  <c r="I1179" i="3"/>
  <c r="I1191" i="3"/>
  <c r="I1203" i="3"/>
  <c r="I1215" i="3"/>
  <c r="I1227" i="3"/>
  <c r="I1239" i="3"/>
  <c r="I1251" i="3"/>
  <c r="I1263" i="3"/>
  <c r="I1275" i="3"/>
  <c r="I1287" i="3"/>
  <c r="I1299" i="3"/>
  <c r="I1311" i="3"/>
  <c r="I1323" i="3"/>
  <c r="I1335" i="3"/>
  <c r="I1347" i="3"/>
  <c r="I1359" i="3"/>
  <c r="I1371" i="3"/>
  <c r="I1383" i="3"/>
  <c r="I1395" i="3"/>
  <c r="I1407" i="3"/>
  <c r="I1419" i="3"/>
  <c r="I1431" i="3"/>
  <c r="I1443" i="3"/>
  <c r="I1455" i="3"/>
  <c r="I1467" i="3"/>
  <c r="I1479" i="3"/>
  <c r="I1491" i="3"/>
  <c r="I1503" i="3"/>
  <c r="I1515" i="3"/>
  <c r="I1527" i="3"/>
  <c r="I1539" i="3"/>
  <c r="I1551" i="3"/>
  <c r="I1563" i="3"/>
  <c r="I1575" i="3"/>
  <c r="I1587" i="3"/>
  <c r="I1599" i="3"/>
  <c r="I1611" i="3"/>
  <c r="I114" i="3"/>
  <c r="I173" i="3"/>
  <c r="I221" i="3"/>
  <c r="I269" i="3"/>
  <c r="I317" i="3"/>
  <c r="I365" i="3"/>
  <c r="I401" i="3"/>
  <c r="I436" i="3"/>
  <c r="I461" i="3"/>
  <c r="I485" i="3"/>
  <c r="I509" i="3"/>
  <c r="I533" i="3"/>
  <c r="I557" i="3"/>
  <c r="I581" i="3"/>
  <c r="I605" i="3"/>
  <c r="I629" i="3"/>
  <c r="I653" i="3"/>
  <c r="I677" i="3"/>
  <c r="I701" i="3"/>
  <c r="I725" i="3"/>
  <c r="I744" i="3"/>
  <c r="I764" i="3"/>
  <c r="I786" i="3"/>
  <c r="I808" i="3"/>
  <c r="I825" i="3"/>
  <c r="I847" i="3"/>
  <c r="I869" i="3"/>
  <c r="I888" i="3"/>
  <c r="I908" i="3"/>
  <c r="I930" i="3"/>
  <c r="I952" i="3"/>
  <c r="I969" i="3"/>
  <c r="I991" i="3"/>
  <c r="I1008" i="3"/>
  <c r="I1024" i="3"/>
  <c r="I1036" i="3"/>
  <c r="I1048" i="3"/>
  <c r="I1060" i="3"/>
  <c r="I1072" i="3"/>
  <c r="I1084" i="3"/>
  <c r="I1096" i="3"/>
  <c r="I1108" i="3"/>
  <c r="I1120" i="3"/>
  <c r="I1132" i="3"/>
  <c r="I1144" i="3"/>
  <c r="I1156" i="3"/>
  <c r="I1168" i="3"/>
  <c r="I1180" i="3"/>
  <c r="I1192" i="3"/>
  <c r="I1204" i="3"/>
  <c r="I1216" i="3"/>
  <c r="I1228" i="3"/>
  <c r="I1240" i="3"/>
  <c r="I1252" i="3"/>
  <c r="I1264" i="3"/>
  <c r="I1276" i="3"/>
  <c r="I1288" i="3"/>
  <c r="I1300" i="3"/>
  <c r="I1312" i="3"/>
  <c r="I1324" i="3"/>
  <c r="I1336" i="3"/>
  <c r="I1348" i="3"/>
  <c r="I1360" i="3"/>
  <c r="I1372" i="3"/>
  <c r="I1384" i="3"/>
  <c r="I77" i="3"/>
  <c r="I174" i="3"/>
  <c r="I234" i="3"/>
  <c r="I294" i="3"/>
  <c r="I366" i="3"/>
  <c r="I413" i="3"/>
  <c r="I450" i="3"/>
  <c r="I486" i="3"/>
  <c r="I516" i="3"/>
  <c r="I546" i="3"/>
  <c r="I582" i="3"/>
  <c r="I612" i="3"/>
  <c r="I642" i="3"/>
  <c r="I678" i="3"/>
  <c r="I708" i="3"/>
  <c r="I737" i="3"/>
  <c r="I765" i="3"/>
  <c r="I792" i="3"/>
  <c r="I820" i="3"/>
  <c r="I848" i="3"/>
  <c r="I873" i="3"/>
  <c r="I900" i="3"/>
  <c r="I931" i="3"/>
  <c r="I956" i="3"/>
  <c r="I981" i="3"/>
  <c r="I1010" i="3"/>
  <c r="I1028" i="3"/>
  <c r="I1043" i="3"/>
  <c r="I1061" i="3"/>
  <c r="I1076" i="3"/>
  <c r="I1091" i="3"/>
  <c r="I1109" i="3"/>
  <c r="I1124" i="3"/>
  <c r="I1139" i="3"/>
  <c r="I1157" i="3"/>
  <c r="I1172" i="3"/>
  <c r="I1187" i="3"/>
  <c r="I1205" i="3"/>
  <c r="I1220" i="3"/>
  <c r="I1235" i="3"/>
  <c r="I1253" i="3"/>
  <c r="I1268" i="3"/>
  <c r="I1283" i="3"/>
  <c r="I1301" i="3"/>
  <c r="I1316" i="3"/>
  <c r="I1331" i="3"/>
  <c r="I1349" i="3"/>
  <c r="I1364" i="3"/>
  <c r="I1379" i="3"/>
  <c r="I1396" i="3"/>
  <c r="I1410" i="3"/>
  <c r="I1424" i="3"/>
  <c r="I1438" i="3"/>
  <c r="I1452" i="3"/>
  <c r="I1468" i="3"/>
  <c r="I1482" i="3"/>
  <c r="I1496" i="3"/>
  <c r="I1510" i="3"/>
  <c r="I1524" i="3"/>
  <c r="I1540" i="3"/>
  <c r="I1554" i="3"/>
  <c r="I1568" i="3"/>
  <c r="I1582" i="3"/>
  <c r="I1596" i="3"/>
  <c r="I1612" i="3"/>
  <c r="I1625" i="3"/>
  <c r="I1638" i="3"/>
  <c r="I1651" i="3"/>
  <c r="I1664" i="3"/>
  <c r="I1677" i="3"/>
  <c r="I1690" i="3"/>
  <c r="I1703" i="3"/>
  <c r="I1716" i="3"/>
  <c r="I1729" i="3"/>
  <c r="I1743" i="3"/>
  <c r="I1755" i="3"/>
  <c r="I1767" i="3"/>
  <c r="I1779" i="3"/>
  <c r="I1791" i="3"/>
  <c r="I1803" i="3"/>
  <c r="I1815" i="3"/>
  <c r="I1827" i="3"/>
  <c r="I1839" i="3"/>
  <c r="I1851" i="3"/>
  <c r="I1863" i="3"/>
  <c r="I126" i="3"/>
  <c r="I192" i="3"/>
  <c r="I41" i="3"/>
  <c r="I161" i="3"/>
  <c r="I245" i="3"/>
  <c r="I318" i="3"/>
  <c r="I378" i="3"/>
  <c r="I426" i="3"/>
  <c r="I468" i="3"/>
  <c r="I500" i="3"/>
  <c r="I537" i="3"/>
  <c r="I570" i="3"/>
  <c r="I608" i="3"/>
  <c r="I641" i="3"/>
  <c r="I680" i="3"/>
  <c r="I713" i="3"/>
  <c r="I748" i="3"/>
  <c r="I774" i="3"/>
  <c r="I800" i="3"/>
  <c r="I834" i="3"/>
  <c r="I860" i="3"/>
  <c r="I894" i="3"/>
  <c r="I920" i="3"/>
  <c r="I954" i="3"/>
  <c r="I980" i="3"/>
  <c r="I1011" i="3"/>
  <c r="I1030" i="3"/>
  <c r="I1049" i="3"/>
  <c r="I1065" i="3"/>
  <c r="I1081" i="3"/>
  <c r="I1100" i="3"/>
  <c r="I1116" i="3"/>
  <c r="I1135" i="3"/>
  <c r="I137" i="3"/>
  <c r="I204" i="3"/>
  <c r="I281" i="3"/>
  <c r="I342" i="3"/>
  <c r="I408" i="3"/>
  <c r="I449" i="3"/>
  <c r="I488" i="3"/>
  <c r="I521" i="3"/>
  <c r="I558" i="3"/>
  <c r="I592" i="3"/>
  <c r="I621" i="3"/>
  <c r="I660" i="3"/>
  <c r="I692" i="3"/>
  <c r="I728" i="3"/>
  <c r="I756" i="3"/>
  <c r="I788" i="3"/>
  <c r="I816" i="3"/>
  <c r="I849" i="3"/>
  <c r="I880" i="3"/>
  <c r="I909" i="3"/>
  <c r="I940" i="3"/>
  <c r="I966" i="3"/>
  <c r="I998" i="3"/>
  <c r="I1017" i="3"/>
  <c r="I1039" i="3"/>
  <c r="I1055" i="3"/>
  <c r="I1074" i="3"/>
  <c r="I1090" i="3"/>
  <c r="I1110" i="3"/>
  <c r="I1126" i="3"/>
  <c r="I1145" i="3"/>
  <c r="I1161" i="3"/>
  <c r="I1177" i="3"/>
  <c r="I1196" i="3"/>
  <c r="I1212" i="3"/>
  <c r="I1231" i="3"/>
  <c r="I1247" i="3"/>
  <c r="I1266" i="3"/>
  <c r="I1282" i="3"/>
  <c r="I1302" i="3"/>
  <c r="I1318" i="3"/>
  <c r="I1337" i="3"/>
  <c r="I1353" i="3"/>
  <c r="I1369" i="3"/>
  <c r="I1388" i="3"/>
  <c r="I1403" i="3"/>
  <c r="I1420" i="3"/>
  <c r="I1435" i="3"/>
  <c r="I1450" i="3"/>
  <c r="I1465" i="3"/>
  <c r="I1483" i="3"/>
  <c r="I1498" i="3"/>
  <c r="I1513" i="3"/>
  <c r="I1530" i="3"/>
  <c r="I1545" i="3"/>
  <c r="I1560" i="3"/>
  <c r="I1577" i="3"/>
  <c r="I1592" i="3"/>
  <c r="I1607" i="3"/>
  <c r="I1623" i="3"/>
  <c r="I1637" i="3"/>
  <c r="I1652" i="3"/>
  <c r="I1666" i="3"/>
  <c r="I1680" i="3"/>
  <c r="I1695" i="3"/>
  <c r="I1709" i="3"/>
  <c r="I1723" i="3"/>
  <c r="I1737" i="3"/>
  <c r="I1751" i="3"/>
  <c r="I1764" i="3"/>
  <c r="I1777" i="3"/>
  <c r="I1790" i="3"/>
  <c r="I1804" i="3"/>
  <c r="I1817" i="3"/>
  <c r="I1830" i="3"/>
  <c r="I1843" i="3"/>
  <c r="I1856" i="3"/>
  <c r="I1869" i="3"/>
  <c r="I1881" i="3"/>
  <c r="I1893" i="3"/>
  <c r="I1905" i="3"/>
  <c r="I1917" i="3"/>
  <c r="I1929" i="3"/>
  <c r="I1941" i="3"/>
  <c r="I1953" i="3"/>
  <c r="I1965" i="3"/>
  <c r="I1977" i="3"/>
  <c r="I1989" i="3"/>
  <c r="I2001" i="3"/>
  <c r="I2013" i="3"/>
  <c r="I2025" i="3"/>
  <c r="I2037" i="3"/>
  <c r="I2049" i="3"/>
  <c r="I2061" i="3"/>
  <c r="I2073" i="3"/>
  <c r="I2085" i="3"/>
  <c r="I2097" i="3"/>
  <c r="I2109" i="3"/>
  <c r="I2121" i="3"/>
  <c r="I2133" i="3"/>
  <c r="I2145" i="3"/>
  <c r="I2157" i="3"/>
  <c r="I2169" i="3"/>
  <c r="I2181" i="3"/>
  <c r="I2193" i="3"/>
  <c r="I2205" i="3"/>
  <c r="I2217" i="3"/>
  <c r="I2229" i="3"/>
  <c r="I2241" i="3"/>
  <c r="I2253" i="3"/>
  <c r="I2265" i="3"/>
  <c r="I2277" i="3"/>
  <c r="I2289" i="3"/>
  <c r="I2301" i="3"/>
  <c r="I2313" i="3"/>
  <c r="I2325" i="3"/>
  <c r="I2337" i="3"/>
  <c r="I2349" i="3"/>
  <c r="I2361" i="3"/>
  <c r="I2373" i="3"/>
  <c r="I2385" i="3"/>
  <c r="I2397" i="3"/>
  <c r="I2409" i="3"/>
  <c r="I2421" i="3"/>
  <c r="I2433" i="3"/>
  <c r="I2445" i="3"/>
  <c r="I2457" i="3"/>
  <c r="I2469" i="3"/>
  <c r="I2481" i="3"/>
  <c r="I2493" i="3"/>
  <c r="I2505" i="3"/>
  <c r="I2517" i="3"/>
  <c r="I2529" i="3"/>
  <c r="I2541" i="3"/>
  <c r="I2553" i="3"/>
  <c r="I2565" i="3"/>
  <c r="I2577" i="3"/>
  <c r="I2589" i="3"/>
  <c r="I2601" i="3"/>
  <c r="I2613" i="3"/>
  <c r="I2625" i="3"/>
  <c r="I2637" i="3"/>
  <c r="I2649" i="3"/>
  <c r="I2661" i="3"/>
  <c r="I2673" i="3"/>
  <c r="I2685" i="3"/>
  <c r="I2697" i="3"/>
  <c r="I2709" i="3"/>
  <c r="I2721" i="3"/>
  <c r="I2733" i="3"/>
  <c r="I2745" i="3"/>
  <c r="I2757" i="3"/>
  <c r="I138" i="3"/>
  <c r="I209" i="3"/>
  <c r="I282" i="3"/>
  <c r="I348" i="3"/>
  <c r="I412" i="3"/>
  <c r="I452" i="3"/>
  <c r="I489" i="3"/>
  <c r="I522" i="3"/>
  <c r="I560" i="3"/>
  <c r="I593" i="3"/>
  <c r="I630" i="3"/>
  <c r="I664" i="3"/>
  <c r="I693" i="3"/>
  <c r="I729" i="3"/>
  <c r="I760" i="3"/>
  <c r="I789" i="3"/>
  <c r="I821" i="3"/>
  <c r="I852" i="3"/>
  <c r="I881" i="3"/>
  <c r="I912" i="3"/>
  <c r="I941" i="3"/>
  <c r="I972" i="3"/>
  <c r="I999" i="3"/>
  <c r="I1020" i="3"/>
  <c r="I1040" i="3"/>
  <c r="I1056" i="3"/>
  <c r="I1075" i="3"/>
  <c r="I1092" i="3"/>
  <c r="I1111" i="3"/>
  <c r="I1127" i="3"/>
  <c r="I1146" i="3"/>
  <c r="I1162" i="3"/>
  <c r="I1181" i="3"/>
  <c r="I1197" i="3"/>
  <c r="I1213" i="3"/>
  <c r="I1232" i="3"/>
  <c r="I1248" i="3"/>
  <c r="I1267" i="3"/>
  <c r="I1284" i="3"/>
  <c r="I1303" i="3"/>
  <c r="I1319" i="3"/>
  <c r="I1338" i="3"/>
  <c r="I1354" i="3"/>
  <c r="I1373" i="3"/>
  <c r="I1389" i="3"/>
  <c r="I1404" i="3"/>
  <c r="I1421" i="3"/>
  <c r="I1436" i="3"/>
  <c r="I1451" i="3"/>
  <c r="I1469" i="3"/>
  <c r="I1484" i="3"/>
  <c r="I1499" i="3"/>
  <c r="I1516" i="3"/>
  <c r="I1531" i="3"/>
  <c r="I1546" i="3"/>
  <c r="I1561" i="3"/>
  <c r="I1578" i="3"/>
  <c r="I1593" i="3"/>
  <c r="I1608" i="3"/>
  <c r="I1624" i="3"/>
  <c r="I1639" i="3"/>
  <c r="I1653" i="3"/>
  <c r="I1667" i="3"/>
  <c r="I1681" i="3"/>
  <c r="I1696" i="3"/>
  <c r="I1710" i="3"/>
  <c r="I1724" i="3"/>
  <c r="I1738" i="3"/>
  <c r="I1752" i="3"/>
  <c r="I1765" i="3"/>
  <c r="I1778" i="3"/>
  <c r="I1792" i="3"/>
  <c r="I1805" i="3"/>
  <c r="I1818" i="3"/>
  <c r="I1831" i="3"/>
  <c r="I1844" i="3"/>
  <c r="I1857" i="3"/>
  <c r="I1870" i="3"/>
  <c r="I1882" i="3"/>
  <c r="I1894" i="3"/>
  <c r="I1906" i="3"/>
  <c r="I1918" i="3"/>
  <c r="I1930" i="3"/>
  <c r="I1942" i="3"/>
  <c r="I1954" i="3"/>
  <c r="I1966" i="3"/>
  <c r="I1978" i="3"/>
  <c r="I1990" i="3"/>
  <c r="I2002" i="3"/>
  <c r="I2014" i="3"/>
  <c r="I2026" i="3"/>
  <c r="I2038" i="3"/>
  <c r="I2050" i="3"/>
  <c r="I2062" i="3"/>
  <c r="I2074" i="3"/>
  <c r="I2086" i="3"/>
  <c r="I2098" i="3"/>
  <c r="I2110" i="3"/>
  <c r="I2122" i="3"/>
  <c r="I2134" i="3"/>
  <c r="I2146" i="3"/>
  <c r="I2158" i="3"/>
  <c r="I2170" i="3"/>
  <c r="I2182" i="3"/>
  <c r="I2194" i="3"/>
  <c r="I2206" i="3"/>
  <c r="I2218" i="3"/>
  <c r="I2230" i="3"/>
  <c r="I2242" i="3"/>
  <c r="I2254" i="3"/>
  <c r="I2266" i="3"/>
  <c r="I2278" i="3"/>
  <c r="I2290" i="3"/>
  <c r="I2302" i="3"/>
  <c r="I2314" i="3"/>
  <c r="I2326" i="3"/>
  <c r="I2338" i="3"/>
  <c r="I2350" i="3"/>
  <c r="I2362" i="3"/>
  <c r="I2374" i="3"/>
  <c r="I2386" i="3"/>
  <c r="I2398" i="3"/>
  <c r="I2410" i="3"/>
  <c r="I2422" i="3"/>
  <c r="I2434" i="3"/>
  <c r="I2446" i="3"/>
  <c r="I2458" i="3"/>
  <c r="I2470" i="3"/>
  <c r="I2482" i="3"/>
  <c r="I2494" i="3"/>
  <c r="I2506" i="3"/>
  <c r="I2518" i="3"/>
  <c r="I2530" i="3"/>
  <c r="I2542" i="3"/>
  <c r="I2554" i="3"/>
  <c r="I2566" i="3"/>
  <c r="I2578" i="3"/>
  <c r="I2590" i="3"/>
  <c r="I2602" i="3"/>
  <c r="I2614" i="3"/>
  <c r="I2626" i="3"/>
  <c r="I2638" i="3"/>
  <c r="I2650" i="3"/>
  <c r="I2662" i="3"/>
  <c r="I2674" i="3"/>
  <c r="I2686" i="3"/>
  <c r="I2698" i="3"/>
  <c r="I2710" i="3"/>
  <c r="I2722" i="3"/>
  <c r="I2734" i="3"/>
  <c r="I2746" i="3"/>
  <c r="I2758" i="3"/>
  <c r="I144" i="3"/>
  <c r="I222" i="3"/>
  <c r="I288" i="3"/>
  <c r="I353" i="3"/>
  <c r="I414" i="3"/>
  <c r="I453" i="3"/>
  <c r="I492" i="3"/>
  <c r="I524" i="3"/>
  <c r="I561" i="3"/>
  <c r="I594" i="3"/>
  <c r="I632" i="3"/>
  <c r="I665" i="3"/>
  <c r="I702" i="3"/>
  <c r="I732" i="3"/>
  <c r="I761" i="3"/>
  <c r="I796" i="3"/>
  <c r="I822" i="3"/>
  <c r="I856" i="3"/>
  <c r="I882" i="3"/>
  <c r="I916" i="3"/>
  <c r="I942" i="3"/>
  <c r="I976" i="3"/>
  <c r="I1000" i="3"/>
  <c r="I1025" i="3"/>
  <c r="I1041" i="3"/>
  <c r="I1057" i="3"/>
  <c r="I1077" i="3"/>
  <c r="I1093" i="3"/>
  <c r="I1112" i="3"/>
  <c r="I1128" i="3"/>
  <c r="I1147" i="3"/>
  <c r="I1163" i="3"/>
  <c r="I1182" i="3"/>
  <c r="I1198" i="3"/>
  <c r="I1217" i="3"/>
  <c r="I1233" i="3"/>
  <c r="I1249" i="3"/>
  <c r="I1269" i="3"/>
  <c r="I1285" i="3"/>
  <c r="I1304" i="3"/>
  <c r="I1320" i="3"/>
  <c r="I1339" i="3"/>
  <c r="I1355" i="3"/>
  <c r="I1374" i="3"/>
  <c r="I1390" i="3"/>
  <c r="I1405" i="3"/>
  <c r="I1422" i="3"/>
  <c r="I1437" i="3"/>
  <c r="I1453" i="3"/>
  <c r="I1470" i="3"/>
  <c r="I1485" i="3"/>
  <c r="I1500" i="3"/>
  <c r="I1517" i="3"/>
  <c r="I1532" i="3"/>
  <c r="I1547" i="3"/>
  <c r="I1564" i="3"/>
  <c r="I1579" i="3"/>
  <c r="I1594" i="3"/>
  <c r="I1609" i="3"/>
  <c r="I1626" i="3"/>
  <c r="I1640" i="3"/>
  <c r="I1654" i="3"/>
  <c r="I1668" i="3"/>
  <c r="I1683" i="3"/>
  <c r="I1697" i="3"/>
  <c r="I1711" i="3"/>
  <c r="I1725" i="3"/>
  <c r="I1739" i="3"/>
  <c r="I1753" i="3"/>
  <c r="I1766" i="3"/>
  <c r="I1780" i="3"/>
  <c r="I1793" i="3"/>
  <c r="I1806" i="3"/>
  <c r="I1819" i="3"/>
  <c r="I1832" i="3"/>
  <c r="I1845" i="3"/>
  <c r="I1858" i="3"/>
  <c r="I1871" i="3"/>
  <c r="I1883" i="3"/>
  <c r="I1895" i="3"/>
  <c r="I1907" i="3"/>
  <c r="I1919" i="3"/>
  <c r="I1931" i="3"/>
  <c r="I1943" i="3"/>
  <c r="I1955" i="3"/>
  <c r="I1967" i="3"/>
  <c r="I1979" i="3"/>
  <c r="I1991" i="3"/>
  <c r="I2003" i="3"/>
  <c r="I2015" i="3"/>
  <c r="I2027" i="3"/>
  <c r="I2039" i="3"/>
  <c r="I2051" i="3"/>
  <c r="I2063" i="3"/>
  <c r="I2075" i="3"/>
  <c r="I2087" i="3"/>
  <c r="I2099" i="3"/>
  <c r="I5" i="3"/>
  <c r="I149" i="3"/>
  <c r="I228" i="3"/>
  <c r="I293" i="3"/>
  <c r="I372" i="3"/>
  <c r="I420" i="3"/>
  <c r="I462" i="3"/>
  <c r="I496" i="3"/>
  <c r="I525" i="3"/>
  <c r="I564" i="3"/>
  <c r="I596" i="3"/>
  <c r="I633" i="3"/>
  <c r="I666" i="3"/>
  <c r="I704" i="3"/>
  <c r="I736" i="3"/>
  <c r="I768" i="3"/>
  <c r="I797" i="3"/>
  <c r="I828" i="3"/>
  <c r="I857" i="3"/>
  <c r="I883" i="3"/>
  <c r="I917" i="3"/>
  <c r="I943" i="3"/>
  <c r="I977" i="3"/>
  <c r="I1001" i="3"/>
  <c r="I1026" i="3"/>
  <c r="I1042" i="3"/>
  <c r="I1062" i="3"/>
  <c r="I1078" i="3"/>
  <c r="I1097" i="3"/>
  <c r="I1113" i="3"/>
  <c r="I1129" i="3"/>
  <c r="I1148" i="3"/>
  <c r="I1164" i="3"/>
  <c r="I1183" i="3"/>
  <c r="I1199" i="3"/>
  <c r="I1218" i="3"/>
  <c r="I1234" i="3"/>
  <c r="I1254" i="3"/>
  <c r="I1270" i="3"/>
  <c r="I1289" i="3"/>
  <c r="I1305" i="3"/>
  <c r="I1321" i="3"/>
  <c r="I1340" i="3"/>
  <c r="I1356" i="3"/>
  <c r="I1375" i="3"/>
  <c r="I1391" i="3"/>
  <c r="I1408" i="3"/>
  <c r="I1423" i="3"/>
  <c r="I1439" i="3"/>
  <c r="I1456" i="3"/>
  <c r="I1471" i="3"/>
  <c r="I1486" i="3"/>
  <c r="I1501" i="3"/>
  <c r="I1518" i="3"/>
  <c r="I1533" i="3"/>
  <c r="I1548" i="3"/>
  <c r="I1565" i="3"/>
  <c r="I1580" i="3"/>
  <c r="I1595" i="3"/>
  <c r="I1613" i="3"/>
  <c r="I1627" i="3"/>
  <c r="I1641" i="3"/>
  <c r="I1655" i="3"/>
  <c r="I1669" i="3"/>
  <c r="I89" i="3"/>
  <c r="I246" i="3"/>
  <c r="I376" i="3"/>
  <c r="I444" i="3"/>
  <c r="I510" i="3"/>
  <c r="I569" i="3"/>
  <c r="I620" i="3"/>
  <c r="I688" i="3"/>
  <c r="I749" i="3"/>
  <c r="I798" i="3"/>
  <c r="I840" i="3"/>
  <c r="I896" i="3"/>
  <c r="I953" i="3"/>
  <c r="I996" i="3"/>
  <c r="I1033" i="3"/>
  <c r="I1066" i="3"/>
  <c r="I1098" i="3"/>
  <c r="I1123" i="3"/>
  <c r="I1152" i="3"/>
  <c r="I1176" i="3"/>
  <c r="I1207" i="3"/>
  <c r="I1230" i="3"/>
  <c r="I1258" i="3"/>
  <c r="I1281" i="3"/>
  <c r="I1309" i="3"/>
  <c r="I1333" i="3"/>
  <c r="I1363" i="3"/>
  <c r="I1387" i="3"/>
  <c r="I1413" i="3"/>
  <c r="I1434" i="3"/>
  <c r="I1460" i="3"/>
  <c r="I1481" i="3"/>
  <c r="I1507" i="3"/>
  <c r="I1529" i="3"/>
  <c r="I1555" i="3"/>
  <c r="I1576" i="3"/>
  <c r="I1602" i="3"/>
  <c r="I1621" i="3"/>
  <c r="I1645" i="3"/>
  <c r="I1665" i="3"/>
  <c r="I1687" i="3"/>
  <c r="I1705" i="3"/>
  <c r="I1726" i="3"/>
  <c r="I1745" i="3"/>
  <c r="I1761" i="3"/>
  <c r="I1781" i="3"/>
  <c r="I1797" i="3"/>
  <c r="I1813" i="3"/>
  <c r="I1833" i="3"/>
  <c r="I1849" i="3"/>
  <c r="I1866" i="3"/>
  <c r="I1884" i="3"/>
  <c r="I1899" i="3"/>
  <c r="I1914" i="3"/>
  <c r="I1932" i="3"/>
  <c r="I1947" i="3"/>
  <c r="I1962" i="3"/>
  <c r="I1980" i="3"/>
  <c r="I1995" i="3"/>
  <c r="I2010" i="3"/>
  <c r="I2028" i="3"/>
  <c r="I2043" i="3"/>
  <c r="I2058" i="3"/>
  <c r="I2076" i="3"/>
  <c r="I2091" i="3"/>
  <c r="I2106" i="3"/>
  <c r="I2120" i="3"/>
  <c r="I2136" i="3"/>
  <c r="I2150" i="3"/>
  <c r="I2164" i="3"/>
  <c r="I2178" i="3"/>
  <c r="I2192" i="3"/>
  <c r="I2208" i="3"/>
  <c r="I2222" i="3"/>
  <c r="I101" i="3"/>
  <c r="I252" i="3"/>
  <c r="I377" i="3"/>
  <c r="I448" i="3"/>
  <c r="I512" i="3"/>
  <c r="I572" i="3"/>
  <c r="I636" i="3"/>
  <c r="I689" i="3"/>
  <c r="I750" i="3"/>
  <c r="I799" i="3"/>
  <c r="I844" i="3"/>
  <c r="I897" i="3"/>
  <c r="I955" i="3"/>
  <c r="I1002" i="3"/>
  <c r="I1037" i="3"/>
  <c r="I1067" i="3"/>
  <c r="I1099" i="3"/>
  <c r="I1125" i="3"/>
  <c r="I1153" i="3"/>
  <c r="I1184" i="3"/>
  <c r="I1208" i="3"/>
  <c r="I1236" i="3"/>
  <c r="I1259" i="3"/>
  <c r="I1290" i="3"/>
  <c r="I1313" i="3"/>
  <c r="I1341" i="3"/>
  <c r="I1365" i="3"/>
  <c r="I1392" i="3"/>
  <c r="I1414" i="3"/>
  <c r="I1440" i="3"/>
  <c r="I1461" i="3"/>
  <c r="I1487" i="3"/>
  <c r="I1508" i="3"/>
  <c r="I1534" i="3"/>
  <c r="I1556" i="3"/>
  <c r="I1581" i="3"/>
  <c r="I1603" i="3"/>
  <c r="I1628" i="3"/>
  <c r="I1647" i="3"/>
  <c r="I1671" i="3"/>
  <c r="I1688" i="3"/>
  <c r="I1707" i="3"/>
  <c r="I1727" i="3"/>
  <c r="I1746" i="3"/>
  <c r="I1762" i="3"/>
  <c r="I1782" i="3"/>
  <c r="I1798" i="3"/>
  <c r="I1814" i="3"/>
  <c r="I1834" i="3"/>
  <c r="I1850" i="3"/>
  <c r="I1867" i="3"/>
  <c r="I1885" i="3"/>
  <c r="I1900" i="3"/>
  <c r="I1915" i="3"/>
  <c r="I1933" i="3"/>
  <c r="I1948" i="3"/>
  <c r="I1963" i="3"/>
  <c r="I1981" i="3"/>
  <c r="I1996" i="3"/>
  <c r="I2011" i="3"/>
  <c r="I2029" i="3"/>
  <c r="I2044" i="3"/>
  <c r="I2059" i="3"/>
  <c r="I2077" i="3"/>
  <c r="I2092" i="3"/>
  <c r="I2107" i="3"/>
  <c r="I2123" i="3"/>
  <c r="I2137" i="3"/>
  <c r="I2151" i="3"/>
  <c r="I2165" i="3"/>
  <c r="I2179" i="3"/>
  <c r="I2195" i="3"/>
  <c r="I2209" i="3"/>
  <c r="I2223" i="3"/>
  <c r="I2237" i="3"/>
  <c r="I2251" i="3"/>
  <c r="I2267" i="3"/>
  <c r="I2281" i="3"/>
  <c r="I2295" i="3"/>
  <c r="I2309" i="3"/>
  <c r="I2323" i="3"/>
  <c r="I2339" i="3"/>
  <c r="I2353" i="3"/>
  <c r="I2367" i="3"/>
  <c r="I2381" i="3"/>
  <c r="I156" i="3"/>
  <c r="I276" i="3"/>
  <c r="I389" i="3"/>
  <c r="I472" i="3"/>
  <c r="I534" i="3"/>
  <c r="I585" i="3"/>
  <c r="I645" i="3"/>
  <c r="I712" i="3"/>
  <c r="I753" i="3"/>
  <c r="I811" i="3"/>
  <c r="I861" i="3"/>
  <c r="I918" i="3"/>
  <c r="I964" i="3"/>
  <c r="I1013" i="3"/>
  <c r="I1045" i="3"/>
  <c r="I1073" i="3"/>
  <c r="I1103" i="3"/>
  <c r="I1136" i="3"/>
  <c r="I1160" i="3"/>
  <c r="I1188" i="3"/>
  <c r="I1211" i="3"/>
  <c r="I1242" i="3"/>
  <c r="I1265" i="3"/>
  <c r="I1293" i="3"/>
  <c r="I1317" i="3"/>
  <c r="I1344" i="3"/>
  <c r="I1368" i="3"/>
  <c r="I1398" i="3"/>
  <c r="I1417" i="3"/>
  <c r="I1445" i="3"/>
  <c r="I1464" i="3"/>
  <c r="I1492" i="3"/>
  <c r="I1512" i="3"/>
  <c r="I1537" i="3"/>
  <c r="I1559" i="3"/>
  <c r="I1585" i="3"/>
  <c r="I1606" i="3"/>
  <c r="I1631" i="3"/>
  <c r="I1650" i="3"/>
  <c r="I1674" i="3"/>
  <c r="I1692" i="3"/>
  <c r="I1713" i="3"/>
  <c r="I1732" i="3"/>
  <c r="I1749" i="3"/>
  <c r="I1769" i="3"/>
  <c r="I1785" i="3"/>
  <c r="I1801" i="3"/>
  <c r="I1821" i="3"/>
  <c r="I1837" i="3"/>
  <c r="I1854" i="3"/>
  <c r="I1873" i="3"/>
  <c r="I1888" i="3"/>
  <c r="I1903" i="3"/>
  <c r="I1921" i="3"/>
  <c r="I1936" i="3"/>
  <c r="I1951" i="3"/>
  <c r="I1969" i="3"/>
  <c r="I1984" i="3"/>
  <c r="I1999" i="3"/>
  <c r="I2017" i="3"/>
  <c r="I2032" i="3"/>
  <c r="I2047" i="3"/>
  <c r="I2065" i="3"/>
  <c r="I2080" i="3"/>
  <c r="I2095" i="3"/>
  <c r="I2112" i="3"/>
  <c r="I2126" i="3"/>
  <c r="I2140" i="3"/>
  <c r="I2154" i="3"/>
  <c r="I2168" i="3"/>
  <c r="I2184" i="3"/>
  <c r="I2198" i="3"/>
  <c r="I2212" i="3"/>
  <c r="I2226" i="3"/>
  <c r="I2240" i="3"/>
  <c r="I2256" i="3"/>
  <c r="I2270" i="3"/>
  <c r="I2284" i="3"/>
  <c r="I2298" i="3"/>
  <c r="I2312" i="3"/>
  <c r="I2328" i="3"/>
  <c r="I2342" i="3"/>
  <c r="I2356" i="3"/>
  <c r="I180" i="3"/>
  <c r="I300" i="3"/>
  <c r="I390" i="3"/>
  <c r="I473" i="3"/>
  <c r="I536" i="3"/>
  <c r="I588" i="3"/>
  <c r="I654" i="3"/>
  <c r="I714" i="3"/>
  <c r="I772" i="3"/>
  <c r="I812" i="3"/>
  <c r="I870" i="3"/>
  <c r="I919" i="3"/>
  <c r="I965" i="3"/>
  <c r="I1014" i="3"/>
  <c r="I1050" i="3"/>
  <c r="I1079" i="3"/>
  <c r="I1104" i="3"/>
  <c r="I1137" i="3"/>
  <c r="I1165" i="3"/>
  <c r="I1189" i="3"/>
  <c r="I1219" i="3"/>
  <c r="I1243" i="3"/>
  <c r="I1271" i="3"/>
  <c r="I1294" i="3"/>
  <c r="I1325" i="3"/>
  <c r="I1345" i="3"/>
  <c r="I1376" i="3"/>
  <c r="I1399" i="3"/>
  <c r="I1425" i="3"/>
  <c r="I1446" i="3"/>
  <c r="I1472" i="3"/>
  <c r="I1493" i="3"/>
  <c r="I1519" i="3"/>
  <c r="I1541" i="3"/>
  <c r="I1566" i="3"/>
  <c r="I1588" i="3"/>
  <c r="I1614" i="3"/>
  <c r="I1632" i="3"/>
  <c r="I1656" i="3"/>
  <c r="I1675" i="3"/>
  <c r="I1693" i="3"/>
  <c r="I1714" i="3"/>
  <c r="I1733" i="3"/>
  <c r="I1750" i="3"/>
  <c r="I1770" i="3"/>
  <c r="I1786" i="3"/>
  <c r="I1802" i="3"/>
  <c r="I1822" i="3"/>
  <c r="I1838" i="3"/>
  <c r="I1855" i="3"/>
  <c r="I1874" i="3"/>
  <c r="I1889" i="3"/>
  <c r="I1904" i="3"/>
  <c r="I1922" i="3"/>
  <c r="I1937" i="3"/>
  <c r="I1952" i="3"/>
  <c r="I1970" i="3"/>
  <c r="I1985" i="3"/>
  <c r="I2000" i="3"/>
  <c r="I2018" i="3"/>
  <c r="I2033" i="3"/>
  <c r="I2048" i="3"/>
  <c r="I2066" i="3"/>
  <c r="I2081" i="3"/>
  <c r="I2096" i="3"/>
  <c r="I2113" i="3"/>
  <c r="I2127" i="3"/>
  <c r="I2141" i="3"/>
  <c r="I2155" i="3"/>
  <c r="I2171" i="3"/>
  <c r="I2185" i="3"/>
  <c r="I2199" i="3"/>
  <c r="I2213" i="3"/>
  <c r="I2227" i="3"/>
  <c r="I2243" i="3"/>
  <c r="I2257" i="3"/>
  <c r="I2271" i="3"/>
  <c r="I2285" i="3"/>
  <c r="I2299" i="3"/>
  <c r="I2315" i="3"/>
  <c r="I2329" i="3"/>
  <c r="I2343" i="3"/>
  <c r="I2357" i="3"/>
  <c r="I185" i="3"/>
  <c r="I305" i="3"/>
  <c r="I402" i="3"/>
  <c r="I474" i="3"/>
  <c r="I540" i="3"/>
  <c r="I597" i="3"/>
  <c r="I656" i="3"/>
  <c r="I716" i="3"/>
  <c r="I773" i="3"/>
  <c r="I813" i="3"/>
  <c r="I871" i="3"/>
  <c r="I921" i="3"/>
  <c r="I978" i="3"/>
  <c r="I1015" i="3"/>
  <c r="I1051" i="3"/>
  <c r="I1080" i="3"/>
  <c r="I1105" i="3"/>
  <c r="I1138" i="3"/>
  <c r="I1169" i="3"/>
  <c r="I1193" i="3"/>
  <c r="I1221" i="3"/>
  <c r="I1244" i="3"/>
  <c r="I1272" i="3"/>
  <c r="I1295" i="3"/>
  <c r="I1326" i="3"/>
  <c r="I1350" i="3"/>
  <c r="I1377" i="3"/>
  <c r="I1400" i="3"/>
  <c r="I1426" i="3"/>
  <c r="I1447" i="3"/>
  <c r="I1473" i="3"/>
  <c r="I1494" i="3"/>
  <c r="I1520" i="3"/>
  <c r="I1542" i="3"/>
  <c r="I1567" i="3"/>
  <c r="I1589" i="3"/>
  <c r="I1615" i="3"/>
  <c r="I1633" i="3"/>
  <c r="I1657" i="3"/>
  <c r="I1676" i="3"/>
  <c r="I1698" i="3"/>
  <c r="I1715" i="3"/>
  <c r="I1734" i="3"/>
  <c r="I1754" i="3"/>
  <c r="I1771" i="3"/>
  <c r="I1787" i="3"/>
  <c r="I1807" i="3"/>
  <c r="I1823" i="3"/>
  <c r="I1840" i="3"/>
  <c r="I1859" i="3"/>
  <c r="I1875" i="3"/>
  <c r="I1890" i="3"/>
  <c r="I1908" i="3"/>
  <c r="I1923" i="3"/>
  <c r="I1938" i="3"/>
  <c r="I1956" i="3"/>
  <c r="I1971" i="3"/>
  <c r="I1986" i="3"/>
  <c r="I2004" i="3"/>
  <c r="I2019" i="3"/>
  <c r="I2034" i="3"/>
  <c r="I2052" i="3"/>
  <c r="I2067" i="3"/>
  <c r="I2082" i="3"/>
  <c r="I2100" i="3"/>
  <c r="I2114" i="3"/>
  <c r="I2128" i="3"/>
  <c r="I2142" i="3"/>
  <c r="I2156" i="3"/>
  <c r="I2172" i="3"/>
  <c r="I2186" i="3"/>
  <c r="I2200" i="3"/>
  <c r="I2214" i="3"/>
  <c r="I2228" i="3"/>
  <c r="I2244" i="3"/>
  <c r="I2258" i="3"/>
  <c r="I2272" i="3"/>
  <c r="I2286" i="3"/>
  <c r="I2300" i="3"/>
  <c r="I2316" i="3"/>
  <c r="I2330" i="3"/>
  <c r="I2344" i="3"/>
  <c r="I2358" i="3"/>
  <c r="I2372" i="3"/>
  <c r="I2388" i="3"/>
  <c r="I2402" i="3"/>
  <c r="I2416" i="3"/>
  <c r="I2430" i="3"/>
  <c r="I2444" i="3"/>
  <c r="I2460" i="3"/>
  <c r="I2474" i="3"/>
  <c r="I2488" i="3"/>
  <c r="I2502" i="3"/>
  <c r="I2516" i="3"/>
  <c r="I2532" i="3"/>
  <c r="I2546" i="3"/>
  <c r="I2560" i="3"/>
  <c r="I2574" i="3"/>
  <c r="I2588" i="3"/>
  <c r="I2604" i="3"/>
  <c r="I2618" i="3"/>
  <c r="I2632" i="3"/>
  <c r="I2646" i="3"/>
  <c r="I2660" i="3"/>
  <c r="I2676" i="3"/>
  <c r="I2690" i="3"/>
  <c r="I2704" i="3"/>
  <c r="I2718" i="3"/>
  <c r="I2732" i="3"/>
  <c r="I2748" i="3"/>
  <c r="I2762" i="3"/>
  <c r="I186" i="3"/>
  <c r="I324" i="3"/>
  <c r="I424" i="3"/>
  <c r="I476" i="3"/>
  <c r="I544" i="3"/>
  <c r="I606" i="3"/>
  <c r="I657" i="3"/>
  <c r="I717" i="3"/>
  <c r="I775" i="3"/>
  <c r="I832" i="3"/>
  <c r="I872" i="3"/>
  <c r="I924" i="3"/>
  <c r="I979" i="3"/>
  <c r="I1016" i="3"/>
  <c r="I1052" i="3"/>
  <c r="I1085" i="3"/>
  <c r="I1114" i="3"/>
  <c r="I1140" i="3"/>
  <c r="I1170" i="3"/>
  <c r="I1194" i="3"/>
  <c r="I1222" i="3"/>
  <c r="I1245" i="3"/>
  <c r="I1273" i="3"/>
  <c r="I1296" i="3"/>
  <c r="I1327" i="3"/>
  <c r="I1351" i="3"/>
  <c r="I1378" i="3"/>
  <c r="I1401" i="3"/>
  <c r="I1427" i="3"/>
  <c r="I1448" i="3"/>
  <c r="I1474" i="3"/>
  <c r="I1495" i="3"/>
  <c r="I1521" i="3"/>
  <c r="I1543" i="3"/>
  <c r="I1569" i="3"/>
  <c r="I1590" i="3"/>
  <c r="I1616" i="3"/>
  <c r="I1635" i="3"/>
  <c r="I1659" i="3"/>
  <c r="I1678" i="3"/>
  <c r="I1699" i="3"/>
  <c r="I1717" i="3"/>
  <c r="I1735" i="3"/>
  <c r="I1756" i="3"/>
  <c r="I1772" i="3"/>
  <c r="I1788" i="3"/>
  <c r="I1808" i="3"/>
  <c r="I1824" i="3"/>
  <c r="I1841" i="3"/>
  <c r="I1860" i="3"/>
  <c r="I1876" i="3"/>
  <c r="I1891" i="3"/>
  <c r="I1909" i="3"/>
  <c r="I1924" i="3"/>
  <c r="I1939" i="3"/>
  <c r="I1957" i="3"/>
  <c r="I1972" i="3"/>
  <c r="I1987" i="3"/>
  <c r="I2005" i="3"/>
  <c r="I2020" i="3"/>
  <c r="I2035" i="3"/>
  <c r="I2053" i="3"/>
  <c r="I2068" i="3"/>
  <c r="I2083" i="3"/>
  <c r="I2101" i="3"/>
  <c r="I2115" i="3"/>
  <c r="I2129" i="3"/>
  <c r="I2143" i="3"/>
  <c r="I2159" i="3"/>
  <c r="I2173" i="3"/>
  <c r="I2187" i="3"/>
  <c r="I2201" i="3"/>
  <c r="I2215" i="3"/>
  <c r="I2231" i="3"/>
  <c r="I2245" i="3"/>
  <c r="I2259" i="3"/>
  <c r="I2273" i="3"/>
  <c r="I2287" i="3"/>
  <c r="I2303" i="3"/>
  <c r="I2317" i="3"/>
  <c r="I2331" i="3"/>
  <c r="I2345" i="3"/>
  <c r="I2359" i="3"/>
  <c r="I2375" i="3"/>
  <c r="I2389" i="3"/>
  <c r="I2403" i="3"/>
  <c r="I2417" i="3"/>
  <c r="I2431" i="3"/>
  <c r="I2447" i="3"/>
  <c r="I2461" i="3"/>
  <c r="I2475" i="3"/>
  <c r="I2489" i="3"/>
  <c r="I2503" i="3"/>
  <c r="I2519" i="3"/>
  <c r="I2533" i="3"/>
  <c r="I2547" i="3"/>
  <c r="I2561" i="3"/>
  <c r="I2575" i="3"/>
  <c r="I2591" i="3"/>
  <c r="I2605" i="3"/>
  <c r="I2619" i="3"/>
  <c r="I2633" i="3"/>
  <c r="I2647" i="3"/>
  <c r="I2663" i="3"/>
  <c r="I2677" i="3"/>
  <c r="I2691" i="3"/>
  <c r="I2705" i="3"/>
  <c r="I2719" i="3"/>
  <c r="I2735" i="3"/>
  <c r="I2749" i="3"/>
  <c r="I2763" i="3"/>
  <c r="I17" i="3"/>
  <c r="I197" i="3"/>
  <c r="I329" i="3"/>
  <c r="I425" i="3"/>
  <c r="I477" i="3"/>
  <c r="I545" i="3"/>
  <c r="I609" i="3"/>
  <c r="I668" i="3"/>
  <c r="I726" i="3"/>
  <c r="I776" i="3"/>
  <c r="I833" i="3"/>
  <c r="I876" i="3"/>
  <c r="I932" i="3"/>
  <c r="I984" i="3"/>
  <c r="I1027" i="3"/>
  <c r="I1053" i="3"/>
  <c r="I1086" i="3"/>
  <c r="I1115" i="3"/>
  <c r="I1141" i="3"/>
  <c r="I1171" i="3"/>
  <c r="I1195" i="3"/>
  <c r="I1223" i="3"/>
  <c r="I1246" i="3"/>
  <c r="I1277" i="3"/>
  <c r="I1297" i="3"/>
  <c r="I1328" i="3"/>
  <c r="I1352" i="3"/>
  <c r="I1380" i="3"/>
  <c r="I1402" i="3"/>
  <c r="I1428" i="3"/>
  <c r="I1449" i="3"/>
  <c r="I1475" i="3"/>
  <c r="I1497" i="3"/>
  <c r="I1522" i="3"/>
  <c r="I1544" i="3"/>
  <c r="I1570" i="3"/>
  <c r="I1591" i="3"/>
  <c r="I1617" i="3"/>
  <c r="I1636" i="3"/>
  <c r="I1660" i="3"/>
  <c r="I1679" i="3"/>
  <c r="I1700" i="3"/>
  <c r="I1719" i="3"/>
  <c r="I1736" i="3"/>
  <c r="I1757" i="3"/>
  <c r="I1773" i="3"/>
  <c r="I1789" i="3"/>
  <c r="I1809" i="3"/>
  <c r="I1825" i="3"/>
  <c r="I1842" i="3"/>
  <c r="I1861" i="3"/>
  <c r="I1877" i="3"/>
  <c r="I1892" i="3"/>
  <c r="I1910" i="3"/>
  <c r="I1925" i="3"/>
  <c r="I1940" i="3"/>
  <c r="I1958" i="3"/>
  <c r="I1973" i="3"/>
  <c r="I1988" i="3"/>
  <c r="I2006" i="3"/>
  <c r="I2021" i="3"/>
  <c r="I2036" i="3"/>
  <c r="I2054" i="3"/>
  <c r="I2069" i="3"/>
  <c r="I2084" i="3"/>
  <c r="I2102" i="3"/>
  <c r="I2116" i="3"/>
  <c r="I2130" i="3"/>
  <c r="I2144" i="3"/>
  <c r="I2160" i="3"/>
  <c r="I2174" i="3"/>
  <c r="I2188" i="3"/>
  <c r="I2202" i="3"/>
  <c r="I2216" i="3"/>
  <c r="I2232" i="3"/>
  <c r="I2246" i="3"/>
  <c r="I2260" i="3"/>
  <c r="I2274" i="3"/>
  <c r="I2288" i="3"/>
  <c r="I2304" i="3"/>
  <c r="I2318" i="3"/>
  <c r="I2332" i="3"/>
  <c r="I2346" i="3"/>
  <c r="I2360" i="3"/>
  <c r="I2376" i="3"/>
  <c r="I2390" i="3"/>
  <c r="I2404" i="3"/>
  <c r="I2418" i="3"/>
  <c r="I2432" i="3"/>
  <c r="I2448" i="3"/>
  <c r="I2462" i="3"/>
  <c r="I2476" i="3"/>
  <c r="I2490" i="3"/>
  <c r="I2504" i="3"/>
  <c r="I2520" i="3"/>
  <c r="I2534" i="3"/>
  <c r="I2548" i="3"/>
  <c r="I2562" i="3"/>
  <c r="I2576" i="3"/>
  <c r="I2592" i="3"/>
  <c r="I2606" i="3"/>
  <c r="I2620" i="3"/>
  <c r="I2634" i="3"/>
  <c r="I2648" i="3"/>
  <c r="I2664" i="3"/>
  <c r="I2678" i="3"/>
  <c r="I2692" i="3"/>
  <c r="I2706" i="3"/>
  <c r="I2720" i="3"/>
  <c r="I2736" i="3"/>
  <c r="I2750" i="3"/>
  <c r="I2764" i="3"/>
  <c r="I2753" i="3"/>
  <c r="I2731" i="3"/>
  <c r="I2714" i="3"/>
  <c r="I2695" i="3"/>
  <c r="I2675" i="3"/>
  <c r="I2656" i="3"/>
  <c r="I2639" i="3"/>
  <c r="I2617" i="3"/>
  <c r="I2598" i="3"/>
  <c r="I2581" i="3"/>
  <c r="I2559" i="3"/>
  <c r="I2540" i="3"/>
  <c r="I2523" i="3"/>
  <c r="I2501" i="3"/>
  <c r="I2484" i="3"/>
  <c r="I2465" i="3"/>
  <c r="I2443" i="3"/>
  <c r="I2426" i="3"/>
  <c r="I2407" i="3"/>
  <c r="I2387" i="3"/>
  <c r="I2366" i="3"/>
  <c r="I2336" i="3"/>
  <c r="I2308" i="3"/>
  <c r="I2280" i="3"/>
  <c r="I2250" i="3"/>
  <c r="I2221" i="3"/>
  <c r="I2189" i="3"/>
  <c r="I2152" i="3"/>
  <c r="I2118" i="3"/>
  <c r="I2079" i="3"/>
  <c r="I2042" i="3"/>
  <c r="I2007" i="3"/>
  <c r="I1964" i="3"/>
  <c r="I1927" i="3"/>
  <c r="I1887" i="3"/>
  <c r="I1848" i="3"/>
  <c r="I1810" i="3"/>
  <c r="I1763" i="3"/>
  <c r="I1721" i="3"/>
  <c r="I1673" i="3"/>
  <c r="I1620" i="3"/>
  <c r="I1571" i="3"/>
  <c r="I1509" i="3"/>
  <c r="I1458" i="3"/>
  <c r="I1397" i="3"/>
  <c r="I1332" i="3"/>
  <c r="I1278" i="3"/>
  <c r="I1209" i="3"/>
  <c r="I1150" i="3"/>
  <c r="I1069" i="3"/>
  <c r="I993" i="3"/>
  <c r="I892" i="3"/>
  <c r="I751" i="3"/>
  <c r="I617" i="3"/>
  <c r="I465" i="3"/>
  <c r="I240" i="3"/>
  <c r="I2" i="3"/>
  <c r="I2752" i="3"/>
  <c r="I2730" i="3"/>
  <c r="I2713" i="3"/>
  <c r="I2694" i="3"/>
  <c r="I2672" i="3"/>
  <c r="I2655" i="3"/>
  <c r="I2636" i="3"/>
  <c r="I2616" i="3"/>
  <c r="I2597" i="3"/>
  <c r="I2580" i="3"/>
  <c r="I2558" i="3"/>
  <c r="I2539" i="3"/>
  <c r="I2522" i="3"/>
  <c r="I2500" i="3"/>
  <c r="I2483" i="3"/>
  <c r="I2464" i="3"/>
  <c r="I2442" i="3"/>
  <c r="I2425" i="3"/>
  <c r="I2406" i="3"/>
  <c r="I2384" i="3"/>
  <c r="I2365" i="3"/>
  <c r="I2335" i="3"/>
  <c r="I2307" i="3"/>
  <c r="I2279" i="3"/>
  <c r="I2249" i="3"/>
  <c r="I2220" i="3"/>
  <c r="I2183" i="3"/>
  <c r="I2149" i="3"/>
  <c r="I2117" i="3"/>
  <c r="I2078" i="3"/>
  <c r="I2041" i="3"/>
  <c r="I1998" i="3"/>
  <c r="I1961" i="3"/>
  <c r="I1926" i="3"/>
  <c r="I1886" i="3"/>
  <c r="I1847" i="3"/>
  <c r="I1800" i="3"/>
  <c r="I1760" i="3"/>
  <c r="I1720" i="3"/>
  <c r="I1672" i="3"/>
  <c r="I1619" i="3"/>
  <c r="I1558" i="3"/>
  <c r="I1506" i="3"/>
  <c r="I1457" i="3"/>
  <c r="I1393" i="3"/>
  <c r="I1330" i="3"/>
  <c r="I1261" i="3"/>
  <c r="I1206" i="3"/>
  <c r="I1149" i="3"/>
  <c r="I1068" i="3"/>
  <c r="I992" i="3"/>
  <c r="I859" i="3"/>
  <c r="I739" i="3"/>
  <c r="I616" i="3"/>
  <c r="I464" i="3"/>
  <c r="I233" i="3"/>
  <c r="I2751" i="3"/>
  <c r="I2729" i="3"/>
  <c r="I2712" i="3"/>
  <c r="I2693" i="3"/>
  <c r="I2671" i="3"/>
  <c r="I2654" i="3"/>
  <c r="I2635" i="3"/>
  <c r="I2615" i="3"/>
  <c r="I2596" i="3"/>
  <c r="I2579" i="3"/>
  <c r="I2557" i="3"/>
  <c r="I2538" i="3"/>
  <c r="I2521" i="3"/>
  <c r="I2499" i="3"/>
  <c r="I2480" i="3"/>
  <c r="I2463" i="3"/>
  <c r="I2441" i="3"/>
  <c r="I2424" i="3"/>
  <c r="I2405" i="3"/>
  <c r="I2383" i="3"/>
  <c r="I2364" i="3"/>
  <c r="I2334" i="3"/>
  <c r="I2306" i="3"/>
  <c r="I2276" i="3"/>
  <c r="I2248" i="3"/>
  <c r="I2219" i="3"/>
  <c r="I2180" i="3"/>
  <c r="I2148" i="3"/>
  <c r="I2111" i="3"/>
  <c r="I2072" i="3"/>
  <c r="I2040" i="3"/>
  <c r="I1997" i="3"/>
  <c r="I1960" i="3"/>
  <c r="I1920" i="3"/>
  <c r="I1880" i="3"/>
  <c r="I1846" i="3"/>
  <c r="I1799" i="3"/>
  <c r="I1759" i="3"/>
  <c r="I1712" i="3"/>
  <c r="I1663" i="3"/>
  <c r="I1618" i="3"/>
  <c r="I1557" i="3"/>
  <c r="I1505" i="3"/>
  <c r="I1444" i="3"/>
  <c r="I1386" i="3"/>
  <c r="I1329" i="3"/>
  <c r="I1260" i="3"/>
  <c r="I1201" i="3"/>
  <c r="I1134" i="3"/>
  <c r="I1064" i="3"/>
  <c r="I988" i="3"/>
  <c r="I858" i="3"/>
  <c r="I738" i="3"/>
  <c r="I584" i="3"/>
  <c r="I440" i="3"/>
  <c r="I198" i="3"/>
  <c r="I2747" i="3"/>
  <c r="I2728" i="3"/>
  <c r="I2711" i="3"/>
  <c r="I2689" i="3"/>
  <c r="I2670" i="3"/>
  <c r="I2653" i="3"/>
  <c r="I2631" i="3"/>
  <c r="I2612" i="3"/>
  <c r="I2595" i="3"/>
  <c r="I2573" i="3"/>
  <c r="I2556" i="3"/>
  <c r="I2537" i="3"/>
  <c r="I2515" i="3"/>
  <c r="I2498" i="3"/>
  <c r="I2479" i="3"/>
  <c r="I2459" i="3"/>
  <c r="I2440" i="3"/>
  <c r="I2423" i="3"/>
  <c r="I2401" i="3"/>
  <c r="I2382" i="3"/>
  <c r="I2363" i="3"/>
  <c r="I2333" i="3"/>
  <c r="I2305" i="3"/>
  <c r="I2275" i="3"/>
  <c r="I2247" i="3"/>
  <c r="I2211" i="3"/>
  <c r="I2177" i="3"/>
  <c r="I2147" i="3"/>
  <c r="I2108" i="3"/>
  <c r="I2071" i="3"/>
  <c r="I2031" i="3"/>
  <c r="I1994" i="3"/>
  <c r="I1959" i="3"/>
  <c r="I1916" i="3"/>
  <c r="I1879" i="3"/>
  <c r="I1836" i="3"/>
  <c r="I1796" i="3"/>
  <c r="I1758" i="3"/>
  <c r="I1708" i="3"/>
  <c r="I1662" i="3"/>
  <c r="I1605" i="3"/>
  <c r="I1553" i="3"/>
  <c r="I1504" i="3"/>
  <c r="I1441" i="3"/>
  <c r="I1385" i="3"/>
  <c r="I1315" i="3"/>
  <c r="I1257" i="3"/>
  <c r="I1200" i="3"/>
  <c r="I1133" i="3"/>
  <c r="I1063" i="3"/>
  <c r="I960" i="3"/>
  <c r="I837" i="3"/>
  <c r="I727" i="3"/>
  <c r="I573" i="3"/>
  <c r="I438" i="3"/>
  <c r="I150" i="3"/>
  <c r="M2" i="3"/>
  <c r="M3" i="3" s="1"/>
  <c r="P2" i="3"/>
  <c r="K2" i="3"/>
  <c r="H3" i="2"/>
  <c r="J3" i="2" s="1"/>
  <c r="H15" i="2"/>
  <c r="J15" i="2" s="1"/>
  <c r="H27" i="2"/>
  <c r="J27" i="2" s="1"/>
  <c r="H39" i="2"/>
  <c r="J39" i="2" s="1"/>
  <c r="H51" i="2"/>
  <c r="J51" i="2" s="1"/>
  <c r="H63" i="2"/>
  <c r="J63" i="2" s="1"/>
  <c r="H75" i="2"/>
  <c r="J75" i="2" s="1"/>
  <c r="H87" i="2"/>
  <c r="J87" i="2" s="1"/>
  <c r="H99" i="2"/>
  <c r="J99" i="2" s="1"/>
  <c r="H111" i="2"/>
  <c r="J111" i="2" s="1"/>
  <c r="H123" i="2"/>
  <c r="J123" i="2" s="1"/>
  <c r="H135" i="2"/>
  <c r="J135" i="2" s="1"/>
  <c r="H147" i="2"/>
  <c r="J147" i="2" s="1"/>
  <c r="H159" i="2"/>
  <c r="J159" i="2" s="1"/>
  <c r="H171" i="2"/>
  <c r="J171" i="2" s="1"/>
  <c r="H183" i="2"/>
  <c r="J183" i="2" s="1"/>
  <c r="H195" i="2"/>
  <c r="J195" i="2" s="1"/>
  <c r="H207" i="2"/>
  <c r="J207" i="2" s="1"/>
  <c r="H219" i="2"/>
  <c r="J219" i="2" s="1"/>
  <c r="H231" i="2"/>
  <c r="J231" i="2" s="1"/>
  <c r="H243" i="2"/>
  <c r="J243" i="2" s="1"/>
  <c r="H64" i="2"/>
  <c r="J64" i="2" s="1"/>
  <c r="H184" i="2"/>
  <c r="J184" i="2" s="1"/>
  <c r="H220" i="2"/>
  <c r="J220" i="2" s="1"/>
  <c r="H244" i="2"/>
  <c r="J244" i="2" s="1"/>
  <c r="H29" i="2"/>
  <c r="J29" i="2" s="1"/>
  <c r="H65" i="2"/>
  <c r="J65" i="2" s="1"/>
  <c r="H89" i="2"/>
  <c r="J89" i="2" s="1"/>
  <c r="H125" i="2"/>
  <c r="J125" i="2" s="1"/>
  <c r="H161" i="2"/>
  <c r="J161" i="2" s="1"/>
  <c r="H197" i="2"/>
  <c r="J197" i="2" s="1"/>
  <c r="H233" i="2"/>
  <c r="J233" i="2" s="1"/>
  <c r="H6" i="2"/>
  <c r="J6" i="2" s="1"/>
  <c r="H42" i="2"/>
  <c r="H90" i="2"/>
  <c r="J90" i="2" s="1"/>
  <c r="H126" i="2"/>
  <c r="J126" i="2" s="1"/>
  <c r="H162" i="2"/>
  <c r="J162" i="2" s="1"/>
  <c r="H210" i="2"/>
  <c r="J210" i="2" s="1"/>
  <c r="H246" i="2"/>
  <c r="J246" i="2" s="1"/>
  <c r="H7" i="2"/>
  <c r="J7" i="2" s="1"/>
  <c r="H55" i="2"/>
  <c r="J55" i="2" s="1"/>
  <c r="H91" i="2"/>
  <c r="J91" i="2" s="1"/>
  <c r="H127" i="2"/>
  <c r="J127" i="2" s="1"/>
  <c r="H151" i="2"/>
  <c r="J151" i="2" s="1"/>
  <c r="H199" i="2"/>
  <c r="J199" i="2" s="1"/>
  <c r="H247" i="2"/>
  <c r="J247" i="2" s="1"/>
  <c r="H4" i="2"/>
  <c r="J4" i="2" s="1"/>
  <c r="H16" i="2"/>
  <c r="J16" i="2" s="1"/>
  <c r="H28" i="2"/>
  <c r="J28" i="2" s="1"/>
  <c r="H40" i="2"/>
  <c r="J40" i="2" s="1"/>
  <c r="H52" i="2"/>
  <c r="J52" i="2" s="1"/>
  <c r="H76" i="2"/>
  <c r="J76" i="2" s="1"/>
  <c r="H88" i="2"/>
  <c r="J88" i="2" s="1"/>
  <c r="H100" i="2"/>
  <c r="J100" i="2" s="1"/>
  <c r="H112" i="2"/>
  <c r="J112" i="2" s="1"/>
  <c r="H124" i="2"/>
  <c r="J124" i="2" s="1"/>
  <c r="H136" i="2"/>
  <c r="J136" i="2" s="1"/>
  <c r="H148" i="2"/>
  <c r="J148" i="2" s="1"/>
  <c r="H160" i="2"/>
  <c r="J160" i="2" s="1"/>
  <c r="H172" i="2"/>
  <c r="J172" i="2" s="1"/>
  <c r="H196" i="2"/>
  <c r="J196" i="2" s="1"/>
  <c r="H208" i="2"/>
  <c r="J208" i="2" s="1"/>
  <c r="H232" i="2"/>
  <c r="J232" i="2" s="1"/>
  <c r="H17" i="2"/>
  <c r="J17" i="2" s="1"/>
  <c r="H41" i="2"/>
  <c r="H77" i="2"/>
  <c r="J77" i="2" s="1"/>
  <c r="H113" i="2"/>
  <c r="J113" i="2" s="1"/>
  <c r="H149" i="2"/>
  <c r="J149" i="2" s="1"/>
  <c r="H173" i="2"/>
  <c r="J173" i="2" s="1"/>
  <c r="H209" i="2"/>
  <c r="J209" i="2" s="1"/>
  <c r="H245" i="2"/>
  <c r="J245" i="2" s="1"/>
  <c r="H18" i="2"/>
  <c r="J18" i="2" s="1"/>
  <c r="H66" i="2"/>
  <c r="J66" i="2" s="1"/>
  <c r="H114" i="2"/>
  <c r="J114" i="2" s="1"/>
  <c r="H150" i="2"/>
  <c r="J150" i="2" s="1"/>
  <c r="H186" i="2"/>
  <c r="J186" i="2" s="1"/>
  <c r="H222" i="2"/>
  <c r="J222" i="2" s="1"/>
  <c r="H19" i="2"/>
  <c r="J19" i="2" s="1"/>
  <c r="H67" i="2"/>
  <c r="J67" i="2" s="1"/>
  <c r="H139" i="2"/>
  <c r="J139" i="2" s="1"/>
  <c r="H223" i="2"/>
  <c r="J223" i="2" s="1"/>
  <c r="H5" i="2"/>
  <c r="J5" i="2" s="1"/>
  <c r="H53" i="2"/>
  <c r="J53" i="2" s="1"/>
  <c r="H101" i="2"/>
  <c r="J101" i="2" s="1"/>
  <c r="H137" i="2"/>
  <c r="J137" i="2" s="1"/>
  <c r="H185" i="2"/>
  <c r="J185" i="2" s="1"/>
  <c r="H221" i="2"/>
  <c r="J221" i="2" s="1"/>
  <c r="H30" i="2"/>
  <c r="J30" i="2" s="1"/>
  <c r="H54" i="2"/>
  <c r="J54" i="2" s="1"/>
  <c r="H102" i="2"/>
  <c r="J102" i="2" s="1"/>
  <c r="H138" i="2"/>
  <c r="J138" i="2" s="1"/>
  <c r="H174" i="2"/>
  <c r="J174" i="2" s="1"/>
  <c r="H198" i="2"/>
  <c r="J198" i="2" s="1"/>
  <c r="H234" i="2"/>
  <c r="J234" i="2" s="1"/>
  <c r="H43" i="2"/>
  <c r="J43" i="2" s="1"/>
  <c r="H79" i="2"/>
  <c r="J79" i="2" s="1"/>
  <c r="H115" i="2"/>
  <c r="J115" i="2" s="1"/>
  <c r="H163" i="2"/>
  <c r="J163" i="2" s="1"/>
  <c r="H211" i="2"/>
  <c r="J211" i="2" s="1"/>
  <c r="H78" i="2"/>
  <c r="J78" i="2" s="1"/>
  <c r="H187" i="2"/>
  <c r="J187" i="2" s="1"/>
  <c r="H31" i="2"/>
  <c r="J31" i="2" s="1"/>
  <c r="H103" i="2"/>
  <c r="J103" i="2" s="1"/>
  <c r="H175" i="2"/>
  <c r="J175" i="2" s="1"/>
  <c r="H235" i="2"/>
  <c r="J235" i="2" s="1"/>
  <c r="H8" i="2"/>
  <c r="J8" i="2" s="1"/>
  <c r="H20" i="2"/>
  <c r="J20" i="2" s="1"/>
  <c r="H32" i="2"/>
  <c r="J32" i="2" s="1"/>
  <c r="H44" i="2"/>
  <c r="J44" i="2" s="1"/>
  <c r="H56" i="2"/>
  <c r="J56" i="2" s="1"/>
  <c r="H68" i="2"/>
  <c r="J68" i="2" s="1"/>
  <c r="H80" i="2"/>
  <c r="J80" i="2" s="1"/>
  <c r="H92" i="2"/>
  <c r="J92" i="2" s="1"/>
  <c r="H104" i="2"/>
  <c r="J104" i="2" s="1"/>
  <c r="H116" i="2"/>
  <c r="J116" i="2" s="1"/>
  <c r="H128" i="2"/>
  <c r="J128" i="2" s="1"/>
  <c r="H140" i="2"/>
  <c r="J140" i="2" s="1"/>
  <c r="H152" i="2"/>
  <c r="J152" i="2" s="1"/>
  <c r="H164" i="2"/>
  <c r="J164" i="2" s="1"/>
  <c r="H176" i="2"/>
  <c r="J176" i="2" s="1"/>
  <c r="H188" i="2"/>
  <c r="J188" i="2" s="1"/>
  <c r="H200" i="2"/>
  <c r="J200" i="2" s="1"/>
  <c r="H212" i="2"/>
  <c r="J212" i="2" s="1"/>
  <c r="H224" i="2"/>
  <c r="J224" i="2" s="1"/>
  <c r="H236" i="2"/>
  <c r="J236" i="2" s="1"/>
  <c r="H248" i="2"/>
  <c r="J248" i="2" s="1"/>
  <c r="H72" i="2"/>
  <c r="J72" i="2" s="1"/>
  <c r="H132" i="2"/>
  <c r="J132" i="2" s="1"/>
  <c r="H180" i="2"/>
  <c r="J180" i="2" s="1"/>
  <c r="H228" i="2"/>
  <c r="J228" i="2" s="1"/>
  <c r="H13" i="2"/>
  <c r="J13" i="2" s="1"/>
  <c r="H73" i="2"/>
  <c r="J73" i="2" s="1"/>
  <c r="H145" i="2"/>
  <c r="J145" i="2" s="1"/>
  <c r="H181" i="2"/>
  <c r="J181" i="2" s="1"/>
  <c r="H229" i="2"/>
  <c r="J229" i="2" s="1"/>
  <c r="H50" i="2"/>
  <c r="J50" i="2" s="1"/>
  <c r="H86" i="2"/>
  <c r="J86" i="2" s="1"/>
  <c r="H146" i="2"/>
  <c r="J146" i="2" s="1"/>
  <c r="H206" i="2"/>
  <c r="J206" i="2" s="1"/>
  <c r="H9" i="2"/>
  <c r="J9" i="2" s="1"/>
  <c r="H21" i="2"/>
  <c r="J21" i="2" s="1"/>
  <c r="H33" i="2"/>
  <c r="J33" i="2" s="1"/>
  <c r="H45" i="2"/>
  <c r="J45" i="2" s="1"/>
  <c r="H57" i="2"/>
  <c r="J57" i="2" s="1"/>
  <c r="H69" i="2"/>
  <c r="J69" i="2" s="1"/>
  <c r="H81" i="2"/>
  <c r="J81" i="2" s="1"/>
  <c r="H93" i="2"/>
  <c r="J93" i="2" s="1"/>
  <c r="H105" i="2"/>
  <c r="J105" i="2" s="1"/>
  <c r="H117" i="2"/>
  <c r="J117" i="2" s="1"/>
  <c r="H129" i="2"/>
  <c r="J129" i="2" s="1"/>
  <c r="H141" i="2"/>
  <c r="J141" i="2" s="1"/>
  <c r="H153" i="2"/>
  <c r="J153" i="2" s="1"/>
  <c r="H165" i="2"/>
  <c r="J165" i="2" s="1"/>
  <c r="H177" i="2"/>
  <c r="J177" i="2" s="1"/>
  <c r="H189" i="2"/>
  <c r="J189" i="2" s="1"/>
  <c r="H201" i="2"/>
  <c r="J201" i="2" s="1"/>
  <c r="H213" i="2"/>
  <c r="J213" i="2" s="1"/>
  <c r="H225" i="2"/>
  <c r="J225" i="2" s="1"/>
  <c r="H237" i="2"/>
  <c r="J237" i="2" s="1"/>
  <c r="H249" i="2"/>
  <c r="J249" i="2" s="1"/>
  <c r="H48" i="2"/>
  <c r="J48" i="2" s="1"/>
  <c r="H120" i="2"/>
  <c r="J120" i="2" s="1"/>
  <c r="H168" i="2"/>
  <c r="J168" i="2" s="1"/>
  <c r="H216" i="2"/>
  <c r="J216" i="2" s="1"/>
  <c r="H252" i="2"/>
  <c r="J252" i="2" s="1"/>
  <c r="H37" i="2"/>
  <c r="J37" i="2" s="1"/>
  <c r="H85" i="2"/>
  <c r="J85" i="2" s="1"/>
  <c r="H133" i="2"/>
  <c r="J133" i="2" s="1"/>
  <c r="H157" i="2"/>
  <c r="J157" i="2" s="1"/>
  <c r="H205" i="2"/>
  <c r="J205" i="2" s="1"/>
  <c r="H2" i="2"/>
  <c r="H26" i="2"/>
  <c r="J26" i="2" s="1"/>
  <c r="H74" i="2"/>
  <c r="J74" i="2" s="1"/>
  <c r="H134" i="2"/>
  <c r="J134" i="2" s="1"/>
  <c r="H182" i="2"/>
  <c r="J182" i="2" s="1"/>
  <c r="H242" i="2"/>
  <c r="J242" i="2" s="1"/>
  <c r="H10" i="2"/>
  <c r="J10" i="2" s="1"/>
  <c r="H22" i="2"/>
  <c r="J22" i="2" s="1"/>
  <c r="H34" i="2"/>
  <c r="J34" i="2" s="1"/>
  <c r="H46" i="2"/>
  <c r="J46" i="2" s="1"/>
  <c r="H58" i="2"/>
  <c r="J58" i="2" s="1"/>
  <c r="H70" i="2"/>
  <c r="J70" i="2" s="1"/>
  <c r="H82" i="2"/>
  <c r="J82" i="2" s="1"/>
  <c r="H94" i="2"/>
  <c r="J94" i="2" s="1"/>
  <c r="H106" i="2"/>
  <c r="J106" i="2" s="1"/>
  <c r="H118" i="2"/>
  <c r="J118" i="2" s="1"/>
  <c r="H130" i="2"/>
  <c r="J130" i="2" s="1"/>
  <c r="H142" i="2"/>
  <c r="J142" i="2" s="1"/>
  <c r="H154" i="2"/>
  <c r="J154" i="2" s="1"/>
  <c r="H166" i="2"/>
  <c r="J166" i="2" s="1"/>
  <c r="H178" i="2"/>
  <c r="J178" i="2" s="1"/>
  <c r="H190" i="2"/>
  <c r="J190" i="2" s="1"/>
  <c r="H202" i="2"/>
  <c r="J202" i="2" s="1"/>
  <c r="H214" i="2"/>
  <c r="J214" i="2" s="1"/>
  <c r="H226" i="2"/>
  <c r="J226" i="2" s="1"/>
  <c r="H238" i="2"/>
  <c r="J238" i="2" s="1"/>
  <c r="H250" i="2"/>
  <c r="J250" i="2" s="1"/>
  <c r="H156" i="2"/>
  <c r="J156" i="2" s="1"/>
  <c r="H240" i="2"/>
  <c r="J240" i="2" s="1"/>
  <c r="H49" i="2"/>
  <c r="H121" i="2"/>
  <c r="J121" i="2" s="1"/>
  <c r="H217" i="2"/>
  <c r="J217" i="2" s="1"/>
  <c r="H14" i="2"/>
  <c r="J14" i="2" s="1"/>
  <c r="H122" i="2"/>
  <c r="J122" i="2" s="1"/>
  <c r="H194" i="2"/>
  <c r="J194" i="2" s="1"/>
  <c r="H11" i="2"/>
  <c r="J11" i="2" s="1"/>
  <c r="H23" i="2"/>
  <c r="J23" i="2" s="1"/>
  <c r="H35" i="2"/>
  <c r="J35" i="2" s="1"/>
  <c r="H47" i="2"/>
  <c r="J47" i="2" s="1"/>
  <c r="H59" i="2"/>
  <c r="J59" i="2" s="1"/>
  <c r="H71" i="2"/>
  <c r="J71" i="2" s="1"/>
  <c r="H83" i="2"/>
  <c r="J83" i="2" s="1"/>
  <c r="H95" i="2"/>
  <c r="J95" i="2" s="1"/>
  <c r="H107" i="2"/>
  <c r="J107" i="2" s="1"/>
  <c r="H119" i="2"/>
  <c r="J119" i="2" s="1"/>
  <c r="H131" i="2"/>
  <c r="J131" i="2" s="1"/>
  <c r="H143" i="2"/>
  <c r="J143" i="2" s="1"/>
  <c r="H155" i="2"/>
  <c r="J155" i="2" s="1"/>
  <c r="H167" i="2"/>
  <c r="J167" i="2" s="1"/>
  <c r="H179" i="2"/>
  <c r="J179" i="2" s="1"/>
  <c r="H191" i="2"/>
  <c r="J191" i="2" s="1"/>
  <c r="H203" i="2"/>
  <c r="J203" i="2" s="1"/>
  <c r="H215" i="2"/>
  <c r="J215" i="2" s="1"/>
  <c r="H227" i="2"/>
  <c r="J227" i="2" s="1"/>
  <c r="H239" i="2"/>
  <c r="J239" i="2" s="1"/>
  <c r="H251" i="2"/>
  <c r="J251" i="2" s="1"/>
  <c r="H12" i="2"/>
  <c r="J12" i="2" s="1"/>
  <c r="H36" i="2"/>
  <c r="J36" i="2" s="1"/>
  <c r="H84" i="2"/>
  <c r="J84" i="2" s="1"/>
  <c r="H96" i="2"/>
  <c r="J96" i="2" s="1"/>
  <c r="H144" i="2"/>
  <c r="J144" i="2" s="1"/>
  <c r="H204" i="2"/>
  <c r="J204" i="2" s="1"/>
  <c r="H61" i="2"/>
  <c r="J61" i="2" s="1"/>
  <c r="H109" i="2"/>
  <c r="J109" i="2" s="1"/>
  <c r="H193" i="2"/>
  <c r="J193" i="2" s="1"/>
  <c r="H38" i="2"/>
  <c r="J38" i="2" s="1"/>
  <c r="H98" i="2"/>
  <c r="J98" i="2" s="1"/>
  <c r="H170" i="2"/>
  <c r="J170" i="2" s="1"/>
  <c r="H230" i="2"/>
  <c r="J230" i="2" s="1"/>
  <c r="H24" i="2"/>
  <c r="J24" i="2" s="1"/>
  <c r="H60" i="2"/>
  <c r="J60" i="2" s="1"/>
  <c r="H108" i="2"/>
  <c r="J108" i="2" s="1"/>
  <c r="H192" i="2"/>
  <c r="J192" i="2" s="1"/>
  <c r="H25" i="2"/>
  <c r="J25" i="2" s="1"/>
  <c r="H97" i="2"/>
  <c r="J97" i="2" s="1"/>
  <c r="H169" i="2"/>
  <c r="J169" i="2" s="1"/>
  <c r="H241" i="2"/>
  <c r="J241" i="2" s="1"/>
  <c r="H62" i="2"/>
  <c r="J62" i="2" s="1"/>
  <c r="H110" i="2"/>
  <c r="J110" i="2" s="1"/>
  <c r="H158" i="2"/>
  <c r="J158" i="2" s="1"/>
  <c r="H218" i="2"/>
  <c r="J218" i="2" s="1"/>
  <c r="J49" i="2"/>
  <c r="J42" i="2"/>
  <c r="J41" i="2"/>
  <c r="C6" i="1"/>
  <c r="C7" i="1" s="1"/>
  <c r="C8" i="1" s="1"/>
  <c r="D4" i="1"/>
  <c r="E4" i="1" s="1"/>
  <c r="H4" i="1"/>
  <c r="H254" i="2" l="1"/>
  <c r="J2" i="2"/>
  <c r="J254" i="2" s="1"/>
  <c r="M1" i="2"/>
  <c r="L1" i="2" s="1"/>
  <c r="M2" i="2"/>
  <c r="L2" i="2" s="1"/>
  <c r="O2" i="2"/>
  <c r="I4" i="1"/>
  <c r="H5" i="1"/>
  <c r="D5" i="1"/>
  <c r="J4" i="1"/>
  <c r="F4" i="1"/>
  <c r="G4" i="1" s="1"/>
  <c r="I5" i="1" l="1"/>
  <c r="E5" i="1"/>
  <c r="H6" i="1"/>
  <c r="D6" i="1"/>
  <c r="I6" i="1" l="1"/>
  <c r="E6" i="1"/>
  <c r="H7" i="1"/>
  <c r="D7" i="1"/>
  <c r="J5" i="1"/>
  <c r="F5" i="1"/>
  <c r="G5" i="1" s="1"/>
  <c r="I7" i="1" l="1"/>
  <c r="E7" i="1"/>
  <c r="H8" i="1"/>
  <c r="H10" i="1" s="1" a="1"/>
  <c r="H10" i="1" s="1"/>
  <c r="D8" i="1"/>
  <c r="F6" i="1"/>
  <c r="G6" i="1" s="1"/>
  <c r="J6" i="1"/>
  <c r="K3" i="1" l="1"/>
  <c r="K4" i="1"/>
  <c r="L4" i="1" s="1"/>
  <c r="K5" i="1"/>
  <c r="L5" i="1" s="1"/>
  <c r="K6" i="1"/>
  <c r="L6" i="1" s="1"/>
  <c r="E8" i="1"/>
  <c r="I8" i="1"/>
  <c r="K7" i="1"/>
  <c r="L7" i="1" s="1"/>
  <c r="F7" i="1"/>
  <c r="G7" i="1" s="1"/>
  <c r="J7" i="1"/>
  <c r="L3" i="1" l="1"/>
  <c r="K8" i="1"/>
  <c r="K10" i="1" s="1"/>
  <c r="J8" i="1"/>
  <c r="J10" i="1" s="1"/>
  <c r="F8" i="1"/>
  <c r="G8" i="1" s="1"/>
  <c r="G10" i="1" s="1" a="1"/>
  <c r="G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<sst xmlns="http://schemas.openxmlformats.org/spreadsheetml/2006/main" count="34" uniqueCount="20">
  <si>
    <t>Cota</t>
  </si>
  <si>
    <t>NAV</t>
  </si>
  <si>
    <t>Change in market value</t>
  </si>
  <si>
    <t>Aportes/ resgates</t>
  </si>
  <si>
    <t>Cost basis</t>
  </si>
  <si>
    <t>Investor Return</t>
  </si>
  <si>
    <t>Fund return</t>
  </si>
  <si>
    <t>Compounded</t>
  </si>
  <si>
    <t>TIR</t>
  </si>
  <si>
    <t>Al calc</t>
  </si>
  <si>
    <t>FV</t>
  </si>
  <si>
    <t>flow</t>
  </si>
  <si>
    <t>Expected NAV</t>
  </si>
  <si>
    <t>return</t>
  </si>
  <si>
    <t>Net_NAV_Cng</t>
  </si>
  <si>
    <t>index_price</t>
  </si>
  <si>
    <t>daily_rate</t>
  </si>
  <si>
    <t>Actual</t>
  </si>
  <si>
    <t>Diff</t>
  </si>
  <si>
    <t>ISHARES IBOVESPA FUNDO DE ÍNDICE - BOVA11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</si>
</sst>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* #,##0.000_);_(* \(#,##0.000\);_(* &quot;-&quot;??_);_(@_)"/>
    <numFmt numFmtId="168" formatCode="0.000000000"/>
    <numFmt numFmtId="169" formatCode="_(* #,##0.0000_);_(* \(#,##0.0000\);_(* &quot;-&quot;??_);_(@_)"/>
    <numFmt numFmtId="170" formatCode="_(* #,##0.00000000_);_(* \(#,##0.000000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43" fontId="0" fillId="0" borderId="0" xfId="0" applyNumberFormat="1"/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0" fontId="0" fillId="0" borderId="0" xfId="0" quotePrefix="1"/>
    <xf numFmtId="10" fontId="0" fillId="0" borderId="0" xfId="0" applyNumberFormat="1"/>
    <xf numFmtId="167" fontId="0" fillId="0" borderId="0" xfId="0" applyNumberFormat="1"/>
    <xf numFmtId="14" fontId="0" fillId="0" borderId="0" xfId="0" applyNumberFormat="1"/>
    <xf numFmtId="168" fontId="0" fillId="0" borderId="0" xfId="0" applyNumberFormat="1"/>
    <xf numFmtId="165" fontId="0" fillId="0" borderId="0" xfId="0" applyNumberFormat="1"/>
    <xf numFmtId="14" fontId="0" fillId="2" borderId="0" xfId="0" applyNumberFormat="1" applyFill="1"/>
    <xf numFmtId="165" fontId="0" fillId="2" borderId="0" xfId="1" applyNumberFormat="1" applyFont="1" applyFill="1"/>
    <xf numFmtId="0" fontId="0" fillId="2" borderId="0" xfId="0" applyFill="1"/>
    <xf numFmtId="165" fontId="0" fillId="2" borderId="0" xfId="0" applyNumberFormat="1" applyFill="1"/>
    <xf numFmtId="0" fontId="3" fillId="0" borderId="0" xfId="0" applyFont="1"/>
    <xf numFmtId="169" fontId="0" fillId="0" borderId="0" xfId="1" applyNumberFormat="1" applyFont="1"/>
    <xf numFmtId="0" fontId="2" fillId="0" borderId="0" xfId="3"/>
    <xf numFmtId="165" fontId="2" fillId="0" borderId="0" xfId="3" applyNumberFormat="1"/>
    <xf numFmtId="170" fontId="0" fillId="0" borderId="0" xfId="0" applyNumberFormat="1"/>
    <xf numFmtId="165" fontId="2" fillId="0" borderId="0" xfId="1" applyNumberFormat="1" applyFont="1"/>
    <xf numFmtId="169" fontId="2" fillId="0" borderId="0" xfId="1" applyNumberFormat="1" applyFont="1"/>
    <xf numFmtId="169" fontId="2" fillId="2" borderId="0" xfId="1" applyNumberFormat="1" applyFont="1" applyFill="1"/>
    <xf numFmtId="165" fontId="2" fillId="2" borderId="0" xfId="3" applyNumberFormat="1" applyFill="1"/>
    <xf numFmtId="0" fontId="4" fillId="0" borderId="0" xfId="0" applyFont="1"/>
  </cellXfs>
  <cellStyles count="4">
    <cellStyle name="Comma" xfId="1" builtinId="3"/>
    <cellStyle name="Explanatory Text" xfId="3" builtinId="5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CC3C-9D33-47DF-AD47-4ED814D37CB5}">
  <dimension ref="A1:Q11"/>
  <sheetViews>
    <sheetView workbookViewId="0"/>
  </sheetViews>
  <sheetFormatPr defaultRowHeight="15" x14ac:dyDescent="0.25"/>
  <cols>
    <col min="2" max="2" width="15.42578125" customWidth="1"/>
    <col min="3" max="3" width="10.5703125" bestFit="1" customWidth="1"/>
    <col min="4" max="4" width="22.140625" bestFit="1" customWidth="1"/>
    <col min="5" max="5" width="16.85546875" bestFit="1" customWidth="1"/>
    <col min="6" max="6" width="9.7109375" bestFit="1" customWidth="1"/>
    <col min="7" max="7" width="14.85546875" bestFit="1" customWidth="1"/>
    <col min="8" max="8" width="11.42578125" bestFit="1" customWidth="1"/>
    <col min="10" max="10" width="10.28515625" bestFit="1" customWidth="1"/>
    <col min="11" max="11" width="11.28515625" bestFit="1" customWidth="1"/>
    <col min="15" max="15" width="9" customWidth="1"/>
  </cols>
  <sheetData>
    <row r="1" spans="1:17" x14ac:dyDescent="0.25">
      <c r="B1" t="s">
        <v>0</v>
      </c>
    </row>
    <row r="2" spans="1:17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9</v>
      </c>
      <c r="J2" t="s">
        <v>8</v>
      </c>
      <c r="K2" t="s">
        <v>10</v>
      </c>
    </row>
    <row r="3" spans="1:17" x14ac:dyDescent="0.25">
      <c r="A3">
        <v>5</v>
      </c>
      <c r="B3" s="1">
        <v>1</v>
      </c>
      <c r="C3" s="3">
        <v>100</v>
      </c>
      <c r="D3" s="1"/>
      <c r="J3" s="2">
        <f>C3</f>
        <v>100</v>
      </c>
      <c r="K3" s="1">
        <f>C3*(1+$H$10)^A3</f>
        <v>200.00000000000006</v>
      </c>
      <c r="L3" s="1">
        <f>K3/C3</f>
        <v>2.0000000000000004</v>
      </c>
      <c r="M3" s="1"/>
      <c r="N3" s="6"/>
      <c r="O3" s="1"/>
      <c r="Q3" s="7"/>
    </row>
    <row r="4" spans="1:17" x14ac:dyDescent="0.25">
      <c r="A4">
        <v>4</v>
      </c>
      <c r="B4" s="1">
        <v>1.1000000000000001</v>
      </c>
      <c r="C4" s="3">
        <f>C3*B4/B3+10</f>
        <v>120.00000000000001</v>
      </c>
      <c r="D4" s="1">
        <f>C3*(B4/B3-1)</f>
        <v>10.000000000000009</v>
      </c>
      <c r="E4" s="4">
        <f>C4-C3-D4</f>
        <v>10.000000000000005</v>
      </c>
      <c r="F4" s="3">
        <f>E4+C3</f>
        <v>110</v>
      </c>
      <c r="G4" s="7">
        <f>D4/F4</f>
        <v>9.0909090909090995E-2</v>
      </c>
      <c r="H4" s="6">
        <f>B4/B3-1</f>
        <v>0.10000000000000009</v>
      </c>
      <c r="I4" s="6">
        <f>D4/C3</f>
        <v>0.10000000000000009</v>
      </c>
      <c r="J4" s="2">
        <f>E4</f>
        <v>10.000000000000005</v>
      </c>
      <c r="K4" s="1">
        <f>E4*(1+$H$10)^A4</f>
        <v>17.411011265922497</v>
      </c>
      <c r="L4" s="1">
        <f>K4/E4</f>
        <v>1.7411011265922487</v>
      </c>
      <c r="M4" s="1"/>
      <c r="N4" s="6"/>
      <c r="O4" s="1"/>
      <c r="Q4" s="7"/>
    </row>
    <row r="5" spans="1:17" x14ac:dyDescent="0.25">
      <c r="A5">
        <v>3</v>
      </c>
      <c r="B5" s="1">
        <v>1.2</v>
      </c>
      <c r="C5" s="3">
        <f>C4*B5/B4+10</f>
        <v>140.90909090909091</v>
      </c>
      <c r="D5" s="1">
        <f>C4*(B5/B4-1)</f>
        <v>10.909090909090901</v>
      </c>
      <c r="E5" s="4">
        <f>C5-C4-D5</f>
        <v>9.9999999999999911</v>
      </c>
      <c r="F5" s="3">
        <f>E5+C4</f>
        <v>130</v>
      </c>
      <c r="G5" s="7">
        <f>D5/F5</f>
        <v>8.391608391608385E-2</v>
      </c>
      <c r="H5" s="6">
        <f>B5/B4-1</f>
        <v>9.0909090909090828E-2</v>
      </c>
      <c r="I5" s="6">
        <f>D5/C4</f>
        <v>9.0909090909090828E-2</v>
      </c>
      <c r="J5" s="2">
        <f>E5</f>
        <v>9.9999999999999911</v>
      </c>
      <c r="K5" s="1">
        <f>E5*(1+$H$10)^A5</f>
        <v>15.157165665103971</v>
      </c>
      <c r="L5" s="1">
        <f>K5/E5</f>
        <v>1.5157165665103984</v>
      </c>
      <c r="M5" s="1"/>
      <c r="N5" s="6"/>
      <c r="O5" s="1"/>
      <c r="Q5" s="7"/>
    </row>
    <row r="6" spans="1:17" x14ac:dyDescent="0.25">
      <c r="A6">
        <v>2</v>
      </c>
      <c r="B6" s="1">
        <v>1.8</v>
      </c>
      <c r="C6" s="3">
        <f>C5*B6/B5+10</f>
        <v>221.36363636363637</v>
      </c>
      <c r="D6" s="1">
        <f>C5*(B6/B5-1)</f>
        <v>70.454545454545453</v>
      </c>
      <c r="E6" s="4">
        <f>C6-C5-D6</f>
        <v>10.000000000000014</v>
      </c>
      <c r="F6" s="3">
        <f>E6+C5</f>
        <v>150.90909090909093</v>
      </c>
      <c r="G6" s="7">
        <f>D6/F6</f>
        <v>0.46686746987951799</v>
      </c>
      <c r="H6" s="6">
        <f>B6/B5-1</f>
        <v>0.5</v>
      </c>
      <c r="I6" s="6">
        <f>D6/C5</f>
        <v>0.5</v>
      </c>
      <c r="J6" s="2">
        <f>E6</f>
        <v>10.000000000000014</v>
      </c>
      <c r="K6" s="1">
        <f>E6*(1+$H$10)^A6</f>
        <v>13.195079107728963</v>
      </c>
      <c r="L6" s="1">
        <f>K6/E6</f>
        <v>1.3195079107728944</v>
      </c>
      <c r="M6" s="1"/>
      <c r="N6" s="6"/>
      <c r="O6" s="1"/>
      <c r="Q6" s="7"/>
    </row>
    <row r="7" spans="1:17" x14ac:dyDescent="0.25">
      <c r="A7">
        <v>1</v>
      </c>
      <c r="B7" s="1">
        <v>1.9</v>
      </c>
      <c r="C7" s="3">
        <f>C6*B7/B6+10</f>
        <v>243.66161616161614</v>
      </c>
      <c r="D7" s="1">
        <f>C6*(B7/B6-1)</f>
        <v>12.297979797979805</v>
      </c>
      <c r="E7" s="4">
        <f>C7-C6-D7</f>
        <v>9.9999999999999591</v>
      </c>
      <c r="F7" s="3">
        <f>E7+C6</f>
        <v>231.36363636363635</v>
      </c>
      <c r="G7" s="7">
        <f>D7/F7</f>
        <v>5.315433311504042E-2</v>
      </c>
      <c r="H7" s="6">
        <f>B7/B6-1</f>
        <v>5.555555555555558E-2</v>
      </c>
      <c r="I7" s="6">
        <f>D7/C6</f>
        <v>5.555555555555558E-2</v>
      </c>
      <c r="J7" s="2">
        <f>E7</f>
        <v>9.9999999999999591</v>
      </c>
      <c r="K7" s="1">
        <f>E7*(1+$H$10)^A7</f>
        <v>11.486983549970304</v>
      </c>
      <c r="L7" s="1">
        <f>K7/E7</f>
        <v>1.1486983549970351</v>
      </c>
      <c r="M7" s="1"/>
      <c r="N7" s="6"/>
      <c r="O7" s="1"/>
      <c r="P7" s="8"/>
      <c r="Q7" s="7"/>
    </row>
    <row r="8" spans="1:17" x14ac:dyDescent="0.25">
      <c r="A8">
        <v>0</v>
      </c>
      <c r="B8" s="1">
        <v>2</v>
      </c>
      <c r="C8" s="3">
        <f>C7*B8/B7+10</f>
        <v>266.48591174906966</v>
      </c>
      <c r="D8" s="1">
        <f>C7*(B8/B7-1)</f>
        <v>12.824295587453467</v>
      </c>
      <c r="E8" s="4">
        <f>C8-C7-D8</f>
        <v>10.000000000000053</v>
      </c>
      <c r="F8" s="3">
        <f>E8+C7</f>
        <v>253.66161616161619</v>
      </c>
      <c r="G8" s="7">
        <f>D8/F8</f>
        <v>5.0556705352230683E-2</v>
      </c>
      <c r="H8" s="6">
        <f>B8/B7-1</f>
        <v>5.2631578947368363E-2</v>
      </c>
      <c r="I8" s="6">
        <f>D8/C7</f>
        <v>5.2631578947368363E-2</v>
      </c>
      <c r="J8" s="2">
        <f>E8-C8</f>
        <v>-256.4859117490696</v>
      </c>
      <c r="K8" s="1">
        <f>-(C8-E8)</f>
        <v>-256.4859117490696</v>
      </c>
      <c r="L8" s="1"/>
      <c r="M8" s="1"/>
      <c r="N8" s="6"/>
      <c r="O8" s="1"/>
      <c r="Q8" s="5"/>
    </row>
    <row r="9" spans="1:17" x14ac:dyDescent="0.25">
      <c r="C9" s="4"/>
    </row>
    <row r="10" spans="1:17" x14ac:dyDescent="0.25">
      <c r="B10" t="s">
        <v>7</v>
      </c>
      <c r="G10" s="7" cm="1">
        <f t="array" ref="G10">(PRODUCT(1+G4:G8))^(1/5)-1</f>
        <v>0.13924550425915805</v>
      </c>
      <c r="H10" s="7" cm="1">
        <f t="array" ref="H10">(PRODUCT(1+H4:H8))^(1/5)-1</f>
        <v>0.1486983549970351</v>
      </c>
      <c r="I10" s="7"/>
      <c r="J10" s="7">
        <f>IRR(J3:J8)</f>
        <v>0.14793592510593845</v>
      </c>
      <c r="K10" s="4">
        <f>-SUM(K3:K8)</f>
        <v>-0.76432783965617546</v>
      </c>
      <c r="L10" s="10"/>
      <c r="Q10" s="7"/>
    </row>
    <row r="11" spans="1:17" x14ac:dyDescent="0.25">
      <c r="G11" s="9"/>
      <c r="H11" s="9"/>
      <c r="I11" s="9"/>
      <c r="J11" s="9"/>
      <c r="L11" s="7"/>
      <c r="Q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20C-B3AD-4A9E-B11A-A78FA77DFE83}">
  <dimension ref="A1:P508"/>
  <sheetViews>
    <sheetView topLeftCell="A112" workbookViewId="0">
      <selection activeCell="A140" sqref="A140"/>
    </sheetView>
  </sheetViews>
  <sheetFormatPr defaultRowHeight="15" x14ac:dyDescent="0.25"/>
  <cols>
    <col min="1" max="1" width="10.7109375" bestFit="1" customWidth="1"/>
    <col min="2" max="2" width="18.7109375" style="3" bestFit="1" customWidth="1"/>
    <col min="3" max="3" width="21" style="3" bestFit="1" customWidth="1"/>
    <col min="4" max="4" width="18" bestFit="1" customWidth="1"/>
    <col min="5" max="5" width="12" style="20" bestFit="1" customWidth="1"/>
    <col min="6" max="6" width="28.85546875" style="3" bestFit="1" customWidth="1"/>
    <col min="7" max="7" width="12" bestFit="1" customWidth="1"/>
    <col min="8" max="8" width="18.7109375" style="21" bestFit="1" customWidth="1"/>
    <col min="9" max="9" width="17.7109375" bestFit="1" customWidth="1"/>
    <col min="10" max="10" width="17.7109375" customWidth="1"/>
    <col min="11" max="11" width="16" bestFit="1" customWidth="1"/>
    <col min="12" max="12" width="16.85546875" bestFit="1" customWidth="1"/>
    <col min="13" max="13" width="16" bestFit="1" customWidth="1"/>
    <col min="15" max="15" width="16" bestFit="1" customWidth="1"/>
    <col min="16" max="16" width="12.28515625" bestFit="1" customWidth="1"/>
  </cols>
  <sheetData>
    <row r="1" spans="1:16" x14ac:dyDescent="0.25">
      <c r="B1" s="3" t="s">
        <v>11</v>
      </c>
      <c r="C1" s="3" t="s">
        <v>12</v>
      </c>
      <c r="D1" t="s">
        <v>1</v>
      </c>
      <c r="E1" s="20" t="s">
        <v>13</v>
      </c>
      <c r="F1" s="21" t="s">
        <v>14</v>
      </c>
      <c r="G1" t="s">
        <v>15</v>
      </c>
      <c r="H1" s="21" t="s">
        <v>10</v>
      </c>
      <c r="I1" t="s">
        <v>17</v>
      </c>
      <c r="J1" t="s">
        <v>18</v>
      </c>
      <c r="L1">
        <f>MATCH(M1,$I$1:$I$253,0)</f>
        <v>143</v>
      </c>
      <c r="M1" s="13">
        <f>MIN(I3:I251)</f>
        <v>-116763056.56539512</v>
      </c>
      <c r="N1">
        <f>COUNT(G2:G253)</f>
        <v>251</v>
      </c>
      <c r="O1" t="s">
        <v>16</v>
      </c>
      <c r="P1" s="12">
        <f>(G252/G2)^(1/(N1-1))-1</f>
        <v>2.8242268832179285E-4</v>
      </c>
    </row>
    <row r="2" spans="1:16" x14ac:dyDescent="0.25">
      <c r="A2" s="11">
        <v>40910</v>
      </c>
      <c r="B2" s="3">
        <v>12379352867.069901</v>
      </c>
      <c r="C2" s="3">
        <v>12379352867.069901</v>
      </c>
      <c r="D2" s="3">
        <v>12379352867.069901</v>
      </c>
      <c r="E2" s="20">
        <v>1</v>
      </c>
      <c r="F2" s="21">
        <v>0</v>
      </c>
      <c r="G2">
        <v>1</v>
      </c>
      <c r="H2" s="21">
        <f>B2*(1+$P$1)^($N$1-ROW()+1)</f>
        <v>13284868716.471014</v>
      </c>
      <c r="I2" s="13">
        <f>B2*$G$252/G2</f>
        <v>13284868716.470787</v>
      </c>
      <c r="J2" s="13">
        <f>I2-H2</f>
        <v>-2.269744873046875E-4</v>
      </c>
      <c r="L2">
        <f>MATCH(M2,$I$1:$I$253,0)</f>
        <v>122</v>
      </c>
      <c r="M2" s="13">
        <f>MAX(I3:I252)</f>
        <v>171783235.31101531</v>
      </c>
      <c r="N2" t="s">
        <v>10</v>
      </c>
      <c r="O2" s="13">
        <f>SUM(I2:I253)</f>
        <v>-1.02996826171875E-4</v>
      </c>
    </row>
    <row r="3" spans="1:16" x14ac:dyDescent="0.25">
      <c r="A3" s="11">
        <v>40911</v>
      </c>
      <c r="B3" s="3">
        <v>1963083.8201055001</v>
      </c>
      <c r="C3" s="3">
        <v>12634060164.379801</v>
      </c>
      <c r="D3" s="3">
        <v>12636023248.1999</v>
      </c>
      <c r="E3" s="20">
        <f>F3/D2+1</f>
        <v>1.0205751706123052</v>
      </c>
      <c r="F3" s="21">
        <f>D3-D2-B3</f>
        <v>254707297.30989367</v>
      </c>
      <c r="G3">
        <v>1.0205751706123001</v>
      </c>
      <c r="H3" s="21">
        <f t="shared" ref="H3:H66" si="0">B3*(1+$P$1)^($N$1-ROW()+1)</f>
        <v>2106083.23391242</v>
      </c>
      <c r="I3" s="13">
        <f t="shared" ref="I3:I66" si="1">B3*$G$252/G3</f>
        <v>2064206.6358886843</v>
      </c>
      <c r="J3" s="13">
        <f>I3-H3</f>
        <v>-41876.598023735685</v>
      </c>
      <c r="K3" s="13"/>
    </row>
    <row r="4" spans="1:16" x14ac:dyDescent="0.25">
      <c r="A4" s="11">
        <v>40912</v>
      </c>
      <c r="B4" s="3">
        <v>5134908.5599205699</v>
      </c>
      <c r="C4" s="3">
        <v>12651170389.360001</v>
      </c>
      <c r="D4" s="3">
        <v>12656305297.92</v>
      </c>
      <c r="E4" s="20">
        <f t="shared" ref="E4:E67" si="2">F4/D3+1</f>
        <v>1.0011987269145248</v>
      </c>
      <c r="F4" s="21">
        <f t="shared" ref="F4:F67" si="3">D4-D3-B4</f>
        <v>15147141.160179833</v>
      </c>
      <c r="G4">
        <v>1.0217985615376</v>
      </c>
      <c r="H4" s="21">
        <f t="shared" si="0"/>
        <v>5507401.8259040965</v>
      </c>
      <c r="I4" s="13">
        <f t="shared" si="1"/>
        <v>5392954.4462805167</v>
      </c>
      <c r="J4" s="13">
        <f t="shared" ref="J4:J67" si="4">I4-H4</f>
        <v>-114447.37962357979</v>
      </c>
      <c r="K4" s="13"/>
    </row>
    <row r="5" spans="1:16" x14ac:dyDescent="0.25">
      <c r="A5" s="11">
        <v>40913</v>
      </c>
      <c r="B5" s="3">
        <v>-2099929.0868444098</v>
      </c>
      <c r="C5" s="3">
        <v>12514517569.9268</v>
      </c>
      <c r="D5" s="3">
        <v>12512417640.839899</v>
      </c>
      <c r="E5" s="20">
        <f t="shared" si="2"/>
        <v>0.98879706797081146</v>
      </c>
      <c r="F5" s="21">
        <f t="shared" si="3"/>
        <v>-141787727.9932566</v>
      </c>
      <c r="G5">
        <v>1.0103514217051801</v>
      </c>
      <c r="H5" s="21">
        <f t="shared" si="0"/>
        <v>-2251624.8951195753</v>
      </c>
      <c r="I5" s="13">
        <f t="shared" si="1"/>
        <v>-2230444.8881964888</v>
      </c>
      <c r="J5" s="13">
        <f t="shared" si="4"/>
        <v>21180.006923086476</v>
      </c>
      <c r="K5" s="13"/>
      <c r="L5" s="4"/>
    </row>
    <row r="6" spans="1:16" x14ac:dyDescent="0.25">
      <c r="A6" s="11">
        <v>40914</v>
      </c>
      <c r="B6" s="3">
        <v>153690.44662281801</v>
      </c>
      <c r="C6" s="3">
        <v>12464311445.153299</v>
      </c>
      <c r="D6" s="3">
        <v>12464465135.6</v>
      </c>
      <c r="E6" s="20">
        <f t="shared" si="2"/>
        <v>0.9961553236898435</v>
      </c>
      <c r="F6" s="21">
        <f t="shared" si="3"/>
        <v>-48106195.6865215</v>
      </c>
      <c r="G6">
        <v>1.0064669475292101</v>
      </c>
      <c r="H6" s="21">
        <f t="shared" si="0"/>
        <v>164746.29178407814</v>
      </c>
      <c r="I6" s="13">
        <f t="shared" si="1"/>
        <v>163872.72668001053</v>
      </c>
      <c r="J6" s="13">
        <f t="shared" si="4"/>
        <v>-873.56510406761663</v>
      </c>
      <c r="K6" s="13"/>
      <c r="L6" s="13"/>
    </row>
    <row r="7" spans="1:16" x14ac:dyDescent="0.25">
      <c r="A7" s="11">
        <v>40917</v>
      </c>
      <c r="B7" s="3">
        <v>-492796.45825621398</v>
      </c>
      <c r="C7" s="3">
        <v>12515692585.378201</v>
      </c>
      <c r="D7" s="3">
        <v>12515199788.92</v>
      </c>
      <c r="E7" s="20">
        <f t="shared" si="2"/>
        <v>1.004109879503128</v>
      </c>
      <c r="F7" s="21">
        <f t="shared" si="3"/>
        <v>51227449.77825591</v>
      </c>
      <c r="G7">
        <v>1.01060340540744</v>
      </c>
      <c r="H7" s="21">
        <f t="shared" si="0"/>
        <v>-528097.01891731098</v>
      </c>
      <c r="I7" s="13">
        <f t="shared" si="1"/>
        <v>-523294.46974873188</v>
      </c>
      <c r="J7" s="13">
        <f t="shared" si="4"/>
        <v>4802.5491685791058</v>
      </c>
      <c r="K7" s="13"/>
      <c r="L7" s="13"/>
    </row>
    <row r="8" spans="1:16" x14ac:dyDescent="0.25">
      <c r="A8" s="11">
        <v>40918</v>
      </c>
      <c r="B8" s="3">
        <v>33742196.848903798</v>
      </c>
      <c r="C8" s="3">
        <v>12578791354.671</v>
      </c>
      <c r="D8" s="3">
        <v>12612533551.52</v>
      </c>
      <c r="E8" s="20">
        <f t="shared" si="2"/>
        <v>1.0050811466715375</v>
      </c>
      <c r="F8" s="21">
        <f t="shared" si="3"/>
        <v>63591565.751096584</v>
      </c>
      <c r="G8">
        <v>1.0157384295370699</v>
      </c>
      <c r="H8" s="21">
        <f t="shared" si="0"/>
        <v>36149047.252306692</v>
      </c>
      <c r="I8" s="13">
        <f t="shared" si="1"/>
        <v>35649282.662119053</v>
      </c>
      <c r="J8" s="13">
        <f t="shared" si="4"/>
        <v>-499764.590187639</v>
      </c>
      <c r="K8" s="13"/>
      <c r="L8" s="13"/>
    </row>
    <row r="9" spans="1:16" x14ac:dyDescent="0.25">
      <c r="A9" s="11">
        <v>40919</v>
      </c>
      <c r="B9" s="3">
        <v>177755.26411107101</v>
      </c>
      <c r="C9" s="3">
        <v>12659590840.1758</v>
      </c>
      <c r="D9" s="3">
        <v>12659768595.439899</v>
      </c>
      <c r="E9" s="20">
        <f t="shared" si="2"/>
        <v>1.0037309941308434</v>
      </c>
      <c r="F9" s="21">
        <f t="shared" si="3"/>
        <v>47057288.655787915</v>
      </c>
      <c r="G9">
        <v>1.0195281436561501</v>
      </c>
      <c r="H9" s="21">
        <f t="shared" si="0"/>
        <v>190380.88195785321</v>
      </c>
      <c r="I9" s="13">
        <f t="shared" si="1"/>
        <v>187103.78653990454</v>
      </c>
      <c r="J9" s="13">
        <f t="shared" si="4"/>
        <v>-3277.0954179486725</v>
      </c>
      <c r="K9" s="13"/>
    </row>
    <row r="10" spans="1:16" x14ac:dyDescent="0.25">
      <c r="A10" s="11">
        <v>40920</v>
      </c>
      <c r="B10" s="3">
        <v>2534921.9490001998</v>
      </c>
      <c r="C10" s="3">
        <v>12636828951.830999</v>
      </c>
      <c r="D10" s="3">
        <v>12639363873.780001</v>
      </c>
      <c r="E10" s="20">
        <f t="shared" si="2"/>
        <v>0.99818798871117109</v>
      </c>
      <c r="F10" s="21">
        <f t="shared" si="3"/>
        <v>-22939643.608898956</v>
      </c>
      <c r="G10">
        <v>1.01768074715056</v>
      </c>
      <c r="H10" s="21">
        <f t="shared" si="0"/>
        <v>2714206.0735017871</v>
      </c>
      <c r="I10" s="13">
        <f t="shared" si="1"/>
        <v>2673082.4704398047</v>
      </c>
      <c r="J10" s="13">
        <f t="shared" si="4"/>
        <v>-41123.603061982431</v>
      </c>
      <c r="K10" s="13"/>
      <c r="L10" s="13"/>
    </row>
    <row r="11" spans="1:16" x14ac:dyDescent="0.25">
      <c r="A11" s="11">
        <v>40921</v>
      </c>
      <c r="B11" s="3">
        <v>-2106750.3267108998</v>
      </c>
      <c r="C11" s="3">
        <v>12580190283.5467</v>
      </c>
      <c r="D11" s="3">
        <v>12578083533.219999</v>
      </c>
      <c r="E11" s="20">
        <f t="shared" si="2"/>
        <v>0.99531830946365552</v>
      </c>
      <c r="F11" s="21">
        <f t="shared" si="3"/>
        <v>-59173590.233290471</v>
      </c>
      <c r="G11">
        <v>1.0129162808276</v>
      </c>
      <c r="H11" s="21">
        <f t="shared" si="0"/>
        <v>-2255114.8187248986</v>
      </c>
      <c r="I11" s="13">
        <f t="shared" si="1"/>
        <v>-2232023.9111058782</v>
      </c>
      <c r="J11" s="13">
        <f t="shared" si="4"/>
        <v>23090.907619020436</v>
      </c>
      <c r="K11" s="13"/>
    </row>
    <row r="12" spans="1:16" x14ac:dyDescent="0.25">
      <c r="A12" s="11">
        <v>40924</v>
      </c>
      <c r="B12" s="3">
        <v>3715799.2259420399</v>
      </c>
      <c r="C12" s="3">
        <v>12660635140.554001</v>
      </c>
      <c r="D12" s="3">
        <v>12664350939.7799</v>
      </c>
      <c r="E12" s="20">
        <f t="shared" si="2"/>
        <v>1.0065631307914222</v>
      </c>
      <c r="F12" s="21">
        <f t="shared" si="3"/>
        <v>82551607.333958238</v>
      </c>
      <c r="G12">
        <v>1.0195641828594399</v>
      </c>
      <c r="H12" s="21">
        <f t="shared" si="0"/>
        <v>3976355.3771245196</v>
      </c>
      <c r="I12" s="13">
        <f t="shared" si="1"/>
        <v>3911082.6538099386</v>
      </c>
      <c r="J12" s="13">
        <f t="shared" si="4"/>
        <v>-65272.723314580973</v>
      </c>
      <c r="K12" s="13"/>
    </row>
    <row r="13" spans="1:16" x14ac:dyDescent="0.25">
      <c r="A13" s="11">
        <v>40925</v>
      </c>
      <c r="B13" s="3">
        <v>-54592374.415433601</v>
      </c>
      <c r="C13" s="3">
        <v>12845748163.5054</v>
      </c>
      <c r="D13" s="3">
        <v>12791155789.09</v>
      </c>
      <c r="E13" s="20">
        <f t="shared" si="2"/>
        <v>1.0143234520733115</v>
      </c>
      <c r="F13" s="21">
        <f t="shared" si="3"/>
        <v>181397223.72553414</v>
      </c>
      <c r="G13">
        <v>1.0341678615682901</v>
      </c>
      <c r="H13" s="21">
        <f t="shared" si="0"/>
        <v>-58403960.420339689</v>
      </c>
      <c r="I13" s="13">
        <f t="shared" si="1"/>
        <v>-56650046.54281269</v>
      </c>
      <c r="J13" s="13">
        <f t="shared" si="4"/>
        <v>1753913.8775269985</v>
      </c>
      <c r="K13" s="13"/>
    </row>
    <row r="14" spans="1:16" x14ac:dyDescent="0.25">
      <c r="A14" s="11">
        <v>40926</v>
      </c>
      <c r="B14" s="3">
        <v>-46614606.460712202</v>
      </c>
      <c r="C14" s="3">
        <v>12936326183.610701</v>
      </c>
      <c r="D14" s="3">
        <v>12889711577.15</v>
      </c>
      <c r="E14" s="20">
        <f t="shared" si="2"/>
        <v>1.0113492789013274</v>
      </c>
      <c r="F14" s="21">
        <f t="shared" si="3"/>
        <v>145170394.52071166</v>
      </c>
      <c r="G14">
        <v>1.04590492106002</v>
      </c>
      <c r="H14" s="21">
        <f t="shared" si="0"/>
        <v>-49855112.321526833</v>
      </c>
      <c r="I14" s="13">
        <f t="shared" si="1"/>
        <v>-47828762.054204427</v>
      </c>
      <c r="J14" s="13">
        <f t="shared" si="4"/>
        <v>2026350.2673224062</v>
      </c>
      <c r="K14" s="13"/>
    </row>
    <row r="15" spans="1:16" x14ac:dyDescent="0.25">
      <c r="A15" s="11">
        <v>40927</v>
      </c>
      <c r="B15" s="3">
        <v>3664577.4930632999</v>
      </c>
      <c r="C15" s="3">
        <v>12901872868.8169</v>
      </c>
      <c r="D15" s="3">
        <v>12905537446.309999</v>
      </c>
      <c r="E15" s="20">
        <f t="shared" si="2"/>
        <v>1.0009434882692407</v>
      </c>
      <c r="F15" s="21">
        <f t="shared" si="3"/>
        <v>12161291.666936547</v>
      </c>
      <c r="G15">
        <v>1.04689172008378</v>
      </c>
      <c r="H15" s="21">
        <f t="shared" si="0"/>
        <v>3918221.1955700964</v>
      </c>
      <c r="I15" s="13">
        <f t="shared" si="1"/>
        <v>3756483.361030296</v>
      </c>
      <c r="J15" s="13">
        <f t="shared" si="4"/>
        <v>-161737.83453980042</v>
      </c>
      <c r="K15" s="13"/>
    </row>
    <row r="16" spans="1:16" x14ac:dyDescent="0.25">
      <c r="A16" s="11">
        <v>40928</v>
      </c>
      <c r="B16" s="3">
        <v>-35949304.794340499</v>
      </c>
      <c r="C16" s="3">
        <v>12945776244.5443</v>
      </c>
      <c r="D16" s="3">
        <v>12909826939.75</v>
      </c>
      <c r="E16" s="20">
        <f t="shared" si="2"/>
        <v>1.0031179482762143</v>
      </c>
      <c r="F16" s="21">
        <f t="shared" si="3"/>
        <v>40238798.234341033</v>
      </c>
      <c r="G16">
        <v>1.0501558743178001</v>
      </c>
      <c r="H16" s="21">
        <f t="shared" si="0"/>
        <v>-38426683.077236928</v>
      </c>
      <c r="I16" s="13">
        <f t="shared" si="1"/>
        <v>-36736354.280340523</v>
      </c>
      <c r="J16" s="13">
        <f t="shared" si="4"/>
        <v>1690328.7968964055</v>
      </c>
      <c r="K16" s="13"/>
    </row>
    <row r="17" spans="1:11" x14ac:dyDescent="0.25">
      <c r="A17" s="11">
        <v>40931</v>
      </c>
      <c r="B17" s="3">
        <v>16145314.988800401</v>
      </c>
      <c r="C17" s="3">
        <v>12915104822.9711</v>
      </c>
      <c r="D17" s="3">
        <v>12931250137.959999</v>
      </c>
      <c r="E17" s="20">
        <f t="shared" si="2"/>
        <v>1.0004088267988278</v>
      </c>
      <c r="F17" s="21">
        <f t="shared" si="3"/>
        <v>5277883.2211986836</v>
      </c>
      <c r="G17">
        <v>1.0505852061821599</v>
      </c>
      <c r="H17" s="21">
        <f t="shared" si="0"/>
        <v>17253066.148616027</v>
      </c>
      <c r="I17" s="13">
        <f t="shared" si="1"/>
        <v>16492047.079230499</v>
      </c>
      <c r="J17" s="13">
        <f t="shared" si="4"/>
        <v>-761019.06938552856</v>
      </c>
      <c r="K17" s="13"/>
    </row>
    <row r="18" spans="1:11" x14ac:dyDescent="0.25">
      <c r="A18" s="11">
        <v>40932</v>
      </c>
      <c r="B18" s="3">
        <v>-881428.68527704396</v>
      </c>
      <c r="C18" s="3">
        <v>12966246877.6852</v>
      </c>
      <c r="D18" s="3">
        <v>12965365448.999901</v>
      </c>
      <c r="E18" s="20">
        <f t="shared" si="2"/>
        <v>1.0027063694037164</v>
      </c>
      <c r="F18" s="21">
        <f t="shared" si="3"/>
        <v>34996739.725178778</v>
      </c>
      <c r="G18">
        <v>1.0534284778401799</v>
      </c>
      <c r="H18" s="21">
        <f t="shared" si="0"/>
        <v>-941638.71907204879</v>
      </c>
      <c r="I18" s="13">
        <f t="shared" si="1"/>
        <v>-897927.86693978379</v>
      </c>
      <c r="J18" s="13">
        <f t="shared" si="4"/>
        <v>43710.85213226499</v>
      </c>
      <c r="K18" s="13"/>
    </row>
    <row r="19" spans="1:11" x14ac:dyDescent="0.25">
      <c r="A19" s="11">
        <v>40933</v>
      </c>
      <c r="B19" s="3">
        <v>24.594978630542698</v>
      </c>
      <c r="C19" s="3">
        <v>12966656218.465</v>
      </c>
      <c r="D19" s="3">
        <v>12966656243.059999</v>
      </c>
      <c r="E19" s="20">
        <f t="shared" si="2"/>
        <v>1.0000995551934264</v>
      </c>
      <c r="F19" s="21">
        <f t="shared" si="3"/>
        <v>1290769.4651200175</v>
      </c>
      <c r="G19">
        <v>1.0535333521160399</v>
      </c>
      <c r="H19" s="21">
        <f t="shared" si="0"/>
        <v>26.267633008466504</v>
      </c>
      <c r="I19" s="13">
        <f t="shared" si="1"/>
        <v>25.052870026284253</v>
      </c>
      <c r="J19" s="13">
        <f t="shared" si="4"/>
        <v>-1.2147629821822505</v>
      </c>
      <c r="K19" s="13"/>
    </row>
    <row r="20" spans="1:11" x14ac:dyDescent="0.25">
      <c r="A20" s="11">
        <v>40934</v>
      </c>
      <c r="B20" s="3">
        <v>7030022.5395851703</v>
      </c>
      <c r="C20" s="3">
        <v>12988031027.2904</v>
      </c>
      <c r="D20" s="3">
        <v>12995061049.83</v>
      </c>
      <c r="E20" s="20">
        <f t="shared" si="2"/>
        <v>1.0016484422683647</v>
      </c>
      <c r="F20" s="21">
        <f t="shared" si="3"/>
        <v>21374784.230415288</v>
      </c>
      <c r="G20">
        <v>1.0552700410247999</v>
      </c>
      <c r="H20" s="21">
        <f t="shared" si="0"/>
        <v>7506000.1822319645</v>
      </c>
      <c r="I20" s="13">
        <f t="shared" si="1"/>
        <v>7149117.4707327643</v>
      </c>
      <c r="J20" s="13">
        <f t="shared" si="4"/>
        <v>-356882.7114992002</v>
      </c>
      <c r="K20" s="13"/>
    </row>
    <row r="21" spans="1:11" x14ac:dyDescent="0.25">
      <c r="A21" s="11">
        <v>40935</v>
      </c>
      <c r="B21" s="3">
        <v>-891614.44735193194</v>
      </c>
      <c r="C21" s="3">
        <v>12992835310.5473</v>
      </c>
      <c r="D21" s="3">
        <v>12991943696.1</v>
      </c>
      <c r="E21" s="20">
        <f t="shared" si="2"/>
        <v>0.99982872421498348</v>
      </c>
      <c r="F21" s="21">
        <f t="shared" si="3"/>
        <v>-2225739.2826476102</v>
      </c>
      <c r="G21">
        <v>1.0550892988201199</v>
      </c>
      <c r="H21" s="21">
        <f t="shared" si="0"/>
        <v>-951713.68203301576</v>
      </c>
      <c r="I21" s="13">
        <f t="shared" si="1"/>
        <v>-906874.52701875486</v>
      </c>
      <c r="J21" s="13">
        <f t="shared" si="4"/>
        <v>44839.155014260905</v>
      </c>
      <c r="K21" s="13"/>
    </row>
    <row r="22" spans="1:11" x14ac:dyDescent="0.25">
      <c r="A22" s="11">
        <v>40938</v>
      </c>
      <c r="B22" s="3">
        <v>229845.79139766001</v>
      </c>
      <c r="C22" s="3">
        <v>13009284952.868601</v>
      </c>
      <c r="D22" s="3">
        <v>13009514798.66</v>
      </c>
      <c r="E22" s="20">
        <f t="shared" si="2"/>
        <v>1.0013347700062623</v>
      </c>
      <c r="F22" s="21">
        <f t="shared" si="3"/>
        <v>17341256.768601805</v>
      </c>
      <c r="G22">
        <v>1.0564976003701201</v>
      </c>
      <c r="H22" s="21">
        <f t="shared" si="0"/>
        <v>245269.26778598438</v>
      </c>
      <c r="I22" s="13">
        <f t="shared" si="1"/>
        <v>233468.00139799324</v>
      </c>
      <c r="J22" s="13">
        <f t="shared" si="4"/>
        <v>-11801.266387991142</v>
      </c>
      <c r="K22" s="13"/>
    </row>
    <row r="23" spans="1:11" x14ac:dyDescent="0.25">
      <c r="A23" s="11">
        <v>40939</v>
      </c>
      <c r="B23" s="3">
        <v>10969152.133316699</v>
      </c>
      <c r="C23" s="3">
        <v>13084550528.0366</v>
      </c>
      <c r="D23" s="3">
        <v>13095519680.17</v>
      </c>
      <c r="E23" s="20">
        <f t="shared" si="2"/>
        <v>1.0057677577171757</v>
      </c>
      <c r="F23" s="21">
        <f t="shared" si="3"/>
        <v>75035729.376683533</v>
      </c>
      <c r="G23">
        <v>1.06259122255783</v>
      </c>
      <c r="H23" s="21">
        <f t="shared" si="0"/>
        <v>11701916.669009089</v>
      </c>
      <c r="I23" s="13">
        <f t="shared" si="1"/>
        <v>11078122.424646063</v>
      </c>
      <c r="J23" s="13">
        <f t="shared" si="4"/>
        <v>-623794.24436302669</v>
      </c>
      <c r="K23" s="13"/>
    </row>
    <row r="24" spans="1:11" x14ac:dyDescent="0.25">
      <c r="A24" s="11">
        <v>40940</v>
      </c>
      <c r="B24" s="3">
        <v>17679347.431617301</v>
      </c>
      <c r="C24" s="3">
        <v>13295223663.938299</v>
      </c>
      <c r="D24" s="3">
        <v>13312903011.3699</v>
      </c>
      <c r="E24" s="20">
        <f t="shared" si="2"/>
        <v>1.0152497944828174</v>
      </c>
      <c r="F24" s="21">
        <f t="shared" si="3"/>
        <v>199703983.76828238</v>
      </c>
      <c r="G24">
        <v>1.0787955203210899</v>
      </c>
      <c r="H24" s="21">
        <f t="shared" si="0"/>
        <v>18855043.320489056</v>
      </c>
      <c r="I24" s="13">
        <f t="shared" si="1"/>
        <v>17586783.639426228</v>
      </c>
      <c r="J24" s="13">
        <f t="shared" si="4"/>
        <v>-1268259.6810628287</v>
      </c>
      <c r="K24" s="13"/>
    </row>
    <row r="25" spans="1:11" x14ac:dyDescent="0.25">
      <c r="A25" s="11">
        <v>40941</v>
      </c>
      <c r="B25" s="3">
        <v>283309.39989036298</v>
      </c>
      <c r="C25" s="3">
        <v>13346993904.7901</v>
      </c>
      <c r="D25" s="3">
        <v>13347277214.189899</v>
      </c>
      <c r="E25" s="20">
        <f t="shared" si="2"/>
        <v>1.0025607407633776</v>
      </c>
      <c r="F25" s="21">
        <f t="shared" si="3"/>
        <v>34090893.420109332</v>
      </c>
      <c r="G25">
        <v>1.0815580359853201</v>
      </c>
      <c r="H25" s="21">
        <f t="shared" si="0"/>
        <v>302064.47415672103</v>
      </c>
      <c r="I25" s="13">
        <f t="shared" si="1"/>
        <v>281106.23614132084</v>
      </c>
      <c r="J25" s="13">
        <f t="shared" si="4"/>
        <v>-20958.238015400188</v>
      </c>
      <c r="K25" s="13"/>
    </row>
    <row r="26" spans="1:11" x14ac:dyDescent="0.25">
      <c r="A26" s="11">
        <v>40942</v>
      </c>
      <c r="B26" s="3">
        <v>1868344.9460801999</v>
      </c>
      <c r="C26" s="3">
        <v>13420482551.2339</v>
      </c>
      <c r="D26" s="3">
        <v>13422350896.18</v>
      </c>
      <c r="E26" s="20">
        <f t="shared" si="2"/>
        <v>1.0054846644652136</v>
      </c>
      <c r="F26" s="21">
        <f t="shared" si="3"/>
        <v>73205337.044020668</v>
      </c>
      <c r="G26">
        <v>1.08749001891235</v>
      </c>
      <c r="H26" s="21">
        <f t="shared" si="0"/>
        <v>1991466.8932771799</v>
      </c>
      <c r="I26" s="13">
        <f t="shared" si="1"/>
        <v>1843703.6118408565</v>
      </c>
      <c r="J26" s="13">
        <f t="shared" si="4"/>
        <v>-147763.28143632342</v>
      </c>
      <c r="K26" s="13"/>
    </row>
    <row r="27" spans="1:11" x14ac:dyDescent="0.25">
      <c r="A27" s="11">
        <v>40945</v>
      </c>
      <c r="B27" s="3">
        <v>-4140212.2698360598</v>
      </c>
      <c r="C27" s="3">
        <v>13414319808.1998</v>
      </c>
      <c r="D27" s="3">
        <v>13410179595.929899</v>
      </c>
      <c r="E27" s="20">
        <f t="shared" si="2"/>
        <v>0.99940166308850187</v>
      </c>
      <c r="F27" s="21">
        <f t="shared" si="3"/>
        <v>-8031087.9802650297</v>
      </c>
      <c r="G27">
        <v>1.0868393334931601</v>
      </c>
      <c r="H27" s="21">
        <f t="shared" si="0"/>
        <v>-4411801.8673118297</v>
      </c>
      <c r="I27" s="13">
        <f t="shared" si="1"/>
        <v>-4088053.6358258985</v>
      </c>
      <c r="J27" s="13">
        <f t="shared" si="4"/>
        <v>323748.2314859312</v>
      </c>
      <c r="K27" s="13"/>
    </row>
    <row r="28" spans="1:11" x14ac:dyDescent="0.25">
      <c r="A28" s="11">
        <v>40946</v>
      </c>
      <c r="B28" s="3">
        <v>43113870.351456299</v>
      </c>
      <c r="C28" s="3">
        <v>13517016762.4785</v>
      </c>
      <c r="D28" s="3">
        <v>13560130632.83</v>
      </c>
      <c r="E28" s="20">
        <f t="shared" si="2"/>
        <v>1.0079668706734599</v>
      </c>
      <c r="F28" s="21">
        <f t="shared" si="3"/>
        <v>106837166.54864441</v>
      </c>
      <c r="G28">
        <v>1.0954980419059199</v>
      </c>
      <c r="H28" s="21">
        <f t="shared" si="0"/>
        <v>45929082.114486575</v>
      </c>
      <c r="I28" s="13">
        <f t="shared" si="1"/>
        <v>42234244.550934441</v>
      </c>
      <c r="J28" s="13">
        <f t="shared" si="4"/>
        <v>-3694837.5635521337</v>
      </c>
      <c r="K28" s="13"/>
    </row>
    <row r="29" spans="1:11" x14ac:dyDescent="0.25">
      <c r="A29" s="11">
        <v>40947</v>
      </c>
      <c r="B29" s="3">
        <v>5049019.8490642002</v>
      </c>
      <c r="C29" s="3">
        <v>13555724959.440901</v>
      </c>
      <c r="D29" s="3">
        <v>13560773979.290001</v>
      </c>
      <c r="E29" s="20">
        <f t="shared" si="2"/>
        <v>0.99967510096264145</v>
      </c>
      <c r="F29" s="21">
        <f t="shared" si="3"/>
        <v>-4405673.3890632084</v>
      </c>
      <c r="G29">
        <v>1.0951421156466801</v>
      </c>
      <c r="H29" s="21">
        <f t="shared" si="0"/>
        <v>5377187.6873022681</v>
      </c>
      <c r="I29" s="13">
        <f t="shared" si="1"/>
        <v>4947615.2754728617</v>
      </c>
      <c r="J29" s="13">
        <f t="shared" si="4"/>
        <v>-429572.4118294064</v>
      </c>
      <c r="K29" s="13"/>
    </row>
    <row r="30" spans="1:11" x14ac:dyDescent="0.25">
      <c r="A30" s="11">
        <v>40948</v>
      </c>
      <c r="B30" s="3">
        <v>2947975.8654376799</v>
      </c>
      <c r="C30" s="3">
        <v>13487430656.6745</v>
      </c>
      <c r="D30" s="3">
        <v>13490378632.540001</v>
      </c>
      <c r="E30" s="20">
        <f t="shared" si="2"/>
        <v>0.99459150910357719</v>
      </c>
      <c r="F30" s="21">
        <f t="shared" si="3"/>
        <v>-73343322.615437686</v>
      </c>
      <c r="G30">
        <v>1.08921904948391</v>
      </c>
      <c r="H30" s="21">
        <f t="shared" si="0"/>
        <v>3138697.0838652039</v>
      </c>
      <c r="I30" s="13">
        <f t="shared" si="1"/>
        <v>2904477.5239886544</v>
      </c>
      <c r="J30" s="13">
        <f t="shared" si="4"/>
        <v>-234219.55987654952</v>
      </c>
      <c r="K30" s="13"/>
    </row>
    <row r="31" spans="1:11" x14ac:dyDescent="0.25">
      <c r="A31" s="11">
        <v>40949</v>
      </c>
      <c r="B31" s="3">
        <v>-35107622.562322304</v>
      </c>
      <c r="C31" s="3">
        <v>13259934806.9823</v>
      </c>
      <c r="D31" s="3">
        <v>13224827184.419901</v>
      </c>
      <c r="E31" s="20">
        <f t="shared" si="2"/>
        <v>0.98291791269654016</v>
      </c>
      <c r="F31" s="21">
        <f t="shared" si="3"/>
        <v>-230443825.5577777</v>
      </c>
      <c r="G31">
        <v>1.0706129145880401</v>
      </c>
      <c r="H31" s="21">
        <f t="shared" si="0"/>
        <v>-37368379.388995789</v>
      </c>
      <c r="I31" s="13">
        <f t="shared" si="1"/>
        <v>-35190729.297981329</v>
      </c>
      <c r="J31" s="13">
        <f t="shared" si="4"/>
        <v>2177650.0910144597</v>
      </c>
      <c r="K31" s="13"/>
    </row>
    <row r="32" spans="1:11" x14ac:dyDescent="0.25">
      <c r="A32" s="11">
        <v>40952</v>
      </c>
      <c r="B32" s="3">
        <v>1055521.01103225</v>
      </c>
      <c r="C32" s="3">
        <v>13446573021.218901</v>
      </c>
      <c r="D32" s="3">
        <v>13447628542.23</v>
      </c>
      <c r="E32" s="20">
        <f t="shared" si="2"/>
        <v>1.0167673901297027</v>
      </c>
      <c r="F32" s="21">
        <f t="shared" si="3"/>
        <v>221745836.79906639</v>
      </c>
      <c r="G32">
        <v>1.0885642990048301</v>
      </c>
      <c r="H32" s="21">
        <f t="shared" si="0"/>
        <v>1123174.1209322654</v>
      </c>
      <c r="I32" s="13">
        <f t="shared" si="1"/>
        <v>1040571.9634444924</v>
      </c>
      <c r="J32" s="13">
        <f t="shared" si="4"/>
        <v>-82602.157487772987</v>
      </c>
      <c r="K32" s="13"/>
    </row>
    <row r="33" spans="1:11" x14ac:dyDescent="0.25">
      <c r="A33" s="11">
        <v>40953</v>
      </c>
      <c r="B33" s="3">
        <v>-466047.61908665299</v>
      </c>
      <c r="C33" s="3">
        <v>13379894754.139</v>
      </c>
      <c r="D33" s="3">
        <v>13379428706.52</v>
      </c>
      <c r="E33" s="20">
        <f t="shared" si="2"/>
        <v>0.9949631425438169</v>
      </c>
      <c r="F33" s="21">
        <f t="shared" si="3"/>
        <v>-67733788.090912431</v>
      </c>
      <c r="G33">
        <v>1.0830813557988499</v>
      </c>
      <c r="H33" s="21">
        <f t="shared" si="0"/>
        <v>-495778.69720572617</v>
      </c>
      <c r="I33" s="13">
        <f t="shared" si="1"/>
        <v>-461773.00235837401</v>
      </c>
      <c r="J33" s="13">
        <f t="shared" si="4"/>
        <v>34005.694847352162</v>
      </c>
      <c r="K33" s="13"/>
    </row>
    <row r="34" spans="1:11" x14ac:dyDescent="0.25">
      <c r="A34" s="11">
        <v>40954</v>
      </c>
      <c r="B34" s="3">
        <v>537126.14297476399</v>
      </c>
      <c r="C34" s="3">
        <v>13345662100.357</v>
      </c>
      <c r="D34" s="3">
        <v>13346199226.5</v>
      </c>
      <c r="E34" s="20">
        <f t="shared" si="2"/>
        <v>0.99747622959816507</v>
      </c>
      <c r="F34" s="21">
        <f t="shared" si="3"/>
        <v>-33766606.162975222</v>
      </c>
      <c r="G34">
        <v>1.0803479071303099</v>
      </c>
      <c r="H34" s="21">
        <f t="shared" si="0"/>
        <v>571230.28159229143</v>
      </c>
      <c r="I34" s="13">
        <f t="shared" si="1"/>
        <v>533546.13771055511</v>
      </c>
      <c r="J34" s="13">
        <f t="shared" si="4"/>
        <v>-37684.143881736323</v>
      </c>
      <c r="K34" s="13"/>
    </row>
    <row r="35" spans="1:11" x14ac:dyDescent="0.25">
      <c r="A35" s="11">
        <v>40955</v>
      </c>
      <c r="B35" s="3">
        <v>66609427.839281201</v>
      </c>
      <c r="C35" s="3">
        <v>13466894244.3407</v>
      </c>
      <c r="D35" s="3">
        <v>13533503672.18</v>
      </c>
      <c r="E35" s="20">
        <f t="shared" si="2"/>
        <v>1.0090433999817019</v>
      </c>
      <c r="F35" s="21">
        <f t="shared" si="3"/>
        <v>120695017.8407191</v>
      </c>
      <c r="G35">
        <v>1.09011792537388</v>
      </c>
      <c r="H35" s="21">
        <f t="shared" si="0"/>
        <v>70818707.599763304</v>
      </c>
      <c r="I35" s="13">
        <f t="shared" si="1"/>
        <v>65572470.542547837</v>
      </c>
      <c r="J35" s="13">
        <f t="shared" si="4"/>
        <v>-5246237.0572154671</v>
      </c>
      <c r="K35" s="13"/>
    </row>
    <row r="36" spans="1:11" x14ac:dyDescent="0.25">
      <c r="A36" s="11">
        <v>40956</v>
      </c>
      <c r="B36" s="3">
        <v>2018274.92089003</v>
      </c>
      <c r="C36" s="3">
        <v>13542600136.319099</v>
      </c>
      <c r="D36" s="3">
        <v>13544618411.24</v>
      </c>
      <c r="E36" s="20">
        <f t="shared" si="2"/>
        <v>1.0006721440625763</v>
      </c>
      <c r="F36" s="21">
        <f t="shared" si="3"/>
        <v>9096464.1391094364</v>
      </c>
      <c r="G36">
        <v>1.09085064166493</v>
      </c>
      <c r="H36" s="21">
        <f t="shared" si="0"/>
        <v>2145210.8264285545</v>
      </c>
      <c r="I36" s="13">
        <f t="shared" si="1"/>
        <v>1985520.4149249524</v>
      </c>
      <c r="J36" s="13">
        <f t="shared" si="4"/>
        <v>-159690.41150360205</v>
      </c>
      <c r="K36" s="13"/>
    </row>
    <row r="37" spans="1:11" x14ac:dyDescent="0.25">
      <c r="A37" s="11">
        <v>40961</v>
      </c>
      <c r="B37" s="3">
        <v>1831751.7062906299</v>
      </c>
      <c r="C37" s="3">
        <v>13535283661.433701</v>
      </c>
      <c r="D37" s="3">
        <v>13537115413.139999</v>
      </c>
      <c r="E37" s="20">
        <f t="shared" si="2"/>
        <v>0.99931081485481021</v>
      </c>
      <c r="F37" s="21">
        <f t="shared" si="3"/>
        <v>-9334749.8062910121</v>
      </c>
      <c r="G37">
        <v>1.09009884360708</v>
      </c>
      <c r="H37" s="21">
        <f t="shared" si="0"/>
        <v>1946406.8478467786</v>
      </c>
      <c r="I37" s="13">
        <f t="shared" si="1"/>
        <v>1803267.063264868</v>
      </c>
      <c r="J37" s="13">
        <f t="shared" si="4"/>
        <v>-143139.78458191059</v>
      </c>
      <c r="K37" s="13"/>
    </row>
    <row r="38" spans="1:11" x14ac:dyDescent="0.25">
      <c r="A38" s="11">
        <v>40962</v>
      </c>
      <c r="B38" s="3">
        <v>65588026.063748904</v>
      </c>
      <c r="C38" s="3">
        <v>13580914825.016199</v>
      </c>
      <c r="D38" s="3">
        <v>13646502851.08</v>
      </c>
      <c r="E38" s="20">
        <f t="shared" si="2"/>
        <v>1.0032355055371498</v>
      </c>
      <c r="F38" s="21">
        <f t="shared" si="3"/>
        <v>43799411.87625163</v>
      </c>
      <c r="G38">
        <v>1.0936258644516099</v>
      </c>
      <c r="H38" s="21">
        <f t="shared" si="0"/>
        <v>69673710.935059801</v>
      </c>
      <c r="I38" s="13">
        <f t="shared" si="1"/>
        <v>64359863.196184792</v>
      </c>
      <c r="J38" s="13">
        <f t="shared" si="4"/>
        <v>-5313847.7388750091</v>
      </c>
      <c r="K38" s="13"/>
    </row>
    <row r="39" spans="1:11" x14ac:dyDescent="0.25">
      <c r="A39" s="11">
        <v>40963</v>
      </c>
      <c r="B39" s="3">
        <v>-787249.97832885303</v>
      </c>
      <c r="C39" s="3">
        <v>13678239429.938299</v>
      </c>
      <c r="D39" s="3">
        <v>13677452179.959999</v>
      </c>
      <c r="E39" s="20">
        <f t="shared" si="2"/>
        <v>1.0023256199192321</v>
      </c>
      <c r="F39" s="21">
        <f t="shared" si="3"/>
        <v>31736578.858328015</v>
      </c>
      <c r="G39">
        <v>1.0961692225461599</v>
      </c>
      <c r="H39" s="21">
        <f t="shared" si="0"/>
        <v>-836054.14016512653</v>
      </c>
      <c r="I39" s="13">
        <f t="shared" si="1"/>
        <v>-770716.0049572459</v>
      </c>
      <c r="J39" s="13">
        <f t="shared" si="4"/>
        <v>65338.135207880638</v>
      </c>
      <c r="K39" s="13"/>
    </row>
    <row r="40" spans="1:11" x14ac:dyDescent="0.25">
      <c r="A40" s="11">
        <v>40966</v>
      </c>
      <c r="B40" s="3">
        <v>-28093889.7120714</v>
      </c>
      <c r="C40" s="3">
        <v>13581884080.691999</v>
      </c>
      <c r="D40" s="3">
        <v>13553790190.98</v>
      </c>
      <c r="E40" s="20">
        <f t="shared" si="2"/>
        <v>0.99301272649244188</v>
      </c>
      <c r="F40" s="21">
        <f t="shared" si="3"/>
        <v>-95568099.267928138</v>
      </c>
      <c r="G40">
        <v>1.0885099883776601</v>
      </c>
      <c r="H40" s="21">
        <f t="shared" si="0"/>
        <v>-29827096.57506793</v>
      </c>
      <c r="I40" s="13">
        <f t="shared" si="1"/>
        <v>-27697385.720924262</v>
      </c>
      <c r="J40" s="13">
        <f t="shared" si="4"/>
        <v>2129710.854143668</v>
      </c>
      <c r="K40" s="13"/>
    </row>
    <row r="41" spans="1:11" x14ac:dyDescent="0.25">
      <c r="A41" s="11">
        <v>40967</v>
      </c>
      <c r="B41" s="3">
        <v>-824581.22481930198</v>
      </c>
      <c r="C41" s="3">
        <v>13671388972.604799</v>
      </c>
      <c r="D41" s="3">
        <v>13670564391.379999</v>
      </c>
      <c r="E41" s="20">
        <f t="shared" si="2"/>
        <v>1.0086764499057304</v>
      </c>
      <c r="F41" s="21">
        <f t="shared" si="3"/>
        <v>117598781.62481892</v>
      </c>
      <c r="G41">
        <v>1.0979543907637099</v>
      </c>
      <c r="H41" s="21">
        <f t="shared" si="0"/>
        <v>-875205.24542185827</v>
      </c>
      <c r="I41" s="13">
        <f t="shared" si="1"/>
        <v>-805950.68120036589</v>
      </c>
      <c r="J41" s="13">
        <f t="shared" si="4"/>
        <v>69254.564221492386</v>
      </c>
      <c r="K41" s="13"/>
    </row>
    <row r="42" spans="1:11" x14ac:dyDescent="0.25">
      <c r="A42" s="11">
        <v>40968</v>
      </c>
      <c r="B42" s="3">
        <v>8187746.1742154602</v>
      </c>
      <c r="C42" s="3">
        <v>13659401329.6457</v>
      </c>
      <c r="D42" s="3">
        <v>13667589075.82</v>
      </c>
      <c r="E42" s="20">
        <f t="shared" si="2"/>
        <v>0.99918342349191858</v>
      </c>
      <c r="F42" s="21">
        <f t="shared" si="3"/>
        <v>-11163061.734214926</v>
      </c>
      <c r="G42">
        <v>1.0970578270012701</v>
      </c>
      <c r="H42" s="21">
        <f t="shared" si="0"/>
        <v>8687967.814940542</v>
      </c>
      <c r="I42" s="13">
        <f t="shared" si="1"/>
        <v>8009292.8801749293</v>
      </c>
      <c r="J42" s="13">
        <f t="shared" si="4"/>
        <v>-678674.93476561271</v>
      </c>
      <c r="K42" s="13"/>
    </row>
    <row r="43" spans="1:11" x14ac:dyDescent="0.25">
      <c r="A43" s="11">
        <v>40969</v>
      </c>
      <c r="B43" s="3">
        <v>73720488.380297601</v>
      </c>
      <c r="C43" s="3">
        <v>13829644840.0697</v>
      </c>
      <c r="D43" s="3">
        <v>13903365328.450001</v>
      </c>
      <c r="E43" s="20">
        <f t="shared" si="2"/>
        <v>1.0118569385830019</v>
      </c>
      <c r="F43" s="21">
        <f t="shared" si="3"/>
        <v>162055764.24970347</v>
      </c>
      <c r="G43">
        <v>1.1100655742780201</v>
      </c>
      <c r="H43" s="21">
        <f t="shared" si="0"/>
        <v>78202277.081725672</v>
      </c>
      <c r="I43" s="13">
        <f t="shared" si="1"/>
        <v>71268709.325985178</v>
      </c>
      <c r="J43" s="13">
        <f t="shared" si="4"/>
        <v>-6933567.7557404935</v>
      </c>
      <c r="K43" s="13"/>
    </row>
    <row r="44" spans="1:11" x14ac:dyDescent="0.25">
      <c r="A44" s="11">
        <v>40970</v>
      </c>
      <c r="B44" s="3">
        <v>-1346107.1786629199</v>
      </c>
      <c r="C44" s="3">
        <v>14047702342.5686</v>
      </c>
      <c r="D44" s="3">
        <v>14046356235.389999</v>
      </c>
      <c r="E44" s="20">
        <f t="shared" si="2"/>
        <v>1.0103814443991708</v>
      </c>
      <c r="F44" s="21">
        <f t="shared" si="3"/>
        <v>144337014.11866155</v>
      </c>
      <c r="G44">
        <v>1.1215896583168199</v>
      </c>
      <c r="H44" s="21">
        <f t="shared" si="0"/>
        <v>-1427539.7114106969</v>
      </c>
      <c r="I44" s="13">
        <f t="shared" si="1"/>
        <v>-1287967.6906151013</v>
      </c>
      <c r="J44" s="13">
        <f t="shared" si="4"/>
        <v>139572.0207955956</v>
      </c>
      <c r="K44" s="13"/>
    </row>
    <row r="45" spans="1:11" x14ac:dyDescent="0.25">
      <c r="A45" s="11">
        <v>40973</v>
      </c>
      <c r="B45" s="3">
        <v>60428636.349352799</v>
      </c>
      <c r="C45" s="3">
        <v>13899042562.570601</v>
      </c>
      <c r="D45" s="3">
        <v>13959471198.919901</v>
      </c>
      <c r="E45" s="20">
        <f t="shared" si="2"/>
        <v>0.98951232117776622</v>
      </c>
      <c r="F45" s="21">
        <f t="shared" si="3"/>
        <v>-147313672.8194513</v>
      </c>
      <c r="G45">
        <v>1.1098267862100699</v>
      </c>
      <c r="H45" s="21">
        <f t="shared" si="0"/>
        <v>64066163.045167856</v>
      </c>
      <c r="I45" s="13">
        <f t="shared" si="1"/>
        <v>58431483.948644899</v>
      </c>
      <c r="J45" s="13">
        <f t="shared" si="4"/>
        <v>-5634679.0965229571</v>
      </c>
      <c r="K45" s="13"/>
    </row>
    <row r="46" spans="1:11" x14ac:dyDescent="0.25">
      <c r="A46" s="11">
        <v>40974</v>
      </c>
      <c r="B46" s="3">
        <v>-6324286.4919648999</v>
      </c>
      <c r="C46" s="3">
        <v>13642520400.6919</v>
      </c>
      <c r="D46" s="3">
        <v>13636196114.200001</v>
      </c>
      <c r="E46" s="20">
        <f t="shared" si="2"/>
        <v>0.97729492803047879</v>
      </c>
      <c r="F46" s="21">
        <f t="shared" si="3"/>
        <v>-316950798.22793525</v>
      </c>
      <c r="G46">
        <v>1.0846280891554601</v>
      </c>
      <c r="H46" s="21">
        <f t="shared" si="0"/>
        <v>-6703086.4228430502</v>
      </c>
      <c r="I46" s="13">
        <f t="shared" si="1"/>
        <v>-6257343.7315750048</v>
      </c>
      <c r="J46" s="13">
        <f t="shared" si="4"/>
        <v>445742.69126804546</v>
      </c>
      <c r="K46" s="13"/>
    </row>
    <row r="47" spans="1:11" x14ac:dyDescent="0.25">
      <c r="A47" s="11">
        <v>40975</v>
      </c>
      <c r="B47" s="3">
        <v>-4193146.6669626199</v>
      </c>
      <c r="C47" s="3">
        <v>13679483238.1469</v>
      </c>
      <c r="D47" s="3">
        <v>13675290091.48</v>
      </c>
      <c r="E47" s="20">
        <f t="shared" si="2"/>
        <v>1.0031744280871617</v>
      </c>
      <c r="F47" s="21">
        <f t="shared" si="3"/>
        <v>43287123.946961403</v>
      </c>
      <c r="G47">
        <v>1.0880711630258</v>
      </c>
      <c r="H47" s="21">
        <f t="shared" si="0"/>
        <v>-4443044.8727844404</v>
      </c>
      <c r="I47" s="13">
        <f t="shared" si="1"/>
        <v>-4135633.8127955343</v>
      </c>
      <c r="J47" s="13">
        <f t="shared" si="4"/>
        <v>307411.05998890614</v>
      </c>
      <c r="K47" s="13"/>
    </row>
    <row r="48" spans="1:11" x14ac:dyDescent="0.25">
      <c r="A48" s="11">
        <v>40976</v>
      </c>
      <c r="B48" s="3">
        <v>1839984.0514379099</v>
      </c>
      <c r="C48" s="3">
        <v>13771969497.498501</v>
      </c>
      <c r="D48" s="3">
        <v>13773809481.549999</v>
      </c>
      <c r="E48" s="20">
        <f t="shared" si="2"/>
        <v>1.0070696420603753</v>
      </c>
      <c r="F48" s="21">
        <f t="shared" si="3"/>
        <v>96679406.01856178</v>
      </c>
      <c r="G48">
        <v>1.0957634366846101</v>
      </c>
      <c r="H48" s="21">
        <f t="shared" si="0"/>
        <v>1949090.7817155372</v>
      </c>
      <c r="I48" s="13">
        <f t="shared" si="1"/>
        <v>1802007.4342535043</v>
      </c>
      <c r="J48" s="13">
        <f t="shared" si="4"/>
        <v>-147083.34746203292</v>
      </c>
      <c r="K48" s="13"/>
    </row>
    <row r="49" spans="1:11" x14ac:dyDescent="0.25">
      <c r="A49" s="11">
        <v>40977</v>
      </c>
      <c r="B49" s="3">
        <v>4392194.5797822103</v>
      </c>
      <c r="C49" s="3">
        <v>13780110087.3302</v>
      </c>
      <c r="D49" s="3">
        <v>13784502281.909901</v>
      </c>
      <c r="E49" s="20">
        <f t="shared" si="2"/>
        <v>1.0004574337831926</v>
      </c>
      <c r="F49" s="21">
        <f t="shared" si="3"/>
        <v>6300605.7801192179</v>
      </c>
      <c r="G49">
        <v>1.0962646758989401</v>
      </c>
      <c r="H49" s="21">
        <f t="shared" si="0"/>
        <v>4651327.7561927056</v>
      </c>
      <c r="I49" s="13">
        <f t="shared" si="1"/>
        <v>4299574.4733244386</v>
      </c>
      <c r="J49" s="13">
        <f t="shared" si="4"/>
        <v>-351753.28286826704</v>
      </c>
      <c r="K49" s="13"/>
    </row>
    <row r="50" spans="1:11" x14ac:dyDescent="0.25">
      <c r="A50" s="11">
        <v>40980</v>
      </c>
      <c r="B50" s="3">
        <v>-267912.31670105399</v>
      </c>
      <c r="C50" s="3">
        <v>13724154198.3367</v>
      </c>
      <c r="D50" s="3">
        <v>13723886286.019899</v>
      </c>
      <c r="E50" s="20">
        <f t="shared" si="2"/>
        <v>0.99562203390887039</v>
      </c>
      <c r="F50" s="21">
        <f t="shared" si="3"/>
        <v>-60348083.573300242</v>
      </c>
      <c r="G50">
        <v>1.0914652663209501</v>
      </c>
      <c r="H50" s="21">
        <f t="shared" si="0"/>
        <v>-283638.6528805425</v>
      </c>
      <c r="I50" s="13">
        <f t="shared" si="1"/>
        <v>-263415.95996377058</v>
      </c>
      <c r="J50" s="13">
        <f t="shared" si="4"/>
        <v>20222.692916771921</v>
      </c>
      <c r="K50" s="13"/>
    </row>
    <row r="51" spans="1:11" x14ac:dyDescent="0.25">
      <c r="A51" s="11">
        <v>40981</v>
      </c>
      <c r="B51" s="3">
        <v>-2927843.69825366</v>
      </c>
      <c r="C51" s="3">
        <v>14070038722.4582</v>
      </c>
      <c r="D51" s="3">
        <v>14067110878.759899</v>
      </c>
      <c r="E51" s="20">
        <f t="shared" si="2"/>
        <v>1.0252226249346637</v>
      </c>
      <c r="F51" s="21">
        <f t="shared" si="3"/>
        <v>346152436.4382534</v>
      </c>
      <c r="G51">
        <v>1.11899488536258</v>
      </c>
      <c r="H51" s="21">
        <f t="shared" si="0"/>
        <v>-3098831.6664194618</v>
      </c>
      <c r="I51" s="13">
        <f t="shared" si="1"/>
        <v>-2807883.6720361458</v>
      </c>
      <c r="J51" s="13">
        <f t="shared" si="4"/>
        <v>290947.99438331602</v>
      </c>
      <c r="K51" s="13"/>
    </row>
    <row r="52" spans="1:11" x14ac:dyDescent="0.25">
      <c r="A52" s="11">
        <v>40982</v>
      </c>
      <c r="B52" s="3">
        <v>8512095.3731963299</v>
      </c>
      <c r="C52" s="3">
        <v>14080831790.0368</v>
      </c>
      <c r="D52" s="3">
        <v>14089343885.41</v>
      </c>
      <c r="E52" s="20">
        <f t="shared" si="2"/>
        <v>1.0009753894310751</v>
      </c>
      <c r="F52" s="21">
        <f t="shared" si="3"/>
        <v>13720911.276904378</v>
      </c>
      <c r="G52">
        <v>1.12008634114718</v>
      </c>
      <c r="H52" s="21">
        <f t="shared" si="0"/>
        <v>9006663.5696236715</v>
      </c>
      <c r="I52" s="13">
        <f t="shared" si="1"/>
        <v>8155381.9239937551</v>
      </c>
      <c r="J52" s="13">
        <f t="shared" si="4"/>
        <v>-851281.64562991634</v>
      </c>
      <c r="K52" s="13"/>
    </row>
    <row r="53" spans="1:11" x14ac:dyDescent="0.25">
      <c r="A53" s="11">
        <v>40983</v>
      </c>
      <c r="B53" s="3">
        <v>-2480882.09654212</v>
      </c>
      <c r="C53" s="3">
        <v>14039731984.686501</v>
      </c>
      <c r="D53" s="3">
        <v>14037251102.59</v>
      </c>
      <c r="E53" s="20">
        <f t="shared" si="2"/>
        <v>0.99647876429683624</v>
      </c>
      <c r="F53" s="21">
        <f t="shared" si="3"/>
        <v>-49611900.723457575</v>
      </c>
      <c r="G53">
        <v>1.1161422531321099</v>
      </c>
      <c r="H53" s="21">
        <f t="shared" si="0"/>
        <v>-2624284.693302182</v>
      </c>
      <c r="I53" s="13">
        <f t="shared" si="1"/>
        <v>-2385315.884404189</v>
      </c>
      <c r="J53" s="13">
        <f t="shared" si="4"/>
        <v>238968.80889799306</v>
      </c>
      <c r="K53" s="13"/>
    </row>
    <row r="54" spans="1:11" x14ac:dyDescent="0.25">
      <c r="A54" s="11">
        <v>40984</v>
      </c>
      <c r="B54" s="3">
        <v>-1676709.62067374</v>
      </c>
      <c r="C54" s="3">
        <v>14071343898.1106</v>
      </c>
      <c r="D54" s="3">
        <v>14069667188.49</v>
      </c>
      <c r="E54" s="20">
        <f t="shared" si="2"/>
        <v>1.0024287373127052</v>
      </c>
      <c r="F54" s="21">
        <f t="shared" si="3"/>
        <v>34092795.520673357</v>
      </c>
      <c r="G54">
        <v>1.1188530694685801</v>
      </c>
      <c r="H54" s="21">
        <f t="shared" si="0"/>
        <v>-1773127.8095290088</v>
      </c>
      <c r="I54" s="13">
        <f t="shared" si="1"/>
        <v>-1608215.0541311468</v>
      </c>
      <c r="J54" s="13">
        <f t="shared" si="4"/>
        <v>164912.75539786206</v>
      </c>
      <c r="K54" s="13"/>
    </row>
    <row r="55" spans="1:11" x14ac:dyDescent="0.25">
      <c r="A55" s="11">
        <v>40987</v>
      </c>
      <c r="B55" s="3">
        <v>-2429767.0614403398</v>
      </c>
      <c r="C55" s="3">
        <v>14084210234.9214</v>
      </c>
      <c r="D55" s="3">
        <v>14081780467.8599</v>
      </c>
      <c r="E55" s="20">
        <f t="shared" si="2"/>
        <v>1.0010336453760069</v>
      </c>
      <c r="F55" s="21">
        <f t="shared" si="3"/>
        <v>14543046.431340089</v>
      </c>
      <c r="G55">
        <v>1.1200095667702701</v>
      </c>
      <c r="H55" s="21">
        <f t="shared" si="0"/>
        <v>-2568763.893045878</v>
      </c>
      <c r="I55" s="13">
        <f t="shared" si="1"/>
        <v>-2328103.2258192259</v>
      </c>
      <c r="J55" s="13">
        <f t="shared" si="4"/>
        <v>240660.66722665215</v>
      </c>
      <c r="K55" s="13"/>
    </row>
    <row r="56" spans="1:11" x14ac:dyDescent="0.25">
      <c r="A56" s="11">
        <v>40988</v>
      </c>
      <c r="B56" s="3">
        <v>31162858.313600399</v>
      </c>
      <c r="C56" s="3">
        <v>14024762699.086399</v>
      </c>
      <c r="D56" s="3">
        <v>14055925557.4</v>
      </c>
      <c r="E56" s="20">
        <f t="shared" si="2"/>
        <v>0.99595095457540772</v>
      </c>
      <c r="F56" s="21">
        <f t="shared" si="3"/>
        <v>-57017768.773500301</v>
      </c>
      <c r="G56">
        <v>1.1154745971584299</v>
      </c>
      <c r="H56" s="21">
        <f t="shared" si="0"/>
        <v>32936253.417027846</v>
      </c>
      <c r="I56" s="13">
        <f t="shared" si="1"/>
        <v>29980365.63678873</v>
      </c>
      <c r="J56" s="13">
        <f t="shared" si="4"/>
        <v>-2955887.7802391164</v>
      </c>
      <c r="K56" s="13"/>
    </row>
    <row r="57" spans="1:11" x14ac:dyDescent="0.25">
      <c r="A57" s="11">
        <v>40989</v>
      </c>
      <c r="B57" s="3">
        <v>-550351.66906624998</v>
      </c>
      <c r="C57" s="3">
        <v>13994557639.009001</v>
      </c>
      <c r="D57" s="3">
        <v>13994007287.34</v>
      </c>
      <c r="E57" s="20">
        <f t="shared" si="2"/>
        <v>0.99563401797054729</v>
      </c>
      <c r="F57" s="21">
        <f t="shared" si="3"/>
        <v>-61367918.390933216</v>
      </c>
      <c r="G57">
        <v>1.1106044551129299</v>
      </c>
      <c r="H57" s="21">
        <f t="shared" si="0"/>
        <v>-581506.48322482954</v>
      </c>
      <c r="I57" s="13">
        <f t="shared" si="1"/>
        <v>-531790.04254401999</v>
      </c>
      <c r="J57" s="13">
        <f t="shared" si="4"/>
        <v>49716.440680809552</v>
      </c>
      <c r="K57" s="13"/>
    </row>
    <row r="58" spans="1:11" x14ac:dyDescent="0.25">
      <c r="A58" s="11">
        <v>40990</v>
      </c>
      <c r="B58" s="3">
        <v>1143573.86472997</v>
      </c>
      <c r="C58" s="3">
        <v>13816926465.055201</v>
      </c>
      <c r="D58" s="3">
        <v>13818070038.92</v>
      </c>
      <c r="E58" s="20">
        <f t="shared" si="2"/>
        <v>0.98734595326065533</v>
      </c>
      <c r="F58" s="21">
        <f t="shared" si="3"/>
        <v>-177080822.28473005</v>
      </c>
      <c r="G58">
        <v>1.0965508144289999</v>
      </c>
      <c r="H58" s="21">
        <f t="shared" si="0"/>
        <v>1207969.1893948053</v>
      </c>
      <c r="I58" s="13">
        <f t="shared" si="1"/>
        <v>1119166.7118766503</v>
      </c>
      <c r="J58" s="13">
        <f t="shared" si="4"/>
        <v>-88802.477518155007</v>
      </c>
      <c r="K58" s="13"/>
    </row>
    <row r="59" spans="1:11" x14ac:dyDescent="0.25">
      <c r="A59" s="11">
        <v>40991</v>
      </c>
      <c r="B59" s="3">
        <v>4577826.1449408801</v>
      </c>
      <c r="C59" s="3">
        <v>13807820891.905001</v>
      </c>
      <c r="D59" s="3">
        <v>13812398718.049999</v>
      </c>
      <c r="E59" s="20">
        <f t="shared" si="2"/>
        <v>0.9992582794134004</v>
      </c>
      <c r="F59" s="21">
        <f t="shared" si="3"/>
        <v>-10249147.014941718</v>
      </c>
      <c r="G59">
        <v>1.0957374801156901</v>
      </c>
      <c r="H59" s="21">
        <f t="shared" si="0"/>
        <v>4834240.9593028389</v>
      </c>
      <c r="I59" s="13">
        <f t="shared" si="1"/>
        <v>4483447.6439573262</v>
      </c>
      <c r="J59" s="13">
        <f t="shared" si="4"/>
        <v>-350793.3153455127</v>
      </c>
      <c r="K59" s="13"/>
    </row>
    <row r="60" spans="1:11" x14ac:dyDescent="0.25">
      <c r="A60" s="11">
        <v>40994</v>
      </c>
      <c r="B60" s="3">
        <v>819351.21595168102</v>
      </c>
      <c r="C60" s="3">
        <v>13997972626.174</v>
      </c>
      <c r="D60" s="3">
        <v>13998791977.389999</v>
      </c>
      <c r="E60" s="20">
        <f t="shared" si="2"/>
        <v>1.013435313583986</v>
      </c>
      <c r="F60" s="21">
        <f t="shared" si="3"/>
        <v>185573908.12404847</v>
      </c>
      <c r="G60">
        <v>1.11045905676677</v>
      </c>
      <c r="H60" s="21">
        <f t="shared" si="0"/>
        <v>865000.70972894086</v>
      </c>
      <c r="I60" s="13">
        <f t="shared" si="1"/>
        <v>791820.74663066212</v>
      </c>
      <c r="J60" s="13">
        <f t="shared" si="4"/>
        <v>-73179.963098278735</v>
      </c>
      <c r="K60" s="13"/>
    </row>
    <row r="61" spans="1:11" x14ac:dyDescent="0.25">
      <c r="A61" s="11">
        <v>40995</v>
      </c>
      <c r="B61" s="3">
        <v>-37749753.6681109</v>
      </c>
      <c r="C61" s="3">
        <v>13950624521.2481</v>
      </c>
      <c r="D61" s="3">
        <v>13912874767.58</v>
      </c>
      <c r="E61" s="20">
        <f t="shared" si="2"/>
        <v>0.99655917051845</v>
      </c>
      <c r="F61" s="21">
        <f t="shared" si="3"/>
        <v>-48167456.141888566</v>
      </c>
      <c r="G61">
        <v>1.10663815650619</v>
      </c>
      <c r="H61" s="21">
        <f t="shared" si="0"/>
        <v>-39841698.622050986</v>
      </c>
      <c r="I61" s="13">
        <f t="shared" si="1"/>
        <v>-36607309.084280387</v>
      </c>
      <c r="J61" s="13">
        <f t="shared" si="4"/>
        <v>3234389.5377705991</v>
      </c>
      <c r="K61" s="13"/>
    </row>
    <row r="62" spans="1:11" x14ac:dyDescent="0.25">
      <c r="A62" s="11">
        <v>40996</v>
      </c>
      <c r="B62" s="3">
        <v>-787541.03300329996</v>
      </c>
      <c r="C62" s="3">
        <v>13733581097.363001</v>
      </c>
      <c r="D62" s="3">
        <v>13732793556.33</v>
      </c>
      <c r="E62" s="20">
        <f t="shared" si="2"/>
        <v>0.98711311118570622</v>
      </c>
      <c r="F62" s="21">
        <f t="shared" si="3"/>
        <v>-179293670.2169967</v>
      </c>
      <c r="G62">
        <v>1.09237703362564</v>
      </c>
      <c r="H62" s="21">
        <f t="shared" si="0"/>
        <v>-830948.82415071304</v>
      </c>
      <c r="I62" s="13">
        <f t="shared" si="1"/>
        <v>-773677.47807887336</v>
      </c>
      <c r="J62" s="13">
        <f t="shared" si="4"/>
        <v>57271.346071839682</v>
      </c>
      <c r="K62" s="13"/>
    </row>
    <row r="63" spans="1:11" x14ac:dyDescent="0.25">
      <c r="A63" s="11">
        <v>40997</v>
      </c>
      <c r="B63" s="3">
        <v>-5699850.0843565101</v>
      </c>
      <c r="C63" s="3">
        <v>13707821087.7843</v>
      </c>
      <c r="D63" s="3">
        <v>13702121237.700001</v>
      </c>
      <c r="E63" s="20">
        <f t="shared" si="2"/>
        <v>0.99818154489520217</v>
      </c>
      <c r="F63" s="21">
        <f t="shared" si="3"/>
        <v>-24972468.545642652</v>
      </c>
      <c r="G63">
        <v>1.0903905950324799</v>
      </c>
      <c r="H63" s="21">
        <f t="shared" si="0"/>
        <v>-6012317.1627816297</v>
      </c>
      <c r="I63" s="13">
        <f t="shared" si="1"/>
        <v>-5609713.2324756812</v>
      </c>
      <c r="J63" s="13">
        <f t="shared" si="4"/>
        <v>402603.93030594848</v>
      </c>
      <c r="K63" s="13"/>
    </row>
    <row r="64" spans="1:11" x14ac:dyDescent="0.25">
      <c r="A64" s="11">
        <v>40998</v>
      </c>
      <c r="B64" s="3">
        <v>1048700.0045107</v>
      </c>
      <c r="C64" s="3">
        <v>13696151046.475401</v>
      </c>
      <c r="D64" s="3">
        <v>13697199746.48</v>
      </c>
      <c r="E64" s="20">
        <f t="shared" si="2"/>
        <v>0.99956428708220113</v>
      </c>
      <c r="F64" s="21">
        <f t="shared" si="3"/>
        <v>-5970191.2245119205</v>
      </c>
      <c r="G64">
        <v>1.08991549776478</v>
      </c>
      <c r="H64" s="21">
        <f t="shared" si="0"/>
        <v>1105877.6524132804</v>
      </c>
      <c r="I64" s="13">
        <f t="shared" si="1"/>
        <v>1032565.871153557</v>
      </c>
      <c r="J64" s="13">
        <f t="shared" si="4"/>
        <v>-73311.781259723473</v>
      </c>
      <c r="K64" s="13"/>
    </row>
    <row r="65" spans="1:11" x14ac:dyDescent="0.25">
      <c r="A65" s="11">
        <v>41001</v>
      </c>
      <c r="B65" s="3">
        <v>672875.11981147504</v>
      </c>
      <c r="C65" s="3">
        <v>13872002386.2801</v>
      </c>
      <c r="D65" s="3">
        <v>13872675261.4</v>
      </c>
      <c r="E65" s="20">
        <f t="shared" si="2"/>
        <v>1.012761925286598</v>
      </c>
      <c r="F65" s="21">
        <f t="shared" si="3"/>
        <v>174802639.8001886</v>
      </c>
      <c r="G65">
        <v>1.10382491791596</v>
      </c>
      <c r="H65" s="21">
        <f t="shared" si="0"/>
        <v>709361.55079580122</v>
      </c>
      <c r="I65" s="13">
        <f t="shared" si="1"/>
        <v>654174.48475929594</v>
      </c>
      <c r="J65" s="13">
        <f t="shared" si="4"/>
        <v>-55187.066036505275</v>
      </c>
      <c r="K65" s="13"/>
    </row>
    <row r="66" spans="1:11" x14ac:dyDescent="0.25">
      <c r="A66" s="11">
        <v>41002</v>
      </c>
      <c r="B66" s="3">
        <v>-98463596.038350895</v>
      </c>
      <c r="C66" s="3">
        <v>13732237337.948299</v>
      </c>
      <c r="D66" s="3">
        <v>13633773741.91</v>
      </c>
      <c r="E66" s="20">
        <f t="shared" si="2"/>
        <v>0.98987665170521144</v>
      </c>
      <c r="F66" s="21">
        <f t="shared" si="3"/>
        <v>-140437923.45164889</v>
      </c>
      <c r="G66">
        <v>1.0926505138154301</v>
      </c>
      <c r="H66" s="21">
        <f t="shared" si="0"/>
        <v>-103773444.01595119</v>
      </c>
      <c r="I66" s="13">
        <f t="shared" si="1"/>
        <v>-96706071.895963803</v>
      </c>
      <c r="J66" s="13">
        <f t="shared" si="4"/>
        <v>7067372.1199873835</v>
      </c>
      <c r="K66" s="13"/>
    </row>
    <row r="67" spans="1:11" x14ac:dyDescent="0.25">
      <c r="A67" s="11">
        <v>41003</v>
      </c>
      <c r="B67" s="3">
        <v>-869991.80152481794</v>
      </c>
      <c r="C67" s="3">
        <v>13422469821.9515</v>
      </c>
      <c r="D67" s="3">
        <v>13421599830.15</v>
      </c>
      <c r="E67" s="20">
        <f t="shared" si="2"/>
        <v>0.98450143562901216</v>
      </c>
      <c r="F67" s="21">
        <f t="shared" si="3"/>
        <v>-211303919.95847541</v>
      </c>
      <c r="G67">
        <v>1.07571599949207</v>
      </c>
      <c r="H67" s="21">
        <f t="shared" ref="H67:H130" si="5">B67*(1+$P$1)^($N$1-ROW()+1)</f>
        <v>-916648.98137391801</v>
      </c>
      <c r="I67" s="13">
        <f t="shared" ref="I67:I130" si="6">B67*$G$252/G67</f>
        <v>-867914.32493462041</v>
      </c>
      <c r="J67" s="13">
        <f t="shared" si="4"/>
        <v>48734.6564392976</v>
      </c>
      <c r="K67" s="13"/>
    </row>
    <row r="68" spans="1:11" x14ac:dyDescent="0.25">
      <c r="A68" s="11">
        <v>41004</v>
      </c>
      <c r="B68" s="3">
        <v>-4615892.4077346604</v>
      </c>
      <c r="C68" s="3">
        <v>13396636744.9977</v>
      </c>
      <c r="D68" s="3">
        <v>13392020852.59</v>
      </c>
      <c r="E68" s="20">
        <f t="shared" ref="E68:E131" si="7">F68/D67+1</f>
        <v>0.99814008125199882</v>
      </c>
      <c r="F68" s="21">
        <f t="shared" ref="F68:F131" si="8">D68-D67-B68</f>
        <v>-24963085.152264804</v>
      </c>
      <c r="G68">
        <v>1.0737152551370901</v>
      </c>
      <c r="H68" s="21">
        <f t="shared" si="5"/>
        <v>-4862067.010326324</v>
      </c>
      <c r="I68" s="13">
        <f t="shared" si="6"/>
        <v>-4613450.6386717511</v>
      </c>
      <c r="J68" s="13">
        <f t="shared" ref="J68:J131" si="9">I68-H68</f>
        <v>248616.3716545729</v>
      </c>
      <c r="K68" s="13"/>
    </row>
    <row r="69" spans="1:11" x14ac:dyDescent="0.25">
      <c r="A69" s="11">
        <v>41008</v>
      </c>
      <c r="B69" s="3">
        <v>-135132.39246842201</v>
      </c>
      <c r="C69" s="3">
        <v>13280365418.7024</v>
      </c>
      <c r="D69" s="3">
        <v>13280230286.309999</v>
      </c>
      <c r="E69" s="20">
        <f t="shared" si="7"/>
        <v>0.99166254032034773</v>
      </c>
      <c r="F69" s="21">
        <f t="shared" si="8"/>
        <v>-111655433.88753226</v>
      </c>
      <c r="G69">
        <v>1.0647631974899501</v>
      </c>
      <c r="H69" s="21">
        <f t="shared" si="5"/>
        <v>-142299.07972008971</v>
      </c>
      <c r="I69" s="13">
        <f t="shared" si="6"/>
        <v>-136196.44088023427</v>
      </c>
      <c r="J69" s="13">
        <f t="shared" si="9"/>
        <v>6102.6388398554409</v>
      </c>
      <c r="K69" s="13"/>
    </row>
    <row r="70" spans="1:11" x14ac:dyDescent="0.25">
      <c r="A70" s="11">
        <v>41009</v>
      </c>
      <c r="B70" s="3">
        <v>51799464.5818353</v>
      </c>
      <c r="C70" s="3">
        <v>13140309516.4881</v>
      </c>
      <c r="D70" s="3">
        <v>13192108981.07</v>
      </c>
      <c r="E70" s="20">
        <f t="shared" si="7"/>
        <v>0.98946398015657355</v>
      </c>
      <c r="F70" s="21">
        <f t="shared" si="8"/>
        <v>-139920769.82183507</v>
      </c>
      <c r="G70">
        <v>1.0535448313126501</v>
      </c>
      <c r="H70" s="21">
        <f t="shared" si="5"/>
        <v>54531225.644375674</v>
      </c>
      <c r="I70" s="13">
        <f t="shared" si="6"/>
        <v>52763254.376428887</v>
      </c>
      <c r="J70" s="13">
        <f t="shared" si="9"/>
        <v>-1767971.2679467872</v>
      </c>
      <c r="K70" s="13"/>
    </row>
    <row r="71" spans="1:11" x14ac:dyDescent="0.25">
      <c r="A71" s="11">
        <v>41010</v>
      </c>
      <c r="B71" s="3">
        <v>2930011.4006382199</v>
      </c>
      <c r="C71" s="3">
        <v>13160817197.2693</v>
      </c>
      <c r="D71" s="3">
        <v>13163747208.67</v>
      </c>
      <c r="E71" s="20">
        <f t="shared" si="7"/>
        <v>0.99762799232135357</v>
      </c>
      <c r="F71" s="21">
        <f t="shared" si="8"/>
        <v>-31291783.800637837</v>
      </c>
      <c r="G71">
        <v>1.05104581488298</v>
      </c>
      <c r="H71" s="21">
        <f t="shared" si="5"/>
        <v>3083661.2342844191</v>
      </c>
      <c r="I71" s="13">
        <f t="shared" si="6"/>
        <v>2991623.8541369191</v>
      </c>
      <c r="J71" s="13">
        <f t="shared" si="9"/>
        <v>-92037.380147499964</v>
      </c>
      <c r="K71" s="13"/>
    </row>
    <row r="72" spans="1:11" x14ac:dyDescent="0.25">
      <c r="A72" s="11">
        <v>41011</v>
      </c>
      <c r="B72" s="3">
        <v>-36101347.906601101</v>
      </c>
      <c r="C72" s="3">
        <v>13526159645.3566</v>
      </c>
      <c r="D72" s="3">
        <v>13490058297.450001</v>
      </c>
      <c r="E72" s="20">
        <f t="shared" si="7"/>
        <v>1.0275310996892972</v>
      </c>
      <c r="F72" s="21">
        <f t="shared" si="8"/>
        <v>362412436.68660176</v>
      </c>
      <c r="G72">
        <v>1.0799822619905399</v>
      </c>
      <c r="H72" s="21">
        <f t="shared" si="5"/>
        <v>-37983775.551879086</v>
      </c>
      <c r="I72" s="13">
        <f t="shared" si="6"/>
        <v>-35872869.641161233</v>
      </c>
      <c r="J72" s="13">
        <f t="shared" si="9"/>
        <v>2110905.9107178524</v>
      </c>
      <c r="K72" s="13"/>
    </row>
    <row r="73" spans="1:11" x14ac:dyDescent="0.25">
      <c r="A73" s="11">
        <v>41012</v>
      </c>
      <c r="B73" s="3">
        <v>2546897.5711686299</v>
      </c>
      <c r="C73" s="3">
        <v>13328043123.5488</v>
      </c>
      <c r="D73" s="3">
        <v>13330590021.120001</v>
      </c>
      <c r="E73" s="20">
        <f t="shared" si="7"/>
        <v>0.98799003159743248</v>
      </c>
      <c r="F73" s="21">
        <f t="shared" si="8"/>
        <v>-162015173.90116856</v>
      </c>
      <c r="G73">
        <v>1.0670117091486999</v>
      </c>
      <c r="H73" s="21">
        <f t="shared" si="5"/>
        <v>2678943.5083824079</v>
      </c>
      <c r="I73" s="13">
        <f t="shared" si="6"/>
        <v>2561542.8101654649</v>
      </c>
      <c r="J73" s="13">
        <f t="shared" si="9"/>
        <v>-117400.69821694307</v>
      </c>
      <c r="K73" s="13"/>
    </row>
    <row r="74" spans="1:11" x14ac:dyDescent="0.25">
      <c r="A74" s="11">
        <v>41015</v>
      </c>
      <c r="B74" s="3">
        <v>4137837.6751684798</v>
      </c>
      <c r="C74" s="3">
        <v>13263684956.5348</v>
      </c>
      <c r="D74" s="3">
        <v>13267822794.209999</v>
      </c>
      <c r="E74" s="20">
        <f t="shared" si="7"/>
        <v>0.99498108752282</v>
      </c>
      <c r="F74" s="21">
        <f t="shared" si="8"/>
        <v>-66905064.585170232</v>
      </c>
      <c r="G74">
        <v>1.06165647076836</v>
      </c>
      <c r="H74" s="21">
        <f t="shared" si="5"/>
        <v>4351138.3115977133</v>
      </c>
      <c r="I74" s="13">
        <f t="shared" si="6"/>
        <v>4182623.4015697907</v>
      </c>
      <c r="J74" s="13">
        <f t="shared" si="9"/>
        <v>-168514.9100279226</v>
      </c>
      <c r="K74" s="13"/>
    </row>
    <row r="75" spans="1:11" x14ac:dyDescent="0.25">
      <c r="A75" s="11">
        <v>41016</v>
      </c>
      <c r="B75" s="3">
        <v>-1885069.5880702101</v>
      </c>
      <c r="C75" s="3">
        <v>13328661258.878</v>
      </c>
      <c r="D75" s="3">
        <v>13326776189.290001</v>
      </c>
      <c r="E75" s="20">
        <f t="shared" si="7"/>
        <v>1.0045854143224329</v>
      </c>
      <c r="F75" s="21">
        <f t="shared" si="8"/>
        <v>60838464.668072045</v>
      </c>
      <c r="G75">
        <v>1.06652460555492</v>
      </c>
      <c r="H75" s="21">
        <f t="shared" si="5"/>
        <v>-1981683.0227488442</v>
      </c>
      <c r="I75" s="13">
        <f t="shared" si="6"/>
        <v>-1896775.0664571896</v>
      </c>
      <c r="J75" s="13">
        <f t="shared" si="9"/>
        <v>84907.956291654613</v>
      </c>
      <c r="K75" s="13"/>
    </row>
    <row r="76" spans="1:11" x14ac:dyDescent="0.25">
      <c r="A76" s="11">
        <v>41017</v>
      </c>
      <c r="B76" s="3">
        <v>2200375.7553633102</v>
      </c>
      <c r="C76" s="3">
        <v>13394811778.7446</v>
      </c>
      <c r="D76" s="3">
        <v>13397012154.5</v>
      </c>
      <c r="E76" s="20">
        <f t="shared" si="7"/>
        <v>1.0051051798640778</v>
      </c>
      <c r="F76" s="21">
        <f t="shared" si="8"/>
        <v>68035589.454635769</v>
      </c>
      <c r="G76">
        <v>1.07196940549574</v>
      </c>
      <c r="H76" s="21">
        <f t="shared" si="5"/>
        <v>2312496.1349538364</v>
      </c>
      <c r="I76" s="13">
        <f t="shared" si="6"/>
        <v>2202793.4936207603</v>
      </c>
      <c r="J76" s="13">
        <f t="shared" si="9"/>
        <v>-109702.64133307617</v>
      </c>
      <c r="K76" s="13"/>
    </row>
    <row r="77" spans="1:11" x14ac:dyDescent="0.25">
      <c r="A77" s="11">
        <v>41018</v>
      </c>
      <c r="B77" s="3">
        <v>1919491.98736646</v>
      </c>
      <c r="C77" s="3">
        <v>13378996342.652599</v>
      </c>
      <c r="D77" s="3">
        <v>13380915834.639999</v>
      </c>
      <c r="E77" s="20">
        <f t="shared" si="7"/>
        <v>0.99865523658263489</v>
      </c>
      <c r="F77" s="21">
        <f t="shared" si="8"/>
        <v>-18015811.847367071</v>
      </c>
      <c r="G77">
        <v>1.0705278602546999</v>
      </c>
      <c r="H77" s="21">
        <f t="shared" si="5"/>
        <v>2016730.3344160416</v>
      </c>
      <c r="I77" s="13">
        <f t="shared" si="6"/>
        <v>1924188.6734955097</v>
      </c>
      <c r="J77" s="13">
        <f t="shared" si="9"/>
        <v>-92541.660920531955</v>
      </c>
      <c r="K77" s="13"/>
    </row>
    <row r="78" spans="1:11" x14ac:dyDescent="0.25">
      <c r="A78" s="11">
        <v>41019</v>
      </c>
      <c r="B78" s="3">
        <v>3920976.48380491</v>
      </c>
      <c r="C78" s="3">
        <v>13357873551.976101</v>
      </c>
      <c r="D78" s="3">
        <v>13361794528.459999</v>
      </c>
      <c r="E78" s="20">
        <f t="shared" si="7"/>
        <v>0.99827797417242892</v>
      </c>
      <c r="F78" s="21">
        <f t="shared" si="8"/>
        <v>-23042282.663805217</v>
      </c>
      <c r="G78">
        <v>1.06868438363021</v>
      </c>
      <c r="H78" s="21">
        <f t="shared" si="5"/>
        <v>4118443.6433419627</v>
      </c>
      <c r="I78" s="13">
        <f t="shared" si="6"/>
        <v>3937350.6980524347</v>
      </c>
      <c r="J78" s="13">
        <f t="shared" si="9"/>
        <v>-181092.945289528</v>
      </c>
      <c r="K78" s="13"/>
    </row>
    <row r="79" spans="1:11" x14ac:dyDescent="0.25">
      <c r="A79" s="11">
        <v>41022</v>
      </c>
      <c r="B79" s="3">
        <v>1667115.84758237</v>
      </c>
      <c r="C79" s="3">
        <v>13235239439.582399</v>
      </c>
      <c r="D79" s="3">
        <v>13236906555.43</v>
      </c>
      <c r="E79" s="20">
        <f t="shared" si="7"/>
        <v>0.99052858591650805</v>
      </c>
      <c r="F79" s="21">
        <f t="shared" si="8"/>
        <v>-126555088.87758115</v>
      </c>
      <c r="G79">
        <v>1.05856243130828</v>
      </c>
      <c r="H79" s="21">
        <f t="shared" si="5"/>
        <v>1750580.2824100584</v>
      </c>
      <c r="I79" s="13">
        <f t="shared" si="6"/>
        <v>1690085.3132303478</v>
      </c>
      <c r="J79" s="13">
        <f t="shared" si="9"/>
        <v>-60494.969179710606</v>
      </c>
      <c r="K79" s="13"/>
    </row>
    <row r="80" spans="1:11" x14ac:dyDescent="0.25">
      <c r="A80" s="11">
        <v>41023</v>
      </c>
      <c r="B80" s="3">
        <v>63051363.022682898</v>
      </c>
      <c r="C80" s="3">
        <v>13280786526.427299</v>
      </c>
      <c r="D80" s="3">
        <v>13343837889.450001</v>
      </c>
      <c r="E80" s="20">
        <f t="shared" si="7"/>
        <v>1.0033149717279917</v>
      </c>
      <c r="F80" s="21">
        <f t="shared" si="8"/>
        <v>43879970.99731756</v>
      </c>
      <c r="G80">
        <v>1.0620715358403801</v>
      </c>
      <c r="H80" s="21">
        <f t="shared" si="5"/>
        <v>66189346.725864619</v>
      </c>
      <c r="I80" s="13">
        <f t="shared" si="6"/>
        <v>63708889.398366377</v>
      </c>
      <c r="J80" s="13">
        <f t="shared" si="9"/>
        <v>-2480457.3274982423</v>
      </c>
      <c r="K80" s="13"/>
    </row>
    <row r="81" spans="1:11" x14ac:dyDescent="0.25">
      <c r="A81" s="11">
        <v>41024</v>
      </c>
      <c r="B81" s="3">
        <v>153947.96414467599</v>
      </c>
      <c r="C81" s="3">
        <v>13254001643.785801</v>
      </c>
      <c r="D81" s="3">
        <v>13254155591.75</v>
      </c>
      <c r="E81" s="20">
        <f t="shared" si="7"/>
        <v>0.99326758565201301</v>
      </c>
      <c r="F81" s="21">
        <f t="shared" si="8"/>
        <v>-89836245.66414544</v>
      </c>
      <c r="G81">
        <v>1.0549212301938999</v>
      </c>
      <c r="H81" s="21">
        <f t="shared" si="5"/>
        <v>161564.12318355832</v>
      </c>
      <c r="I81" s="13">
        <f t="shared" si="6"/>
        <v>156607.74710141524</v>
      </c>
      <c r="J81" s="13">
        <f t="shared" si="9"/>
        <v>-4956.3760821430769</v>
      </c>
      <c r="K81" s="13"/>
    </row>
    <row r="82" spans="1:11" x14ac:dyDescent="0.25">
      <c r="A82" s="11">
        <v>41025</v>
      </c>
      <c r="B82" s="3">
        <v>72290055.989065707</v>
      </c>
      <c r="C82" s="3">
        <v>13362816645.8909</v>
      </c>
      <c r="D82" s="3">
        <v>13435106701.879999</v>
      </c>
      <c r="E82" s="20">
        <f t="shared" si="7"/>
        <v>1.0081982630571025</v>
      </c>
      <c r="F82" s="21">
        <f t="shared" si="8"/>
        <v>108661054.14093345</v>
      </c>
      <c r="G82">
        <v>1.0635697519435601</v>
      </c>
      <c r="H82" s="21">
        <f t="shared" si="5"/>
        <v>75844990.591181144</v>
      </c>
      <c r="I82" s="13">
        <f t="shared" si="6"/>
        <v>72941032.772560701</v>
      </c>
      <c r="J82" s="13">
        <f t="shared" si="9"/>
        <v>-2903957.8186204433</v>
      </c>
      <c r="K82" s="13"/>
    </row>
    <row r="83" spans="1:11" x14ac:dyDescent="0.25">
      <c r="A83" s="11">
        <v>41026</v>
      </c>
      <c r="B83" s="3">
        <v>3934687.6291668098</v>
      </c>
      <c r="C83" s="3">
        <v>13403348352.7208</v>
      </c>
      <c r="D83" s="3">
        <v>13407283040.349899</v>
      </c>
      <c r="E83" s="20">
        <f t="shared" si="7"/>
        <v>0.9976361669569157</v>
      </c>
      <c r="F83" s="21">
        <f t="shared" si="8"/>
        <v>-31758349.15926668</v>
      </c>
      <c r="G83">
        <v>1.0610556506202899</v>
      </c>
      <c r="H83" s="21">
        <f t="shared" si="5"/>
        <v>4127014.2007372198</v>
      </c>
      <c r="I83" s="13">
        <f t="shared" si="6"/>
        <v>3979526.6908105505</v>
      </c>
      <c r="J83" s="13">
        <f t="shared" si="9"/>
        <v>-147487.5099266693</v>
      </c>
      <c r="K83" s="13"/>
    </row>
    <row r="84" spans="1:11" x14ac:dyDescent="0.25">
      <c r="A84" s="11">
        <v>41029</v>
      </c>
      <c r="B84" s="3">
        <v>2764896.3750427598</v>
      </c>
      <c r="C84" s="3">
        <v>13426904998.054899</v>
      </c>
      <c r="D84" s="3">
        <v>13429669894.429899</v>
      </c>
      <c r="E84" s="20">
        <f t="shared" si="7"/>
        <v>1.00146352975811</v>
      </c>
      <c r="F84" s="21">
        <f t="shared" si="8"/>
        <v>19621957.704957165</v>
      </c>
      <c r="G84">
        <v>1.06260853713999</v>
      </c>
      <c r="H84" s="21">
        <f t="shared" si="5"/>
        <v>2899225.0285187578</v>
      </c>
      <c r="I84" s="13">
        <f t="shared" si="6"/>
        <v>2792318.0448524477</v>
      </c>
      <c r="J84" s="13">
        <f t="shared" si="9"/>
        <v>-106906.98366631009</v>
      </c>
      <c r="K84" s="13"/>
    </row>
    <row r="85" spans="1:11" x14ac:dyDescent="0.25">
      <c r="A85" s="11">
        <v>41031</v>
      </c>
      <c r="B85" s="3">
        <v>2537005.0056429198</v>
      </c>
      <c r="C85" s="3">
        <v>13479339990.7743</v>
      </c>
      <c r="D85" s="3">
        <v>13481876995.7799</v>
      </c>
      <c r="E85" s="20">
        <f t="shared" si="7"/>
        <v>1.0036985344192979</v>
      </c>
      <c r="F85" s="21">
        <f t="shared" si="8"/>
        <v>49670096.344357461</v>
      </c>
      <c r="G85">
        <v>1.0665386313888401</v>
      </c>
      <c r="H85" s="21">
        <f t="shared" si="5"/>
        <v>2659510.7670058841</v>
      </c>
      <c r="I85" s="13">
        <f t="shared" si="6"/>
        <v>2552725.1541872569</v>
      </c>
      <c r="J85" s="13">
        <f t="shared" si="9"/>
        <v>-106785.61281862715</v>
      </c>
      <c r="K85" s="13"/>
    </row>
    <row r="86" spans="1:11" x14ac:dyDescent="0.25">
      <c r="A86" s="11">
        <v>41032</v>
      </c>
      <c r="B86" s="3">
        <v>2225023.49884158</v>
      </c>
      <c r="C86" s="3">
        <v>13421277328.4811</v>
      </c>
      <c r="D86" s="3">
        <v>13423502351.98</v>
      </c>
      <c r="E86" s="20">
        <f t="shared" si="7"/>
        <v>0.9955051016028621</v>
      </c>
      <c r="F86" s="21">
        <f t="shared" si="8"/>
        <v>-60599667.298741639</v>
      </c>
      <c r="G86">
        <v>1.06174464860412</v>
      </c>
      <c r="H86" s="21">
        <f t="shared" si="5"/>
        <v>2331805.8820578544</v>
      </c>
      <c r="I86" s="13">
        <f t="shared" si="6"/>
        <v>2248919.1666912446</v>
      </c>
      <c r="J86" s="13">
        <f t="shared" si="9"/>
        <v>-82886.71536660986</v>
      </c>
      <c r="K86" s="13"/>
    </row>
    <row r="87" spans="1:11" x14ac:dyDescent="0.25">
      <c r="A87" s="11">
        <v>41033</v>
      </c>
      <c r="B87" s="3">
        <v>-1580238.6576361</v>
      </c>
      <c r="C87" s="3">
        <v>13165851288.867599</v>
      </c>
      <c r="D87" s="3">
        <v>13164271050.209999</v>
      </c>
      <c r="E87" s="20">
        <f t="shared" si="7"/>
        <v>0.98080597325821151</v>
      </c>
      <c r="F87" s="21">
        <f t="shared" si="8"/>
        <v>-257651063.11236435</v>
      </c>
      <c r="G87">
        <v>1.04136549342586</v>
      </c>
      <c r="H87" s="21">
        <f t="shared" si="5"/>
        <v>-1655609.2188631208</v>
      </c>
      <c r="I87" s="13">
        <f t="shared" si="6"/>
        <v>-1628466.4797343868</v>
      </c>
      <c r="J87" s="13">
        <f t="shared" si="9"/>
        <v>27142.739128733985</v>
      </c>
      <c r="K87" s="13"/>
    </row>
    <row r="88" spans="1:11" x14ac:dyDescent="0.25">
      <c r="A88" s="11">
        <v>41036</v>
      </c>
      <c r="B88" s="3">
        <v>-581124.288147985</v>
      </c>
      <c r="C88" s="3">
        <v>13184003324.938101</v>
      </c>
      <c r="D88" s="3">
        <v>13183422200.65</v>
      </c>
      <c r="E88" s="20">
        <f t="shared" si="7"/>
        <v>1.0014989264998333</v>
      </c>
      <c r="F88" s="21">
        <f t="shared" si="8"/>
        <v>19732274.72814852</v>
      </c>
      <c r="G88">
        <v>1.04292642375997</v>
      </c>
      <c r="H88" s="21">
        <f t="shared" si="5"/>
        <v>-608669.50558772928</v>
      </c>
      <c r="I88" s="13">
        <f t="shared" si="6"/>
        <v>-597963.50762821443</v>
      </c>
      <c r="J88" s="13">
        <f t="shared" si="9"/>
        <v>10705.997959514847</v>
      </c>
      <c r="K88" s="13"/>
    </row>
    <row r="89" spans="1:11" x14ac:dyDescent="0.25">
      <c r="A89" s="11">
        <v>41037</v>
      </c>
      <c r="B89" s="3">
        <v>2231501.2758614998</v>
      </c>
      <c r="C89" s="3">
        <v>13040729756.0641</v>
      </c>
      <c r="D89" s="3">
        <v>13042961257.34</v>
      </c>
      <c r="E89" s="20">
        <f t="shared" si="7"/>
        <v>0.98917637299222461</v>
      </c>
      <c r="F89" s="21">
        <f t="shared" si="8"/>
        <v>-142692444.58586097</v>
      </c>
      <c r="G89">
        <v>1.0316381771526399</v>
      </c>
      <c r="H89" s="21">
        <f t="shared" si="5"/>
        <v>2336614.2400012081</v>
      </c>
      <c r="I89" s="13">
        <f t="shared" si="6"/>
        <v>2321288.1726641883</v>
      </c>
      <c r="J89" s="13">
        <f t="shared" si="9"/>
        <v>-15326.067337019835</v>
      </c>
      <c r="K89" s="13"/>
    </row>
    <row r="90" spans="1:11" x14ac:dyDescent="0.25">
      <c r="A90" s="11">
        <v>41038</v>
      </c>
      <c r="B90" s="3">
        <v>6849998.6872791601</v>
      </c>
      <c r="C90" s="3">
        <v>12970908357.922701</v>
      </c>
      <c r="D90" s="3">
        <v>12977758356.6099</v>
      </c>
      <c r="E90" s="20">
        <f t="shared" si="7"/>
        <v>0.99447572541267559</v>
      </c>
      <c r="F90" s="21">
        <f t="shared" si="8"/>
        <v>-72052899.417379797</v>
      </c>
      <c r="G90">
        <v>1.02593912458729</v>
      </c>
      <c r="H90" s="21">
        <f t="shared" si="5"/>
        <v>7170636.8818826824</v>
      </c>
      <c r="I90" s="13">
        <f t="shared" si="6"/>
        <v>7165198.4070705557</v>
      </c>
      <c r="J90" s="13">
        <f t="shared" si="9"/>
        <v>-5438.4748121267185</v>
      </c>
      <c r="K90" s="13"/>
    </row>
    <row r="91" spans="1:11" x14ac:dyDescent="0.25">
      <c r="A91" s="11">
        <v>41039</v>
      </c>
      <c r="B91" s="3">
        <v>14425005.5100173</v>
      </c>
      <c r="C91" s="3">
        <v>13029009007.569901</v>
      </c>
      <c r="D91" s="3">
        <v>13043434013.08</v>
      </c>
      <c r="E91" s="20">
        <f t="shared" si="7"/>
        <v>1.0039491142885997</v>
      </c>
      <c r="F91" s="21">
        <f t="shared" si="8"/>
        <v>51250650.960083105</v>
      </c>
      <c r="G91">
        <v>1.02999067544342</v>
      </c>
      <c r="H91" s="21">
        <f t="shared" si="5"/>
        <v>15095955.005623853</v>
      </c>
      <c r="I91" s="13">
        <f t="shared" si="6"/>
        <v>15029413.014940945</v>
      </c>
      <c r="J91" s="13">
        <f t="shared" si="9"/>
        <v>-66541.990682907403</v>
      </c>
      <c r="K91" s="13"/>
    </row>
    <row r="92" spans="1:11" x14ac:dyDescent="0.25">
      <c r="A92" s="11">
        <v>41040</v>
      </c>
      <c r="B92" s="3">
        <v>12482112.495629599</v>
      </c>
      <c r="C92" s="3">
        <v>12931872325.914301</v>
      </c>
      <c r="D92" s="3">
        <v>12944354438.409901</v>
      </c>
      <c r="E92" s="20">
        <f t="shared" si="7"/>
        <v>0.99144690830238003</v>
      </c>
      <c r="F92" s="21">
        <f t="shared" si="8"/>
        <v>-111561687.16572885</v>
      </c>
      <c r="G92">
        <v>1.0211810707486699</v>
      </c>
      <c r="H92" s="21">
        <f t="shared" si="5"/>
        <v>13059004.155220374</v>
      </c>
      <c r="I92" s="13">
        <f t="shared" si="6"/>
        <v>13117306.337614151</v>
      </c>
      <c r="J92" s="13">
        <f t="shared" si="9"/>
        <v>58302.182393776253</v>
      </c>
      <c r="K92" s="13"/>
    </row>
    <row r="93" spans="1:11" x14ac:dyDescent="0.25">
      <c r="A93" s="11">
        <v>41043</v>
      </c>
      <c r="B93" s="3">
        <v>6913625.9345986499</v>
      </c>
      <c r="C93" s="3">
        <v>12654852667.245399</v>
      </c>
      <c r="D93" s="3">
        <v>12661766293.18</v>
      </c>
      <c r="E93" s="20">
        <f t="shared" si="7"/>
        <v>0.97763490079463078</v>
      </c>
      <c r="F93" s="21">
        <f t="shared" si="8"/>
        <v>-289501771.16449898</v>
      </c>
      <c r="G93">
        <v>0.99834225479472405</v>
      </c>
      <c r="H93" s="21">
        <f t="shared" si="5"/>
        <v>7231114.003048121</v>
      </c>
      <c r="I93" s="13">
        <f t="shared" si="6"/>
        <v>7431658.5842997432</v>
      </c>
      <c r="J93" s="13">
        <f t="shared" si="9"/>
        <v>200544.58125162218</v>
      </c>
      <c r="K93" s="13"/>
    </row>
    <row r="94" spans="1:11" x14ac:dyDescent="0.25">
      <c r="A94" s="11">
        <v>41044</v>
      </c>
      <c r="B94" s="3">
        <v>-2869003.2895935401</v>
      </c>
      <c r="C94" s="3">
        <v>12515346314.5495</v>
      </c>
      <c r="D94" s="3">
        <v>12512477311.26</v>
      </c>
      <c r="E94" s="20">
        <f t="shared" si="7"/>
        <v>0.98843605424076797</v>
      </c>
      <c r="F94" s="21">
        <f t="shared" si="8"/>
        <v>-146419978.63040653</v>
      </c>
      <c r="G94">
        <v>0.98679747911112803</v>
      </c>
      <c r="H94" s="21">
        <f t="shared" si="5"/>
        <v>-2999906.6403349279</v>
      </c>
      <c r="I94" s="13">
        <f t="shared" si="6"/>
        <v>-3120055.6436740188</v>
      </c>
      <c r="J94" s="13">
        <f t="shared" si="9"/>
        <v>-120149.00333909085</v>
      </c>
      <c r="K94" s="13"/>
    </row>
    <row r="95" spans="1:11" x14ac:dyDescent="0.25">
      <c r="A95" s="11">
        <v>41045</v>
      </c>
      <c r="B95" s="3">
        <v>-32546124.762000199</v>
      </c>
      <c r="C95" s="3">
        <v>12401088610.312</v>
      </c>
      <c r="D95" s="3">
        <v>12368542485.549999</v>
      </c>
      <c r="E95" s="20">
        <f t="shared" si="7"/>
        <v>0.9910977899757899</v>
      </c>
      <c r="F95" s="21">
        <f t="shared" si="8"/>
        <v>-111388700.94800079</v>
      </c>
      <c r="G95">
        <v>0.97801280070072005</v>
      </c>
      <c r="H95" s="21">
        <f t="shared" si="5"/>
        <v>-34021490.84184549</v>
      </c>
      <c r="I95" s="13">
        <f t="shared" si="6"/>
        <v>-35711991.568205498</v>
      </c>
      <c r="J95" s="13">
        <f t="shared" si="9"/>
        <v>-1690500.7263600081</v>
      </c>
      <c r="K95" s="13"/>
    </row>
    <row r="96" spans="1:11" x14ac:dyDescent="0.25">
      <c r="A96" s="11">
        <v>41046</v>
      </c>
      <c r="B96" s="3">
        <v>4766807.3726057103</v>
      </c>
      <c r="C96" s="3">
        <v>12041527010.307301</v>
      </c>
      <c r="D96" s="3">
        <v>12046293817.68</v>
      </c>
      <c r="E96" s="20">
        <f t="shared" si="7"/>
        <v>0.97356071051826421</v>
      </c>
      <c r="F96" s="21">
        <f t="shared" si="8"/>
        <v>-327015475.24260461</v>
      </c>
      <c r="G96">
        <v>0.95215483714615001</v>
      </c>
      <c r="H96" s="21">
        <f t="shared" si="5"/>
        <v>4981487.2247419022</v>
      </c>
      <c r="I96" s="13">
        <f t="shared" si="6"/>
        <v>5372536.1803970365</v>
      </c>
      <c r="J96" s="13">
        <f t="shared" si="9"/>
        <v>391048.95565513428</v>
      </c>
      <c r="K96" s="13"/>
    </row>
    <row r="97" spans="1:11" x14ac:dyDescent="0.25">
      <c r="A97" s="11">
        <v>41047</v>
      </c>
      <c r="B97" s="3">
        <v>1961500.70554834</v>
      </c>
      <c r="C97" s="3">
        <v>12124196080.274401</v>
      </c>
      <c r="D97" s="3">
        <v>12126157580.98</v>
      </c>
      <c r="E97" s="20">
        <f t="shared" si="7"/>
        <v>1.0064669070648198</v>
      </c>
      <c r="F97" s="21">
        <f t="shared" si="8"/>
        <v>77902262.594450891</v>
      </c>
      <c r="G97">
        <v>0.95831233398929305</v>
      </c>
      <c r="H97" s="21">
        <f t="shared" si="5"/>
        <v>2049260.8816872507</v>
      </c>
      <c r="I97" s="13">
        <f t="shared" si="6"/>
        <v>2196548.0875901361</v>
      </c>
      <c r="J97" s="13">
        <f t="shared" si="9"/>
        <v>147287.20590288541</v>
      </c>
      <c r="K97" s="13"/>
    </row>
    <row r="98" spans="1:11" x14ac:dyDescent="0.25">
      <c r="A98" s="11">
        <v>41050</v>
      </c>
      <c r="B98" s="3">
        <v>5227590.5330654904</v>
      </c>
      <c r="C98" s="3">
        <v>12434206724.4769</v>
      </c>
      <c r="D98" s="3">
        <v>12439434315.01</v>
      </c>
      <c r="E98" s="20">
        <f t="shared" si="7"/>
        <v>1.0254036896221861</v>
      </c>
      <c r="F98" s="21">
        <f t="shared" si="8"/>
        <v>308049143.49693519</v>
      </c>
      <c r="G98">
        <v>0.98265700308307002</v>
      </c>
      <c r="H98" s="21">
        <f t="shared" si="5"/>
        <v>5459937.9445554018</v>
      </c>
      <c r="I98" s="13">
        <f t="shared" si="6"/>
        <v>5708985.4184888573</v>
      </c>
      <c r="J98" s="13">
        <f t="shared" si="9"/>
        <v>249047.47393345553</v>
      </c>
      <c r="K98" s="13"/>
    </row>
    <row r="99" spans="1:11" x14ac:dyDescent="0.25">
      <c r="A99" s="11">
        <v>41051</v>
      </c>
      <c r="B99" s="3">
        <v>4471100.7784288796</v>
      </c>
      <c r="C99" s="3">
        <v>12313545077.0215</v>
      </c>
      <c r="D99" s="3">
        <v>12318016177.799999</v>
      </c>
      <c r="E99" s="20">
        <f t="shared" si="7"/>
        <v>0.98987982613996151</v>
      </c>
      <c r="F99" s="21">
        <f t="shared" si="8"/>
        <v>-125889237.98842987</v>
      </c>
      <c r="G99">
        <v>0.97271234336708501</v>
      </c>
      <c r="H99" s="21">
        <f t="shared" si="5"/>
        <v>4668506.4759052163</v>
      </c>
      <c r="I99" s="13">
        <f t="shared" si="6"/>
        <v>4932752.8541968977</v>
      </c>
      <c r="J99" s="13">
        <f t="shared" si="9"/>
        <v>264246.37829168141</v>
      </c>
      <c r="K99" s="13"/>
    </row>
    <row r="100" spans="1:11" x14ac:dyDescent="0.25">
      <c r="A100" s="11">
        <v>41052</v>
      </c>
      <c r="B100" s="3">
        <v>-21454897.548847899</v>
      </c>
      <c r="C100" s="3">
        <v>12214799761.188801</v>
      </c>
      <c r="D100" s="3">
        <v>12193344863.639999</v>
      </c>
      <c r="E100" s="20">
        <f t="shared" si="7"/>
        <v>0.99162069483256787</v>
      </c>
      <c r="F100" s="21">
        <f t="shared" si="8"/>
        <v>-103216416.61115195</v>
      </c>
      <c r="G100">
        <v>0.96456168980188395</v>
      </c>
      <c r="H100" s="21">
        <f t="shared" si="5"/>
        <v>-22395837.844395824</v>
      </c>
      <c r="I100" s="13">
        <f t="shared" si="6"/>
        <v>-23870183.676493701</v>
      </c>
      <c r="J100" s="13">
        <f t="shared" si="9"/>
        <v>-1474345.8320978768</v>
      </c>
      <c r="K100" s="13"/>
    </row>
    <row r="101" spans="1:11" x14ac:dyDescent="0.25">
      <c r="A101" s="11">
        <v>41053</v>
      </c>
      <c r="B101" s="3">
        <v>-9330392.5421810392</v>
      </c>
      <c r="C101" s="3">
        <v>12076418105.4121</v>
      </c>
      <c r="D101" s="3">
        <v>12067087712.870001</v>
      </c>
      <c r="E101" s="20">
        <f t="shared" si="7"/>
        <v>0.99041060844785189</v>
      </c>
      <c r="F101" s="21">
        <f t="shared" si="8"/>
        <v>-116926758.22781751</v>
      </c>
      <c r="G101">
        <v>0.95531213008217197</v>
      </c>
      <c r="H101" s="21">
        <f t="shared" si="5"/>
        <v>-9736842.5548624601</v>
      </c>
      <c r="I101" s="13">
        <f t="shared" si="6"/>
        <v>-10481270.944242066</v>
      </c>
      <c r="J101" s="13">
        <f t="shared" si="9"/>
        <v>-744428.38937960565</v>
      </c>
      <c r="K101" s="13"/>
    </row>
    <row r="102" spans="1:11" x14ac:dyDescent="0.25">
      <c r="A102" s="11">
        <v>41054</v>
      </c>
      <c r="B102" s="3">
        <v>-7902776.0793197397</v>
      </c>
      <c r="C102" s="3">
        <v>12103679927.2593</v>
      </c>
      <c r="D102" s="3">
        <v>12095777151.18</v>
      </c>
      <c r="E102" s="20">
        <f t="shared" si="7"/>
        <v>1.0030323981444413</v>
      </c>
      <c r="F102" s="21">
        <f t="shared" si="8"/>
        <v>36592214.389319204</v>
      </c>
      <c r="G102">
        <v>0.95820901681279502</v>
      </c>
      <c r="H102" s="21">
        <f t="shared" si="5"/>
        <v>-8244707.8548209872</v>
      </c>
      <c r="I102" s="13">
        <f t="shared" si="6"/>
        <v>-8850722.9791859929</v>
      </c>
      <c r="J102" s="13">
        <f t="shared" si="9"/>
        <v>-606015.12436500564</v>
      </c>
      <c r="K102" s="13"/>
    </row>
    <row r="103" spans="1:11" x14ac:dyDescent="0.25">
      <c r="A103" s="11">
        <v>41057</v>
      </c>
      <c r="B103" s="3">
        <v>-7485109.2153157201</v>
      </c>
      <c r="C103" s="3">
        <v>12180934286.845301</v>
      </c>
      <c r="D103" s="3">
        <v>12173449177.629999</v>
      </c>
      <c r="E103" s="20">
        <f t="shared" si="7"/>
        <v>1.0070402368199225</v>
      </c>
      <c r="F103" s="21">
        <f t="shared" si="8"/>
        <v>85157135.66531457</v>
      </c>
      <c r="G103">
        <v>0.96495503521414205</v>
      </c>
      <c r="H103" s="21">
        <f t="shared" si="5"/>
        <v>-7806764.8662118893</v>
      </c>
      <c r="I103" s="13">
        <f t="shared" si="6"/>
        <v>-8324351.1008679206</v>
      </c>
      <c r="J103" s="13">
        <f t="shared" si="9"/>
        <v>-517586.23465603124</v>
      </c>
      <c r="K103" s="13"/>
    </row>
    <row r="104" spans="1:11" x14ac:dyDescent="0.25">
      <c r="A104" s="11">
        <v>41058</v>
      </c>
      <c r="B104" s="3">
        <v>40752700.756735899</v>
      </c>
      <c r="C104" s="3">
        <v>12144715467.9732</v>
      </c>
      <c r="D104" s="3">
        <v>12185468168.73</v>
      </c>
      <c r="E104" s="20">
        <f t="shared" si="7"/>
        <v>0.9976396410550975</v>
      </c>
      <c r="F104" s="21">
        <f t="shared" si="8"/>
        <v>-28733709.656735517</v>
      </c>
      <c r="G104">
        <v>0.96267739496534599</v>
      </c>
      <c r="H104" s="21">
        <f t="shared" si="5"/>
        <v>42491955.271415837</v>
      </c>
      <c r="I104" s="13">
        <f t="shared" si="6"/>
        <v>45429185.03575816</v>
      </c>
      <c r="J104" s="13">
        <f t="shared" si="9"/>
        <v>2937229.7643423229</v>
      </c>
      <c r="K104" s="13"/>
    </row>
    <row r="105" spans="1:11" x14ac:dyDescent="0.25">
      <c r="A105" s="11">
        <v>41059</v>
      </c>
      <c r="B105" s="3">
        <v>-59026048.8413883</v>
      </c>
      <c r="C105" s="3">
        <v>12066169633.9013</v>
      </c>
      <c r="D105" s="3">
        <v>12007143585.059999</v>
      </c>
      <c r="E105" s="20">
        <f t="shared" si="7"/>
        <v>0.9902097700985546</v>
      </c>
      <c r="F105" s="21">
        <f t="shared" si="8"/>
        <v>-119298534.82861178</v>
      </c>
      <c r="G105">
        <v>0.95325256194771002</v>
      </c>
      <c r="H105" s="21">
        <f t="shared" si="5"/>
        <v>-61527801.279638067</v>
      </c>
      <c r="I105" s="13">
        <f t="shared" si="6"/>
        <v>-66450010.857169002</v>
      </c>
      <c r="J105" s="13">
        <f t="shared" si="9"/>
        <v>-4922209.5775309354</v>
      </c>
      <c r="K105" s="13"/>
    </row>
    <row r="106" spans="1:11" x14ac:dyDescent="0.25">
      <c r="A106" s="11">
        <v>41060</v>
      </c>
      <c r="B106" s="3">
        <v>-17199339.5112301</v>
      </c>
      <c r="C106" s="3">
        <v>12133230038.981199</v>
      </c>
      <c r="D106" s="3">
        <v>12116030699.469999</v>
      </c>
      <c r="E106" s="20">
        <f t="shared" si="7"/>
        <v>1.0105009532890166</v>
      </c>
      <c r="F106" s="21">
        <f t="shared" si="8"/>
        <v>126086453.92122994</v>
      </c>
      <c r="G106">
        <v>0.96326262257335904</v>
      </c>
      <c r="H106" s="21">
        <f t="shared" si="5"/>
        <v>-17923252.164867181</v>
      </c>
      <c r="I106" s="13">
        <f t="shared" si="6"/>
        <v>-19161362.421688177</v>
      </c>
      <c r="J106" s="13">
        <f t="shared" si="9"/>
        <v>-1238110.2568209954</v>
      </c>
      <c r="K106" s="13"/>
    </row>
    <row r="107" spans="1:11" x14ac:dyDescent="0.25">
      <c r="A107" s="11">
        <v>41061</v>
      </c>
      <c r="B107" s="3">
        <v>-28819084.287593599</v>
      </c>
      <c r="C107" s="3">
        <v>11967569537.227501</v>
      </c>
      <c r="D107" s="3">
        <v>11938750452.940001</v>
      </c>
      <c r="E107" s="20">
        <f t="shared" si="7"/>
        <v>0.98774671623695209</v>
      </c>
      <c r="F107" s="21">
        <f t="shared" si="8"/>
        <v>-148461162.24240518</v>
      </c>
      <c r="G107">
        <v>0.95145949232062998</v>
      </c>
      <c r="H107" s="21">
        <f t="shared" si="5"/>
        <v>-30023587.558271661</v>
      </c>
      <c r="I107" s="13">
        <f t="shared" si="6"/>
        <v>-32504927.258307409</v>
      </c>
      <c r="J107" s="13">
        <f t="shared" si="9"/>
        <v>-2481339.7000357471</v>
      </c>
      <c r="K107" s="13"/>
    </row>
    <row r="108" spans="1:11" x14ac:dyDescent="0.25">
      <c r="A108" s="11">
        <v>41064</v>
      </c>
      <c r="B108" s="3">
        <v>-80063666.001916707</v>
      </c>
      <c r="C108" s="3">
        <v>11864059627.9219</v>
      </c>
      <c r="D108" s="3">
        <v>11783995961.92</v>
      </c>
      <c r="E108" s="20">
        <f t="shared" si="7"/>
        <v>0.99374383229530605</v>
      </c>
      <c r="F108" s="21">
        <f t="shared" si="8"/>
        <v>-74690825.018083751</v>
      </c>
      <c r="G108">
        <v>0.94550700217244898</v>
      </c>
      <c r="H108" s="21">
        <f t="shared" si="5"/>
        <v>-83386403.499558315</v>
      </c>
      <c r="I108" s="13">
        <f t="shared" si="6"/>
        <v>-90871991.733054057</v>
      </c>
      <c r="J108" s="13">
        <f t="shared" si="9"/>
        <v>-7485588.2334957421</v>
      </c>
      <c r="K108" s="13"/>
    </row>
    <row r="109" spans="1:11" x14ac:dyDescent="0.25">
      <c r="A109" s="11">
        <v>41065</v>
      </c>
      <c r="B109" s="3">
        <v>-41801021.464231998</v>
      </c>
      <c r="C109" s="3">
        <v>11678240870.064199</v>
      </c>
      <c r="D109" s="3">
        <v>11636439848.6</v>
      </c>
      <c r="E109" s="20">
        <f t="shared" si="7"/>
        <v>0.99102553223902012</v>
      </c>
      <c r="F109" s="21">
        <f t="shared" si="8"/>
        <v>-105755091.8557677</v>
      </c>
      <c r="G109">
        <v>0.93702158006367098</v>
      </c>
      <c r="H109" s="21">
        <f t="shared" si="5"/>
        <v>-43523521.61146383</v>
      </c>
      <c r="I109" s="13">
        <f t="shared" si="6"/>
        <v>-47873659.437440298</v>
      </c>
      <c r="J109" s="13">
        <f t="shared" si="9"/>
        <v>-4350137.8259764686</v>
      </c>
      <c r="K109" s="13"/>
    </row>
    <row r="110" spans="1:11" x14ac:dyDescent="0.25">
      <c r="A110" s="11">
        <v>41066</v>
      </c>
      <c r="B110" s="3">
        <v>27151734.984051201</v>
      </c>
      <c r="C110" s="3">
        <v>11862876654.305901</v>
      </c>
      <c r="D110" s="3">
        <v>11890028389.2899</v>
      </c>
      <c r="E110" s="20">
        <f t="shared" si="7"/>
        <v>1.0194592855419684</v>
      </c>
      <c r="F110" s="21">
        <f t="shared" si="8"/>
        <v>226436805.70584825</v>
      </c>
      <c r="G110">
        <v>0.95525535054912503</v>
      </c>
      <c r="H110" s="21">
        <f t="shared" si="5"/>
        <v>28262598.072382774</v>
      </c>
      <c r="I110" s="13">
        <f t="shared" si="6"/>
        <v>30502640.17829477</v>
      </c>
      <c r="J110" s="13">
        <f t="shared" si="9"/>
        <v>2240042.1059119962</v>
      </c>
      <c r="K110" s="13"/>
    </row>
    <row r="111" spans="1:11" x14ac:dyDescent="0.25">
      <c r="A111" s="11">
        <v>41068</v>
      </c>
      <c r="B111" s="3">
        <v>2503006.3618978201</v>
      </c>
      <c r="C111" s="3">
        <v>11945180965.2981</v>
      </c>
      <c r="D111" s="3">
        <v>11947683971.66</v>
      </c>
      <c r="E111" s="20">
        <f t="shared" si="7"/>
        <v>1.0046385571339662</v>
      </c>
      <c r="F111" s="21">
        <f t="shared" si="8"/>
        <v>55152576.008202203</v>
      </c>
      <c r="G111">
        <v>0.95968635707016603</v>
      </c>
      <c r="H111" s="21">
        <f t="shared" si="5"/>
        <v>2604676.6244334243</v>
      </c>
      <c r="I111" s="13">
        <f t="shared" si="6"/>
        <v>2798929.4844073863</v>
      </c>
      <c r="J111" s="13">
        <f t="shared" si="9"/>
        <v>194252.85997396195</v>
      </c>
      <c r="K111" s="13"/>
    </row>
    <row r="112" spans="1:11" x14ac:dyDescent="0.25">
      <c r="A112" s="11">
        <v>41071</v>
      </c>
      <c r="B112" s="3">
        <v>30342233.015161499</v>
      </c>
      <c r="C112" s="3">
        <v>11918436034.434799</v>
      </c>
      <c r="D112" s="3">
        <v>11948778267.450001</v>
      </c>
      <c r="E112" s="20">
        <f t="shared" si="7"/>
        <v>0.99755199942561779</v>
      </c>
      <c r="F112" s="21">
        <f t="shared" si="8"/>
        <v>-29247937.225160584</v>
      </c>
      <c r="G112">
        <v>0.95733704431683098</v>
      </c>
      <c r="H112" s="21">
        <f t="shared" si="5"/>
        <v>31565797.125334363</v>
      </c>
      <c r="I112" s="13">
        <f t="shared" si="6"/>
        <v>34012769.773285881</v>
      </c>
      <c r="J112" s="13">
        <f t="shared" si="9"/>
        <v>2446972.6479515173</v>
      </c>
      <c r="K112" s="13"/>
    </row>
    <row r="113" spans="1:11" x14ac:dyDescent="0.25">
      <c r="A113" s="11">
        <v>41072</v>
      </c>
      <c r="B113" s="3">
        <v>11063905.974311</v>
      </c>
      <c r="C113" s="3">
        <v>12115848160.5756</v>
      </c>
      <c r="D113" s="3">
        <v>12126912066.549999</v>
      </c>
      <c r="E113" s="20">
        <f t="shared" si="7"/>
        <v>1.0139821736905779</v>
      </c>
      <c r="F113" s="21">
        <f t="shared" si="8"/>
        <v>167069893.12568748</v>
      </c>
      <c r="G113">
        <v>0.97072269715089399</v>
      </c>
      <c r="H113" s="21">
        <f t="shared" si="5"/>
        <v>11506813.143502031</v>
      </c>
      <c r="I113" s="13">
        <f t="shared" si="6"/>
        <v>12231299.949359071</v>
      </c>
      <c r="J113" s="13">
        <f t="shared" si="9"/>
        <v>724486.80585703999</v>
      </c>
      <c r="K113" s="13"/>
    </row>
    <row r="114" spans="1:11" x14ac:dyDescent="0.25">
      <c r="A114" s="11">
        <v>41073</v>
      </c>
      <c r="B114" s="3">
        <v>93104099.426917896</v>
      </c>
      <c r="C114" s="3">
        <v>12165788513.712999</v>
      </c>
      <c r="D114" s="3">
        <v>12258892613.139999</v>
      </c>
      <c r="E114" s="20">
        <f t="shared" si="7"/>
        <v>1.0032057993782537</v>
      </c>
      <c r="F114" s="21">
        <f t="shared" si="8"/>
        <v>38876447.163082257</v>
      </c>
      <c r="G114">
        <v>0.97383463936987702</v>
      </c>
      <c r="H114" s="21">
        <f t="shared" si="5"/>
        <v>96803876.912832648</v>
      </c>
      <c r="I114" s="13">
        <f t="shared" si="6"/>
        <v>102598948.48385781</v>
      </c>
      <c r="J114" s="13">
        <f t="shared" si="9"/>
        <v>5795071.5710251629</v>
      </c>
      <c r="K114" s="13"/>
    </row>
    <row r="115" spans="1:11" x14ac:dyDescent="0.25">
      <c r="A115" s="11">
        <v>41074</v>
      </c>
      <c r="B115" s="3">
        <v>70807446.888629705</v>
      </c>
      <c r="C115" s="3">
        <v>12214630619.7913</v>
      </c>
      <c r="D115" s="3">
        <v>12285438066.68</v>
      </c>
      <c r="E115" s="20">
        <f t="shared" si="7"/>
        <v>0.99638939708949037</v>
      </c>
      <c r="F115" s="21">
        <f t="shared" si="8"/>
        <v>-44261993.348628789</v>
      </c>
      <c r="G115">
        <v>0.970318509186612</v>
      </c>
      <c r="H115" s="21">
        <f t="shared" si="5"/>
        <v>73600411.945402712</v>
      </c>
      <c r="I115" s="13">
        <f t="shared" si="6"/>
        <v>78311211.737644583</v>
      </c>
      <c r="J115" s="13">
        <f t="shared" si="9"/>
        <v>4710799.7922418714</v>
      </c>
      <c r="K115" s="13"/>
    </row>
    <row r="116" spans="1:11" x14ac:dyDescent="0.25">
      <c r="A116" s="11">
        <v>41075</v>
      </c>
      <c r="B116" s="3">
        <v>83483696.311666399</v>
      </c>
      <c r="C116" s="3">
        <v>12391055175.8183</v>
      </c>
      <c r="D116" s="3">
        <v>12474538872.129999</v>
      </c>
      <c r="E116" s="20">
        <f t="shared" si="7"/>
        <v>1.0085969347258998</v>
      </c>
      <c r="F116" s="21">
        <f t="shared" si="8"/>
        <v>105617109.13833246</v>
      </c>
      <c r="G116">
        <v>0.97866027407342204</v>
      </c>
      <c r="H116" s="21">
        <f t="shared" si="5"/>
        <v>86752169.036544159</v>
      </c>
      <c r="I116" s="13">
        <f t="shared" si="6"/>
        <v>91543820.714759812</v>
      </c>
      <c r="J116" s="13">
        <f t="shared" si="9"/>
        <v>4791651.6782156527</v>
      </c>
      <c r="K116" s="13"/>
    </row>
    <row r="117" spans="1:11" x14ac:dyDescent="0.25">
      <c r="A117" s="11">
        <v>41078</v>
      </c>
      <c r="B117" s="3">
        <v>82466347.310050502</v>
      </c>
      <c r="C117" s="3">
        <v>12517934886.8599</v>
      </c>
      <c r="D117" s="3">
        <v>12600401234.17</v>
      </c>
      <c r="E117" s="20">
        <f t="shared" si="7"/>
        <v>1.0034787670450009</v>
      </c>
      <c r="F117" s="21">
        <f t="shared" si="8"/>
        <v>43396014.729950413</v>
      </c>
      <c r="G117">
        <v>0.98206480518312</v>
      </c>
      <c r="H117" s="21">
        <f t="shared" si="5"/>
        <v>85670794.397263527</v>
      </c>
      <c r="I117" s="13">
        <f t="shared" si="6"/>
        <v>90114761.165506542</v>
      </c>
      <c r="J117" s="13">
        <f t="shared" si="9"/>
        <v>4443966.7682430148</v>
      </c>
      <c r="K117" s="13"/>
    </row>
    <row r="118" spans="1:11" x14ac:dyDescent="0.25">
      <c r="A118" s="11">
        <v>41079</v>
      </c>
      <c r="B118" s="3">
        <v>73501520.147307396</v>
      </c>
      <c r="C118" s="3">
        <v>12796295316.9226</v>
      </c>
      <c r="D118" s="3">
        <v>12869796837.07</v>
      </c>
      <c r="E118" s="20">
        <f t="shared" si="7"/>
        <v>1.0155466543574392</v>
      </c>
      <c r="F118" s="21">
        <f t="shared" si="8"/>
        <v>195894082.75269222</v>
      </c>
      <c r="G118">
        <v>0.99733262726590799</v>
      </c>
      <c r="H118" s="21">
        <f t="shared" si="5"/>
        <v>76336056.233396947</v>
      </c>
      <c r="I118" s="13">
        <f t="shared" si="6"/>
        <v>79088915.200832576</v>
      </c>
      <c r="J118" s="13">
        <f t="shared" si="9"/>
        <v>2752858.9674356282</v>
      </c>
      <c r="K118" s="13"/>
    </row>
    <row r="119" spans="1:11" x14ac:dyDescent="0.25">
      <c r="A119" s="11">
        <v>41080</v>
      </c>
      <c r="B119" s="3">
        <v>113314719.24261101</v>
      </c>
      <c r="C119" s="3">
        <v>12847980347.2673</v>
      </c>
      <c r="D119" s="3">
        <v>12961295066.51</v>
      </c>
      <c r="E119" s="20">
        <f t="shared" si="7"/>
        <v>0.99830483028762584</v>
      </c>
      <c r="F119" s="21">
        <f t="shared" si="8"/>
        <v>-21816489.802610472</v>
      </c>
      <c r="G119">
        <v>0.99564197920300501</v>
      </c>
      <c r="H119" s="21">
        <f t="shared" si="5"/>
        <v>117651396.82399108</v>
      </c>
      <c r="I119" s="13">
        <f t="shared" si="6"/>
        <v>122135651.15645185</v>
      </c>
      <c r="J119" s="13">
        <f t="shared" si="9"/>
        <v>4484254.332460776</v>
      </c>
      <c r="K119" s="13"/>
    </row>
    <row r="120" spans="1:11" x14ac:dyDescent="0.25">
      <c r="A120" s="11">
        <v>41081</v>
      </c>
      <c r="B120" s="3">
        <v>-21819662.8592567</v>
      </c>
      <c r="C120" s="3">
        <v>12718767567.3792</v>
      </c>
      <c r="D120" s="3">
        <v>12696947904.52</v>
      </c>
      <c r="E120" s="20">
        <f t="shared" si="7"/>
        <v>0.98128832821980905</v>
      </c>
      <c r="F120" s="21">
        <f t="shared" si="8"/>
        <v>-242527499.13074309</v>
      </c>
      <c r="G120">
        <v>0.977011853277578</v>
      </c>
      <c r="H120" s="21">
        <f t="shared" si="5"/>
        <v>-22648328.692786157</v>
      </c>
      <c r="I120" s="13">
        <f t="shared" si="6"/>
        <v>-23966660.712331019</v>
      </c>
      <c r="J120" s="13">
        <f t="shared" si="9"/>
        <v>-1318332.0195448622</v>
      </c>
      <c r="K120" s="13"/>
    </row>
    <row r="121" spans="1:11" x14ac:dyDescent="0.25">
      <c r="A121" s="11">
        <v>41082</v>
      </c>
      <c r="B121" s="3">
        <v>-11328612.143685101</v>
      </c>
      <c r="C121" s="3">
        <v>12666417900.5236</v>
      </c>
      <c r="D121" s="3">
        <v>12655089288.379999</v>
      </c>
      <c r="E121" s="20">
        <f t="shared" si="7"/>
        <v>0.99759548481840676</v>
      </c>
      <c r="F121" s="21">
        <f t="shared" si="8"/>
        <v>-30530003.996316195</v>
      </c>
      <c r="G121">
        <v>0.97466261344377603</v>
      </c>
      <c r="H121" s="21">
        <f t="shared" si="5"/>
        <v>-11755529.460792059</v>
      </c>
      <c r="I121" s="13">
        <f t="shared" si="6"/>
        <v>-12473310.262919087</v>
      </c>
      <c r="J121" s="13">
        <f t="shared" si="9"/>
        <v>-717780.80212702788</v>
      </c>
      <c r="K121" s="13"/>
    </row>
    <row r="122" spans="1:11" x14ac:dyDescent="0.25">
      <c r="A122" s="11">
        <v>41085</v>
      </c>
      <c r="B122" s="3">
        <v>153610801.64703301</v>
      </c>
      <c r="C122" s="3">
        <v>12459803936.682899</v>
      </c>
      <c r="D122" s="3">
        <v>12613414738.329901</v>
      </c>
      <c r="E122" s="20">
        <f t="shared" si="7"/>
        <v>0.98456863106636128</v>
      </c>
      <c r="F122" s="21">
        <f t="shared" si="8"/>
        <v>-195285351.69713143</v>
      </c>
      <c r="G122">
        <v>0.95962223506990796</v>
      </c>
      <c r="H122" s="21">
        <f t="shared" si="5"/>
        <v>159354599.94172674</v>
      </c>
      <c r="I122" s="13">
        <f t="shared" si="6"/>
        <v>171783235.31101531</v>
      </c>
      <c r="J122" s="13">
        <f t="shared" si="9"/>
        <v>12428635.369288564</v>
      </c>
      <c r="K122" s="13"/>
    </row>
    <row r="123" spans="1:11" x14ac:dyDescent="0.25">
      <c r="A123" s="11">
        <v>41086</v>
      </c>
      <c r="B123" s="3">
        <v>1354528.66393312</v>
      </c>
      <c r="C123" s="3">
        <v>12644194520.556</v>
      </c>
      <c r="D123" s="3">
        <v>12645549049.219999</v>
      </c>
      <c r="E123" s="20">
        <f t="shared" si="7"/>
        <v>1.0024402418270313</v>
      </c>
      <c r="F123" s="21">
        <f t="shared" si="8"/>
        <v>30779782.226165451</v>
      </c>
      <c r="G123">
        <v>0.961963945386068</v>
      </c>
      <c r="H123" s="21">
        <f t="shared" si="5"/>
        <v>1404780.3097578292</v>
      </c>
      <c r="I123" s="13">
        <f t="shared" si="6"/>
        <v>1511084.4256975541</v>
      </c>
      <c r="J123" s="13">
        <f t="shared" si="9"/>
        <v>106304.11593972496</v>
      </c>
      <c r="K123" s="13"/>
    </row>
    <row r="124" spans="1:11" x14ac:dyDescent="0.25">
      <c r="A124" s="11">
        <v>41087</v>
      </c>
      <c r="B124" s="3">
        <v>-5895380.6933062896</v>
      </c>
      <c r="C124" s="3">
        <v>12605607579.7033</v>
      </c>
      <c r="D124" s="3">
        <v>12599712199.01</v>
      </c>
      <c r="E124" s="20">
        <f t="shared" si="7"/>
        <v>0.99684146023543707</v>
      </c>
      <c r="F124" s="21">
        <f t="shared" si="8"/>
        <v>-39941469.516692795</v>
      </c>
      <c r="G124">
        <v>0.95892554401248997</v>
      </c>
      <c r="H124" s="21">
        <f t="shared" si="5"/>
        <v>-6112367.0935782949</v>
      </c>
      <c r="I124" s="13">
        <f t="shared" si="6"/>
        <v>-6597604.7128458591</v>
      </c>
      <c r="J124" s="13">
        <f t="shared" si="9"/>
        <v>-485237.61926756427</v>
      </c>
      <c r="K124" s="13"/>
    </row>
    <row r="125" spans="1:11" x14ac:dyDescent="0.25">
      <c r="A125" s="11">
        <v>41088</v>
      </c>
      <c r="B125" s="3">
        <v>-15508445.127480401</v>
      </c>
      <c r="C125" s="3">
        <v>12571626437.9174</v>
      </c>
      <c r="D125" s="3">
        <v>12556117992.7899</v>
      </c>
      <c r="E125" s="20">
        <f t="shared" si="7"/>
        <v>0.99777092042667237</v>
      </c>
      <c r="F125" s="21">
        <f t="shared" si="8"/>
        <v>-28085761.09262</v>
      </c>
      <c r="G125">
        <v>0.95678802266999696</v>
      </c>
      <c r="H125" s="21">
        <f t="shared" si="5"/>
        <v>-16074711.77473698</v>
      </c>
      <c r="I125" s="13">
        <f t="shared" si="6"/>
        <v>-17394496.100107562</v>
      </c>
      <c r="J125" s="13">
        <f t="shared" si="9"/>
        <v>-1319784.3253705818</v>
      </c>
      <c r="K125" s="13"/>
    </row>
    <row r="126" spans="1:11" x14ac:dyDescent="0.25">
      <c r="A126" s="11">
        <v>41089</v>
      </c>
      <c r="B126" s="3">
        <v>10756228.7227295</v>
      </c>
      <c r="C126" s="3">
        <v>12829138353.4972</v>
      </c>
      <c r="D126" s="3">
        <v>12839894582.219999</v>
      </c>
      <c r="E126" s="20">
        <f t="shared" si="7"/>
        <v>1.0217440104389068</v>
      </c>
      <c r="F126" s="21">
        <f t="shared" si="8"/>
        <v>273020360.70736998</v>
      </c>
      <c r="G126">
        <v>0.97759243142274699</v>
      </c>
      <c r="H126" s="21">
        <f t="shared" si="5"/>
        <v>11145827.777014202</v>
      </c>
      <c r="I126" s="13">
        <f t="shared" si="6"/>
        <v>11807597.014182799</v>
      </c>
      <c r="J126" s="13">
        <f t="shared" si="9"/>
        <v>661769.23716859706</v>
      </c>
      <c r="K126" s="13"/>
    </row>
    <row r="127" spans="1:11" x14ac:dyDescent="0.25">
      <c r="A127" s="11">
        <v>41092</v>
      </c>
      <c r="B127" s="3">
        <v>-4217891.8015538696</v>
      </c>
      <c r="C127" s="3">
        <v>12867918087.8815</v>
      </c>
      <c r="D127" s="3">
        <v>12863700196.08</v>
      </c>
      <c r="E127" s="20">
        <f t="shared" si="7"/>
        <v>1.0021825339360932</v>
      </c>
      <c r="F127" s="21">
        <f t="shared" si="8"/>
        <v>28023505.661554478</v>
      </c>
      <c r="G127">
        <v>0.97972606007999496</v>
      </c>
      <c r="H127" s="21">
        <f t="shared" si="5"/>
        <v>-4369433.1290740026</v>
      </c>
      <c r="I127" s="13">
        <f t="shared" si="6"/>
        <v>-4620086.4206528235</v>
      </c>
      <c r="J127" s="13">
        <f t="shared" si="9"/>
        <v>-250653.29157882091</v>
      </c>
      <c r="K127" s="13"/>
    </row>
    <row r="128" spans="1:11" x14ac:dyDescent="0.25">
      <c r="A128" s="11">
        <v>41093</v>
      </c>
      <c r="B128" s="3">
        <v>47458478.091756597</v>
      </c>
      <c r="C128" s="3">
        <v>12993612085.638201</v>
      </c>
      <c r="D128" s="3">
        <v>13041070563.73</v>
      </c>
      <c r="E128" s="20">
        <f t="shared" si="7"/>
        <v>1.0100991073779713</v>
      </c>
      <c r="F128" s="21">
        <f t="shared" si="8"/>
        <v>129911889.55824302</v>
      </c>
      <c r="G128">
        <v>0.98962041876174001</v>
      </c>
      <c r="H128" s="21">
        <f t="shared" si="5"/>
        <v>49149695.55237443</v>
      </c>
      <c r="I128" s="13">
        <f t="shared" si="6"/>
        <v>51464112.068686813</v>
      </c>
      <c r="J128" s="13">
        <f t="shared" si="9"/>
        <v>2314416.5163123831</v>
      </c>
      <c r="K128" s="13"/>
    </row>
    <row r="129" spans="1:11" x14ac:dyDescent="0.25">
      <c r="A129" s="11">
        <v>41094</v>
      </c>
      <c r="B129" s="3">
        <v>1905452.56870386</v>
      </c>
      <c r="C129" s="3">
        <v>13104681868.2812</v>
      </c>
      <c r="D129" s="3">
        <v>13106587320.85</v>
      </c>
      <c r="E129" s="20">
        <f t="shared" si="7"/>
        <v>1.0048777670698457</v>
      </c>
      <c r="F129" s="21">
        <f t="shared" si="8"/>
        <v>63611304.551296979</v>
      </c>
      <c r="G129">
        <v>0.994447556652023</v>
      </c>
      <c r="H129" s="21">
        <f t="shared" si="5"/>
        <v>1972797.5971266397</v>
      </c>
      <c r="I129" s="13">
        <f t="shared" si="6"/>
        <v>2056248.4224478272</v>
      </c>
      <c r="J129" s="13">
        <f t="shared" si="9"/>
        <v>83450.825321187498</v>
      </c>
      <c r="K129" s="13"/>
    </row>
    <row r="130" spans="1:11" x14ac:dyDescent="0.25">
      <c r="A130" s="11">
        <v>41095</v>
      </c>
      <c r="B130" s="3">
        <v>-22490961.360644899</v>
      </c>
      <c r="C130" s="3">
        <v>13152025493.820601</v>
      </c>
      <c r="D130" s="3">
        <v>13129534532.459999</v>
      </c>
      <c r="E130" s="20">
        <f t="shared" si="7"/>
        <v>1.0034668195357277</v>
      </c>
      <c r="F130" s="21">
        <f t="shared" si="8"/>
        <v>45438172.970643602</v>
      </c>
      <c r="G130">
        <v>0.99789512686867998</v>
      </c>
      <c r="H130" s="21">
        <f t="shared" si="5"/>
        <v>-23279292.105691414</v>
      </c>
      <c r="I130" s="13">
        <f t="shared" si="6"/>
        <v>-24187024.370340724</v>
      </c>
      <c r="J130" s="13">
        <f t="shared" si="9"/>
        <v>-907732.26464930922</v>
      </c>
      <c r="K130" s="13"/>
    </row>
    <row r="131" spans="1:11" x14ac:dyDescent="0.25">
      <c r="A131" s="11">
        <v>41096</v>
      </c>
      <c r="B131" s="3">
        <v>4906319.1823353097</v>
      </c>
      <c r="C131" s="3">
        <v>12966083702.5476</v>
      </c>
      <c r="D131" s="3">
        <v>12970990021.73</v>
      </c>
      <c r="E131" s="20">
        <f t="shared" si="7"/>
        <v>0.98755090445070715</v>
      </c>
      <c r="F131" s="21">
        <f t="shared" si="8"/>
        <v>-163450829.91233486</v>
      </c>
      <c r="G131">
        <v>0.98547223508611803</v>
      </c>
      <c r="H131" s="21">
        <f t="shared" ref="H131:H194" si="10">B131*(1+$P$1)^($N$1-ROW()+1)</f>
        <v>5076856.7691969136</v>
      </c>
      <c r="I131" s="13">
        <f t="shared" ref="I131:I194" si="11">B131*$G$252/G131</f>
        <v>5342822.2957473351</v>
      </c>
      <c r="J131" s="13">
        <f t="shared" si="9"/>
        <v>265965.52655042149</v>
      </c>
      <c r="K131" s="13"/>
    </row>
    <row r="132" spans="1:11" x14ac:dyDescent="0.25">
      <c r="A132" s="11">
        <v>41099</v>
      </c>
      <c r="B132" s="3">
        <v>5536732.2408932997</v>
      </c>
      <c r="C132" s="3">
        <v>12968564640.549101</v>
      </c>
      <c r="D132" s="3">
        <v>12974101372.7899</v>
      </c>
      <c r="E132" s="20">
        <f t="shared" ref="E132:E195" si="12">F132/D131+1</f>
        <v>0.99981301495283481</v>
      </c>
      <c r="F132" s="21">
        <f t="shared" ref="F132:F195" si="13">D132-D131-B132</f>
        <v>-2425381.1809930159</v>
      </c>
      <c r="G132">
        <v>0.98528796651376804</v>
      </c>
      <c r="H132" s="21">
        <f t="shared" si="10"/>
        <v>5727564.6118084695</v>
      </c>
      <c r="I132" s="13">
        <f t="shared" si="11"/>
        <v>6030449.2526890179</v>
      </c>
      <c r="J132" s="13">
        <f t="shared" ref="J132:J195" si="14">I132-H132</f>
        <v>302884.6408805484</v>
      </c>
      <c r="K132" s="13"/>
    </row>
    <row r="133" spans="1:11" x14ac:dyDescent="0.25">
      <c r="A133" s="11">
        <v>41100</v>
      </c>
      <c r="B133" s="3">
        <v>-9847714.8178673293</v>
      </c>
      <c r="C133" s="3">
        <v>12707458268.087799</v>
      </c>
      <c r="D133" s="3">
        <v>12697610553.269899</v>
      </c>
      <c r="E133" s="20">
        <f t="shared" si="12"/>
        <v>0.97944804830480559</v>
      </c>
      <c r="F133" s="21">
        <f t="shared" si="13"/>
        <v>-266643104.70213312</v>
      </c>
      <c r="G133">
        <v>0.96503837582012097</v>
      </c>
      <c r="H133" s="21">
        <f t="shared" si="10"/>
        <v>-10184255.863561107</v>
      </c>
      <c r="I133" s="13">
        <f t="shared" si="11"/>
        <v>-10950909.853585551</v>
      </c>
      <c r="J133" s="13">
        <f t="shared" si="14"/>
        <v>-766653.99002444372</v>
      </c>
      <c r="K133" s="13"/>
    </row>
    <row r="134" spans="1:11" x14ac:dyDescent="0.25">
      <c r="A134" s="11">
        <v>41101</v>
      </c>
      <c r="B134" s="3">
        <v>11302596.101278</v>
      </c>
      <c r="C134" s="3">
        <v>12655487591.168699</v>
      </c>
      <c r="D134" s="3">
        <v>12666790187.27</v>
      </c>
      <c r="E134" s="20">
        <f t="shared" si="12"/>
        <v>0.99668260717837742</v>
      </c>
      <c r="F134" s="21">
        <f t="shared" si="13"/>
        <v>-42122962.10117691</v>
      </c>
      <c r="G134">
        <v>0.961836964439578</v>
      </c>
      <c r="H134" s="21">
        <f t="shared" si="10"/>
        <v>11685556.767668402</v>
      </c>
      <c r="I134" s="13">
        <f t="shared" si="11"/>
        <v>12610609.264086455</v>
      </c>
      <c r="J134" s="13">
        <f t="shared" si="14"/>
        <v>925052.49641805328</v>
      </c>
      <c r="K134" s="13"/>
    </row>
    <row r="135" spans="1:11" x14ac:dyDescent="0.25">
      <c r="A135" s="11">
        <v>41102</v>
      </c>
      <c r="B135" s="3">
        <v>3879292.7301952499</v>
      </c>
      <c r="C135" s="3">
        <v>12639402514.6798</v>
      </c>
      <c r="D135" s="3">
        <v>12643281807.41</v>
      </c>
      <c r="E135" s="20">
        <f t="shared" si="12"/>
        <v>0.99783783640643864</v>
      </c>
      <c r="F135" s="21">
        <f t="shared" si="13"/>
        <v>-27387672.590195861</v>
      </c>
      <c r="G135">
        <v>0.95975731557212496</v>
      </c>
      <c r="H135" s="21">
        <f t="shared" si="10"/>
        <v>4009600.6197586469</v>
      </c>
      <c r="I135" s="13">
        <f t="shared" si="11"/>
        <v>4337609.4456449319</v>
      </c>
      <c r="J135" s="13">
        <f t="shared" si="14"/>
        <v>328008.82588628493</v>
      </c>
      <c r="K135" s="13"/>
    </row>
    <row r="136" spans="1:11" x14ac:dyDescent="0.25">
      <c r="A136" s="11">
        <v>41103</v>
      </c>
      <c r="B136" s="3">
        <v>-43470017.924950801</v>
      </c>
      <c r="C136" s="3">
        <v>12778880080.5249</v>
      </c>
      <c r="D136" s="3">
        <v>12735410062.599899</v>
      </c>
      <c r="E136" s="20">
        <f t="shared" si="12"/>
        <v>1.0107249268963836</v>
      </c>
      <c r="F136" s="21">
        <f t="shared" si="13"/>
        <v>135598273.11485025</v>
      </c>
      <c r="G136">
        <v>0.97005064261991303</v>
      </c>
      <c r="H136" s="21">
        <f t="shared" si="10"/>
        <v>-44917517.518505946</v>
      </c>
      <c r="I136" s="13">
        <f t="shared" si="11"/>
        <v>-48089995.463176012</v>
      </c>
      <c r="J136" s="13">
        <f t="shared" si="14"/>
        <v>-3172477.9446700662</v>
      </c>
      <c r="K136" s="13"/>
    </row>
    <row r="137" spans="1:11" x14ac:dyDescent="0.25">
      <c r="A137" s="11">
        <v>41106</v>
      </c>
      <c r="B137" s="3">
        <v>-31202926.312447701</v>
      </c>
      <c r="C137" s="3">
        <v>12606907213.8424</v>
      </c>
      <c r="D137" s="3">
        <v>12575704287.530001</v>
      </c>
      <c r="E137" s="20">
        <f t="shared" si="12"/>
        <v>0.98990979888941111</v>
      </c>
      <c r="F137" s="21">
        <f t="shared" si="13"/>
        <v>-128502848.75745091</v>
      </c>
      <c r="G137">
        <v>0.96026263654841504</v>
      </c>
      <c r="H137" s="21">
        <f t="shared" si="10"/>
        <v>-32232843.144261207</v>
      </c>
      <c r="I137" s="13">
        <f t="shared" si="11"/>
        <v>-34871017.438772082</v>
      </c>
      <c r="J137" s="13">
        <f t="shared" si="14"/>
        <v>-2638174.2945108749</v>
      </c>
      <c r="K137" s="13"/>
    </row>
    <row r="138" spans="1:11" x14ac:dyDescent="0.25">
      <c r="A138" s="11">
        <v>41107</v>
      </c>
      <c r="B138" s="3">
        <v>29727367.316076301</v>
      </c>
      <c r="C138" s="3">
        <v>12607353006.7239</v>
      </c>
      <c r="D138" s="3">
        <v>12637080374.0399</v>
      </c>
      <c r="E138" s="20">
        <f t="shared" si="12"/>
        <v>1.0025166558047334</v>
      </c>
      <c r="F138" s="21">
        <f t="shared" si="13"/>
        <v>31648719.193822838</v>
      </c>
      <c r="G138">
        <v>0.96267928708676098</v>
      </c>
      <c r="H138" s="21">
        <f t="shared" si="10"/>
        <v>30699909.933847092</v>
      </c>
      <c r="I138" s="13">
        <f t="shared" si="11"/>
        <v>33138599.184772108</v>
      </c>
      <c r="J138" s="13">
        <f t="shared" si="14"/>
        <v>2438689.2509250157</v>
      </c>
      <c r="K138" s="13"/>
    </row>
    <row r="139" spans="1:11" x14ac:dyDescent="0.25">
      <c r="A139" s="11">
        <v>41108</v>
      </c>
      <c r="B139" s="3">
        <v>7771324.6919084704</v>
      </c>
      <c r="C139" s="3">
        <v>12741596803.388</v>
      </c>
      <c r="D139" s="3">
        <v>12749368128.08</v>
      </c>
      <c r="E139" s="20">
        <f t="shared" si="12"/>
        <v>1.0082706152255625</v>
      </c>
      <c r="F139" s="21">
        <f t="shared" si="13"/>
        <v>104516429.34819163</v>
      </c>
      <c r="G139">
        <v>0.97064123705586702</v>
      </c>
      <c r="H139" s="21">
        <f t="shared" si="10"/>
        <v>8023300.7007666193</v>
      </c>
      <c r="I139" s="13">
        <f t="shared" si="11"/>
        <v>8592027.1550678518</v>
      </c>
      <c r="J139" s="13">
        <f t="shared" si="14"/>
        <v>568726.45430123247</v>
      </c>
      <c r="K139" s="13"/>
    </row>
    <row r="140" spans="1:11" x14ac:dyDescent="0.25">
      <c r="A140" s="11">
        <v>41109</v>
      </c>
      <c r="B140" s="3">
        <v>153456170.320889</v>
      </c>
      <c r="C140" s="3">
        <v>12845026593.059099</v>
      </c>
      <c r="D140" s="3">
        <v>12998482763.379999</v>
      </c>
      <c r="E140" s="20">
        <f t="shared" si="12"/>
        <v>1.0075029965421129</v>
      </c>
      <c r="F140" s="21">
        <f t="shared" si="13"/>
        <v>95658464.979110241</v>
      </c>
      <c r="G140">
        <v>0.97792395490112904</v>
      </c>
      <c r="H140" s="21">
        <f t="shared" si="10"/>
        <v>158387072.98615152</v>
      </c>
      <c r="I140" s="13">
        <f t="shared" si="11"/>
        <v>168398646.13813758</v>
      </c>
      <c r="J140" s="13">
        <f t="shared" si="14"/>
        <v>10011573.151986063</v>
      </c>
      <c r="K140" s="13"/>
    </row>
    <row r="141" spans="1:11" x14ac:dyDescent="0.25">
      <c r="A141" s="11">
        <v>41110</v>
      </c>
      <c r="B141" s="3">
        <v>-24408365.815886699</v>
      </c>
      <c r="C141" s="3">
        <v>12841250956.2358</v>
      </c>
      <c r="D141" s="3">
        <v>12816842590.42</v>
      </c>
      <c r="E141" s="20">
        <f t="shared" si="12"/>
        <v>0.98790383385458846</v>
      </c>
      <c r="F141" s="21">
        <f t="shared" si="13"/>
        <v>-157231807.14411238</v>
      </c>
      <c r="G141">
        <v>0.96609482426506699</v>
      </c>
      <c r="H141" s="21">
        <f t="shared" si="10"/>
        <v>-25185550.249376889</v>
      </c>
      <c r="I141" s="13">
        <f t="shared" si="11"/>
        <v>-27113043.615060296</v>
      </c>
      <c r="J141" s="13">
        <f t="shared" si="14"/>
        <v>-1927493.3656834066</v>
      </c>
      <c r="K141" s="13"/>
    </row>
    <row r="142" spans="1:11" x14ac:dyDescent="0.25">
      <c r="A142" s="11">
        <v>41113</v>
      </c>
      <c r="B142" s="3">
        <v>10623952.546455</v>
      </c>
      <c r="C142" s="3">
        <v>12618674948.9135</v>
      </c>
      <c r="D142" s="3">
        <v>12629298901.459999</v>
      </c>
      <c r="E142" s="20">
        <f t="shared" si="12"/>
        <v>0.98453849767534973</v>
      </c>
      <c r="F142" s="21">
        <f t="shared" si="13"/>
        <v>-198167641.50645599</v>
      </c>
      <c r="G142">
        <v>0.95115754689386001</v>
      </c>
      <c r="H142" s="21">
        <f t="shared" si="10"/>
        <v>10959133.691914573</v>
      </c>
      <c r="I142" s="13">
        <f t="shared" si="11"/>
        <v>11986516.52853453</v>
      </c>
      <c r="J142" s="13">
        <f t="shared" si="14"/>
        <v>1027382.8366199564</v>
      </c>
      <c r="K142" s="13"/>
    </row>
    <row r="143" spans="1:11" x14ac:dyDescent="0.25">
      <c r="A143" s="11">
        <v>41114</v>
      </c>
      <c r="B143" s="3">
        <v>-102559318.43666901</v>
      </c>
      <c r="C143" s="3">
        <v>12515718287.9366</v>
      </c>
      <c r="D143" s="3">
        <v>12413158969.5</v>
      </c>
      <c r="E143" s="20">
        <f t="shared" si="12"/>
        <v>0.99100657808406134</v>
      </c>
      <c r="F143" s="21">
        <f t="shared" si="13"/>
        <v>-113580613.52333008</v>
      </c>
      <c r="G143">
        <v>0.94260338576611402</v>
      </c>
      <c r="H143" s="21">
        <f t="shared" si="10"/>
        <v>-105765150.46011817</v>
      </c>
      <c r="I143" s="13">
        <f t="shared" si="11"/>
        <v>-116763056.56539512</v>
      </c>
      <c r="J143" s="13">
        <f t="shared" si="14"/>
        <v>-10997906.105276942</v>
      </c>
      <c r="K143" s="13"/>
    </row>
    <row r="144" spans="1:11" x14ac:dyDescent="0.25">
      <c r="A144" s="11">
        <v>41115</v>
      </c>
      <c r="B144" s="3">
        <v>8979811.1534540895</v>
      </c>
      <c r="C144" s="3">
        <v>12398148514.966499</v>
      </c>
      <c r="D144" s="3">
        <v>12407128326.120001</v>
      </c>
      <c r="E144" s="20">
        <f t="shared" si="12"/>
        <v>0.99879076272443346</v>
      </c>
      <c r="F144" s="21">
        <f t="shared" si="13"/>
        <v>-15010454.53345325</v>
      </c>
      <c r="G144">
        <v>0.94146355461597098</v>
      </c>
      <c r="H144" s="21">
        <f t="shared" si="10"/>
        <v>9257890.3282729853</v>
      </c>
      <c r="I144" s="13">
        <f t="shared" si="11"/>
        <v>10235828.848313581</v>
      </c>
      <c r="J144" s="13">
        <f t="shared" si="14"/>
        <v>977938.5200405959</v>
      </c>
      <c r="K144" s="13"/>
    </row>
    <row r="145" spans="1:11" x14ac:dyDescent="0.25">
      <c r="A145" s="11">
        <v>41116</v>
      </c>
      <c r="B145" s="3">
        <v>19448083.728326701</v>
      </c>
      <c r="C145" s="3">
        <v>12640139692.4816</v>
      </c>
      <c r="D145" s="3">
        <v>12659587776.209999</v>
      </c>
      <c r="E145" s="20">
        <f t="shared" si="12"/>
        <v>1.0187804430031666</v>
      </c>
      <c r="F145" s="21">
        <f t="shared" si="13"/>
        <v>233011366.36167154</v>
      </c>
      <c r="G145">
        <v>0.95914465724299502</v>
      </c>
      <c r="H145" s="21">
        <f t="shared" si="10"/>
        <v>20044674.417863749</v>
      </c>
      <c r="I145" s="13">
        <f t="shared" si="11"/>
        <v>21759656.142763678</v>
      </c>
      <c r="J145" s="13">
        <f t="shared" si="14"/>
        <v>1714981.724899929</v>
      </c>
      <c r="K145" s="13"/>
    </row>
    <row r="146" spans="1:11" x14ac:dyDescent="0.25">
      <c r="A146" s="11">
        <v>41117</v>
      </c>
      <c r="B146" s="3">
        <v>-9554520.71464362</v>
      </c>
      <c r="C146" s="3">
        <v>13052792904.1346</v>
      </c>
      <c r="D146" s="3">
        <v>13043238383.42</v>
      </c>
      <c r="E146" s="20">
        <f t="shared" si="12"/>
        <v>1.0310598682102081</v>
      </c>
      <c r="F146" s="21">
        <f t="shared" si="13"/>
        <v>393205127.92464459</v>
      </c>
      <c r="G146">
        <v>0.98893556389148796</v>
      </c>
      <c r="H146" s="21">
        <f t="shared" si="10"/>
        <v>-9844835.4126491621</v>
      </c>
      <c r="I146" s="13">
        <f t="shared" si="11"/>
        <v>-10368125.267395461</v>
      </c>
      <c r="J146" s="13">
        <f t="shared" si="14"/>
        <v>-523289.85474629886</v>
      </c>
      <c r="K146" s="13"/>
    </row>
    <row r="147" spans="1:11" x14ac:dyDescent="0.25">
      <c r="A147" s="11">
        <v>41120</v>
      </c>
      <c r="B147" s="3">
        <v>-5010330.9704484297</v>
      </c>
      <c r="C147" s="3">
        <v>13125294160.700399</v>
      </c>
      <c r="D147" s="3">
        <v>13120283829.73</v>
      </c>
      <c r="E147" s="20">
        <f t="shared" si="12"/>
        <v>1.006291058621205</v>
      </c>
      <c r="F147" s="21">
        <f t="shared" si="13"/>
        <v>82055777.2804479</v>
      </c>
      <c r="G147">
        <v>0.99515701549652302</v>
      </c>
      <c r="H147" s="21">
        <f t="shared" si="10"/>
        <v>-5161112.5690415325</v>
      </c>
      <c r="I147" s="13">
        <f t="shared" si="11"/>
        <v>-5402989.5906349281</v>
      </c>
      <c r="J147" s="13">
        <f t="shared" si="14"/>
        <v>-241877.02159339562</v>
      </c>
      <c r="K147" s="13"/>
    </row>
    <row r="148" spans="1:11" x14ac:dyDescent="0.25">
      <c r="A148" s="11">
        <v>41121</v>
      </c>
      <c r="B148" s="3">
        <v>40958239.020351097</v>
      </c>
      <c r="C148" s="3">
        <v>13003648895.629601</v>
      </c>
      <c r="D148" s="3">
        <v>13044607134.65</v>
      </c>
      <c r="E148" s="20">
        <f t="shared" si="12"/>
        <v>0.99111033453132613</v>
      </c>
      <c r="F148" s="21">
        <f t="shared" si="13"/>
        <v>-116634934.10035102</v>
      </c>
      <c r="G148">
        <v>0.98631040253995494</v>
      </c>
      <c r="H148" s="21">
        <f t="shared" si="10"/>
        <v>42178929.687708914</v>
      </c>
      <c r="I148" s="13">
        <f t="shared" si="11"/>
        <v>44564289.516388357</v>
      </c>
      <c r="J148" s="13">
        <f t="shared" si="14"/>
        <v>2385359.8286794424</v>
      </c>
      <c r="K148" s="13"/>
    </row>
    <row r="149" spans="1:11" x14ac:dyDescent="0.25">
      <c r="A149" s="11">
        <v>41122</v>
      </c>
      <c r="B149" s="3">
        <v>-2291961.6300138799</v>
      </c>
      <c r="C149" s="3">
        <v>13059430083.120001</v>
      </c>
      <c r="D149" s="3">
        <v>13057138121.49</v>
      </c>
      <c r="E149" s="20">
        <f t="shared" si="12"/>
        <v>1.0011363277036256</v>
      </c>
      <c r="F149" s="21">
        <f t="shared" si="13"/>
        <v>14822948.470014032</v>
      </c>
      <c r="G149">
        <v>0.98743117437473604</v>
      </c>
      <c r="H149" s="21">
        <f t="shared" si="10"/>
        <v>-2359603.2435832843</v>
      </c>
      <c r="I149" s="13">
        <f t="shared" si="11"/>
        <v>-2490920.3059834959</v>
      </c>
      <c r="J149" s="13">
        <f t="shared" si="14"/>
        <v>-131317.06240021158</v>
      </c>
      <c r="K149" s="13"/>
    </row>
    <row r="150" spans="1:11" x14ac:dyDescent="0.25">
      <c r="A150" s="11">
        <v>41123</v>
      </c>
      <c r="B150" s="3">
        <v>2129147.6576393498</v>
      </c>
      <c r="C150" s="3">
        <v>12955488347.4923</v>
      </c>
      <c r="D150" s="3">
        <v>12957617495.15</v>
      </c>
      <c r="E150" s="20">
        <f t="shared" si="12"/>
        <v>0.99221500354428049</v>
      </c>
      <c r="F150" s="21">
        <f t="shared" si="13"/>
        <v>-101649773.99763951</v>
      </c>
      <c r="G150">
        <v>0.97974402618196199</v>
      </c>
      <c r="H150" s="21">
        <f t="shared" si="10"/>
        <v>2191365.3257456948</v>
      </c>
      <c r="I150" s="13">
        <f t="shared" si="11"/>
        <v>2332128.5276623154</v>
      </c>
      <c r="J150" s="13">
        <f t="shared" si="14"/>
        <v>140763.2019166206</v>
      </c>
      <c r="K150" s="13"/>
    </row>
    <row r="151" spans="1:11" x14ac:dyDescent="0.25">
      <c r="A151" s="11">
        <v>41124</v>
      </c>
      <c r="B151" s="3">
        <v>-23283061.967102401</v>
      </c>
      <c r="C151" s="3">
        <v>13222573371.1471</v>
      </c>
      <c r="D151" s="3">
        <v>13199290309.18</v>
      </c>
      <c r="E151" s="20">
        <f t="shared" si="12"/>
        <v>1.020447885276462</v>
      </c>
      <c r="F151" s="21">
        <f t="shared" si="13"/>
        <v>264955875.9971031</v>
      </c>
      <c r="G151">
        <v>0.99977771962962902</v>
      </c>
      <c r="H151" s="21">
        <f t="shared" si="10"/>
        <v>-23956670.582795851</v>
      </c>
      <c r="I151" s="13">
        <f t="shared" si="11"/>
        <v>-24991709.521350794</v>
      </c>
      <c r="J151" s="13">
        <f t="shared" si="14"/>
        <v>-1035038.9385549426</v>
      </c>
      <c r="K151" s="13"/>
    </row>
    <row r="152" spans="1:11" x14ac:dyDescent="0.25">
      <c r="A152" s="11">
        <v>41127</v>
      </c>
      <c r="B152" s="3">
        <v>-6422938.8257939797</v>
      </c>
      <c r="C152" s="3">
        <v>13360238701.5557</v>
      </c>
      <c r="D152" s="3">
        <v>13353815762.73</v>
      </c>
      <c r="E152" s="20">
        <f t="shared" si="12"/>
        <v>1.0121937156169567</v>
      </c>
      <c r="F152" s="21">
        <f t="shared" si="13"/>
        <v>160948392.37579322</v>
      </c>
      <c r="G152">
        <v>1.0119687248229601</v>
      </c>
      <c r="H152" s="21">
        <f t="shared" si="10"/>
        <v>-6606896.6831501257</v>
      </c>
      <c r="I152" s="13">
        <f t="shared" si="11"/>
        <v>-6811237.4308442734</v>
      </c>
      <c r="J152" s="13">
        <f t="shared" si="14"/>
        <v>-204340.74769414775</v>
      </c>
      <c r="K152" s="13"/>
    </row>
    <row r="153" spans="1:11" x14ac:dyDescent="0.25">
      <c r="A153" s="11">
        <v>41128</v>
      </c>
      <c r="B153" s="3">
        <v>-4085283.2771513099</v>
      </c>
      <c r="C153" s="3">
        <v>13281894037.1171</v>
      </c>
      <c r="D153" s="3">
        <v>13277808753.84</v>
      </c>
      <c r="E153" s="20">
        <f t="shared" si="12"/>
        <v>0.9946141442348202</v>
      </c>
      <c r="F153" s="21">
        <f t="shared" si="13"/>
        <v>-71921725.612848073</v>
      </c>
      <c r="G153">
        <v>1.00651840723219</v>
      </c>
      <c r="H153" s="21">
        <f t="shared" si="10"/>
        <v>-4201102.413444466</v>
      </c>
      <c r="I153" s="13">
        <f t="shared" si="11"/>
        <v>-4355718.2450680705</v>
      </c>
      <c r="J153" s="13">
        <f t="shared" si="14"/>
        <v>-154615.83162360452</v>
      </c>
      <c r="K153" s="13"/>
    </row>
    <row r="154" spans="1:11" x14ac:dyDescent="0.25">
      <c r="A154" s="11">
        <v>41129</v>
      </c>
      <c r="B154" s="3">
        <v>9598811.4636628609</v>
      </c>
      <c r="C154" s="3">
        <v>13422199472.136299</v>
      </c>
      <c r="D154" s="3">
        <v>13431798283.6</v>
      </c>
      <c r="E154" s="20">
        <f t="shared" si="12"/>
        <v>1.0108745893974846</v>
      </c>
      <c r="F154" s="21">
        <f t="shared" si="13"/>
        <v>144390718.29633737</v>
      </c>
      <c r="G154">
        <v>1.01746388163185</v>
      </c>
      <c r="H154" s="21">
        <f t="shared" si="10"/>
        <v>9868153.9627114404</v>
      </c>
      <c r="I154" s="13">
        <f t="shared" si="11"/>
        <v>10124131.667084824</v>
      </c>
      <c r="J154" s="13">
        <f t="shared" si="14"/>
        <v>255977.70437338389</v>
      </c>
      <c r="K154" s="13"/>
    </row>
    <row r="155" spans="1:11" x14ac:dyDescent="0.25">
      <c r="A155" s="11">
        <v>41130</v>
      </c>
      <c r="B155" s="3">
        <v>4859551.8642481202</v>
      </c>
      <c r="C155" s="3">
        <v>13399291674.8957</v>
      </c>
      <c r="D155" s="3">
        <v>13404151226.76</v>
      </c>
      <c r="E155" s="20">
        <f t="shared" si="12"/>
        <v>0.99757987664660375</v>
      </c>
      <c r="F155" s="21">
        <f t="shared" si="13"/>
        <v>-32506608.704248272</v>
      </c>
      <c r="G155">
        <v>1.0150014935306699</v>
      </c>
      <c r="H155" s="21">
        <f t="shared" si="10"/>
        <v>4994500.2531159176</v>
      </c>
      <c r="I155" s="13">
        <f t="shared" si="11"/>
        <v>5137938.0651472406</v>
      </c>
      <c r="J155" s="13">
        <f t="shared" si="14"/>
        <v>143437.81203132309</v>
      </c>
      <c r="K155" s="13"/>
    </row>
    <row r="156" spans="1:11" x14ac:dyDescent="0.25">
      <c r="A156" s="11">
        <v>41131</v>
      </c>
      <c r="B156" s="3">
        <v>-27788845.464062899</v>
      </c>
      <c r="C156" s="3">
        <v>13465973937.153999</v>
      </c>
      <c r="D156" s="3">
        <v>13438185091.690001</v>
      </c>
      <c r="E156" s="20">
        <f t="shared" si="12"/>
        <v>1.0046122062746234</v>
      </c>
      <c r="F156" s="21">
        <f t="shared" si="13"/>
        <v>61822710.394063205</v>
      </c>
      <c r="G156">
        <v>1.01968288978789</v>
      </c>
      <c r="H156" s="21">
        <f t="shared" si="10"/>
        <v>-28552470.023626767</v>
      </c>
      <c r="I156" s="13">
        <f t="shared" si="11"/>
        <v>-29245880.171454374</v>
      </c>
      <c r="J156" s="13">
        <f t="shared" si="14"/>
        <v>-693410.14782760665</v>
      </c>
      <c r="K156" s="13"/>
    </row>
    <row r="157" spans="1:11" x14ac:dyDescent="0.25">
      <c r="A157" s="11">
        <v>41134</v>
      </c>
      <c r="B157" s="3">
        <v>3927235.7845186801</v>
      </c>
      <c r="C157" s="3">
        <v>13390860249.5954</v>
      </c>
      <c r="D157" s="3">
        <v>13394787485.379999</v>
      </c>
      <c r="E157" s="20">
        <f t="shared" si="12"/>
        <v>0.99647833083324733</v>
      </c>
      <c r="F157" s="21">
        <f t="shared" si="13"/>
        <v>-47324842.094520055</v>
      </c>
      <c r="G157">
        <v>1.01609190399506</v>
      </c>
      <c r="H157" s="21">
        <f t="shared" si="10"/>
        <v>4034015.1014569937</v>
      </c>
      <c r="I157" s="13">
        <f t="shared" si="11"/>
        <v>4147757.0471509546</v>
      </c>
      <c r="J157" s="13">
        <f t="shared" si="14"/>
        <v>113741.94569396088</v>
      </c>
      <c r="K157" s="13"/>
    </row>
    <row r="158" spans="1:11" x14ac:dyDescent="0.25">
      <c r="A158" s="11">
        <v>41135</v>
      </c>
      <c r="B158" s="3">
        <v>3645674.75962367</v>
      </c>
      <c r="C158" s="3">
        <v>13203351022.3703</v>
      </c>
      <c r="D158" s="3">
        <v>13206996697.129999</v>
      </c>
      <c r="E158" s="20">
        <f t="shared" si="12"/>
        <v>0.98570813734681717</v>
      </c>
      <c r="F158" s="21">
        <f t="shared" si="13"/>
        <v>-191436463.00962368</v>
      </c>
      <c r="G158">
        <v>1.0015700580601501</v>
      </c>
      <c r="H158" s="21">
        <f t="shared" si="10"/>
        <v>3743741.2742715571</v>
      </c>
      <c r="I158" s="13">
        <f t="shared" si="11"/>
        <v>3906212.9294405496</v>
      </c>
      <c r="J158" s="13">
        <f t="shared" si="14"/>
        <v>162471.65516899247</v>
      </c>
      <c r="K158" s="13"/>
    </row>
    <row r="159" spans="1:11" x14ac:dyDescent="0.25">
      <c r="A159" s="11">
        <v>41136</v>
      </c>
      <c r="B159" s="3">
        <v>-1406043.6061567001</v>
      </c>
      <c r="C159" s="3">
        <v>13203591047.7661</v>
      </c>
      <c r="D159" s="3">
        <v>13202185004.159901</v>
      </c>
      <c r="E159" s="20">
        <f t="shared" si="12"/>
        <v>0.99974213294346614</v>
      </c>
      <c r="F159" s="21">
        <f t="shared" si="13"/>
        <v>-3405649.3639417952</v>
      </c>
      <c r="G159">
        <v>1.0013117861373699</v>
      </c>
      <c r="H159" s="21">
        <f t="shared" si="10"/>
        <v>-1443457.690011533</v>
      </c>
      <c r="I159" s="13">
        <f t="shared" si="11"/>
        <v>-1506915.1051502312</v>
      </c>
      <c r="J159" s="13">
        <f t="shared" si="14"/>
        <v>-63457.415138698183</v>
      </c>
      <c r="K159" s="13"/>
    </row>
    <row r="160" spans="1:11" x14ac:dyDescent="0.25">
      <c r="A160" s="11">
        <v>41137</v>
      </c>
      <c r="B160" s="3">
        <v>24684258.2767963</v>
      </c>
      <c r="C160" s="3">
        <v>13358470692.5832</v>
      </c>
      <c r="D160" s="3">
        <v>13383154950.860001</v>
      </c>
      <c r="E160" s="20">
        <f t="shared" si="12"/>
        <v>1.0118378653513838</v>
      </c>
      <c r="F160" s="21">
        <f t="shared" si="13"/>
        <v>156285688.42330363</v>
      </c>
      <c r="G160">
        <v>1.0131651802364099</v>
      </c>
      <c r="H160" s="21">
        <f t="shared" si="10"/>
        <v>25333938.580547847</v>
      </c>
      <c r="I160" s="13">
        <f t="shared" si="11"/>
        <v>26145632.384698868</v>
      </c>
      <c r="J160" s="13">
        <f t="shared" si="14"/>
        <v>811693.80415102094</v>
      </c>
      <c r="K160" s="13"/>
    </row>
    <row r="161" spans="1:11" x14ac:dyDescent="0.25">
      <c r="A161" s="11">
        <v>41138</v>
      </c>
      <c r="B161" s="3">
        <v>-27057216.7133286</v>
      </c>
      <c r="C161" s="3">
        <v>13305089120.1633</v>
      </c>
      <c r="D161" s="3">
        <v>13278031903.4499</v>
      </c>
      <c r="E161" s="20">
        <f t="shared" si="12"/>
        <v>0.99416685893696866</v>
      </c>
      <c r="F161" s="21">
        <f t="shared" si="13"/>
        <v>-78065830.696772337</v>
      </c>
      <c r="G161">
        <v>1.0072552448199501</v>
      </c>
      <c r="H161" s="21">
        <f t="shared" si="10"/>
        <v>-27761511.901152004</v>
      </c>
      <c r="I161" s="13">
        <f t="shared" si="11"/>
        <v>-28827229.603873961</v>
      </c>
      <c r="J161" s="13">
        <f t="shared" si="14"/>
        <v>-1065717.7027219571</v>
      </c>
      <c r="K161" s="13"/>
    </row>
    <row r="162" spans="1:11" x14ac:dyDescent="0.25">
      <c r="A162" s="11">
        <v>41141</v>
      </c>
      <c r="B162" s="3">
        <v>59146715.021057598</v>
      </c>
      <c r="C162" s="3">
        <v>13308331380.828899</v>
      </c>
      <c r="D162" s="3">
        <v>13367478095.85</v>
      </c>
      <c r="E162" s="20">
        <f t="shared" si="12"/>
        <v>1.0022819253334654</v>
      </c>
      <c r="F162" s="21">
        <f t="shared" si="13"/>
        <v>30299477.37904311</v>
      </c>
      <c r="G162">
        <v>1.00955372608036</v>
      </c>
      <c r="H162" s="21">
        <f t="shared" si="10"/>
        <v>60669160.564877421</v>
      </c>
      <c r="I162" s="13">
        <f t="shared" si="11"/>
        <v>62872469.322274514</v>
      </c>
      <c r="J162" s="13">
        <f t="shared" si="14"/>
        <v>2203308.7573970929</v>
      </c>
      <c r="K162" s="13"/>
    </row>
    <row r="163" spans="1:11" x14ac:dyDescent="0.25">
      <c r="A163" s="11">
        <v>41142</v>
      </c>
      <c r="B163" s="3">
        <v>-3506508.1947800498</v>
      </c>
      <c r="C163" s="3">
        <v>13310575236.304701</v>
      </c>
      <c r="D163" s="3">
        <v>13307068728.1099</v>
      </c>
      <c r="E163" s="20">
        <f t="shared" si="12"/>
        <v>0.99574318662523287</v>
      </c>
      <c r="F163" s="21">
        <f t="shared" si="13"/>
        <v>-56902859.545320809</v>
      </c>
      <c r="G163">
        <v>1.00525624427664</v>
      </c>
      <c r="H163" s="21">
        <f t="shared" si="10"/>
        <v>-3595750.7335689943</v>
      </c>
      <c r="I163" s="13">
        <f t="shared" si="11"/>
        <v>-3743323.8669399275</v>
      </c>
      <c r="J163" s="13">
        <f t="shared" si="14"/>
        <v>-147573.13337093312</v>
      </c>
      <c r="K163" s="13"/>
    </row>
    <row r="164" spans="1:11" x14ac:dyDescent="0.25">
      <c r="A164" s="11">
        <v>41143</v>
      </c>
      <c r="B164" s="3">
        <v>28527626.213561099</v>
      </c>
      <c r="C164" s="3">
        <v>13377933004.5264</v>
      </c>
      <c r="D164" s="3">
        <v>13406460630.74</v>
      </c>
      <c r="E164" s="20">
        <f t="shared" si="12"/>
        <v>1.0053253107701206</v>
      </c>
      <c r="F164" s="21">
        <f t="shared" si="13"/>
        <v>70864276.416539147</v>
      </c>
      <c r="G164">
        <v>1.0106095461810101</v>
      </c>
      <c r="H164" s="21">
        <f t="shared" si="10"/>
        <v>29245410.233563222</v>
      </c>
      <c r="I164" s="13">
        <f t="shared" si="11"/>
        <v>30292949.702220779</v>
      </c>
      <c r="J164" s="13">
        <f t="shared" si="14"/>
        <v>1047539.4686575569</v>
      </c>
      <c r="K164" s="13"/>
    </row>
    <row r="165" spans="1:11" x14ac:dyDescent="0.25">
      <c r="A165" s="11">
        <v>41144</v>
      </c>
      <c r="B165" s="3">
        <v>39183382.572033003</v>
      </c>
      <c r="C165" s="3">
        <v>13269367887.9279</v>
      </c>
      <c r="D165" s="3">
        <v>13308551270.5</v>
      </c>
      <c r="E165" s="20">
        <f t="shared" si="12"/>
        <v>0.98977412856472424</v>
      </c>
      <c r="F165" s="21">
        <f t="shared" si="13"/>
        <v>-137092742.81203276</v>
      </c>
      <c r="G165">
        <v>1.0002751828905101</v>
      </c>
      <c r="H165" s="21">
        <f t="shared" si="10"/>
        <v>40157934.721589923</v>
      </c>
      <c r="I165" s="13">
        <f t="shared" si="11"/>
        <v>42037971.851521201</v>
      </c>
      <c r="J165" s="13">
        <f t="shared" si="14"/>
        <v>1880037.1299312785</v>
      </c>
      <c r="K165" s="13"/>
    </row>
    <row r="166" spans="1:11" x14ac:dyDescent="0.25">
      <c r="A166" s="11">
        <v>41145</v>
      </c>
      <c r="B166" s="3">
        <v>18309750.023132499</v>
      </c>
      <c r="C166" s="3">
        <v>13278117596.6668</v>
      </c>
      <c r="D166" s="3">
        <v>13296427346.690001</v>
      </c>
      <c r="E166" s="20">
        <f t="shared" si="12"/>
        <v>0.99771322413577868</v>
      </c>
      <c r="F166" s="21">
        <f t="shared" si="13"/>
        <v>-30433673.833131965</v>
      </c>
      <c r="G166">
        <v>0.99798777774469605</v>
      </c>
      <c r="H166" s="21">
        <f t="shared" si="10"/>
        <v>18759844.003519293</v>
      </c>
      <c r="I166" s="13">
        <f t="shared" si="11"/>
        <v>19688676.218744058</v>
      </c>
      <c r="J166" s="13">
        <f t="shared" si="14"/>
        <v>928832.21522476524</v>
      </c>
      <c r="K166" s="13"/>
    </row>
    <row r="167" spans="1:11" x14ac:dyDescent="0.25">
      <c r="A167" s="11">
        <v>41148</v>
      </c>
      <c r="B167" s="3">
        <v>14043092.1315754</v>
      </c>
      <c r="C167" s="3">
        <v>13255991869.4384</v>
      </c>
      <c r="D167" s="3">
        <v>13270034961.57</v>
      </c>
      <c r="E167" s="20">
        <f t="shared" si="12"/>
        <v>0.99695892165637701</v>
      </c>
      <c r="F167" s="21">
        <f t="shared" si="13"/>
        <v>-40435477.251576237</v>
      </c>
      <c r="G167">
        <v>0.99495281872659602</v>
      </c>
      <c r="H167" s="21">
        <f t="shared" si="10"/>
        <v>14384239.828552589</v>
      </c>
      <c r="I167" s="13">
        <f t="shared" si="11"/>
        <v>15146754.378910221</v>
      </c>
      <c r="J167" s="13">
        <f t="shared" si="14"/>
        <v>762514.55035763234</v>
      </c>
      <c r="K167" s="13"/>
    </row>
    <row r="168" spans="1:11" x14ac:dyDescent="0.25">
      <c r="A168" s="11">
        <v>41149</v>
      </c>
      <c r="B168" s="3">
        <v>-27498481.369124901</v>
      </c>
      <c r="C168" s="3">
        <v>13294987470.6991</v>
      </c>
      <c r="D168" s="3">
        <v>13267488989.33</v>
      </c>
      <c r="E168" s="20">
        <f t="shared" si="12"/>
        <v>1.0018803649878383</v>
      </c>
      <c r="F168" s="21">
        <f t="shared" si="13"/>
        <v>24952509.129125129</v>
      </c>
      <c r="G168">
        <v>0.99682369317148101</v>
      </c>
      <c r="H168" s="21">
        <f t="shared" si="10"/>
        <v>-28158547.131810784</v>
      </c>
      <c r="I168" s="13">
        <f t="shared" si="11"/>
        <v>-29603951.405233044</v>
      </c>
      <c r="J168" s="13">
        <f t="shared" si="14"/>
        <v>-1445404.2734222598</v>
      </c>
      <c r="K168" s="13"/>
    </row>
    <row r="169" spans="1:11" x14ac:dyDescent="0.25">
      <c r="A169" s="11">
        <v>41150</v>
      </c>
      <c r="B169" s="3">
        <v>5066414.2000901401</v>
      </c>
      <c r="C169" s="3">
        <v>13120101918.8699</v>
      </c>
      <c r="D169" s="3">
        <v>13125168333.069901</v>
      </c>
      <c r="E169" s="20">
        <f t="shared" si="12"/>
        <v>0.98889111039935884</v>
      </c>
      <c r="F169" s="21">
        <f t="shared" si="13"/>
        <v>-147387070.46018955</v>
      </c>
      <c r="G169">
        <v>0.98575008881274295</v>
      </c>
      <c r="H169" s="21">
        <f t="shared" si="10"/>
        <v>5186562.169549102</v>
      </c>
      <c r="I169" s="13">
        <f t="shared" si="11"/>
        <v>5515605.448261613</v>
      </c>
      <c r="J169" s="13">
        <f t="shared" si="14"/>
        <v>329043.27871251106</v>
      </c>
      <c r="K169" s="13"/>
    </row>
    <row r="170" spans="1:11" x14ac:dyDescent="0.25">
      <c r="A170" s="11">
        <v>41151</v>
      </c>
      <c r="B170" s="3">
        <v>-6905510.6364050796</v>
      </c>
      <c r="C170" s="3">
        <v>13090865930.9664</v>
      </c>
      <c r="D170" s="3">
        <v>13083960420.33</v>
      </c>
      <c r="E170" s="20">
        <f t="shared" si="12"/>
        <v>0.9973865171681594</v>
      </c>
      <c r="F170" s="21">
        <f t="shared" si="13"/>
        <v>-34302402.103495508</v>
      </c>
      <c r="G170">
        <v>0.98317384787913797</v>
      </c>
      <c r="H170" s="21">
        <f t="shared" si="10"/>
        <v>-7067276.0770307565</v>
      </c>
      <c r="I170" s="13">
        <f t="shared" si="11"/>
        <v>-7537456.2635182794</v>
      </c>
      <c r="J170" s="13">
        <f t="shared" si="14"/>
        <v>-470180.18648752291</v>
      </c>
      <c r="K170" s="13"/>
    </row>
    <row r="171" spans="1:11" x14ac:dyDescent="0.25">
      <c r="A171" s="11">
        <v>41152</v>
      </c>
      <c r="B171" s="3">
        <v>10068613.7163783</v>
      </c>
      <c r="C171" s="3">
        <v>13101344991.6436</v>
      </c>
      <c r="D171" s="3">
        <v>13111413605.360001</v>
      </c>
      <c r="E171" s="20">
        <f t="shared" si="12"/>
        <v>1.0013286933585193</v>
      </c>
      <c r="F171" s="21">
        <f t="shared" si="13"/>
        <v>17384571.313622385</v>
      </c>
      <c r="G171">
        <v>0.98448018444108498</v>
      </c>
      <c r="H171" s="21">
        <f t="shared" si="10"/>
        <v>10301567.215674296</v>
      </c>
      <c r="I171" s="13">
        <f t="shared" si="11"/>
        <v>10975442.146219915</v>
      </c>
      <c r="J171" s="13">
        <f t="shared" si="14"/>
        <v>673874.93054561876</v>
      </c>
      <c r="K171" s="13"/>
    </row>
    <row r="172" spans="1:11" x14ac:dyDescent="0.25">
      <c r="A172" s="11">
        <v>41155</v>
      </c>
      <c r="B172" s="3">
        <v>-381866.16050860198</v>
      </c>
      <c r="C172" s="3">
        <v>13166677920.1105</v>
      </c>
      <c r="D172" s="3">
        <v>13166296053.9499</v>
      </c>
      <c r="E172" s="20">
        <f t="shared" si="12"/>
        <v>1.0042149776075873</v>
      </c>
      <c r="F172" s="21">
        <f t="shared" si="13"/>
        <v>55264314.750407666</v>
      </c>
      <c r="G172">
        <v>0.988629746373625</v>
      </c>
      <c r="H172" s="21">
        <f t="shared" si="10"/>
        <v>-390590.93380049814</v>
      </c>
      <c r="I172" s="13">
        <f t="shared" si="11"/>
        <v>-414511.73063327558</v>
      </c>
      <c r="J172" s="13">
        <f t="shared" si="14"/>
        <v>-23920.796832777443</v>
      </c>
      <c r="K172" s="13"/>
    </row>
    <row r="173" spans="1:11" x14ac:dyDescent="0.25">
      <c r="A173" s="11">
        <v>41156</v>
      </c>
      <c r="B173" s="3">
        <v>-38423805.471154898</v>
      </c>
      <c r="C173" s="3">
        <v>13040277096.8911</v>
      </c>
      <c r="D173" s="3">
        <v>13001853291.42</v>
      </c>
      <c r="E173" s="20">
        <f t="shared" si="12"/>
        <v>0.99042867055834283</v>
      </c>
      <c r="F173" s="21">
        <f t="shared" si="13"/>
        <v>-126018957.0587447</v>
      </c>
      <c r="G173">
        <v>0.97916724537525401</v>
      </c>
      <c r="H173" s="21">
        <f t="shared" si="10"/>
        <v>-39290605.480734229</v>
      </c>
      <c r="I173" s="13">
        <f t="shared" si="11"/>
        <v>-42111704.701904029</v>
      </c>
      <c r="J173" s="13">
        <f t="shared" si="14"/>
        <v>-2821099.2211697996</v>
      </c>
      <c r="K173" s="13"/>
    </row>
    <row r="174" spans="1:11" x14ac:dyDescent="0.25">
      <c r="A174" s="11">
        <v>41157</v>
      </c>
      <c r="B174" s="3">
        <v>-1079846.7715036201</v>
      </c>
      <c r="C174" s="3">
        <v>13158862931.161501</v>
      </c>
      <c r="D174" s="3">
        <v>13157783084.389999</v>
      </c>
      <c r="E174" s="20">
        <f t="shared" si="12"/>
        <v>1.0120759430384525</v>
      </c>
      <c r="F174" s="21">
        <f t="shared" si="13"/>
        <v>157009639.74150294</v>
      </c>
      <c r="G174">
        <v>0.99099161325552398</v>
      </c>
      <c r="H174" s="21">
        <f t="shared" si="10"/>
        <v>-1103895.196196594</v>
      </c>
      <c r="I174" s="13">
        <f t="shared" si="11"/>
        <v>-1169368.7392074566</v>
      </c>
      <c r="J174" s="13">
        <f t="shared" si="14"/>
        <v>-65473.543010862544</v>
      </c>
      <c r="K174" s="13"/>
    </row>
    <row r="175" spans="1:11" x14ac:dyDescent="0.25">
      <c r="A175" s="11">
        <v>41158</v>
      </c>
      <c r="B175" s="3">
        <v>9113019.8458327297</v>
      </c>
      <c r="C175" s="3">
        <v>13387561817.9641</v>
      </c>
      <c r="D175" s="3">
        <v>13396674837.8099</v>
      </c>
      <c r="E175" s="20">
        <f t="shared" si="12"/>
        <v>1.0174633319382405</v>
      </c>
      <c r="F175" s="21">
        <f t="shared" si="13"/>
        <v>229778733.57406816</v>
      </c>
      <c r="G175">
        <v>1.0082976287458201</v>
      </c>
      <c r="H175" s="21">
        <f t="shared" si="10"/>
        <v>9313338.50056112</v>
      </c>
      <c r="I175" s="13">
        <f t="shared" si="11"/>
        <v>9699132.5552554112</v>
      </c>
      <c r="J175" s="13">
        <f t="shared" si="14"/>
        <v>385794.0546942912</v>
      </c>
      <c r="K175" s="13"/>
    </row>
    <row r="176" spans="1:11" x14ac:dyDescent="0.25">
      <c r="A176" s="11">
        <v>41162</v>
      </c>
      <c r="B176" s="3">
        <v>1227765.67405399</v>
      </c>
      <c r="C176" s="3">
        <v>13417593958.7659</v>
      </c>
      <c r="D176" s="3">
        <v>13418821724.440001</v>
      </c>
      <c r="E176" s="20">
        <f t="shared" si="12"/>
        <v>1.0015615159141584</v>
      </c>
      <c r="F176" s="21">
        <f t="shared" si="13"/>
        <v>20919120.956046261</v>
      </c>
      <c r="G176">
        <v>1.00987210153931</v>
      </c>
      <c r="H176" s="21">
        <f t="shared" si="10"/>
        <v>1254399.6432907721</v>
      </c>
      <c r="I176" s="13">
        <f t="shared" si="11"/>
        <v>1304693.3147250528</v>
      </c>
      <c r="J176" s="13">
        <f t="shared" si="14"/>
        <v>50293.671434280695</v>
      </c>
      <c r="K176" s="13"/>
    </row>
    <row r="177" spans="1:11" x14ac:dyDescent="0.25">
      <c r="A177" s="11">
        <v>41163</v>
      </c>
      <c r="B177" s="3">
        <v>7347482.7900377503</v>
      </c>
      <c r="C177" s="3">
        <v>13533464290.1199</v>
      </c>
      <c r="D177" s="3">
        <v>13540811772.91</v>
      </c>
      <c r="E177" s="20">
        <f t="shared" si="12"/>
        <v>1.0085434152144044</v>
      </c>
      <c r="F177" s="21">
        <f t="shared" si="13"/>
        <v>114642565.67996156</v>
      </c>
      <c r="G177">
        <v>1.0184998582161999</v>
      </c>
      <c r="H177" s="21">
        <f t="shared" si="10"/>
        <v>7504752.5118851447</v>
      </c>
      <c r="I177" s="13">
        <f t="shared" si="11"/>
        <v>7741710.5399570381</v>
      </c>
      <c r="J177" s="13">
        <f t="shared" si="14"/>
        <v>236958.02807189338</v>
      </c>
      <c r="K177" s="13"/>
    </row>
    <row r="178" spans="1:11" x14ac:dyDescent="0.25">
      <c r="A178" s="11">
        <v>41164</v>
      </c>
      <c r="B178" s="3">
        <v>-33118592.507809699</v>
      </c>
      <c r="C178" s="3">
        <v>13586244851.407801</v>
      </c>
      <c r="D178" s="3">
        <v>13553126258.9</v>
      </c>
      <c r="E178" s="20">
        <f t="shared" si="12"/>
        <v>1.0033552699247104</v>
      </c>
      <c r="F178" s="21">
        <f t="shared" si="13"/>
        <v>45433078.49780947</v>
      </c>
      <c r="G178">
        <v>1.0219172001587999</v>
      </c>
      <c r="H178" s="21">
        <f t="shared" si="10"/>
        <v>-33817930.843242198</v>
      </c>
      <c r="I178" s="13">
        <f t="shared" si="11"/>
        <v>-34778871.599853463</v>
      </c>
      <c r="J178" s="13">
        <f t="shared" si="14"/>
        <v>-960940.75661126524</v>
      </c>
      <c r="K178" s="13"/>
    </row>
    <row r="179" spans="1:11" x14ac:dyDescent="0.25">
      <c r="A179" s="11">
        <v>41165</v>
      </c>
      <c r="B179" s="3">
        <v>5390014.31210005</v>
      </c>
      <c r="C179" s="3">
        <v>13825982437.947901</v>
      </c>
      <c r="D179" s="3">
        <v>13831372452.26</v>
      </c>
      <c r="E179" s="20">
        <f t="shared" si="12"/>
        <v>1.0201323424452511</v>
      </c>
      <c r="F179" s="21">
        <f t="shared" si="13"/>
        <v>272856179.04790056</v>
      </c>
      <c r="G179">
        <v>1.04249078718309</v>
      </c>
      <c r="H179" s="21">
        <f t="shared" si="10"/>
        <v>5502276.8851178996</v>
      </c>
      <c r="I179" s="13">
        <f t="shared" si="11"/>
        <v>5548518.2295330754</v>
      </c>
      <c r="J179" s="13">
        <f t="shared" si="14"/>
        <v>46241.344415175728</v>
      </c>
      <c r="K179" s="13"/>
    </row>
    <row r="180" spans="1:11" x14ac:dyDescent="0.25">
      <c r="A180" s="11">
        <v>41166</v>
      </c>
      <c r="B180" s="3">
        <v>-8006.2402762770598</v>
      </c>
      <c r="C180" s="3">
        <v>13918784455.6702</v>
      </c>
      <c r="D180" s="3">
        <v>13918776449.43</v>
      </c>
      <c r="E180" s="20">
        <f t="shared" si="12"/>
        <v>1.0063198358450678</v>
      </c>
      <c r="F180" s="21">
        <f t="shared" si="13"/>
        <v>87412003.410276353</v>
      </c>
      <c r="G180">
        <v>1.04907915782808</v>
      </c>
      <c r="H180" s="21">
        <f t="shared" si="10"/>
        <v>-8170.6857035461762</v>
      </c>
      <c r="I180" s="13">
        <f t="shared" si="11"/>
        <v>-8189.9204842844065</v>
      </c>
      <c r="J180" s="13">
        <f t="shared" si="14"/>
        <v>-19.234780738230256</v>
      </c>
      <c r="K180" s="13"/>
    </row>
    <row r="181" spans="1:11" x14ac:dyDescent="0.25">
      <c r="A181" s="11">
        <v>41169</v>
      </c>
      <c r="B181" s="3">
        <v>-8924617.8530652504</v>
      </c>
      <c r="C181" s="3">
        <v>13920635600.183001</v>
      </c>
      <c r="D181" s="3">
        <v>13911710982.33</v>
      </c>
      <c r="E181" s="20">
        <f t="shared" si="12"/>
        <v>1.0001335714212969</v>
      </c>
      <c r="F181" s="21">
        <f t="shared" si="13"/>
        <v>1859150.753064869</v>
      </c>
      <c r="G181">
        <v>1.0492192848222399</v>
      </c>
      <c r="H181" s="21">
        <f t="shared" si="10"/>
        <v>-9105354.8817403112</v>
      </c>
      <c r="I181" s="13">
        <f t="shared" si="11"/>
        <v>-9128148.3393995222</v>
      </c>
      <c r="J181" s="13">
        <f t="shared" si="14"/>
        <v>-22793.45765921101</v>
      </c>
      <c r="K181" s="13"/>
    </row>
    <row r="182" spans="1:11" x14ac:dyDescent="0.25">
      <c r="A182" s="11">
        <v>41170</v>
      </c>
      <c r="B182" s="3">
        <v>-49381007.546320997</v>
      </c>
      <c r="C182" s="3">
        <v>13894726349.1563</v>
      </c>
      <c r="D182" s="3">
        <v>13845345341.610001</v>
      </c>
      <c r="E182" s="20">
        <f t="shared" si="12"/>
        <v>0.99877911256241225</v>
      </c>
      <c r="F182" s="21">
        <f t="shared" si="13"/>
        <v>-16984633.173678316</v>
      </c>
      <c r="G182">
        <v>1.04793830617813</v>
      </c>
      <c r="H182" s="21">
        <f t="shared" si="10"/>
        <v>-50366823.007633038</v>
      </c>
      <c r="I182" s="13">
        <f t="shared" si="11"/>
        <v>-50568905.685748994</v>
      </c>
      <c r="J182" s="13">
        <f t="shared" si="14"/>
        <v>-202082.67811595649</v>
      </c>
      <c r="K182" s="13"/>
    </row>
    <row r="183" spans="1:11" x14ac:dyDescent="0.25">
      <c r="A183" s="11">
        <v>41171</v>
      </c>
      <c r="B183" s="3">
        <v>710022.42552345898</v>
      </c>
      <c r="C183" s="3">
        <v>13819385250.5144</v>
      </c>
      <c r="D183" s="3">
        <v>13820095272.940001</v>
      </c>
      <c r="E183" s="20">
        <f t="shared" si="12"/>
        <v>0.99812499504671037</v>
      </c>
      <c r="F183" s="21">
        <f t="shared" si="13"/>
        <v>-25960091.095523536</v>
      </c>
      <c r="G183">
        <v>1.0459734166632999</v>
      </c>
      <c r="H183" s="21">
        <f t="shared" si="10"/>
        <v>723992.45349666628</v>
      </c>
      <c r="I183" s="13">
        <f t="shared" si="11"/>
        <v>728468.44333186618</v>
      </c>
      <c r="J183" s="13">
        <f t="shared" si="14"/>
        <v>4475.9898351999</v>
      </c>
      <c r="K183" s="13"/>
    </row>
    <row r="184" spans="1:11" x14ac:dyDescent="0.25">
      <c r="A184" s="11">
        <v>41172</v>
      </c>
      <c r="B184" s="3">
        <v>2809972.6661829301</v>
      </c>
      <c r="C184" s="3">
        <v>13825797842.2938</v>
      </c>
      <c r="D184" s="3">
        <v>13828607814.959999</v>
      </c>
      <c r="E184" s="20">
        <f t="shared" si="12"/>
        <v>1.000412628801842</v>
      </c>
      <c r="F184" s="21">
        <f t="shared" si="13"/>
        <v>5702569.3538156208</v>
      </c>
      <c r="G184">
        <v>1.0464050154209801</v>
      </c>
      <c r="H184" s="21">
        <f t="shared" si="10"/>
        <v>2864451.2250946788</v>
      </c>
      <c r="I184" s="13">
        <f t="shared" si="11"/>
        <v>2881785.2047214061</v>
      </c>
      <c r="J184" s="13">
        <f t="shared" si="14"/>
        <v>17333.97962672729</v>
      </c>
      <c r="K184" s="13"/>
    </row>
    <row r="185" spans="1:11" x14ac:dyDescent="0.25">
      <c r="A185" s="11">
        <v>41173</v>
      </c>
      <c r="B185" s="3">
        <v>-10986557.155421801</v>
      </c>
      <c r="C185" s="3">
        <v>13762615313.045401</v>
      </c>
      <c r="D185" s="3">
        <v>13751628755.889999</v>
      </c>
      <c r="E185" s="20">
        <f t="shared" si="12"/>
        <v>0.99522782750095884</v>
      </c>
      <c r="F185" s="21">
        <f t="shared" si="13"/>
        <v>-65992501.914577894</v>
      </c>
      <c r="G185">
        <v>1.04141139018353</v>
      </c>
      <c r="H185" s="21">
        <f t="shared" si="10"/>
        <v>-11196397.751625186</v>
      </c>
      <c r="I185" s="13">
        <f t="shared" si="11"/>
        <v>-11321360.524685994</v>
      </c>
      <c r="J185" s="13">
        <f t="shared" si="14"/>
        <v>-124962.77306080796</v>
      </c>
      <c r="K185" s="13"/>
    </row>
    <row r="186" spans="1:11" x14ac:dyDescent="0.25">
      <c r="A186" s="11">
        <v>41176</v>
      </c>
      <c r="B186" s="3">
        <v>-640788.717850863</v>
      </c>
      <c r="C186" s="3">
        <v>13763342512.007799</v>
      </c>
      <c r="D186" s="3">
        <v>13762701723.290001</v>
      </c>
      <c r="E186" s="20">
        <f t="shared" si="12"/>
        <v>1.0008518086348743</v>
      </c>
      <c r="F186" s="21">
        <f t="shared" si="13"/>
        <v>11713756.11785239</v>
      </c>
      <c r="G186">
        <v>1.04229847339814</v>
      </c>
      <c r="H186" s="21">
        <f t="shared" si="10"/>
        <v>-652843.25031978684</v>
      </c>
      <c r="I186" s="13">
        <f t="shared" si="11"/>
        <v>-659754.07224440761</v>
      </c>
      <c r="J186" s="13">
        <f t="shared" si="14"/>
        <v>-6910.8219246207736</v>
      </c>
      <c r="K186" s="13"/>
    </row>
    <row r="187" spans="1:11" x14ac:dyDescent="0.25">
      <c r="A187" s="11">
        <v>41177</v>
      </c>
      <c r="B187" s="3">
        <v>-220869.62742233201</v>
      </c>
      <c r="C187" s="3">
        <v>13492451678.347401</v>
      </c>
      <c r="D187" s="3">
        <v>13492230808.719999</v>
      </c>
      <c r="E187" s="20">
        <f t="shared" si="12"/>
        <v>0.98036359063967449</v>
      </c>
      <c r="F187" s="21">
        <f t="shared" si="13"/>
        <v>-270250044.94257927</v>
      </c>
      <c r="G187">
        <v>1.0218314738988501</v>
      </c>
      <c r="H187" s="21">
        <f t="shared" si="10"/>
        <v>-224961.09794308391</v>
      </c>
      <c r="I187" s="13">
        <f t="shared" si="11"/>
        <v>-231961.5743318949</v>
      </c>
      <c r="J187" s="13">
        <f t="shared" si="14"/>
        <v>-7000.4763888109883</v>
      </c>
      <c r="K187" s="13"/>
    </row>
    <row r="188" spans="1:11" x14ac:dyDescent="0.25">
      <c r="A188" s="11">
        <v>41178</v>
      </c>
      <c r="B188" s="3">
        <v>-31831305.284915101</v>
      </c>
      <c r="C188" s="3">
        <v>13518307679.064899</v>
      </c>
      <c r="D188" s="3">
        <v>13486476373.780001</v>
      </c>
      <c r="E188" s="20">
        <f t="shared" si="12"/>
        <v>1.0019327323045839</v>
      </c>
      <c r="F188" s="21">
        <f t="shared" si="13"/>
        <v>26076870.344916474</v>
      </c>
      <c r="G188">
        <v>1.0238064005983001</v>
      </c>
      <c r="H188" s="21">
        <f t="shared" si="10"/>
        <v>-32411806.306273326</v>
      </c>
      <c r="I188" s="13">
        <f t="shared" si="11"/>
        <v>-33365368.982724335</v>
      </c>
      <c r="J188" s="13">
        <f t="shared" si="14"/>
        <v>-953562.67645100877</v>
      </c>
      <c r="K188" s="13"/>
    </row>
    <row r="189" spans="1:11" x14ac:dyDescent="0.25">
      <c r="A189" s="11">
        <v>41179</v>
      </c>
      <c r="B189" s="3">
        <v>6378457.9177572103</v>
      </c>
      <c r="C189" s="3">
        <v>13454137176.982201</v>
      </c>
      <c r="D189" s="3">
        <v>13460515634.9</v>
      </c>
      <c r="E189" s="20">
        <f t="shared" si="12"/>
        <v>0.99760210184621456</v>
      </c>
      <c r="F189" s="21">
        <f t="shared" si="13"/>
        <v>-32339196.797758278</v>
      </c>
      <c r="G189">
        <v>1.0213514171204701</v>
      </c>
      <c r="H189" s="21">
        <f t="shared" si="10"/>
        <v>6492946.7982009342</v>
      </c>
      <c r="I189" s="13">
        <f t="shared" si="11"/>
        <v>6701929.0105762938</v>
      </c>
      <c r="J189" s="13">
        <f t="shared" si="14"/>
        <v>208982.21237535961</v>
      </c>
      <c r="K189" s="13"/>
    </row>
    <row r="190" spans="1:11" x14ac:dyDescent="0.25">
      <c r="A190" s="11">
        <v>41180</v>
      </c>
      <c r="B190" s="3">
        <v>6399483.5148152104</v>
      </c>
      <c r="C190" s="3">
        <v>13289669077.555099</v>
      </c>
      <c r="D190" s="3">
        <v>13296068561.07</v>
      </c>
      <c r="E190" s="20">
        <f t="shared" si="12"/>
        <v>0.98730757706622696</v>
      </c>
      <c r="F190" s="21">
        <f t="shared" si="13"/>
        <v>-170846557.34481514</v>
      </c>
      <c r="G190">
        <v>1.0083879929703701</v>
      </c>
      <c r="H190" s="21">
        <f t="shared" si="10"/>
        <v>6512510.509367276</v>
      </c>
      <c r="I190" s="13">
        <f t="shared" si="11"/>
        <v>6810462.1458423035</v>
      </c>
      <c r="J190" s="13">
        <f t="shared" si="14"/>
        <v>297951.63647502754</v>
      </c>
      <c r="K190" s="13"/>
    </row>
    <row r="191" spans="1:11" x14ac:dyDescent="0.25">
      <c r="A191" s="11">
        <v>41183</v>
      </c>
      <c r="B191" s="3">
        <v>-389068.18305021501</v>
      </c>
      <c r="C191" s="3">
        <v>13363951796.733</v>
      </c>
      <c r="D191" s="3">
        <v>13363562728.549999</v>
      </c>
      <c r="E191" s="20">
        <f t="shared" si="12"/>
        <v>1.005105511854971</v>
      </c>
      <c r="F191" s="21">
        <f t="shared" si="13"/>
        <v>67883235.663049757</v>
      </c>
      <c r="G191">
        <v>1.0135363298228901</v>
      </c>
      <c r="H191" s="21">
        <f t="shared" si="10"/>
        <v>-395828.07292913238</v>
      </c>
      <c r="I191" s="13">
        <f t="shared" si="11"/>
        <v>-411951.15128910751</v>
      </c>
      <c r="J191" s="13">
        <f t="shared" si="14"/>
        <v>-16123.07835997513</v>
      </c>
      <c r="K191" s="13"/>
    </row>
    <row r="192" spans="1:11" x14ac:dyDescent="0.25">
      <c r="A192" s="11">
        <v>41184</v>
      </c>
      <c r="B192" s="3">
        <v>-63883899.168875404</v>
      </c>
      <c r="C192" s="3">
        <v>13373911695.3988</v>
      </c>
      <c r="D192" s="3">
        <v>13310027796.23</v>
      </c>
      <c r="E192" s="20">
        <f t="shared" si="12"/>
        <v>1.0007744167524104</v>
      </c>
      <c r="F192" s="21">
        <f t="shared" si="13"/>
        <v>10348966.848875709</v>
      </c>
      <c r="G192">
        <v>1.0143212293358801</v>
      </c>
      <c r="H192" s="21">
        <f t="shared" si="10"/>
        <v>-64975503.479625918</v>
      </c>
      <c r="I192" s="13">
        <f t="shared" si="11"/>
        <v>-67588876.10604544</v>
      </c>
      <c r="J192" s="13">
        <f t="shared" si="14"/>
        <v>-2613372.6264195219</v>
      </c>
      <c r="K192" s="13"/>
    </row>
    <row r="193" spans="1:12" x14ac:dyDescent="0.25">
      <c r="A193" s="11">
        <v>41185</v>
      </c>
      <c r="B193" s="3">
        <v>-296127.28066867503</v>
      </c>
      <c r="C193" s="3">
        <v>13213784865.270599</v>
      </c>
      <c r="D193" s="3">
        <v>13213488737.989901</v>
      </c>
      <c r="E193" s="20">
        <f t="shared" si="12"/>
        <v>0.99276914124952542</v>
      </c>
      <c r="F193" s="21">
        <f t="shared" si="13"/>
        <v>-96242930.959430277</v>
      </c>
      <c r="G193">
        <v>1.0069868157989501</v>
      </c>
      <c r="H193" s="21">
        <f t="shared" si="10"/>
        <v>-301102.26269337215</v>
      </c>
      <c r="I193" s="13">
        <f t="shared" si="11"/>
        <v>-315583.26030190114</v>
      </c>
      <c r="J193" s="13">
        <f t="shared" si="14"/>
        <v>-14480.997608528996</v>
      </c>
      <c r="K193" s="13"/>
    </row>
    <row r="194" spans="1:12" x14ac:dyDescent="0.25">
      <c r="A194" s="11">
        <v>41186</v>
      </c>
      <c r="B194" s="3">
        <v>2028152.2277069001</v>
      </c>
      <c r="C194" s="3">
        <v>13244371797.8922</v>
      </c>
      <c r="D194" s="3">
        <v>13246399950.120001</v>
      </c>
      <c r="E194" s="20">
        <f t="shared" si="12"/>
        <v>1.0023372373878521</v>
      </c>
      <c r="F194" s="21">
        <f t="shared" si="13"/>
        <v>30883059.902393349</v>
      </c>
      <c r="G194">
        <v>1.0093403830339001</v>
      </c>
      <c r="H194" s="21">
        <f t="shared" si="10"/>
        <v>2061643.2296717358</v>
      </c>
      <c r="I194" s="13">
        <f t="shared" si="11"/>
        <v>2156364.7507585757</v>
      </c>
      <c r="J194" s="13">
        <f t="shared" si="14"/>
        <v>94721.521086839959</v>
      </c>
      <c r="K194" s="13"/>
    </row>
    <row r="195" spans="1:12" x14ac:dyDescent="0.25">
      <c r="A195" s="11">
        <v>41187</v>
      </c>
      <c r="B195" s="3">
        <v>28092802.217131998</v>
      </c>
      <c r="C195" s="3">
        <v>13252670154.952801</v>
      </c>
      <c r="D195" s="3">
        <v>13280762957.17</v>
      </c>
      <c r="E195" s="20">
        <f t="shared" si="12"/>
        <v>1.0004733516167772</v>
      </c>
      <c r="F195" s="21">
        <f t="shared" si="13"/>
        <v>6270204.8328672387</v>
      </c>
      <c r="G195">
        <v>1.0098181559360899</v>
      </c>
      <c r="H195" s="21">
        <f t="shared" ref="H195:H252" si="15">B195*(1+$P$1)^($N$1-ROW()+1)</f>
        <v>28548637.597910069</v>
      </c>
      <c r="I195" s="13">
        <f t="shared" ref="I195:I252" si="16">B195*$G$252/G195</f>
        <v>29854596.879380133</v>
      </c>
      <c r="J195" s="13">
        <f t="shared" si="14"/>
        <v>1305959.2814700641</v>
      </c>
      <c r="K195" s="13"/>
    </row>
    <row r="196" spans="1:12" x14ac:dyDescent="0.25">
      <c r="A196" s="11">
        <v>41190</v>
      </c>
      <c r="B196" s="3">
        <v>48864664.354869701</v>
      </c>
      <c r="C196" s="3">
        <v>13364072442.635099</v>
      </c>
      <c r="D196" s="3">
        <v>13412937106.99</v>
      </c>
      <c r="E196" s="20">
        <f t="shared" ref="E196:E251" si="17">F196/D195+1</f>
        <v>1.006272944237752</v>
      </c>
      <c r="F196" s="21">
        <f t="shared" ref="F196:F251" si="18">D196-D195-B196</f>
        <v>83309485.465130001</v>
      </c>
      <c r="G196">
        <v>1.0161526889185499</v>
      </c>
      <c r="H196" s="21">
        <f t="shared" si="15"/>
        <v>49643524.675339535</v>
      </c>
      <c r="I196" s="13">
        <f t="shared" si="16"/>
        <v>51605414.871107727</v>
      </c>
      <c r="J196" s="13">
        <f t="shared" ref="J196:J252" si="19">I196-H196</f>
        <v>1961890.1957681924</v>
      </c>
      <c r="K196" s="13"/>
    </row>
    <row r="197" spans="1:12" x14ac:dyDescent="0.25">
      <c r="A197" s="11">
        <v>41191</v>
      </c>
      <c r="B197" s="3">
        <v>-13666369.2717994</v>
      </c>
      <c r="C197" s="3">
        <v>13337254394.271799</v>
      </c>
      <c r="D197" s="3">
        <v>13323588025</v>
      </c>
      <c r="E197" s="20">
        <f t="shared" si="17"/>
        <v>0.99435748396383972</v>
      </c>
      <c r="F197" s="21">
        <f t="shared" si="18"/>
        <v>-75682712.718200371</v>
      </c>
      <c r="G197">
        <v>1.0104190310761401</v>
      </c>
      <c r="H197" s="21">
        <f t="shared" si="15"/>
        <v>-13880279.225665482</v>
      </c>
      <c r="I197" s="13">
        <f t="shared" si="16"/>
        <v>-14514796.737591287</v>
      </c>
      <c r="J197" s="13">
        <f t="shared" si="19"/>
        <v>-634517.51192580536</v>
      </c>
      <c r="K197" s="13"/>
    </row>
    <row r="198" spans="1:12" x14ac:dyDescent="0.25">
      <c r="A198" s="11">
        <v>41192</v>
      </c>
      <c r="B198" s="3">
        <v>15235561.1621379</v>
      </c>
      <c r="C198" s="3">
        <v>13219975455.427799</v>
      </c>
      <c r="D198" s="3">
        <v>13235211016.59</v>
      </c>
      <c r="E198" s="20">
        <f t="shared" si="17"/>
        <v>0.9922233733602599</v>
      </c>
      <c r="F198" s="21">
        <f t="shared" si="18"/>
        <v>-103612569.57213774</v>
      </c>
      <c r="G198">
        <v>1.00256137952177</v>
      </c>
      <c r="H198" s="21">
        <f t="shared" si="15"/>
        <v>15469663.576125721</v>
      </c>
      <c r="I198" s="13">
        <f t="shared" si="16"/>
        <v>16308229.282387538</v>
      </c>
      <c r="J198" s="13">
        <f t="shared" si="19"/>
        <v>838565.70626181737</v>
      </c>
      <c r="K198" s="13"/>
    </row>
    <row r="199" spans="1:12" x14ac:dyDescent="0.25">
      <c r="A199" s="14">
        <v>41193</v>
      </c>
      <c r="B199" s="15">
        <v>21768095.654355399</v>
      </c>
      <c r="C199" s="15">
        <v>13351566388.565599</v>
      </c>
      <c r="D199" s="15">
        <v>13373334484.219999</v>
      </c>
      <c r="E199" s="20">
        <f t="shared" si="17"/>
        <v>1.0087913499701513</v>
      </c>
      <c r="F199" s="21">
        <f t="shared" si="18"/>
        <v>116355371.97564375</v>
      </c>
      <c r="G199" s="16">
        <v>1.0113752474757001</v>
      </c>
      <c r="H199" s="21">
        <f t="shared" si="15"/>
        <v>22096333.39226247</v>
      </c>
      <c r="I199" s="13">
        <f t="shared" si="16"/>
        <v>23097631.124199498</v>
      </c>
      <c r="J199" s="13">
        <f t="shared" si="19"/>
        <v>1001297.7319370285</v>
      </c>
      <c r="K199" s="13"/>
      <c r="L199" s="18"/>
    </row>
    <row r="200" spans="1:12" x14ac:dyDescent="0.25">
      <c r="A200" s="11">
        <v>41197</v>
      </c>
      <c r="B200" s="3">
        <v>4585449.4475942198</v>
      </c>
      <c r="C200" s="3">
        <v>13416286245.4224</v>
      </c>
      <c r="D200" s="3">
        <v>13420871694.8699</v>
      </c>
      <c r="E200" s="20">
        <f t="shared" si="17"/>
        <v>1.0032117465732266</v>
      </c>
      <c r="F200" s="21">
        <f t="shared" si="18"/>
        <v>42951761.202306218</v>
      </c>
      <c r="G200">
        <v>1.0146235284610401</v>
      </c>
      <c r="H200" s="21">
        <f t="shared" si="15"/>
        <v>4653278.5371281682</v>
      </c>
      <c r="I200" s="13">
        <f t="shared" si="16"/>
        <v>4849939.3242974747</v>
      </c>
      <c r="J200" s="13">
        <f t="shared" si="19"/>
        <v>196660.78716930654</v>
      </c>
      <c r="K200" s="13"/>
    </row>
    <row r="201" spans="1:12" x14ac:dyDescent="0.25">
      <c r="A201" s="11">
        <v>41198</v>
      </c>
      <c r="B201" s="3">
        <v>-51481009.685863301</v>
      </c>
      <c r="C201" s="3">
        <v>13472191477.9858</v>
      </c>
      <c r="D201" s="3">
        <v>13420710468.299999</v>
      </c>
      <c r="E201" s="20">
        <f t="shared" si="17"/>
        <v>1.0038238785291107</v>
      </c>
      <c r="F201" s="21">
        <f t="shared" si="18"/>
        <v>51319783.115962788</v>
      </c>
      <c r="G201">
        <v>1.01850332558664</v>
      </c>
      <c r="H201" s="21">
        <f t="shared" si="15"/>
        <v>-52227779.060303308</v>
      </c>
      <c r="I201" s="13">
        <f t="shared" si="16"/>
        <v>-54243028.512363337</v>
      </c>
      <c r="J201" s="13">
        <f t="shared" si="19"/>
        <v>-2015249.4520600289</v>
      </c>
      <c r="K201" s="13"/>
    </row>
    <row r="202" spans="1:12" x14ac:dyDescent="0.25">
      <c r="A202" s="11">
        <v>41199</v>
      </c>
      <c r="B202" s="3">
        <v>14321918.380669599</v>
      </c>
      <c r="C202" s="3">
        <v>13491968589.889299</v>
      </c>
      <c r="D202" s="3">
        <v>13506290508.269899</v>
      </c>
      <c r="E202" s="20">
        <f t="shared" si="17"/>
        <v>1.0053095640322129</v>
      </c>
      <c r="F202" s="21">
        <f t="shared" si="18"/>
        <v>71258121.589230537</v>
      </c>
      <c r="G202">
        <v>1.02391113421088</v>
      </c>
      <c r="H202" s="21">
        <f t="shared" si="15"/>
        <v>14525565.842268143</v>
      </c>
      <c r="I202" s="13">
        <f t="shared" si="16"/>
        <v>15010606.954024253</v>
      </c>
      <c r="J202" s="13">
        <f t="shared" si="19"/>
        <v>485041.11175611056</v>
      </c>
      <c r="K202" s="13"/>
    </row>
    <row r="203" spans="1:12" x14ac:dyDescent="0.25">
      <c r="A203" s="11">
        <v>41200</v>
      </c>
      <c r="B203" s="3">
        <v>4449629.5694387499</v>
      </c>
      <c r="C203" s="3">
        <v>13429904569.070499</v>
      </c>
      <c r="D203" s="3">
        <v>13434354198.639999</v>
      </c>
      <c r="E203" s="20">
        <f t="shared" si="17"/>
        <v>0.99434441757693814</v>
      </c>
      <c r="F203" s="21">
        <f t="shared" si="18"/>
        <v>-76385939.199338734</v>
      </c>
      <c r="G203">
        <v>1.01812032039745</v>
      </c>
      <c r="H203" s="21">
        <f t="shared" si="15"/>
        <v>4511625.9418622926</v>
      </c>
      <c r="I203" s="13">
        <f t="shared" si="16"/>
        <v>4690121.3177936701</v>
      </c>
      <c r="J203" s="13">
        <f t="shared" si="19"/>
        <v>178495.37593137752</v>
      </c>
      <c r="K203" s="13"/>
    </row>
    <row r="204" spans="1:12" x14ac:dyDescent="0.25">
      <c r="A204" s="11">
        <v>41201</v>
      </c>
      <c r="B204" s="3">
        <v>153652664.16954401</v>
      </c>
      <c r="C204" s="3">
        <v>13317011630.9704</v>
      </c>
      <c r="D204" s="3">
        <v>13470664295.139999</v>
      </c>
      <c r="E204" s="20">
        <f t="shared" si="17"/>
        <v>0.99126548504419942</v>
      </c>
      <c r="F204" s="21">
        <f t="shared" si="18"/>
        <v>-117342567.66954401</v>
      </c>
      <c r="G204">
        <v>1.0092275332321301</v>
      </c>
      <c r="H204" s="21">
        <f t="shared" si="15"/>
        <v>155749508.61982659</v>
      </c>
      <c r="I204" s="13">
        <f t="shared" si="16"/>
        <v>163384302.78483087</v>
      </c>
      <c r="J204" s="13">
        <f t="shared" si="19"/>
        <v>7634794.1650042832</v>
      </c>
      <c r="K204" s="13"/>
    </row>
    <row r="205" spans="1:12" x14ac:dyDescent="0.25">
      <c r="A205" s="11">
        <v>41204</v>
      </c>
      <c r="B205" s="3">
        <v>-2108375.9350183001</v>
      </c>
      <c r="C205" s="3">
        <v>13428787664.174999</v>
      </c>
      <c r="D205" s="3">
        <v>13426679288.24</v>
      </c>
      <c r="E205" s="20">
        <f t="shared" si="17"/>
        <v>0.99689127202285865</v>
      </c>
      <c r="F205" s="21">
        <f t="shared" si="18"/>
        <v>-41876630.964981318</v>
      </c>
      <c r="G205">
        <v>1.00609011936427</v>
      </c>
      <c r="H205" s="21">
        <f t="shared" si="15"/>
        <v>-2136544.7991478518</v>
      </c>
      <c r="I205" s="13">
        <f t="shared" si="16"/>
        <v>-2248901.7954974575</v>
      </c>
      <c r="J205" s="13">
        <f t="shared" si="19"/>
        <v>-112356.99634960573</v>
      </c>
      <c r="K205" s="13"/>
    </row>
    <row r="206" spans="1:12" x14ac:dyDescent="0.25">
      <c r="A206" s="11">
        <v>41205</v>
      </c>
      <c r="B206" s="3">
        <v>38165792.510610998</v>
      </c>
      <c r="C206" s="3">
        <v>13248525261.959299</v>
      </c>
      <c r="D206" s="3">
        <v>13286691054.469999</v>
      </c>
      <c r="E206" s="20">
        <f t="shared" si="17"/>
        <v>0.98673134120089911</v>
      </c>
      <c r="F206" s="21">
        <f t="shared" si="18"/>
        <v>-178154026.28061146</v>
      </c>
      <c r="G206">
        <v>0.99274065284928403</v>
      </c>
      <c r="H206" s="21">
        <f t="shared" si="15"/>
        <v>38664785.093555942</v>
      </c>
      <c r="I206" s="13">
        <f t="shared" si="16"/>
        <v>41257014.981297038</v>
      </c>
      <c r="J206" s="13">
        <f t="shared" si="19"/>
        <v>2592229.8877410963</v>
      </c>
      <c r="K206" s="13"/>
    </row>
    <row r="207" spans="1:12" x14ac:dyDescent="0.25">
      <c r="A207" s="11">
        <v>41206</v>
      </c>
      <c r="B207" s="3">
        <v>-31923278.463006601</v>
      </c>
      <c r="C207" s="3">
        <v>13268500639.903</v>
      </c>
      <c r="D207" s="3">
        <v>13236577361.439899</v>
      </c>
      <c r="E207" s="20">
        <f t="shared" si="17"/>
        <v>0.99863092966544342</v>
      </c>
      <c r="F207" s="21">
        <f t="shared" si="18"/>
        <v>-18190414.567093268</v>
      </c>
      <c r="G207">
        <v>0.99138152107156696</v>
      </c>
      <c r="H207" s="21">
        <f t="shared" si="15"/>
        <v>-32331523.133385099</v>
      </c>
      <c r="I207" s="13">
        <f t="shared" si="16"/>
        <v>-34556200.977664255</v>
      </c>
      <c r="J207" s="13">
        <f t="shared" si="19"/>
        <v>-2224677.8442791551</v>
      </c>
      <c r="K207" s="13"/>
    </row>
    <row r="208" spans="1:12" x14ac:dyDescent="0.25">
      <c r="A208" s="11">
        <v>41207</v>
      </c>
      <c r="B208" s="3">
        <v>-18331900.861599602</v>
      </c>
      <c r="C208" s="3">
        <v>13383718688.521601</v>
      </c>
      <c r="D208" s="3">
        <v>13365386787.66</v>
      </c>
      <c r="E208" s="20">
        <f t="shared" si="17"/>
        <v>1.0111162669218663</v>
      </c>
      <c r="F208" s="21">
        <f t="shared" si="18"/>
        <v>147141327.0817</v>
      </c>
      <c r="G208">
        <v>1.0024019826811901</v>
      </c>
      <c r="H208" s="21">
        <f t="shared" si="15"/>
        <v>-18561092.755353022</v>
      </c>
      <c r="I208" s="13">
        <f t="shared" si="16"/>
        <v>-19625688.773537185</v>
      </c>
      <c r="J208" s="13">
        <f t="shared" si="19"/>
        <v>-1064596.0181841627</v>
      </c>
      <c r="K208" s="13"/>
    </row>
    <row r="209" spans="1:11" x14ac:dyDescent="0.25">
      <c r="A209" s="11">
        <v>41208</v>
      </c>
      <c r="B209" s="3">
        <v>5044989.1423560297</v>
      </c>
      <c r="C209" s="3">
        <v>13313283459.5376</v>
      </c>
      <c r="D209" s="3">
        <v>13318328448.68</v>
      </c>
      <c r="E209" s="20">
        <f t="shared" si="17"/>
        <v>0.9961016221266068</v>
      </c>
      <c r="F209" s="21">
        <f t="shared" si="18"/>
        <v>-52103328.122355573</v>
      </c>
      <c r="G209">
        <v>0.99849424097166695</v>
      </c>
      <c r="H209" s="21">
        <f t="shared" si="15"/>
        <v>5106621.1512764385</v>
      </c>
      <c r="I209" s="13">
        <f t="shared" si="16"/>
        <v>5422180.8160096956</v>
      </c>
      <c r="J209" s="13">
        <f t="shared" si="19"/>
        <v>315559.66473325714</v>
      </c>
      <c r="K209" s="13"/>
    </row>
    <row r="210" spans="1:11" x14ac:dyDescent="0.25">
      <c r="A210" s="11">
        <v>41211</v>
      </c>
      <c r="B210" s="3">
        <v>6898313.0831205798</v>
      </c>
      <c r="C210" s="3">
        <v>13324474128.7668</v>
      </c>
      <c r="D210" s="3">
        <v>13331372441.849899</v>
      </c>
      <c r="E210" s="20">
        <f t="shared" si="17"/>
        <v>1.0004614453015226</v>
      </c>
      <c r="F210" s="21">
        <f t="shared" si="18"/>
        <v>6145680.086778407</v>
      </c>
      <c r="G210">
        <v>0.998954991447769</v>
      </c>
      <c r="H210" s="21">
        <f t="shared" si="15"/>
        <v>6980614.7029125849</v>
      </c>
      <c r="I210" s="13">
        <f t="shared" si="16"/>
        <v>7410650.0358410776</v>
      </c>
      <c r="J210" s="13">
        <f t="shared" si="19"/>
        <v>430035.33292849269</v>
      </c>
      <c r="K210" s="13"/>
    </row>
    <row r="211" spans="1:11" x14ac:dyDescent="0.25">
      <c r="A211" s="11">
        <v>41212</v>
      </c>
      <c r="B211" s="3">
        <v>-12601426.120677499</v>
      </c>
      <c r="C211" s="3">
        <v>13425839940.330601</v>
      </c>
      <c r="D211" s="3">
        <v>13413238514.209999</v>
      </c>
      <c r="E211" s="20">
        <f t="shared" si="17"/>
        <v>1.0070861045172081</v>
      </c>
      <c r="F211" s="21">
        <f t="shared" si="18"/>
        <v>94467498.480777293</v>
      </c>
      <c r="G211">
        <v>1.0060336909251399</v>
      </c>
      <c r="H211" s="21">
        <f t="shared" si="15"/>
        <v>-12748169.429369142</v>
      </c>
      <c r="I211" s="13">
        <f t="shared" si="16"/>
        <v>-13442080.661906647</v>
      </c>
      <c r="J211" s="13">
        <f t="shared" si="19"/>
        <v>-693911.23253750429</v>
      </c>
      <c r="K211" s="13"/>
    </row>
    <row r="212" spans="1:11" x14ac:dyDescent="0.25">
      <c r="A212" s="11">
        <v>41213</v>
      </c>
      <c r="B212" s="3">
        <v>-3425533.7248925501</v>
      </c>
      <c r="C212" s="3">
        <v>13340041741.694799</v>
      </c>
      <c r="D212" s="3">
        <v>13336616207.969999</v>
      </c>
      <c r="E212" s="20">
        <f t="shared" si="17"/>
        <v>0.99454294558040091</v>
      </c>
      <c r="F212" s="21">
        <f t="shared" si="18"/>
        <v>-73196772.515107214</v>
      </c>
      <c r="G212">
        <v>1.0005437103258099</v>
      </c>
      <c r="H212" s="21">
        <f t="shared" si="15"/>
        <v>-3464445.5459553953</v>
      </c>
      <c r="I212" s="13">
        <f t="shared" si="16"/>
        <v>-3674104.5118429335</v>
      </c>
      <c r="J212" s="13">
        <f t="shared" si="19"/>
        <v>-209658.96588753816</v>
      </c>
      <c r="K212" s="13"/>
    </row>
    <row r="213" spans="1:11" x14ac:dyDescent="0.25">
      <c r="A213" s="11">
        <v>41214</v>
      </c>
      <c r="B213" s="3">
        <v>-25893532.605710801</v>
      </c>
      <c r="C213" s="3">
        <v>13591545734.735701</v>
      </c>
      <c r="D213" s="3">
        <v>13565652202.129999</v>
      </c>
      <c r="E213" s="20">
        <f t="shared" si="17"/>
        <v>1.0191150080942843</v>
      </c>
      <c r="F213" s="21">
        <f t="shared" si="18"/>
        <v>254929526.76571065</v>
      </c>
      <c r="G213">
        <v>1.0196691114473799</v>
      </c>
      <c r="H213" s="21">
        <f t="shared" si="15"/>
        <v>-26180272.285611488</v>
      </c>
      <c r="I213" s="13">
        <f t="shared" si="16"/>
        <v>-27251559.823236451</v>
      </c>
      <c r="J213" s="13">
        <f t="shared" si="19"/>
        <v>-1071287.5376249626</v>
      </c>
      <c r="K213" s="13"/>
    </row>
    <row r="214" spans="1:11" x14ac:dyDescent="0.25">
      <c r="A214" s="11">
        <v>41218</v>
      </c>
      <c r="B214" s="3">
        <v>6461972.9265069896</v>
      </c>
      <c r="C214" s="3">
        <v>13524668321.9534</v>
      </c>
      <c r="D214" s="3">
        <v>13531130294.879999</v>
      </c>
      <c r="E214" s="20">
        <f t="shared" si="17"/>
        <v>0.99697884926092439</v>
      </c>
      <c r="F214" s="21">
        <f t="shared" si="18"/>
        <v>-40983880.176506989</v>
      </c>
      <c r="G214">
        <v>1.0165885373577199</v>
      </c>
      <c r="H214" s="21">
        <f t="shared" si="15"/>
        <v>6531686.7954429146</v>
      </c>
      <c r="I214" s="13">
        <f t="shared" si="16"/>
        <v>6821490.0533356834</v>
      </c>
      <c r="J214" s="13">
        <f t="shared" si="19"/>
        <v>289803.25789276883</v>
      </c>
      <c r="K214" s="13"/>
    </row>
    <row r="215" spans="1:11" x14ac:dyDescent="0.25">
      <c r="A215" s="11">
        <v>41219</v>
      </c>
      <c r="B215" s="3">
        <v>-8616266.8577339593</v>
      </c>
      <c r="C215" s="3">
        <v>13685216639.317699</v>
      </c>
      <c r="D215" s="3">
        <v>13676600372.459999</v>
      </c>
      <c r="E215" s="20">
        <f t="shared" si="17"/>
        <v>1.0113875442095208</v>
      </c>
      <c r="F215" s="21">
        <f t="shared" si="18"/>
        <v>154086344.43773389</v>
      </c>
      <c r="G215">
        <v>1.02816498426977</v>
      </c>
      <c r="H215" s="21">
        <f t="shared" si="15"/>
        <v>-8706762.9639640432</v>
      </c>
      <c r="I215" s="13">
        <f t="shared" si="16"/>
        <v>-8993229.0881991815</v>
      </c>
      <c r="J215" s="13">
        <f t="shared" si="19"/>
        <v>-286466.1242351383</v>
      </c>
      <c r="K215" s="13"/>
    </row>
    <row r="216" spans="1:11" x14ac:dyDescent="0.25">
      <c r="A216" s="11">
        <v>41220</v>
      </c>
      <c r="B216" s="3">
        <v>840212.99748641194</v>
      </c>
      <c r="C216" s="3">
        <v>13533638869.922501</v>
      </c>
      <c r="D216" s="3">
        <v>13534479082.92</v>
      </c>
      <c r="E216" s="20">
        <f t="shared" si="17"/>
        <v>0.98954700008451213</v>
      </c>
      <c r="F216" s="21">
        <f t="shared" si="18"/>
        <v>-142961502.53748542</v>
      </c>
      <c r="G216">
        <v>1.0174175757760899</v>
      </c>
      <c r="H216" s="21">
        <f t="shared" si="15"/>
        <v>848797.98168692796</v>
      </c>
      <c r="I216" s="13">
        <f t="shared" si="16"/>
        <v>886236.19718423544</v>
      </c>
      <c r="J216" s="13">
        <f t="shared" si="19"/>
        <v>37438.215497307479</v>
      </c>
      <c r="K216" s="13"/>
    </row>
    <row r="217" spans="1:11" x14ac:dyDescent="0.25">
      <c r="A217" s="11">
        <v>41221</v>
      </c>
      <c r="B217" s="3">
        <v>1141523.9389484499</v>
      </c>
      <c r="C217" s="3">
        <v>13365902737.621</v>
      </c>
      <c r="D217" s="3">
        <v>13367044261.559999</v>
      </c>
      <c r="E217" s="20">
        <f t="shared" si="17"/>
        <v>0.98754467428955683</v>
      </c>
      <c r="F217" s="21">
        <f t="shared" si="18"/>
        <v>-168576345.29894906</v>
      </c>
      <c r="G217">
        <v>1.0047453084862701</v>
      </c>
      <c r="H217" s="21">
        <f t="shared" si="15"/>
        <v>1152862.0119984911</v>
      </c>
      <c r="I217" s="13">
        <f t="shared" si="16"/>
        <v>1219237.6384244775</v>
      </c>
      <c r="J217" s="13">
        <f t="shared" si="19"/>
        <v>66375.626425986411</v>
      </c>
      <c r="K217" s="13"/>
    </row>
    <row r="218" spans="1:11" x14ac:dyDescent="0.25">
      <c r="A218" s="11">
        <v>41222</v>
      </c>
      <c r="B218" s="3">
        <v>-16208820.221341901</v>
      </c>
      <c r="C218" s="3">
        <v>13322913395.7013</v>
      </c>
      <c r="D218" s="3">
        <v>13306704575.48</v>
      </c>
      <c r="E218" s="20">
        <f t="shared" si="17"/>
        <v>0.99669853222633764</v>
      </c>
      <c r="F218" s="21">
        <f t="shared" si="18"/>
        <v>-44130865.858658023</v>
      </c>
      <c r="G218">
        <v>1.0014281742295601</v>
      </c>
      <c r="H218" s="21">
        <f t="shared" si="15"/>
        <v>-16365190.815762164</v>
      </c>
      <c r="I218" s="13">
        <f t="shared" si="16"/>
        <v>-17369644.269621193</v>
      </c>
      <c r="J218" s="13">
        <f t="shared" si="19"/>
        <v>-1004453.4538590293</v>
      </c>
      <c r="K218" s="13"/>
    </row>
    <row r="219" spans="1:11" x14ac:dyDescent="0.25">
      <c r="A219" s="11">
        <v>41225</v>
      </c>
      <c r="B219" s="3">
        <v>-19991476.208985001</v>
      </c>
      <c r="C219" s="3">
        <v>13237032864.0389</v>
      </c>
      <c r="D219" s="3">
        <v>13217041387.83</v>
      </c>
      <c r="E219" s="20">
        <f t="shared" si="17"/>
        <v>0.99476416485796215</v>
      </c>
      <c r="F219" s="21">
        <f t="shared" si="18"/>
        <v>-69671711.441014618</v>
      </c>
      <c r="G219">
        <v>0.99618486140270901</v>
      </c>
      <c r="H219" s="21">
        <f t="shared" si="15"/>
        <v>-20178640.138082199</v>
      </c>
      <c r="I219" s="13">
        <f t="shared" si="16"/>
        <v>-21535960.764320545</v>
      </c>
      <c r="J219" s="13">
        <f t="shared" si="19"/>
        <v>-1357320.6262383461</v>
      </c>
      <c r="K219" s="13"/>
    </row>
    <row r="220" spans="1:11" x14ac:dyDescent="0.25">
      <c r="A220" s="11">
        <v>41226</v>
      </c>
      <c r="B220" s="3">
        <v>-1390780.7806482301</v>
      </c>
      <c r="C220" s="3">
        <v>13282807809.080601</v>
      </c>
      <c r="D220" s="3">
        <v>13281417028.299999</v>
      </c>
      <c r="E220" s="20">
        <f t="shared" si="17"/>
        <v>1.0049758807074027</v>
      </c>
      <c r="F220" s="21">
        <f t="shared" si="18"/>
        <v>65766421.250647545</v>
      </c>
      <c r="G220">
        <v>1.00114175843556</v>
      </c>
      <c r="H220" s="21">
        <f t="shared" si="15"/>
        <v>-1403405.1762636947</v>
      </c>
      <c r="I220" s="13">
        <f t="shared" si="16"/>
        <v>-1490810.4505818833</v>
      </c>
      <c r="J220" s="13">
        <f t="shared" si="19"/>
        <v>-87405.274318188662</v>
      </c>
      <c r="K220" s="13"/>
    </row>
    <row r="221" spans="1:11" x14ac:dyDescent="0.25">
      <c r="A221" s="11">
        <v>41227</v>
      </c>
      <c r="B221" s="3">
        <v>264990.27960109699</v>
      </c>
      <c r="C221" s="3">
        <v>13114940891.390301</v>
      </c>
      <c r="D221" s="3">
        <v>13115205881.67</v>
      </c>
      <c r="E221" s="20">
        <f t="shared" si="17"/>
        <v>0.98746548379929089</v>
      </c>
      <c r="F221" s="21">
        <f t="shared" si="18"/>
        <v>-166476136.90960026</v>
      </c>
      <c r="G221">
        <v>0.98859293084525202</v>
      </c>
      <c r="H221" s="21">
        <f t="shared" si="15"/>
        <v>267320.15215078549</v>
      </c>
      <c r="I221" s="13">
        <f t="shared" si="16"/>
        <v>287654.89403136348</v>
      </c>
      <c r="J221" s="13">
        <f t="shared" si="19"/>
        <v>20334.741880577989</v>
      </c>
      <c r="K221" s="13"/>
    </row>
    <row r="222" spans="1:11" x14ac:dyDescent="0.25">
      <c r="A222" s="11">
        <v>41229</v>
      </c>
      <c r="B222" s="3">
        <v>18715307.152006902</v>
      </c>
      <c r="C222" s="3">
        <v>13035737858.2379</v>
      </c>
      <c r="D222" s="3">
        <v>13054453165.3899</v>
      </c>
      <c r="E222" s="20">
        <f t="shared" si="17"/>
        <v>0.99394077194448216</v>
      </c>
      <c r="F222" s="21">
        <f t="shared" si="18"/>
        <v>-79468023.432106763</v>
      </c>
      <c r="G222">
        <v>0.98260282082319494</v>
      </c>
      <c r="H222" s="21">
        <f t="shared" si="15"/>
        <v>18874527.047483958</v>
      </c>
      <c r="I222" s="13">
        <f t="shared" si="16"/>
        <v>20439876.953101568</v>
      </c>
      <c r="J222" s="13">
        <f t="shared" si="19"/>
        <v>1565349.9056176096</v>
      </c>
      <c r="K222" s="13"/>
    </row>
    <row r="223" spans="1:11" x14ac:dyDescent="0.25">
      <c r="A223" s="11">
        <v>41232</v>
      </c>
      <c r="B223" s="3">
        <v>-4573647.3129467899</v>
      </c>
      <c r="C223" s="3">
        <v>13215936964.2829</v>
      </c>
      <c r="D223" s="3">
        <v>13211363316.969999</v>
      </c>
      <c r="E223" s="20">
        <f t="shared" si="17"/>
        <v>1.0123700163344393</v>
      </c>
      <c r="F223" s="21">
        <f t="shared" si="18"/>
        <v>161483798.8930459</v>
      </c>
      <c r="G223">
        <v>0.99475763376703696</v>
      </c>
      <c r="H223" s="21">
        <f t="shared" si="15"/>
        <v>-4611255.1526155351</v>
      </c>
      <c r="I223" s="13">
        <f t="shared" si="16"/>
        <v>-4934063.2882536277</v>
      </c>
      <c r="J223" s="13">
        <f t="shared" si="19"/>
        <v>-322808.13563809264</v>
      </c>
      <c r="K223" s="13"/>
    </row>
    <row r="224" spans="1:11" x14ac:dyDescent="0.25">
      <c r="A224" s="11">
        <v>41233</v>
      </c>
      <c r="B224" s="3">
        <v>-19545.5629621148</v>
      </c>
      <c r="C224" s="3">
        <v>13215249783.0229</v>
      </c>
      <c r="D224" s="3">
        <v>13215230237.459999</v>
      </c>
      <c r="E224" s="20">
        <f t="shared" si="17"/>
        <v>1.0002941760028634</v>
      </c>
      <c r="F224" s="21">
        <f t="shared" si="18"/>
        <v>3886466.0529618859</v>
      </c>
      <c r="G224">
        <v>0.99505026759155701</v>
      </c>
      <c r="H224" s="21">
        <f t="shared" si="15"/>
        <v>-19700.71680297827</v>
      </c>
      <c r="I224" s="13">
        <f t="shared" si="16"/>
        <v>-21079.605914816289</v>
      </c>
      <c r="J224" s="13">
        <f t="shared" si="19"/>
        <v>-1378.8891118380197</v>
      </c>
      <c r="K224" s="13"/>
    </row>
    <row r="225" spans="1:11" x14ac:dyDescent="0.25">
      <c r="A225" s="11">
        <v>41234</v>
      </c>
      <c r="B225" s="3">
        <v>482406.09553629102</v>
      </c>
      <c r="C225" s="3">
        <v>13210920221.544399</v>
      </c>
      <c r="D225" s="3">
        <v>13211402627.639999</v>
      </c>
      <c r="E225" s="20">
        <f t="shared" si="17"/>
        <v>0.99967385994507163</v>
      </c>
      <c r="F225" s="21">
        <f t="shared" si="18"/>
        <v>-4310015.9155359855</v>
      </c>
      <c r="G225">
        <v>0.99472574184262796</v>
      </c>
      <c r="H225" s="21">
        <f t="shared" si="15"/>
        <v>486098.17864943249</v>
      </c>
      <c r="I225" s="13">
        <f t="shared" si="16"/>
        <v>520437.70660565241</v>
      </c>
      <c r="J225" s="13">
        <f t="shared" si="19"/>
        <v>34339.527956219914</v>
      </c>
      <c r="K225" s="13"/>
    </row>
    <row r="226" spans="1:11" x14ac:dyDescent="0.25">
      <c r="A226" s="11">
        <v>41235</v>
      </c>
      <c r="B226" s="3">
        <v>-6612505.4783037296</v>
      </c>
      <c r="C226" s="3">
        <v>13230412183.7883</v>
      </c>
      <c r="D226" s="3">
        <v>13223799678.309999</v>
      </c>
      <c r="E226" s="20">
        <f t="shared" si="17"/>
        <v>1.0014388749388754</v>
      </c>
      <c r="F226" s="21">
        <f t="shared" si="18"/>
        <v>19009556.148303807</v>
      </c>
      <c r="G226">
        <v>0.99615702778361903</v>
      </c>
      <c r="H226" s="21">
        <f t="shared" si="15"/>
        <v>-6661232.842042557</v>
      </c>
      <c r="I226" s="13">
        <f t="shared" si="16"/>
        <v>-7123567.8661094718</v>
      </c>
      <c r="J226" s="13">
        <f t="shared" si="19"/>
        <v>-462335.0240669148</v>
      </c>
      <c r="K226" s="13"/>
    </row>
    <row r="227" spans="1:11" x14ac:dyDescent="0.25">
      <c r="A227" s="11">
        <v>41236</v>
      </c>
      <c r="B227" s="3">
        <v>-43105762.207657397</v>
      </c>
      <c r="C227" s="3">
        <v>13402350577.337601</v>
      </c>
      <c r="D227" s="3">
        <v>13359244815.129999</v>
      </c>
      <c r="E227" s="20">
        <f t="shared" si="17"/>
        <v>1.0135022386432941</v>
      </c>
      <c r="F227" s="21">
        <f t="shared" si="18"/>
        <v>178550899.02765709</v>
      </c>
      <c r="G227">
        <v>1.00960737769894</v>
      </c>
      <c r="H227" s="21">
        <f t="shared" si="15"/>
        <v>-43411147.043603994</v>
      </c>
      <c r="I227" s="13">
        <f t="shared" si="16"/>
        <v>-45818634.051570199</v>
      </c>
      <c r="J227" s="13">
        <f t="shared" si="19"/>
        <v>-2407487.0079662055</v>
      </c>
      <c r="K227" s="13"/>
    </row>
    <row r="228" spans="1:11" x14ac:dyDescent="0.25">
      <c r="A228" s="11">
        <v>41239</v>
      </c>
      <c r="B228" s="3">
        <v>2981480.2708328902</v>
      </c>
      <c r="C228" s="3">
        <v>13272120616.209101</v>
      </c>
      <c r="D228" s="3">
        <v>13275102096.48</v>
      </c>
      <c r="E228" s="20">
        <f t="shared" si="17"/>
        <v>0.99347835898462167</v>
      </c>
      <c r="F228" s="21">
        <f t="shared" si="18"/>
        <v>-87124198.920832515</v>
      </c>
      <c r="G228">
        <v>1.0030230808151099</v>
      </c>
      <c r="H228" s="21">
        <f t="shared" si="15"/>
        <v>3001754.9468411542</v>
      </c>
      <c r="I228" s="13">
        <f t="shared" si="16"/>
        <v>3189924.0109833539</v>
      </c>
      <c r="J228" s="13">
        <f t="shared" si="19"/>
        <v>188169.0641421997</v>
      </c>
      <c r="K228" s="13"/>
    </row>
    <row r="229" spans="1:11" x14ac:dyDescent="0.25">
      <c r="A229" s="11">
        <v>41240</v>
      </c>
      <c r="B229" s="3">
        <v>-28026608.6230921</v>
      </c>
      <c r="C229" s="3">
        <v>13226580036.313</v>
      </c>
      <c r="D229" s="3">
        <v>13198553427.690001</v>
      </c>
      <c r="E229" s="20">
        <f t="shared" si="17"/>
        <v>0.99634488233579965</v>
      </c>
      <c r="F229" s="21">
        <f t="shared" si="18"/>
        <v>-48522060.166906908</v>
      </c>
      <c r="G229">
        <v>0.99935691343483002</v>
      </c>
      <c r="H229" s="21">
        <f t="shared" si="15"/>
        <v>-28209228.371325102</v>
      </c>
      <c r="I229" s="13">
        <f t="shared" si="16"/>
        <v>-30096032.846696138</v>
      </c>
      <c r="J229" s="13">
        <f t="shared" si="19"/>
        <v>-1886804.4753710367</v>
      </c>
      <c r="K229" s="13"/>
    </row>
    <row r="230" spans="1:11" x14ac:dyDescent="0.25">
      <c r="A230" s="11">
        <v>41241</v>
      </c>
      <c r="B230" s="3">
        <v>-2959340.9610124798</v>
      </c>
      <c r="C230" s="3">
        <v>13252063932.611</v>
      </c>
      <c r="D230" s="3">
        <v>13249104591.65</v>
      </c>
      <c r="E230" s="20">
        <f t="shared" si="17"/>
        <v>1.0040542704330573</v>
      </c>
      <c r="F230" s="21">
        <f t="shared" si="18"/>
        <v>53510504.921011567</v>
      </c>
      <c r="G230">
        <v>1.0034085766210401</v>
      </c>
      <c r="H230" s="21">
        <f t="shared" si="15"/>
        <v>-2977782.8607859132</v>
      </c>
      <c r="I230" s="13">
        <f t="shared" si="16"/>
        <v>-3165020.4544736724</v>
      </c>
      <c r="J230" s="13">
        <f t="shared" si="19"/>
        <v>-187237.59368775925</v>
      </c>
      <c r="K230" s="13"/>
    </row>
    <row r="231" spans="1:11" x14ac:dyDescent="0.25">
      <c r="A231" s="11">
        <v>41242</v>
      </c>
      <c r="B231" s="3">
        <v>4741197.8343207203</v>
      </c>
      <c r="C231" s="3">
        <v>13450314613.5956</v>
      </c>
      <c r="D231" s="3">
        <v>13455055811.429899</v>
      </c>
      <c r="E231" s="20">
        <f t="shared" si="17"/>
        <v>1.01518668831948</v>
      </c>
      <c r="F231" s="21">
        <f t="shared" si="18"/>
        <v>201210021.94557887</v>
      </c>
      <c r="G231">
        <v>1.01864702993128</v>
      </c>
      <c r="H231" s="21">
        <f t="shared" si="15"/>
        <v>4769396.8508843733</v>
      </c>
      <c r="I231" s="13">
        <f t="shared" si="16"/>
        <v>4994864.1250051595</v>
      </c>
      <c r="J231" s="13">
        <f t="shared" si="19"/>
        <v>225467.27412078623</v>
      </c>
      <c r="K231" s="13"/>
    </row>
    <row r="232" spans="1:11" x14ac:dyDescent="0.25">
      <c r="A232" s="11">
        <v>41243</v>
      </c>
      <c r="B232" s="3">
        <v>-732645.42021280504</v>
      </c>
      <c r="C232" s="3">
        <v>13420917064.5002</v>
      </c>
      <c r="D232" s="3">
        <v>13420184419.08</v>
      </c>
      <c r="E232" s="20">
        <f t="shared" si="17"/>
        <v>0.99746275694369946</v>
      </c>
      <c r="F232" s="21">
        <f t="shared" si="18"/>
        <v>-34138746.929686487</v>
      </c>
      <c r="G232">
        <v>1.01606247482776</v>
      </c>
      <c r="H232" s="21">
        <f t="shared" si="15"/>
        <v>-736794.85599356471</v>
      </c>
      <c r="I232" s="13">
        <f t="shared" si="16"/>
        <v>-773807.17331893044</v>
      </c>
      <c r="J232" s="13">
        <f t="shared" si="19"/>
        <v>-37012.31732536573</v>
      </c>
      <c r="K232" s="13"/>
    </row>
    <row r="233" spans="1:11" x14ac:dyDescent="0.25">
      <c r="A233" s="11">
        <v>41246</v>
      </c>
      <c r="B233" s="3">
        <v>-39722337.250445597</v>
      </c>
      <c r="C233" s="3">
        <v>13498525481.860399</v>
      </c>
      <c r="D233" s="3">
        <v>13458803144.6099</v>
      </c>
      <c r="E233" s="20">
        <f t="shared" si="17"/>
        <v>1.0058375548601974</v>
      </c>
      <c r="F233" s="21">
        <f t="shared" si="18"/>
        <v>78341062.780345201</v>
      </c>
      <c r="G233">
        <v>1.0219937952659599</v>
      </c>
      <c r="H233" s="21">
        <f t="shared" si="15"/>
        <v>-39936031.203542314</v>
      </c>
      <c r="I233" s="13">
        <f t="shared" si="16"/>
        <v>-41710544.545993917</v>
      </c>
      <c r="J233" s="13">
        <f t="shared" si="19"/>
        <v>-1774513.3424516022</v>
      </c>
      <c r="K233" s="13"/>
    </row>
    <row r="234" spans="1:11" x14ac:dyDescent="0.25">
      <c r="A234" s="11">
        <v>41247</v>
      </c>
      <c r="B234" s="3">
        <v>-47929432.814016499</v>
      </c>
      <c r="C234" s="3">
        <v>13349703157.664</v>
      </c>
      <c r="D234" s="3">
        <v>13301773724.85</v>
      </c>
      <c r="E234" s="20">
        <f t="shared" si="17"/>
        <v>0.99189378239850579</v>
      </c>
      <c r="F234" s="21">
        <f t="shared" si="18"/>
        <v>-109099986.94588265</v>
      </c>
      <c r="G234">
        <v>1.0137092911741501</v>
      </c>
      <c r="H234" s="21">
        <f t="shared" si="15"/>
        <v>-48173673.077923693</v>
      </c>
      <c r="I234" s="13">
        <f t="shared" si="16"/>
        <v>-50739734.121280156</v>
      </c>
      <c r="J234" s="13">
        <f t="shared" si="19"/>
        <v>-2566061.0433564633</v>
      </c>
      <c r="K234" s="13"/>
    </row>
    <row r="235" spans="1:11" x14ac:dyDescent="0.25">
      <c r="A235" s="11">
        <v>41248</v>
      </c>
      <c r="B235" s="3">
        <v>3156214.0822800398</v>
      </c>
      <c r="C235" s="3">
        <v>13317339607.537701</v>
      </c>
      <c r="D235" s="3">
        <v>13320495821.620001</v>
      </c>
      <c r="E235" s="20">
        <f t="shared" si="17"/>
        <v>1.0011702110567886</v>
      </c>
      <c r="F235" s="21">
        <f t="shared" si="18"/>
        <v>15565882.687720418</v>
      </c>
      <c r="G235">
        <v>1.0148955449950501</v>
      </c>
      <c r="H235" s="21">
        <f t="shared" si="15"/>
        <v>3171401.9382936433</v>
      </c>
      <c r="I235" s="13">
        <f t="shared" si="16"/>
        <v>3337370.5680890298</v>
      </c>
      <c r="J235" s="13">
        <f t="shared" si="19"/>
        <v>165968.62979538646</v>
      </c>
      <c r="K235" s="13"/>
    </row>
    <row r="236" spans="1:11" x14ac:dyDescent="0.25">
      <c r="A236" s="11">
        <v>41249</v>
      </c>
      <c r="B236" s="3">
        <v>1878882.9949489201</v>
      </c>
      <c r="C236" s="3">
        <v>13325683469.805</v>
      </c>
      <c r="D236" s="3">
        <v>13327562352.799999</v>
      </c>
      <c r="E236" s="20">
        <f t="shared" si="17"/>
        <v>1.0003894485801819</v>
      </c>
      <c r="F236" s="21">
        <f t="shared" si="18"/>
        <v>5187648.185049478</v>
      </c>
      <c r="G236">
        <v>1.0152907946240799</v>
      </c>
      <c r="H236" s="21">
        <f t="shared" si="15"/>
        <v>1887391.2294018532</v>
      </c>
      <c r="I236" s="13">
        <f t="shared" si="16"/>
        <v>1985951.3793938209</v>
      </c>
      <c r="J236" s="13">
        <f t="shared" si="19"/>
        <v>98560.149991967715</v>
      </c>
      <c r="K236" s="13"/>
    </row>
    <row r="237" spans="1:11" x14ac:dyDescent="0.25">
      <c r="A237" s="11">
        <v>41250</v>
      </c>
      <c r="B237" s="3">
        <v>36764747.489113502</v>
      </c>
      <c r="C237" s="3">
        <v>13451188709.180799</v>
      </c>
      <c r="D237" s="3">
        <v>13487953456.67</v>
      </c>
      <c r="E237" s="20">
        <f t="shared" si="17"/>
        <v>1.0092759915960863</v>
      </c>
      <c r="F237" s="21">
        <f t="shared" si="18"/>
        <v>123626356.38088733</v>
      </c>
      <c r="G237">
        <v>1.0247086235025999</v>
      </c>
      <c r="H237" s="21">
        <f t="shared" si="15"/>
        <v>36920803.755927056</v>
      </c>
      <c r="I237" s="13">
        <f t="shared" si="16"/>
        <v>38502641.086658128</v>
      </c>
      <c r="J237" s="13">
        <f t="shared" si="19"/>
        <v>1581837.3307310715</v>
      </c>
      <c r="K237" s="13"/>
    </row>
    <row r="238" spans="1:11" x14ac:dyDescent="0.25">
      <c r="A238" s="11">
        <v>41253</v>
      </c>
      <c r="B238" s="3">
        <v>-4487515.32233309</v>
      </c>
      <c r="C238" s="3">
        <v>13602404692.8223</v>
      </c>
      <c r="D238" s="3">
        <v>13597917177.5</v>
      </c>
      <c r="E238" s="20">
        <f t="shared" si="17"/>
        <v>1.0084854412138955</v>
      </c>
      <c r="F238" s="21">
        <f t="shared" si="18"/>
        <v>114451236.15233302</v>
      </c>
      <c r="G238">
        <v>1.0334037282887001</v>
      </c>
      <c r="H238" s="21">
        <f t="shared" si="15"/>
        <v>-4505291.1972909104</v>
      </c>
      <c r="I238" s="13">
        <f t="shared" si="16"/>
        <v>-4660100.0936852358</v>
      </c>
      <c r="J238" s="13">
        <f t="shared" si="19"/>
        <v>-154808.89639432542</v>
      </c>
      <c r="K238" s="13"/>
    </row>
    <row r="239" spans="1:11" x14ac:dyDescent="0.25">
      <c r="A239" s="11">
        <v>41254</v>
      </c>
      <c r="B239" s="3">
        <v>-33738157.8133571</v>
      </c>
      <c r="C239" s="3">
        <v>13695130159.633301</v>
      </c>
      <c r="D239" s="3">
        <v>13661392001.819901</v>
      </c>
      <c r="E239" s="20">
        <f t="shared" si="17"/>
        <v>1.0071491082688835</v>
      </c>
      <c r="F239" s="21">
        <f t="shared" si="18"/>
        <v>97212982.133257613</v>
      </c>
      <c r="G239">
        <v>1.04079164342771</v>
      </c>
      <c r="H239" s="21">
        <f t="shared" si="15"/>
        <v>-33862237.408149123</v>
      </c>
      <c r="I239" s="13">
        <f t="shared" si="16"/>
        <v>-34786993.279595725</v>
      </c>
      <c r="J239" s="13">
        <f t="shared" si="19"/>
        <v>-924755.87144660205</v>
      </c>
      <c r="K239" s="13"/>
    </row>
    <row r="240" spans="1:11" x14ac:dyDescent="0.25">
      <c r="A240" s="11">
        <v>41255</v>
      </c>
      <c r="B240" s="3">
        <v>24799902.833491702</v>
      </c>
      <c r="C240" s="3">
        <v>13660802852.8165</v>
      </c>
      <c r="D240" s="3">
        <v>13685602755.65</v>
      </c>
      <c r="E240" s="20">
        <f t="shared" si="17"/>
        <v>0.9999568748921549</v>
      </c>
      <c r="F240" s="21">
        <f t="shared" si="18"/>
        <v>-589149.0033925958</v>
      </c>
      <c r="G240">
        <v>1.0407467591758399</v>
      </c>
      <c r="H240" s="21">
        <f t="shared" si="15"/>
        <v>24884082.174086671</v>
      </c>
      <c r="I240" s="13">
        <f t="shared" si="16"/>
        <v>25571972.963587388</v>
      </c>
      <c r="J240" s="13">
        <f t="shared" si="19"/>
        <v>687890.78950071707</v>
      </c>
      <c r="K240" s="13"/>
    </row>
    <row r="241" spans="1:11" x14ac:dyDescent="0.25">
      <c r="A241" s="11">
        <v>41256</v>
      </c>
      <c r="B241" s="3">
        <v>-16962772.461075</v>
      </c>
      <c r="C241" s="3">
        <v>13651208856.750999</v>
      </c>
      <c r="D241" s="3">
        <v>13634246084.290001</v>
      </c>
      <c r="E241" s="20">
        <f t="shared" si="17"/>
        <v>0.99748685538276893</v>
      </c>
      <c r="F241" s="21">
        <f t="shared" si="18"/>
        <v>-34393898.898923703</v>
      </c>
      <c r="G241">
        <v>1.03813121206012</v>
      </c>
      <c r="H241" s="21">
        <f t="shared" si="15"/>
        <v>-17015544.328650627</v>
      </c>
      <c r="I241" s="13">
        <f t="shared" si="16"/>
        <v>-17534924.991372284</v>
      </c>
      <c r="J241" s="13">
        <f t="shared" si="19"/>
        <v>-519380.66272165626</v>
      </c>
      <c r="K241" s="13"/>
    </row>
    <row r="242" spans="1:11" x14ac:dyDescent="0.25">
      <c r="A242" s="11">
        <v>41257</v>
      </c>
      <c r="B242" s="3">
        <v>6909995.1693360796</v>
      </c>
      <c r="C242" s="3">
        <v>13664803896.330601</v>
      </c>
      <c r="D242" s="3">
        <v>13671713891.5</v>
      </c>
      <c r="E242" s="20">
        <f t="shared" si="17"/>
        <v>1.0022412542543055</v>
      </c>
      <c r="F242" s="21">
        <f t="shared" si="18"/>
        <v>30557812.040663004</v>
      </c>
      <c r="G242">
        <v>1.0404579280556701</v>
      </c>
      <c r="H242" s="21">
        <f t="shared" si="15"/>
        <v>6929535.3842999609</v>
      </c>
      <c r="I242" s="13">
        <f t="shared" si="16"/>
        <v>7127094.9474596251</v>
      </c>
      <c r="J242" s="13">
        <f t="shared" si="19"/>
        <v>197559.56315966416</v>
      </c>
      <c r="K242" s="13"/>
    </row>
    <row r="243" spans="1:11" x14ac:dyDescent="0.25">
      <c r="A243" s="11">
        <v>41260</v>
      </c>
      <c r="B243" s="3">
        <v>2385141.6106675798</v>
      </c>
      <c r="C243" s="3">
        <v>13729871384.9193</v>
      </c>
      <c r="D243" s="3">
        <v>13732256526.530001</v>
      </c>
      <c r="E243" s="20">
        <f t="shared" si="17"/>
        <v>1.0042538553601164</v>
      </c>
      <c r="F243" s="21">
        <f t="shared" si="18"/>
        <v>58157493.419333108</v>
      </c>
      <c r="G243">
        <v>1.0448838855899101</v>
      </c>
      <c r="H243" s="21">
        <f t="shared" si="15"/>
        <v>2391211.0269554961</v>
      </c>
      <c r="I243" s="13">
        <f t="shared" si="16"/>
        <v>2449658.0338147804</v>
      </c>
      <c r="J243" s="13">
        <f t="shared" si="19"/>
        <v>58447.00685928436</v>
      </c>
      <c r="K243" s="13"/>
    </row>
    <row r="244" spans="1:11" x14ac:dyDescent="0.25">
      <c r="A244" s="11">
        <v>41261</v>
      </c>
      <c r="B244" s="3">
        <v>-90536330.164862305</v>
      </c>
      <c r="C244" s="3">
        <v>13907903933.444799</v>
      </c>
      <c r="D244" s="3">
        <v>13817367603.280001</v>
      </c>
      <c r="E244" s="20">
        <f t="shared" si="17"/>
        <v>1.0127908626361239</v>
      </c>
      <c r="F244" s="21">
        <f t="shared" si="18"/>
        <v>175647406.9148623</v>
      </c>
      <c r="G244">
        <v>1.0582488518411901</v>
      </c>
      <c r="H244" s="21">
        <f t="shared" si="15"/>
        <v>-90741088.588664517</v>
      </c>
      <c r="I244" s="13">
        <f t="shared" si="16"/>
        <v>-91810933.938143209</v>
      </c>
      <c r="J244" s="13">
        <f t="shared" si="19"/>
        <v>-1069845.3494786918</v>
      </c>
      <c r="K244" s="13"/>
    </row>
    <row r="245" spans="1:11" x14ac:dyDescent="0.25">
      <c r="A245" s="11">
        <v>41262</v>
      </c>
      <c r="B245" s="3">
        <v>-18933765.798556902</v>
      </c>
      <c r="C245" s="3">
        <v>13900704194.7285</v>
      </c>
      <c r="D245" s="3">
        <v>13881770428.93</v>
      </c>
      <c r="E245" s="20">
        <f t="shared" si="17"/>
        <v>1.0060312929236082</v>
      </c>
      <c r="F245" s="21">
        <f t="shared" si="18"/>
        <v>83336591.448556513</v>
      </c>
      <c r="G245">
        <v>1.0646314606527201</v>
      </c>
      <c r="H245" s="21">
        <f t="shared" si="15"/>
        <v>-18971228.803071547</v>
      </c>
      <c r="I245" s="13">
        <f t="shared" si="16"/>
        <v>-19085213.806089245</v>
      </c>
      <c r="J245" s="13">
        <f t="shared" si="19"/>
        <v>-113985.00301769748</v>
      </c>
      <c r="K245" s="13"/>
    </row>
    <row r="246" spans="1:11" x14ac:dyDescent="0.25">
      <c r="A246" s="11">
        <v>41263</v>
      </c>
      <c r="B246" s="3">
        <v>4713603.1373249805</v>
      </c>
      <c r="C246" s="3">
        <v>13941874008.052601</v>
      </c>
      <c r="D246" s="3">
        <v>13946587611.190001</v>
      </c>
      <c r="E246" s="20">
        <f t="shared" si="17"/>
        <v>1.0043296767822509</v>
      </c>
      <c r="F246" s="21">
        <f t="shared" si="18"/>
        <v>60103579.122675247</v>
      </c>
      <c r="G246">
        <v>1.06924097076956</v>
      </c>
      <c r="H246" s="21">
        <f t="shared" si="15"/>
        <v>4721596.1498042764</v>
      </c>
      <c r="I246" s="13">
        <f t="shared" si="16"/>
        <v>4730823.5191334104</v>
      </c>
      <c r="J246" s="13">
        <f t="shared" si="19"/>
        <v>9227.3693291340023</v>
      </c>
      <c r="K246" s="13"/>
    </row>
    <row r="247" spans="1:11" x14ac:dyDescent="0.25">
      <c r="A247" s="11">
        <v>41264</v>
      </c>
      <c r="B247" s="3">
        <v>91927637.467681199</v>
      </c>
      <c r="C247" s="3">
        <v>13926386198.772301</v>
      </c>
      <c r="D247" s="3">
        <v>14018313836.24</v>
      </c>
      <c r="E247" s="20">
        <f t="shared" si="17"/>
        <v>0.9985515157556194</v>
      </c>
      <c r="F247" s="21">
        <f t="shared" si="18"/>
        <v>-20201412.417681962</v>
      </c>
      <c r="G247">
        <v>1.06769219206995</v>
      </c>
      <c r="H247" s="21">
        <f t="shared" si="15"/>
        <v>92057523.064766616</v>
      </c>
      <c r="I247" s="13">
        <f t="shared" si="16"/>
        <v>92397316.184422538</v>
      </c>
      <c r="J247" s="13">
        <f t="shared" si="19"/>
        <v>339793.11965592206</v>
      </c>
      <c r="K247" s="13"/>
    </row>
    <row r="248" spans="1:11" x14ac:dyDescent="0.25">
      <c r="A248" s="11">
        <v>41267</v>
      </c>
      <c r="B248" s="3">
        <v>-593631.31031548895</v>
      </c>
      <c r="C248" s="3">
        <v>14014528111.570299</v>
      </c>
      <c r="D248" s="3">
        <v>14013934480.26</v>
      </c>
      <c r="E248" s="20">
        <f t="shared" si="17"/>
        <v>0.99972994436321594</v>
      </c>
      <c r="F248" s="21">
        <f t="shared" si="18"/>
        <v>-3785724.6696840534</v>
      </c>
      <c r="G248">
        <v>1.06740385577513</v>
      </c>
      <c r="H248" s="21">
        <f t="shared" si="15"/>
        <v>-594302.2142684795</v>
      </c>
      <c r="I248" s="13">
        <f t="shared" si="16"/>
        <v>-596825.48060926853</v>
      </c>
      <c r="J248" s="13">
        <f t="shared" si="19"/>
        <v>-2523.2663407890359</v>
      </c>
      <c r="K248" s="13"/>
    </row>
    <row r="249" spans="1:11" x14ac:dyDescent="0.25">
      <c r="A249" s="11">
        <v>41269</v>
      </c>
      <c r="B249" s="3">
        <v>-3364187.9803016698</v>
      </c>
      <c r="C249" s="3">
        <v>14024404735.820299</v>
      </c>
      <c r="D249" s="3">
        <v>14021040547.84</v>
      </c>
      <c r="E249" s="20">
        <f t="shared" si="17"/>
        <v>1.0007471317619652</v>
      </c>
      <c r="F249" s="21">
        <f t="shared" si="18"/>
        <v>10470255.560301594</v>
      </c>
      <c r="G249">
        <v>1.06820134709863</v>
      </c>
      <c r="H249" s="21">
        <f t="shared" si="15"/>
        <v>-3367039.1544265919</v>
      </c>
      <c r="I249" s="13">
        <f t="shared" si="16"/>
        <v>-3379764.640778116</v>
      </c>
      <c r="J249" s="13">
        <f t="shared" si="19"/>
        <v>-12725.486351524014</v>
      </c>
      <c r="K249" s="13"/>
    </row>
    <row r="250" spans="1:11" x14ac:dyDescent="0.25">
      <c r="A250" s="11">
        <v>41270</v>
      </c>
      <c r="B250" s="3">
        <v>-6298059.4831809998</v>
      </c>
      <c r="C250" s="3">
        <v>13989659666.633101</v>
      </c>
      <c r="D250" s="3">
        <v>13983361607.15</v>
      </c>
      <c r="E250" s="20">
        <f t="shared" si="17"/>
        <v>0.99776187215922041</v>
      </c>
      <c r="F250" s="21">
        <f t="shared" si="18"/>
        <v>-31380881.206819534</v>
      </c>
      <c r="G250">
        <v>1.0658105759241301</v>
      </c>
      <c r="H250" s="21">
        <f t="shared" si="15"/>
        <v>-6301617.415311343</v>
      </c>
      <c r="I250" s="13">
        <f t="shared" si="16"/>
        <v>-6341413.2723035868</v>
      </c>
      <c r="J250" s="13">
        <f t="shared" si="19"/>
        <v>-39795.856992243789</v>
      </c>
      <c r="K250" s="13"/>
    </row>
    <row r="251" spans="1:11" x14ac:dyDescent="0.25">
      <c r="A251" s="11">
        <v>41271</v>
      </c>
      <c r="B251" s="3">
        <v>27695687.820101101</v>
      </c>
      <c r="C251" s="3">
        <v>14070514715.7999</v>
      </c>
      <c r="D251" s="3">
        <v>14098210403.6199</v>
      </c>
      <c r="E251" s="20">
        <f t="shared" si="17"/>
        <v>1.0062326292559891</v>
      </c>
      <c r="F251" s="21">
        <f t="shared" si="18"/>
        <v>87153108.649799034</v>
      </c>
      <c r="G251">
        <v>1.07245337810098</v>
      </c>
      <c r="H251" s="21">
        <f t="shared" si="15"/>
        <v>27703509.710710175</v>
      </c>
      <c r="I251" s="13">
        <f t="shared" si="16"/>
        <v>27713607.270350326</v>
      </c>
      <c r="J251" s="13">
        <f t="shared" si="19"/>
        <v>10097.559640150517</v>
      </c>
      <c r="K251" s="13"/>
    </row>
    <row r="252" spans="1:11" x14ac:dyDescent="0.25">
      <c r="A252" s="11">
        <v>41274</v>
      </c>
      <c r="B252" s="3">
        <v>-14107332118.9415</v>
      </c>
      <c r="C252" s="3">
        <v>14107332118.9415</v>
      </c>
      <c r="D252" s="3">
        <v>14107332125.3599</v>
      </c>
      <c r="F252" s="21"/>
      <c r="G252">
        <v>1.07314726861124</v>
      </c>
      <c r="H252" s="21">
        <f t="shared" si="15"/>
        <v>-14107332118.9415</v>
      </c>
      <c r="I252" s="13">
        <f t="shared" si="16"/>
        <v>-14107332118.9415</v>
      </c>
      <c r="J252" s="13">
        <f t="shared" si="19"/>
        <v>0</v>
      </c>
      <c r="K252" s="13"/>
    </row>
    <row r="253" spans="1:11" x14ac:dyDescent="0.25">
      <c r="A253" s="11"/>
      <c r="D253" s="3"/>
      <c r="I253" s="13"/>
      <c r="J253" s="13"/>
    </row>
    <row r="254" spans="1:11" x14ac:dyDescent="0.25">
      <c r="H254" s="3">
        <f>SUM(H2:H252)</f>
        <v>1261136.3838100433</v>
      </c>
      <c r="I254" s="22"/>
      <c r="J254" s="13">
        <f>SUM(J2:J252)</f>
        <v>-1261136.3839051519</v>
      </c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  <row r="355" spans="1:1" x14ac:dyDescent="0.25">
      <c r="A355" s="11"/>
    </row>
    <row r="356" spans="1:1" x14ac:dyDescent="0.25">
      <c r="A356" s="11"/>
    </row>
    <row r="357" spans="1:1" x14ac:dyDescent="0.25">
      <c r="A357" s="11"/>
    </row>
    <row r="358" spans="1:1" x14ac:dyDescent="0.25">
      <c r="A358" s="11"/>
    </row>
    <row r="359" spans="1:1" x14ac:dyDescent="0.25">
      <c r="A359" s="11"/>
    </row>
    <row r="360" spans="1:1" x14ac:dyDescent="0.25">
      <c r="A360" s="11"/>
    </row>
    <row r="361" spans="1:1" x14ac:dyDescent="0.25">
      <c r="A361" s="11"/>
    </row>
    <row r="362" spans="1:1" x14ac:dyDescent="0.25">
      <c r="A362" s="11"/>
    </row>
    <row r="363" spans="1:1" x14ac:dyDescent="0.25">
      <c r="A363" s="11"/>
    </row>
    <row r="364" spans="1:1" x14ac:dyDescent="0.25">
      <c r="A364" s="11"/>
    </row>
    <row r="365" spans="1:1" x14ac:dyDescent="0.25">
      <c r="A365" s="11"/>
    </row>
    <row r="366" spans="1:1" x14ac:dyDescent="0.25">
      <c r="A366" s="11"/>
    </row>
    <row r="367" spans="1:1" x14ac:dyDescent="0.25">
      <c r="A367" s="11"/>
    </row>
    <row r="368" spans="1:1" x14ac:dyDescent="0.25">
      <c r="A368" s="11"/>
    </row>
    <row r="369" spans="1:1" x14ac:dyDescent="0.25">
      <c r="A369" s="11"/>
    </row>
    <row r="370" spans="1:1" x14ac:dyDescent="0.25">
      <c r="A370" s="11"/>
    </row>
    <row r="371" spans="1:1" x14ac:dyDescent="0.25">
      <c r="A371" s="11"/>
    </row>
    <row r="372" spans="1:1" x14ac:dyDescent="0.25">
      <c r="A372" s="11"/>
    </row>
    <row r="373" spans="1:1" x14ac:dyDescent="0.25">
      <c r="A373" s="11"/>
    </row>
    <row r="374" spans="1:1" x14ac:dyDescent="0.25">
      <c r="A374" s="11"/>
    </row>
    <row r="375" spans="1:1" x14ac:dyDescent="0.25">
      <c r="A375" s="11"/>
    </row>
    <row r="376" spans="1:1" x14ac:dyDescent="0.25">
      <c r="A376" s="11"/>
    </row>
    <row r="377" spans="1:1" x14ac:dyDescent="0.25">
      <c r="A377" s="11"/>
    </row>
    <row r="378" spans="1:1" x14ac:dyDescent="0.25">
      <c r="A378" s="11"/>
    </row>
    <row r="379" spans="1:1" x14ac:dyDescent="0.25">
      <c r="A379" s="11"/>
    </row>
    <row r="380" spans="1:1" x14ac:dyDescent="0.25">
      <c r="A380" s="11"/>
    </row>
    <row r="381" spans="1:1" x14ac:dyDescent="0.25">
      <c r="A381" s="11"/>
    </row>
    <row r="382" spans="1:1" x14ac:dyDescent="0.25">
      <c r="A382" s="11"/>
    </row>
    <row r="383" spans="1:1" x14ac:dyDescent="0.25">
      <c r="A383" s="11"/>
    </row>
    <row r="384" spans="1:1" x14ac:dyDescent="0.25">
      <c r="A384" s="11"/>
    </row>
    <row r="385" spans="1:1" x14ac:dyDescent="0.25">
      <c r="A385" s="11"/>
    </row>
    <row r="386" spans="1:1" x14ac:dyDescent="0.25">
      <c r="A386" s="11"/>
    </row>
    <row r="387" spans="1:1" x14ac:dyDescent="0.25">
      <c r="A387" s="11"/>
    </row>
    <row r="388" spans="1:1" x14ac:dyDescent="0.25">
      <c r="A388" s="11"/>
    </row>
    <row r="389" spans="1:1" x14ac:dyDescent="0.25">
      <c r="A389" s="11"/>
    </row>
    <row r="390" spans="1:1" x14ac:dyDescent="0.25">
      <c r="A390" s="11"/>
    </row>
    <row r="391" spans="1:1" x14ac:dyDescent="0.25">
      <c r="A391" s="11"/>
    </row>
    <row r="392" spans="1:1" x14ac:dyDescent="0.25">
      <c r="A392" s="11"/>
    </row>
    <row r="393" spans="1:1" x14ac:dyDescent="0.25">
      <c r="A393" s="11"/>
    </row>
    <row r="394" spans="1:1" x14ac:dyDescent="0.25">
      <c r="A394" s="11"/>
    </row>
    <row r="395" spans="1:1" x14ac:dyDescent="0.25">
      <c r="A395" s="11"/>
    </row>
    <row r="396" spans="1:1" x14ac:dyDescent="0.25">
      <c r="A396" s="11"/>
    </row>
    <row r="397" spans="1:1" x14ac:dyDescent="0.25">
      <c r="A397" s="11"/>
    </row>
    <row r="398" spans="1:1" x14ac:dyDescent="0.25">
      <c r="A398" s="11"/>
    </row>
    <row r="399" spans="1:1" x14ac:dyDescent="0.25">
      <c r="A399" s="11"/>
    </row>
    <row r="400" spans="1:1" x14ac:dyDescent="0.25">
      <c r="A400" s="11"/>
    </row>
    <row r="401" spans="1:1" x14ac:dyDescent="0.25">
      <c r="A401" s="11"/>
    </row>
    <row r="402" spans="1:1" x14ac:dyDescent="0.25">
      <c r="A402" s="11"/>
    </row>
    <row r="403" spans="1:1" x14ac:dyDescent="0.25">
      <c r="A403" s="11"/>
    </row>
    <row r="404" spans="1:1" x14ac:dyDescent="0.25">
      <c r="A404" s="11"/>
    </row>
    <row r="405" spans="1:1" x14ac:dyDescent="0.25">
      <c r="A405" s="11"/>
    </row>
    <row r="406" spans="1:1" x14ac:dyDescent="0.25">
      <c r="A406" s="11"/>
    </row>
    <row r="407" spans="1:1" x14ac:dyDescent="0.25">
      <c r="A407" s="11"/>
    </row>
    <row r="408" spans="1:1" x14ac:dyDescent="0.25">
      <c r="A408" s="11"/>
    </row>
    <row r="409" spans="1:1" x14ac:dyDescent="0.25">
      <c r="A409" s="11"/>
    </row>
    <row r="410" spans="1:1" x14ac:dyDescent="0.25">
      <c r="A410" s="11"/>
    </row>
    <row r="411" spans="1:1" x14ac:dyDescent="0.25">
      <c r="A411" s="11"/>
    </row>
    <row r="412" spans="1:1" x14ac:dyDescent="0.25">
      <c r="A412" s="11"/>
    </row>
    <row r="413" spans="1:1" x14ac:dyDescent="0.25">
      <c r="A413" s="11"/>
    </row>
    <row r="414" spans="1:1" x14ac:dyDescent="0.25">
      <c r="A414" s="11"/>
    </row>
    <row r="415" spans="1:1" x14ac:dyDescent="0.25">
      <c r="A415" s="11"/>
    </row>
    <row r="416" spans="1:1" x14ac:dyDescent="0.25">
      <c r="A416" s="11"/>
    </row>
    <row r="417" spans="1:1" x14ac:dyDescent="0.25">
      <c r="A417" s="11"/>
    </row>
    <row r="418" spans="1:1" x14ac:dyDescent="0.25">
      <c r="A418" s="11"/>
    </row>
    <row r="419" spans="1:1" x14ac:dyDescent="0.25">
      <c r="A419" s="11"/>
    </row>
    <row r="420" spans="1:1" x14ac:dyDescent="0.25">
      <c r="A420" s="11"/>
    </row>
    <row r="421" spans="1:1" x14ac:dyDescent="0.25">
      <c r="A421" s="11"/>
    </row>
    <row r="422" spans="1:1" x14ac:dyDescent="0.25">
      <c r="A422" s="11"/>
    </row>
    <row r="423" spans="1:1" x14ac:dyDescent="0.25">
      <c r="A423" s="11"/>
    </row>
    <row r="424" spans="1:1" x14ac:dyDescent="0.25">
      <c r="A424" s="11"/>
    </row>
    <row r="425" spans="1:1" x14ac:dyDescent="0.25">
      <c r="A425" s="11"/>
    </row>
    <row r="426" spans="1:1" x14ac:dyDescent="0.25">
      <c r="A426" s="11"/>
    </row>
    <row r="427" spans="1:1" x14ac:dyDescent="0.25">
      <c r="A427" s="11"/>
    </row>
    <row r="428" spans="1:1" x14ac:dyDescent="0.25">
      <c r="A428" s="11"/>
    </row>
    <row r="429" spans="1:1" x14ac:dyDescent="0.25">
      <c r="A429" s="11"/>
    </row>
    <row r="430" spans="1:1" x14ac:dyDescent="0.25">
      <c r="A430" s="11"/>
    </row>
    <row r="431" spans="1:1" x14ac:dyDescent="0.25">
      <c r="A431" s="11"/>
    </row>
    <row r="432" spans="1:1" x14ac:dyDescent="0.25">
      <c r="A432" s="11"/>
    </row>
    <row r="433" spans="1:1" x14ac:dyDescent="0.25">
      <c r="A433" s="11"/>
    </row>
    <row r="434" spans="1:1" x14ac:dyDescent="0.25">
      <c r="A434" s="11"/>
    </row>
    <row r="435" spans="1:1" x14ac:dyDescent="0.25">
      <c r="A435" s="11"/>
    </row>
    <row r="436" spans="1:1" x14ac:dyDescent="0.25">
      <c r="A436" s="11"/>
    </row>
    <row r="437" spans="1:1" x14ac:dyDescent="0.25">
      <c r="A437" s="11"/>
    </row>
    <row r="438" spans="1:1" x14ac:dyDescent="0.25">
      <c r="A438" s="11"/>
    </row>
    <row r="439" spans="1:1" x14ac:dyDescent="0.25">
      <c r="A439" s="11"/>
    </row>
    <row r="440" spans="1:1" x14ac:dyDescent="0.25">
      <c r="A440" s="11"/>
    </row>
    <row r="441" spans="1:1" x14ac:dyDescent="0.25">
      <c r="A441" s="11"/>
    </row>
    <row r="442" spans="1:1" x14ac:dyDescent="0.25">
      <c r="A442" s="11"/>
    </row>
    <row r="443" spans="1:1" x14ac:dyDescent="0.25">
      <c r="A443" s="11"/>
    </row>
    <row r="444" spans="1:1" x14ac:dyDescent="0.25">
      <c r="A444" s="11"/>
    </row>
    <row r="445" spans="1:1" x14ac:dyDescent="0.25">
      <c r="A445" s="11"/>
    </row>
    <row r="446" spans="1:1" x14ac:dyDescent="0.25">
      <c r="A446" s="11"/>
    </row>
    <row r="447" spans="1:1" x14ac:dyDescent="0.25">
      <c r="A447" s="11"/>
    </row>
    <row r="448" spans="1:1" x14ac:dyDescent="0.25">
      <c r="A448" s="11"/>
    </row>
    <row r="449" spans="1:1" x14ac:dyDescent="0.25">
      <c r="A449" s="11"/>
    </row>
    <row r="450" spans="1:1" x14ac:dyDescent="0.25">
      <c r="A450" s="11"/>
    </row>
    <row r="451" spans="1:1" x14ac:dyDescent="0.25">
      <c r="A451" s="11"/>
    </row>
    <row r="452" spans="1:1" x14ac:dyDescent="0.25">
      <c r="A452" s="11"/>
    </row>
    <row r="453" spans="1:1" x14ac:dyDescent="0.25">
      <c r="A453" s="11"/>
    </row>
    <row r="454" spans="1:1" x14ac:dyDescent="0.25">
      <c r="A454" s="11"/>
    </row>
    <row r="455" spans="1:1" x14ac:dyDescent="0.25">
      <c r="A455" s="11"/>
    </row>
    <row r="456" spans="1:1" x14ac:dyDescent="0.25">
      <c r="A456" s="11"/>
    </row>
    <row r="457" spans="1:1" x14ac:dyDescent="0.25">
      <c r="A457" s="11"/>
    </row>
    <row r="458" spans="1:1" x14ac:dyDescent="0.25">
      <c r="A458" s="11"/>
    </row>
    <row r="459" spans="1:1" x14ac:dyDescent="0.25">
      <c r="A459" s="11"/>
    </row>
    <row r="460" spans="1:1" x14ac:dyDescent="0.25">
      <c r="A460" s="11"/>
    </row>
    <row r="461" spans="1:1" x14ac:dyDescent="0.25">
      <c r="A461" s="11"/>
    </row>
    <row r="462" spans="1:1" x14ac:dyDescent="0.25">
      <c r="A462" s="11"/>
    </row>
    <row r="463" spans="1:1" x14ac:dyDescent="0.25">
      <c r="A463" s="11"/>
    </row>
    <row r="464" spans="1:1" x14ac:dyDescent="0.25">
      <c r="A464" s="11"/>
    </row>
    <row r="465" spans="1:1" x14ac:dyDescent="0.25">
      <c r="A465" s="11"/>
    </row>
    <row r="466" spans="1:1" x14ac:dyDescent="0.25">
      <c r="A466" s="11"/>
    </row>
    <row r="467" spans="1:1" x14ac:dyDescent="0.25">
      <c r="A467" s="11"/>
    </row>
    <row r="468" spans="1:1" x14ac:dyDescent="0.25">
      <c r="A468" s="11"/>
    </row>
    <row r="469" spans="1:1" x14ac:dyDescent="0.25">
      <c r="A469" s="11"/>
    </row>
    <row r="470" spans="1:1" x14ac:dyDescent="0.25">
      <c r="A470" s="11"/>
    </row>
    <row r="471" spans="1:1" x14ac:dyDescent="0.25">
      <c r="A471" s="11"/>
    </row>
    <row r="472" spans="1:1" x14ac:dyDescent="0.25">
      <c r="A472" s="11"/>
    </row>
    <row r="473" spans="1:1" x14ac:dyDescent="0.25">
      <c r="A473" s="11"/>
    </row>
    <row r="474" spans="1:1" x14ac:dyDescent="0.25">
      <c r="A474" s="11"/>
    </row>
    <row r="475" spans="1:1" x14ac:dyDescent="0.25">
      <c r="A475" s="11"/>
    </row>
    <row r="476" spans="1:1" x14ac:dyDescent="0.25">
      <c r="A476" s="11"/>
    </row>
    <row r="477" spans="1:1" x14ac:dyDescent="0.25">
      <c r="A477" s="11"/>
    </row>
    <row r="478" spans="1:1" x14ac:dyDescent="0.25">
      <c r="A478" s="11"/>
    </row>
    <row r="479" spans="1:1" x14ac:dyDescent="0.25">
      <c r="A479" s="11"/>
    </row>
    <row r="480" spans="1:1" x14ac:dyDescent="0.25">
      <c r="A480" s="11"/>
    </row>
    <row r="481" spans="1:1" x14ac:dyDescent="0.25">
      <c r="A481" s="11"/>
    </row>
    <row r="482" spans="1:1" x14ac:dyDescent="0.25">
      <c r="A482" s="11"/>
    </row>
    <row r="483" spans="1:1" x14ac:dyDescent="0.25">
      <c r="A483" s="11"/>
    </row>
    <row r="484" spans="1:1" x14ac:dyDescent="0.25">
      <c r="A484" s="11"/>
    </row>
    <row r="485" spans="1:1" x14ac:dyDescent="0.25">
      <c r="A485" s="11"/>
    </row>
    <row r="486" spans="1:1" x14ac:dyDescent="0.25">
      <c r="A486" s="11"/>
    </row>
    <row r="487" spans="1:1" x14ac:dyDescent="0.25">
      <c r="A487" s="11"/>
    </row>
    <row r="488" spans="1:1" x14ac:dyDescent="0.25">
      <c r="A488" s="11"/>
    </row>
    <row r="489" spans="1:1" x14ac:dyDescent="0.25">
      <c r="A489" s="11"/>
    </row>
    <row r="490" spans="1:1" x14ac:dyDescent="0.25">
      <c r="A490" s="11"/>
    </row>
    <row r="491" spans="1:1" x14ac:dyDescent="0.25">
      <c r="A491" s="11"/>
    </row>
    <row r="492" spans="1:1" x14ac:dyDescent="0.25">
      <c r="A492" s="11"/>
    </row>
    <row r="493" spans="1:1" x14ac:dyDescent="0.25">
      <c r="A493" s="11"/>
    </row>
    <row r="494" spans="1:1" x14ac:dyDescent="0.25">
      <c r="A494" s="11"/>
    </row>
    <row r="495" spans="1:1" x14ac:dyDescent="0.25">
      <c r="A495" s="11"/>
    </row>
    <row r="496" spans="1:1" x14ac:dyDescent="0.25">
      <c r="A496" s="11"/>
    </row>
    <row r="497" spans="1:1" x14ac:dyDescent="0.25">
      <c r="A497" s="11"/>
    </row>
    <row r="498" spans="1:1" x14ac:dyDescent="0.25">
      <c r="A498" s="11"/>
    </row>
    <row r="499" spans="1:1" x14ac:dyDescent="0.25">
      <c r="A499" s="11"/>
    </row>
    <row r="500" spans="1:1" x14ac:dyDescent="0.25">
      <c r="A500" s="11"/>
    </row>
    <row r="501" spans="1:1" x14ac:dyDescent="0.25">
      <c r="A501" s="11"/>
    </row>
    <row r="502" spans="1:1" x14ac:dyDescent="0.25">
      <c r="A502" s="11"/>
    </row>
    <row r="503" spans="1:1" x14ac:dyDescent="0.25">
      <c r="A503" s="11"/>
    </row>
    <row r="504" spans="1:1" x14ac:dyDescent="0.25">
      <c r="A504" s="11"/>
    </row>
    <row r="505" spans="1:1" x14ac:dyDescent="0.25">
      <c r="A505" s="11"/>
    </row>
    <row r="506" spans="1:1" x14ac:dyDescent="0.25">
      <c r="A506" s="11"/>
    </row>
    <row r="507" spans="1:1" x14ac:dyDescent="0.25">
      <c r="A507" s="11"/>
    </row>
    <row r="508" spans="1:1" x14ac:dyDescent="0.25">
      <c r="A50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EEEA-6DEB-4AAF-83C7-CD4F50D5A2F4}">
  <dimension ref="A1:Q3142"/>
  <sheetViews>
    <sheetView tabSelected="1" topLeftCell="A2398" workbookViewId="0">
      <selection activeCell="J2411" sqref="J2411"/>
    </sheetView>
  </sheetViews>
  <sheetFormatPr defaultRowHeight="15" x14ac:dyDescent="0.25"/>
  <cols>
    <col min="1" max="1" width="10.7109375" bestFit="1" customWidth="1"/>
    <col min="2" max="2" width="18.7109375" style="3" bestFit="1" customWidth="1"/>
    <col min="3" max="4" width="18" style="3" bestFit="1" customWidth="1"/>
    <col min="5" max="5" width="12.140625" style="19" bestFit="1" customWidth="1"/>
    <col min="6" max="6" width="18" style="3" bestFit="1" customWidth="1"/>
    <col min="7" max="7" width="12" bestFit="1" customWidth="1"/>
    <col min="8" max="8" width="18.7109375" style="3" bestFit="1" customWidth="1"/>
    <col min="9" max="9" width="18.7109375" style="3" customWidth="1"/>
    <col min="10" max="10" width="18" style="3" bestFit="1" customWidth="1"/>
    <col min="11" max="11" width="16" bestFit="1" customWidth="1"/>
    <col min="12" max="14" width="14.28515625" bestFit="1" customWidth="1"/>
    <col min="15" max="15" width="12.5703125" bestFit="1" customWidth="1"/>
    <col min="16" max="16" width="15.28515625" bestFit="1" customWidth="1"/>
    <col min="17" max="17" width="12.28515625" bestFit="1" customWidth="1"/>
  </cols>
  <sheetData>
    <row r="1" spans="1:17" x14ac:dyDescent="0.25">
      <c r="B1" s="3" t="s">
        <v>11</v>
      </c>
      <c r="C1" s="3" t="s">
        <v>12</v>
      </c>
      <c r="D1" s="3" t="s">
        <v>1</v>
      </c>
      <c r="E1" s="19" t="s">
        <v>13</v>
      </c>
      <c r="F1" s="3" t="s">
        <v>14</v>
      </c>
      <c r="G1" t="s">
        <v>15</v>
      </c>
      <c r="H1" s="3" t="s">
        <v>10</v>
      </c>
      <c r="J1" s="3" t="s">
        <v>17</v>
      </c>
      <c r="K1" t="s">
        <v>18</v>
      </c>
      <c r="N1" s="13"/>
      <c r="O1">
        <f>COUNT(G2:G2765)</f>
        <v>2763</v>
      </c>
      <c r="P1" t="s">
        <v>16</v>
      </c>
      <c r="Q1" s="12">
        <f>(G2764/G2)^(1/(O1-1))-1</f>
        <v>3.862454404630622E-4</v>
      </c>
    </row>
    <row r="2" spans="1:17" x14ac:dyDescent="0.25">
      <c r="A2" s="11">
        <v>40910</v>
      </c>
      <c r="B2" s="3">
        <v>12379352867.069901</v>
      </c>
      <c r="C2" s="3">
        <v>12379352867.069901</v>
      </c>
      <c r="D2" s="3">
        <v>12379352867.069901</v>
      </c>
      <c r="E2" s="24">
        <v>1</v>
      </c>
      <c r="F2" s="23">
        <v>0</v>
      </c>
      <c r="G2">
        <v>1</v>
      </c>
      <c r="H2" s="3">
        <v>35968153710.742203</v>
      </c>
      <c r="I2" s="3">
        <f>B2*(1+$Q$1)^($O$1-ROW()+1)</f>
        <v>35968153710.749832</v>
      </c>
      <c r="J2" s="3">
        <f>B2*$G$2765/G2</f>
        <v>0</v>
      </c>
      <c r="K2" s="13">
        <f>J2-H2</f>
        <v>-35968153710.742203</v>
      </c>
      <c r="L2" s="13">
        <f>ABS(C2-D2)</f>
        <v>0</v>
      </c>
      <c r="M2" s="13">
        <f>MAX(L2:L3140)</f>
        <v>1238268798.4057007</v>
      </c>
      <c r="N2" s="13"/>
      <c r="O2" t="s">
        <v>10</v>
      </c>
      <c r="P2" s="13">
        <f>SUM(J2:J3140)</f>
        <v>0</v>
      </c>
    </row>
    <row r="3" spans="1:17" x14ac:dyDescent="0.25">
      <c r="A3" s="11">
        <v>40911</v>
      </c>
      <c r="B3" s="3">
        <v>1963083.8201055001</v>
      </c>
      <c r="C3" s="3">
        <v>12634060164.379801</v>
      </c>
      <c r="D3" s="3">
        <v>12636023248.1999</v>
      </c>
      <c r="E3" s="24">
        <f t="shared" ref="E3:E66" si="0">F3/D2+1</f>
        <v>1.0205751706123052</v>
      </c>
      <c r="F3" s="21">
        <f t="shared" ref="F3:F66" si="1">D3-D2-B3</f>
        <v>254707297.30989367</v>
      </c>
      <c r="G3">
        <v>1.0205751706123001</v>
      </c>
      <c r="H3" s="3">
        <v>5701528.9623633996</v>
      </c>
      <c r="I3" s="3">
        <f t="shared" ref="I3:I66" si="2">B3*(1+$Q$1)^($O$1-ROW()+1)</f>
        <v>5701528.9623646233</v>
      </c>
      <c r="J3" s="3">
        <f t="shared" ref="J3:J66" si="3">B3*$G$2765/G3</f>
        <v>0</v>
      </c>
      <c r="K3" s="13">
        <f t="shared" ref="K3:K66" si="4">J3-H3</f>
        <v>-5701528.9623633996</v>
      </c>
      <c r="L3" s="13">
        <f t="shared" ref="L3:L66" si="5">ABS(C3-D3)</f>
        <v>1963083.820098877</v>
      </c>
      <c r="M3">
        <f>MATCH(M2,L1:L2763,0)</f>
        <v>2465</v>
      </c>
    </row>
    <row r="4" spans="1:17" x14ac:dyDescent="0.25">
      <c r="A4" s="11">
        <v>40912</v>
      </c>
      <c r="B4" s="3">
        <v>5134908.5599205699</v>
      </c>
      <c r="C4" s="3">
        <v>12651170389.360001</v>
      </c>
      <c r="D4" s="3">
        <v>12656305297.92</v>
      </c>
      <c r="E4" s="24">
        <f t="shared" si="0"/>
        <v>1.0011987269145248</v>
      </c>
      <c r="F4" s="21">
        <f t="shared" si="1"/>
        <v>15147141.160179833</v>
      </c>
      <c r="G4">
        <v>1.0217985615376</v>
      </c>
      <c r="H4" s="3">
        <v>14907935.105820101</v>
      </c>
      <c r="I4" s="3">
        <f t="shared" si="2"/>
        <v>14907935.105823373</v>
      </c>
      <c r="J4" s="3">
        <f t="shared" si="3"/>
        <v>0</v>
      </c>
      <c r="K4" s="13">
        <f t="shared" si="4"/>
        <v>-14907935.105820101</v>
      </c>
      <c r="L4" s="13">
        <f t="shared" si="5"/>
        <v>5134908.5599994659</v>
      </c>
    </row>
    <row r="5" spans="1:17" x14ac:dyDescent="0.25">
      <c r="A5" s="11">
        <v>40913</v>
      </c>
      <c r="B5" s="3">
        <v>-2099929.0868444098</v>
      </c>
      <c r="C5" s="3">
        <v>12514517569.9268</v>
      </c>
      <c r="D5" s="3">
        <v>12512417640.839899</v>
      </c>
      <c r="E5" s="24">
        <f t="shared" si="0"/>
        <v>0.98879706797081146</v>
      </c>
      <c r="F5" s="21">
        <f t="shared" si="1"/>
        <v>-141787727.9932566</v>
      </c>
      <c r="G5">
        <v>1.0103514217051801</v>
      </c>
      <c r="H5" s="3">
        <v>-6094270.0749345198</v>
      </c>
      <c r="I5" s="3">
        <f t="shared" si="2"/>
        <v>-6094270.0749358358</v>
      </c>
      <c r="J5" s="3">
        <f t="shared" si="3"/>
        <v>0</v>
      </c>
      <c r="K5" s="13">
        <f t="shared" si="4"/>
        <v>6094270.0749345198</v>
      </c>
      <c r="L5" s="13">
        <f t="shared" si="5"/>
        <v>2099929.0869007111</v>
      </c>
    </row>
    <row r="6" spans="1:17" x14ac:dyDescent="0.25">
      <c r="A6" s="11">
        <v>40914</v>
      </c>
      <c r="B6" s="3">
        <v>153690.44662281801</v>
      </c>
      <c r="C6" s="3">
        <v>12464311445.153299</v>
      </c>
      <c r="D6" s="3">
        <v>12464465135.6</v>
      </c>
      <c r="E6" s="24">
        <f t="shared" si="0"/>
        <v>0.9961553236898435</v>
      </c>
      <c r="F6" s="21">
        <f t="shared" si="1"/>
        <v>-48106195.6865215</v>
      </c>
      <c r="G6">
        <v>1.0064669475292101</v>
      </c>
      <c r="H6" s="3">
        <v>445857.65572388697</v>
      </c>
      <c r="I6" s="3">
        <f t="shared" si="2"/>
        <v>445857.65572398272</v>
      </c>
      <c r="J6" s="3">
        <f t="shared" si="3"/>
        <v>0</v>
      </c>
      <c r="K6" s="13">
        <f t="shared" si="4"/>
        <v>-445857.65572388697</v>
      </c>
      <c r="L6" s="13">
        <f t="shared" si="5"/>
        <v>153690.4467010498</v>
      </c>
    </row>
    <row r="7" spans="1:17" x14ac:dyDescent="0.25">
      <c r="A7" s="11">
        <v>40917</v>
      </c>
      <c r="B7" s="3">
        <v>-492796.45825621398</v>
      </c>
      <c r="C7" s="3">
        <v>12515692585.378201</v>
      </c>
      <c r="D7" s="3">
        <v>12515199788.92</v>
      </c>
      <c r="E7" s="24">
        <f t="shared" si="0"/>
        <v>1.004109879503128</v>
      </c>
      <c r="F7" s="21">
        <f t="shared" si="1"/>
        <v>51227449.77825591</v>
      </c>
      <c r="G7">
        <v>1.01060340540744</v>
      </c>
      <c r="H7" s="3">
        <v>-1429055.91402332</v>
      </c>
      <c r="I7" s="3">
        <f t="shared" si="2"/>
        <v>-1429055.9140236313</v>
      </c>
      <c r="J7" s="3">
        <f t="shared" si="3"/>
        <v>0</v>
      </c>
      <c r="K7" s="13">
        <f t="shared" si="4"/>
        <v>1429055.91402332</v>
      </c>
      <c r="L7" s="13">
        <f t="shared" si="5"/>
        <v>492796.45820045471</v>
      </c>
    </row>
    <row r="8" spans="1:17" x14ac:dyDescent="0.25">
      <c r="A8" s="11">
        <v>40918</v>
      </c>
      <c r="B8" s="3">
        <v>33742196.848903798</v>
      </c>
      <c r="C8" s="3">
        <v>12578791354.671</v>
      </c>
      <c r="D8" s="3">
        <v>12612533551.52</v>
      </c>
      <c r="E8" s="24">
        <f t="shared" si="0"/>
        <v>1.0050811466715375</v>
      </c>
      <c r="F8" s="21">
        <f t="shared" si="1"/>
        <v>63591565.751096584</v>
      </c>
      <c r="G8">
        <v>1.0157384295370699</v>
      </c>
      <c r="H8" s="3">
        <v>97810907.091146201</v>
      </c>
      <c r="I8" s="3">
        <f t="shared" si="2"/>
        <v>97810907.091167524</v>
      </c>
      <c r="J8" s="3">
        <f t="shared" si="3"/>
        <v>0</v>
      </c>
      <c r="K8" s="13">
        <f t="shared" si="4"/>
        <v>-97810907.091146201</v>
      </c>
      <c r="L8" s="13">
        <f t="shared" si="5"/>
        <v>33742196.849000931</v>
      </c>
    </row>
    <row r="9" spans="1:17" x14ac:dyDescent="0.25">
      <c r="A9" s="11">
        <v>40919</v>
      </c>
      <c r="B9" s="3">
        <v>177755.26411107101</v>
      </c>
      <c r="C9" s="3">
        <v>12659590840.1758</v>
      </c>
      <c r="D9" s="3">
        <v>12659768595.439899</v>
      </c>
      <c r="E9" s="24">
        <f t="shared" si="0"/>
        <v>1.0037309941308434</v>
      </c>
      <c r="F9" s="21">
        <f t="shared" si="1"/>
        <v>47057288.655787915</v>
      </c>
      <c r="G9">
        <v>1.0195281436561501</v>
      </c>
      <c r="H9" s="3">
        <v>515072.88853861298</v>
      </c>
      <c r="I9" s="3">
        <f t="shared" si="2"/>
        <v>515072.88853872276</v>
      </c>
      <c r="J9" s="3">
        <f t="shared" si="3"/>
        <v>0</v>
      </c>
      <c r="K9" s="13">
        <f t="shared" si="4"/>
        <v>-515072.88853861298</v>
      </c>
      <c r="L9" s="13">
        <f t="shared" si="5"/>
        <v>177755.26409912109</v>
      </c>
    </row>
    <row r="10" spans="1:17" x14ac:dyDescent="0.25">
      <c r="A10" s="11">
        <v>40920</v>
      </c>
      <c r="B10" s="3">
        <v>2534921.9490001998</v>
      </c>
      <c r="C10" s="3">
        <v>12636828951.830999</v>
      </c>
      <c r="D10" s="3">
        <v>12639363873.780001</v>
      </c>
      <c r="E10" s="24">
        <f t="shared" si="0"/>
        <v>0.99818798871117109</v>
      </c>
      <c r="F10" s="21">
        <f t="shared" si="1"/>
        <v>-22939643.608898956</v>
      </c>
      <c r="G10">
        <v>1.01768074715056</v>
      </c>
      <c r="H10" s="3">
        <v>7342485.539384</v>
      </c>
      <c r="I10" s="3">
        <f t="shared" si="2"/>
        <v>7342485.5393855674</v>
      </c>
      <c r="J10" s="3">
        <f t="shared" si="3"/>
        <v>0</v>
      </c>
      <c r="K10" s="13">
        <f t="shared" si="4"/>
        <v>-7342485.539384</v>
      </c>
      <c r="L10" s="13">
        <f t="shared" si="5"/>
        <v>2534921.9490013123</v>
      </c>
    </row>
    <row r="11" spans="1:17" x14ac:dyDescent="0.25">
      <c r="A11" s="11">
        <v>40921</v>
      </c>
      <c r="B11" s="3">
        <v>-2106750.3267108998</v>
      </c>
      <c r="C11" s="3">
        <v>12580190283.5467</v>
      </c>
      <c r="D11" s="3">
        <v>12578083533.219999</v>
      </c>
      <c r="E11" s="24">
        <f t="shared" si="0"/>
        <v>0.99531830946365552</v>
      </c>
      <c r="F11" s="21">
        <f t="shared" si="1"/>
        <v>-59173590.233290471</v>
      </c>
      <c r="G11">
        <v>1.0129162808276</v>
      </c>
      <c r="H11" s="3">
        <v>-6099916.16297225</v>
      </c>
      <c r="I11" s="3">
        <f t="shared" si="2"/>
        <v>-6099916.1629735557</v>
      </c>
      <c r="J11" s="3">
        <f t="shared" si="3"/>
        <v>0</v>
      </c>
      <c r="K11" s="13">
        <f t="shared" si="4"/>
        <v>6099916.16297225</v>
      </c>
      <c r="L11" s="13">
        <f t="shared" si="5"/>
        <v>2106750.3267002106</v>
      </c>
    </row>
    <row r="12" spans="1:17" x14ac:dyDescent="0.25">
      <c r="A12" s="11">
        <v>40924</v>
      </c>
      <c r="B12" s="3">
        <v>3715799.2259420399</v>
      </c>
      <c r="C12" s="3">
        <v>12660635140.554001</v>
      </c>
      <c r="D12" s="3">
        <v>12664350939.7799</v>
      </c>
      <c r="E12" s="24">
        <f t="shared" si="0"/>
        <v>1.0065631307914222</v>
      </c>
      <c r="F12" s="21">
        <f t="shared" si="1"/>
        <v>82551607.333958238</v>
      </c>
      <c r="G12">
        <v>1.0195641828594399</v>
      </c>
      <c r="H12" s="3">
        <v>10754626.3008871</v>
      </c>
      <c r="I12" s="3">
        <f t="shared" si="2"/>
        <v>10754626.300889511</v>
      </c>
      <c r="J12" s="3">
        <f t="shared" si="3"/>
        <v>0</v>
      </c>
      <c r="K12" s="13">
        <f t="shared" si="4"/>
        <v>-10754626.3008871</v>
      </c>
      <c r="L12" s="13">
        <f t="shared" si="5"/>
        <v>3715799.2258987427</v>
      </c>
    </row>
    <row r="13" spans="1:17" x14ac:dyDescent="0.25">
      <c r="A13" s="11">
        <v>40925</v>
      </c>
      <c r="B13" s="3">
        <v>-54592374.415433601</v>
      </c>
      <c r="C13" s="3">
        <v>12845748163.5054</v>
      </c>
      <c r="D13" s="3">
        <v>12791155789.09</v>
      </c>
      <c r="E13" s="24">
        <f t="shared" si="0"/>
        <v>1.0143234520733115</v>
      </c>
      <c r="F13" s="21">
        <f t="shared" si="1"/>
        <v>181397223.72553414</v>
      </c>
      <c r="G13">
        <v>1.0341678615682901</v>
      </c>
      <c r="H13" s="3">
        <v>-157945536.057363</v>
      </c>
      <c r="I13" s="3">
        <f t="shared" si="2"/>
        <v>-157945536.05739757</v>
      </c>
      <c r="J13" s="3">
        <f t="shared" si="3"/>
        <v>0</v>
      </c>
      <c r="K13" s="13">
        <f t="shared" si="4"/>
        <v>157945536.057363</v>
      </c>
      <c r="L13" s="13">
        <f t="shared" si="5"/>
        <v>54592374.415399551</v>
      </c>
    </row>
    <row r="14" spans="1:17" x14ac:dyDescent="0.25">
      <c r="A14" s="11">
        <v>40926</v>
      </c>
      <c r="B14" s="3">
        <v>-46614606.460712202</v>
      </c>
      <c r="C14" s="3">
        <v>12936326183.610701</v>
      </c>
      <c r="D14" s="3">
        <v>12889711577.15</v>
      </c>
      <c r="E14" s="24">
        <f t="shared" si="0"/>
        <v>1.0113492789013274</v>
      </c>
      <c r="F14" s="21">
        <f t="shared" si="1"/>
        <v>145170394.52071166</v>
      </c>
      <c r="G14">
        <v>1.04590492106002</v>
      </c>
      <c r="H14" s="3">
        <v>-134812351.05824301</v>
      </c>
      <c r="I14" s="3">
        <f t="shared" si="2"/>
        <v>-134812351.05827242</v>
      </c>
      <c r="J14" s="3">
        <f t="shared" si="3"/>
        <v>0</v>
      </c>
      <c r="K14" s="13">
        <f t="shared" si="4"/>
        <v>134812351.05824301</v>
      </c>
      <c r="L14" s="13">
        <f t="shared" si="5"/>
        <v>46614606.460700989</v>
      </c>
    </row>
    <row r="15" spans="1:17" x14ac:dyDescent="0.25">
      <c r="A15" s="11">
        <v>40927</v>
      </c>
      <c r="B15" s="3">
        <v>3664577.4930632999</v>
      </c>
      <c r="C15" s="3">
        <v>12901872868.8169</v>
      </c>
      <c r="D15" s="3">
        <v>12905537446.309999</v>
      </c>
      <c r="E15" s="24">
        <f t="shared" si="0"/>
        <v>1.0009434882692407</v>
      </c>
      <c r="F15" s="21">
        <f t="shared" si="1"/>
        <v>12161291.666936547</v>
      </c>
      <c r="G15">
        <v>1.04689172008378</v>
      </c>
      <c r="H15" s="3">
        <v>10594094.891935</v>
      </c>
      <c r="I15" s="3">
        <f t="shared" si="2"/>
        <v>10594094.891937386</v>
      </c>
      <c r="J15" s="3">
        <f t="shared" si="3"/>
        <v>0</v>
      </c>
      <c r="K15" s="13">
        <f t="shared" si="4"/>
        <v>-10594094.891935</v>
      </c>
      <c r="L15" s="13">
        <f t="shared" si="5"/>
        <v>3664577.4930992126</v>
      </c>
    </row>
    <row r="16" spans="1:17" x14ac:dyDescent="0.25">
      <c r="A16" s="11">
        <v>40928</v>
      </c>
      <c r="B16" s="3">
        <v>-35949304.794340499</v>
      </c>
      <c r="C16" s="3">
        <v>12945776244.5443</v>
      </c>
      <c r="D16" s="3">
        <v>12909826939.75</v>
      </c>
      <c r="E16" s="24">
        <f t="shared" si="0"/>
        <v>1.0031179482762143</v>
      </c>
      <c r="F16" s="21">
        <f t="shared" si="1"/>
        <v>40238798.234341033</v>
      </c>
      <c r="G16">
        <v>1.0501558743178001</v>
      </c>
      <c r="H16" s="3">
        <v>-103887365.48664901</v>
      </c>
      <c r="I16" s="3">
        <f t="shared" si="2"/>
        <v>-103887365.4866714</v>
      </c>
      <c r="J16" s="3">
        <f t="shared" si="3"/>
        <v>0</v>
      </c>
      <c r="K16" s="13">
        <f t="shared" si="4"/>
        <v>103887365.48664901</v>
      </c>
      <c r="L16" s="13">
        <f t="shared" si="5"/>
        <v>35949304.794300079</v>
      </c>
    </row>
    <row r="17" spans="1:12" x14ac:dyDescent="0.25">
      <c r="A17" s="11">
        <v>40931</v>
      </c>
      <c r="B17" s="3">
        <v>16145314.988800401</v>
      </c>
      <c r="C17" s="3">
        <v>12915104822.9711</v>
      </c>
      <c r="D17" s="3">
        <v>12931250137.959999</v>
      </c>
      <c r="E17" s="24">
        <f t="shared" si="0"/>
        <v>1.0004088267988278</v>
      </c>
      <c r="F17" s="21">
        <f t="shared" si="1"/>
        <v>5277883.2211986836</v>
      </c>
      <c r="G17">
        <v>1.0505852061821599</v>
      </c>
      <c r="H17" s="3">
        <v>46639195.155779198</v>
      </c>
      <c r="I17" s="3">
        <f t="shared" si="2"/>
        <v>46639195.155789167</v>
      </c>
      <c r="J17" s="3">
        <f t="shared" si="3"/>
        <v>0</v>
      </c>
      <c r="K17" s="13">
        <f t="shared" si="4"/>
        <v>-46639195.155779198</v>
      </c>
      <c r="L17" s="13">
        <f t="shared" si="5"/>
        <v>16145314.988899231</v>
      </c>
    </row>
    <row r="18" spans="1:12" x14ac:dyDescent="0.25">
      <c r="A18" s="11">
        <v>40932</v>
      </c>
      <c r="B18" s="3">
        <v>-881428.68527704396</v>
      </c>
      <c r="C18" s="3">
        <v>12966246877.6852</v>
      </c>
      <c r="D18" s="3">
        <v>12965365448.999901</v>
      </c>
      <c r="E18" s="24">
        <f t="shared" si="0"/>
        <v>1.0027063694037164</v>
      </c>
      <c r="F18" s="21">
        <f t="shared" si="1"/>
        <v>34996739.725178778</v>
      </c>
      <c r="G18">
        <v>1.0534284778401799</v>
      </c>
      <c r="H18" s="3">
        <v>-2545212.18171803</v>
      </c>
      <c r="I18" s="3">
        <f t="shared" si="2"/>
        <v>-2545212.1817185818</v>
      </c>
      <c r="J18" s="3">
        <f t="shared" si="3"/>
        <v>0</v>
      </c>
      <c r="K18" s="13">
        <f t="shared" si="4"/>
        <v>2545212.18171803</v>
      </c>
      <c r="L18" s="13">
        <f t="shared" si="5"/>
        <v>881428.68529891968</v>
      </c>
    </row>
    <row r="19" spans="1:12" x14ac:dyDescent="0.25">
      <c r="A19" s="11">
        <v>40933</v>
      </c>
      <c r="B19" s="3">
        <v>24.594978630542698</v>
      </c>
      <c r="C19" s="3">
        <v>12966656218.465</v>
      </c>
      <c r="D19" s="3">
        <v>12966656243.059999</v>
      </c>
      <c r="E19" s="24">
        <f t="shared" si="0"/>
        <v>1.0000995551934264</v>
      </c>
      <c r="F19" s="21">
        <f t="shared" si="1"/>
        <v>1290769.4651200175</v>
      </c>
      <c r="G19">
        <v>1.0535333521160399</v>
      </c>
      <c r="H19" s="3">
        <v>70.993003577181298</v>
      </c>
      <c r="I19" s="3">
        <f t="shared" si="2"/>
        <v>70.993003577196504</v>
      </c>
      <c r="J19" s="3">
        <f t="shared" si="3"/>
        <v>0</v>
      </c>
      <c r="K19" s="13">
        <f t="shared" si="4"/>
        <v>-70.993003577181298</v>
      </c>
      <c r="L19" s="13">
        <f t="shared" si="5"/>
        <v>24.594999313354492</v>
      </c>
    </row>
    <row r="20" spans="1:12" x14ac:dyDescent="0.25">
      <c r="A20" s="11">
        <v>40934</v>
      </c>
      <c r="B20" s="3">
        <v>7030022.5395851703</v>
      </c>
      <c r="C20" s="3">
        <v>12988031027.2904</v>
      </c>
      <c r="D20" s="3">
        <v>12995061049.83</v>
      </c>
      <c r="E20" s="24">
        <f t="shared" si="0"/>
        <v>1.0016484422683647</v>
      </c>
      <c r="F20" s="21">
        <f t="shared" si="1"/>
        <v>21374784.230415288</v>
      </c>
      <c r="G20">
        <v>1.0552700410247999</v>
      </c>
      <c r="H20" s="3">
        <v>20284210.403854799</v>
      </c>
      <c r="I20" s="3">
        <f t="shared" si="2"/>
        <v>20284210.403859232</v>
      </c>
      <c r="J20" s="3">
        <f t="shared" si="3"/>
        <v>0</v>
      </c>
      <c r="K20" s="13">
        <f t="shared" si="4"/>
        <v>-20284210.403854799</v>
      </c>
      <c r="L20" s="13">
        <f t="shared" si="5"/>
        <v>7030022.5396003723</v>
      </c>
    </row>
    <row r="21" spans="1:12" x14ac:dyDescent="0.25">
      <c r="A21" s="11">
        <v>40935</v>
      </c>
      <c r="B21" s="3">
        <v>-891614.44735193194</v>
      </c>
      <c r="C21" s="3">
        <v>12992835310.5473</v>
      </c>
      <c r="D21" s="3">
        <v>12991943696.1</v>
      </c>
      <c r="E21" s="24">
        <f t="shared" si="0"/>
        <v>0.99982872421498348</v>
      </c>
      <c r="F21" s="21">
        <f t="shared" si="1"/>
        <v>-2225739.2826476102</v>
      </c>
      <c r="G21">
        <v>1.0550892988201199</v>
      </c>
      <c r="H21" s="3">
        <v>-2571643.5654703001</v>
      </c>
      <c r="I21" s="3">
        <f t="shared" si="2"/>
        <v>-2571643.5654708636</v>
      </c>
      <c r="J21" s="3">
        <f t="shared" si="3"/>
        <v>0</v>
      </c>
      <c r="K21" s="13">
        <f t="shared" si="4"/>
        <v>2571643.5654703001</v>
      </c>
      <c r="L21" s="13">
        <f t="shared" si="5"/>
        <v>891614.44729995728</v>
      </c>
    </row>
    <row r="22" spans="1:12" x14ac:dyDescent="0.25">
      <c r="A22" s="11">
        <v>40938</v>
      </c>
      <c r="B22" s="3">
        <v>229845.79139766001</v>
      </c>
      <c r="C22" s="3">
        <v>13009284952.868601</v>
      </c>
      <c r="D22" s="3">
        <v>13009514798.66</v>
      </c>
      <c r="E22" s="24">
        <f t="shared" si="0"/>
        <v>1.0013347700062623</v>
      </c>
      <c r="F22" s="21">
        <f t="shared" si="1"/>
        <v>17341256.768601805</v>
      </c>
      <c r="G22">
        <v>1.0564976003701201</v>
      </c>
      <c r="H22" s="3">
        <v>662677.95220748498</v>
      </c>
      <c r="I22" s="3">
        <f t="shared" si="2"/>
        <v>662677.95220762619</v>
      </c>
      <c r="J22" s="3">
        <f t="shared" si="3"/>
        <v>0</v>
      </c>
      <c r="K22" s="13">
        <f t="shared" si="4"/>
        <v>-662677.95220748498</v>
      </c>
      <c r="L22" s="13">
        <f t="shared" si="5"/>
        <v>229845.79139900208</v>
      </c>
    </row>
    <row r="23" spans="1:12" x14ac:dyDescent="0.25">
      <c r="A23" s="11">
        <v>40939</v>
      </c>
      <c r="B23" s="3">
        <v>10969152.133316699</v>
      </c>
      <c r="C23" s="3">
        <v>13084550528.0366</v>
      </c>
      <c r="D23" s="3">
        <v>13095519680.17</v>
      </c>
      <c r="E23" s="24">
        <f t="shared" si="0"/>
        <v>1.0057677577171757</v>
      </c>
      <c r="F23" s="21">
        <f t="shared" si="1"/>
        <v>75035729.376683533</v>
      </c>
      <c r="G23">
        <v>1.06259122255783</v>
      </c>
      <c r="H23" s="3">
        <v>31613407.793900501</v>
      </c>
      <c r="I23" s="3">
        <f t="shared" si="2"/>
        <v>31613407.793907337</v>
      </c>
      <c r="J23" s="3">
        <f t="shared" si="3"/>
        <v>0</v>
      </c>
      <c r="K23" s="13">
        <f t="shared" si="4"/>
        <v>-31613407.793900501</v>
      </c>
      <c r="L23" s="13">
        <f t="shared" si="5"/>
        <v>10969152.133399963</v>
      </c>
    </row>
    <row r="24" spans="1:12" x14ac:dyDescent="0.25">
      <c r="A24" s="11">
        <v>40940</v>
      </c>
      <c r="B24" s="3">
        <v>17679347.431617301</v>
      </c>
      <c r="C24" s="3">
        <v>13295223663.938299</v>
      </c>
      <c r="D24" s="3">
        <v>13312903011.3699</v>
      </c>
      <c r="E24" s="24">
        <f t="shared" si="0"/>
        <v>1.0152497944828174</v>
      </c>
      <c r="F24" s="21">
        <f t="shared" si="1"/>
        <v>199703983.76828238</v>
      </c>
      <c r="G24">
        <v>1.0787955203210899</v>
      </c>
      <c r="H24" s="3">
        <v>50932708.577656299</v>
      </c>
      <c r="I24" s="3">
        <f t="shared" si="2"/>
        <v>50932708.577667154</v>
      </c>
      <c r="J24" s="3">
        <f t="shared" si="3"/>
        <v>0</v>
      </c>
      <c r="K24" s="13">
        <f t="shared" si="4"/>
        <v>-50932708.577656299</v>
      </c>
      <c r="L24" s="13">
        <f t="shared" si="5"/>
        <v>17679347.431600571</v>
      </c>
    </row>
    <row r="25" spans="1:12" x14ac:dyDescent="0.25">
      <c r="A25" s="11">
        <v>40941</v>
      </c>
      <c r="B25" s="3">
        <v>283309.39989036298</v>
      </c>
      <c r="C25" s="3">
        <v>13346993904.7901</v>
      </c>
      <c r="D25" s="3">
        <v>13347277214.189899</v>
      </c>
      <c r="E25" s="24">
        <f t="shared" si="0"/>
        <v>1.0025607407633776</v>
      </c>
      <c r="F25" s="21">
        <f t="shared" si="1"/>
        <v>34090893.420109332</v>
      </c>
      <c r="G25">
        <v>1.0815580359853201</v>
      </c>
      <c r="H25" s="3">
        <v>815875.35387981101</v>
      </c>
      <c r="I25" s="3">
        <f t="shared" si="2"/>
        <v>815875.35387998738</v>
      </c>
      <c r="J25" s="3">
        <f t="shared" si="3"/>
        <v>0</v>
      </c>
      <c r="K25" s="13">
        <f t="shared" si="4"/>
        <v>-815875.35387981101</v>
      </c>
      <c r="L25" s="13">
        <f t="shared" si="5"/>
        <v>283309.39979934692</v>
      </c>
    </row>
    <row r="26" spans="1:12" x14ac:dyDescent="0.25">
      <c r="A26" s="11">
        <v>40942</v>
      </c>
      <c r="B26" s="3">
        <v>1868344.9460801999</v>
      </c>
      <c r="C26" s="3">
        <v>13420482551.2339</v>
      </c>
      <c r="D26" s="3">
        <v>13422350896.18</v>
      </c>
      <c r="E26" s="24">
        <f t="shared" si="0"/>
        <v>1.0054846644652136</v>
      </c>
      <c r="F26" s="21">
        <f t="shared" si="1"/>
        <v>73205337.044020668</v>
      </c>
      <c r="G26">
        <v>1.08749001891235</v>
      </c>
      <c r="H26" s="3">
        <v>5378388.6235486995</v>
      </c>
      <c r="I26" s="3">
        <f t="shared" si="2"/>
        <v>5378388.6235498441</v>
      </c>
      <c r="J26" s="3">
        <f t="shared" si="3"/>
        <v>0</v>
      </c>
      <c r="K26" s="13">
        <f t="shared" si="4"/>
        <v>-5378388.6235486995</v>
      </c>
      <c r="L26" s="13">
        <f t="shared" si="5"/>
        <v>1868344.946100235</v>
      </c>
    </row>
    <row r="27" spans="1:12" x14ac:dyDescent="0.25">
      <c r="A27" s="11">
        <v>40945</v>
      </c>
      <c r="B27" s="3">
        <v>-4140212.2698360598</v>
      </c>
      <c r="C27" s="3">
        <v>13414319808.1998</v>
      </c>
      <c r="D27" s="3">
        <v>13410179595.929899</v>
      </c>
      <c r="E27" s="24">
        <f t="shared" si="0"/>
        <v>0.99940166308850187</v>
      </c>
      <c r="F27" s="21">
        <f t="shared" si="1"/>
        <v>-8031087.9802650297</v>
      </c>
      <c r="G27">
        <v>1.0868393334931601</v>
      </c>
      <c r="H27" s="3">
        <v>-11913792.0180995</v>
      </c>
      <c r="I27" s="3">
        <f t="shared" si="2"/>
        <v>-11913792.018102132</v>
      </c>
      <c r="J27" s="3">
        <f t="shared" si="3"/>
        <v>0</v>
      </c>
      <c r="K27" s="13">
        <f t="shared" si="4"/>
        <v>11913792.0180995</v>
      </c>
      <c r="L27" s="13">
        <f t="shared" si="5"/>
        <v>4140212.2699012756</v>
      </c>
    </row>
    <row r="28" spans="1:12" x14ac:dyDescent="0.25">
      <c r="A28" s="11">
        <v>40946</v>
      </c>
      <c r="B28" s="3">
        <v>43113870.351456299</v>
      </c>
      <c r="C28" s="3">
        <v>13517016762.4785</v>
      </c>
      <c r="D28" s="3">
        <v>13560130632.83</v>
      </c>
      <c r="E28" s="24">
        <f t="shared" si="0"/>
        <v>1.0079668706734599</v>
      </c>
      <c r="F28" s="21">
        <f t="shared" si="1"/>
        <v>106837166.54864441</v>
      </c>
      <c r="G28">
        <v>1.0954980419059199</v>
      </c>
      <c r="H28" s="3">
        <v>124015710.487663</v>
      </c>
      <c r="I28" s="3">
        <f t="shared" si="2"/>
        <v>124015710.48769002</v>
      </c>
      <c r="J28" s="3">
        <f t="shared" si="3"/>
        <v>0</v>
      </c>
      <c r="K28" s="13">
        <f t="shared" si="4"/>
        <v>-124015710.487663</v>
      </c>
      <c r="L28" s="13">
        <f t="shared" si="5"/>
        <v>43113870.351499557</v>
      </c>
    </row>
    <row r="29" spans="1:12" x14ac:dyDescent="0.25">
      <c r="A29" s="11">
        <v>40947</v>
      </c>
      <c r="B29" s="3">
        <v>5049019.8490642002</v>
      </c>
      <c r="C29" s="3">
        <v>13555724959.440901</v>
      </c>
      <c r="D29" s="3">
        <v>13560773979.290001</v>
      </c>
      <c r="E29" s="24">
        <f t="shared" si="0"/>
        <v>0.99967510096264145</v>
      </c>
      <c r="F29" s="21">
        <f t="shared" si="1"/>
        <v>-4405673.3890632084</v>
      </c>
      <c r="G29">
        <v>1.0951421156466801</v>
      </c>
      <c r="H29" s="3">
        <v>14517741.541973799</v>
      </c>
      <c r="I29" s="3">
        <f t="shared" si="2"/>
        <v>14517741.541976934</v>
      </c>
      <c r="J29" s="3">
        <f t="shared" si="3"/>
        <v>0</v>
      </c>
      <c r="K29" s="13">
        <f t="shared" si="4"/>
        <v>-14517741.541973799</v>
      </c>
      <c r="L29" s="13">
        <f t="shared" si="5"/>
        <v>5049019.8491001129</v>
      </c>
    </row>
    <row r="30" spans="1:12" x14ac:dyDescent="0.25">
      <c r="A30" s="11">
        <v>40948</v>
      </c>
      <c r="B30" s="3">
        <v>2947975.8654376799</v>
      </c>
      <c r="C30" s="3">
        <v>13487430656.6745</v>
      </c>
      <c r="D30" s="3">
        <v>13490378632.540001</v>
      </c>
      <c r="E30" s="24">
        <f t="shared" si="0"/>
        <v>0.99459150910357719</v>
      </c>
      <c r="F30" s="21">
        <f t="shared" si="1"/>
        <v>-73343322.615437686</v>
      </c>
      <c r="G30">
        <v>1.08921904948391</v>
      </c>
      <c r="H30" s="3">
        <v>8473214.3730828092</v>
      </c>
      <c r="I30" s="3">
        <f t="shared" si="2"/>
        <v>8473214.3730846271</v>
      </c>
      <c r="J30" s="3">
        <f t="shared" si="3"/>
        <v>0</v>
      </c>
      <c r="K30" s="13">
        <f t="shared" si="4"/>
        <v>-8473214.3730828092</v>
      </c>
      <c r="L30" s="13">
        <f t="shared" si="5"/>
        <v>2947975.8655014038</v>
      </c>
    </row>
    <row r="31" spans="1:12" x14ac:dyDescent="0.25">
      <c r="A31" s="11">
        <v>40949</v>
      </c>
      <c r="B31" s="3">
        <v>-35107622.562322304</v>
      </c>
      <c r="C31" s="3">
        <v>13259934806.9823</v>
      </c>
      <c r="D31" s="3">
        <v>13224827184.419901</v>
      </c>
      <c r="E31" s="24">
        <f t="shared" si="0"/>
        <v>0.98291791269654016</v>
      </c>
      <c r="F31" s="21">
        <f t="shared" si="1"/>
        <v>-230443825.5577777</v>
      </c>
      <c r="G31">
        <v>1.0706129145880401</v>
      </c>
      <c r="H31" s="3">
        <v>-100869061.31509501</v>
      </c>
      <c r="I31" s="3">
        <f t="shared" si="2"/>
        <v>-100869061.31511679</v>
      </c>
      <c r="J31" s="3">
        <f t="shared" si="3"/>
        <v>0</v>
      </c>
      <c r="K31" s="13">
        <f t="shared" si="4"/>
        <v>100869061.31509501</v>
      </c>
      <c r="L31" s="13">
        <f t="shared" si="5"/>
        <v>35107622.562398911</v>
      </c>
    </row>
    <row r="32" spans="1:12" x14ac:dyDescent="0.25">
      <c r="A32" s="11">
        <v>40952</v>
      </c>
      <c r="B32" s="3">
        <v>1055521.01103225</v>
      </c>
      <c r="C32" s="3">
        <v>13446573021.218901</v>
      </c>
      <c r="D32" s="3">
        <v>13447628542.23</v>
      </c>
      <c r="E32" s="24">
        <f t="shared" si="0"/>
        <v>1.0167673901297027</v>
      </c>
      <c r="F32" s="21">
        <f t="shared" si="1"/>
        <v>221745836.79906639</v>
      </c>
      <c r="G32">
        <v>1.0885642990048301</v>
      </c>
      <c r="H32" s="3">
        <v>3031487.13486007</v>
      </c>
      <c r="I32" s="3">
        <f t="shared" si="2"/>
        <v>3031487.1348607172</v>
      </c>
      <c r="J32" s="3">
        <f t="shared" si="3"/>
        <v>0</v>
      </c>
      <c r="K32" s="13">
        <f t="shared" si="4"/>
        <v>-3031487.13486007</v>
      </c>
      <c r="L32" s="13">
        <f t="shared" si="5"/>
        <v>1055521.0110988617</v>
      </c>
    </row>
    <row r="33" spans="1:12" x14ac:dyDescent="0.25">
      <c r="A33" s="11">
        <v>40953</v>
      </c>
      <c r="B33" s="3">
        <v>-466047.61908665299</v>
      </c>
      <c r="C33" s="3">
        <v>13379894754.139</v>
      </c>
      <c r="D33" s="3">
        <v>13379428706.52</v>
      </c>
      <c r="E33" s="24">
        <f t="shared" si="0"/>
        <v>0.9949631425438169</v>
      </c>
      <c r="F33" s="21">
        <f t="shared" si="1"/>
        <v>-67733788.090912431</v>
      </c>
      <c r="G33">
        <v>1.0830813557988499</v>
      </c>
      <c r="H33" s="3">
        <v>-1337985.5665200599</v>
      </c>
      <c r="I33" s="3">
        <f t="shared" si="2"/>
        <v>-1337985.5665203484</v>
      </c>
      <c r="J33" s="3">
        <f t="shared" si="3"/>
        <v>0</v>
      </c>
      <c r="K33" s="13">
        <f t="shared" si="4"/>
        <v>1337985.5665200599</v>
      </c>
      <c r="L33" s="13">
        <f t="shared" si="5"/>
        <v>466047.6189994812</v>
      </c>
    </row>
    <row r="34" spans="1:12" x14ac:dyDescent="0.25">
      <c r="A34" s="11">
        <v>40954</v>
      </c>
      <c r="B34" s="3">
        <v>537126.14297476399</v>
      </c>
      <c r="C34" s="3">
        <v>13345662100.357</v>
      </c>
      <c r="D34" s="3">
        <v>13346199226.5</v>
      </c>
      <c r="E34" s="24">
        <f t="shared" si="0"/>
        <v>0.99747622959816507</v>
      </c>
      <c r="F34" s="21">
        <f t="shared" si="1"/>
        <v>-33766606.162975222</v>
      </c>
      <c r="G34">
        <v>1.0803479071303099</v>
      </c>
      <c r="H34" s="3">
        <v>1541450.9646455499</v>
      </c>
      <c r="I34" s="3">
        <f t="shared" si="2"/>
        <v>1541450.9646458826</v>
      </c>
      <c r="J34" s="3">
        <f t="shared" si="3"/>
        <v>0</v>
      </c>
      <c r="K34" s="13">
        <f t="shared" si="4"/>
        <v>-1541450.9646455499</v>
      </c>
      <c r="L34" s="13">
        <f t="shared" si="5"/>
        <v>537126.14299964905</v>
      </c>
    </row>
    <row r="35" spans="1:12" x14ac:dyDescent="0.25">
      <c r="A35" s="11">
        <v>40955</v>
      </c>
      <c r="B35" s="3">
        <v>66609427.839281201</v>
      </c>
      <c r="C35" s="3">
        <v>13466894244.3407</v>
      </c>
      <c r="D35" s="3">
        <v>13533503672.18</v>
      </c>
      <c r="E35" s="24">
        <f t="shared" si="0"/>
        <v>1.0090433999817019</v>
      </c>
      <c r="F35" s="21">
        <f t="shared" si="1"/>
        <v>120695017.8407191</v>
      </c>
      <c r="G35">
        <v>1.09011792537388</v>
      </c>
      <c r="H35" s="3">
        <v>191082719.83492401</v>
      </c>
      <c r="I35" s="3">
        <f t="shared" si="2"/>
        <v>191082719.83496502</v>
      </c>
      <c r="J35" s="3">
        <f t="shared" si="3"/>
        <v>0</v>
      </c>
      <c r="K35" s="13">
        <f t="shared" si="4"/>
        <v>-191082719.83492401</v>
      </c>
      <c r="L35" s="13">
        <f t="shared" si="5"/>
        <v>66609427.839300156</v>
      </c>
    </row>
    <row r="36" spans="1:12" x14ac:dyDescent="0.25">
      <c r="A36" s="11">
        <v>40956</v>
      </c>
      <c r="B36" s="3">
        <v>2018274.92089003</v>
      </c>
      <c r="C36" s="3">
        <v>13542600136.319099</v>
      </c>
      <c r="D36" s="3">
        <v>13544618411.24</v>
      </c>
      <c r="E36" s="24">
        <f t="shared" si="0"/>
        <v>1.0006721440625763</v>
      </c>
      <c r="F36" s="21">
        <f t="shared" si="1"/>
        <v>9096464.1391094364</v>
      </c>
      <c r="G36">
        <v>1.09085064166493</v>
      </c>
      <c r="H36" s="3">
        <v>5787597.5344626904</v>
      </c>
      <c r="I36" s="3">
        <f t="shared" si="2"/>
        <v>5787597.5344639309</v>
      </c>
      <c r="J36" s="3">
        <f t="shared" si="3"/>
        <v>0</v>
      </c>
      <c r="K36" s="13">
        <f t="shared" si="4"/>
        <v>-5787597.5344626904</v>
      </c>
      <c r="L36" s="13">
        <f t="shared" si="5"/>
        <v>2018274.9209003448</v>
      </c>
    </row>
    <row r="37" spans="1:12" x14ac:dyDescent="0.25">
      <c r="A37" s="11">
        <v>40961</v>
      </c>
      <c r="B37" s="3">
        <v>1831751.7062906299</v>
      </c>
      <c r="C37" s="3">
        <v>13535283661.433701</v>
      </c>
      <c r="D37" s="3">
        <v>13537115413.139999</v>
      </c>
      <c r="E37" s="24">
        <f t="shared" si="0"/>
        <v>0.99931081485481021</v>
      </c>
      <c r="F37" s="21">
        <f t="shared" si="1"/>
        <v>-9334749.8062910121</v>
      </c>
      <c r="G37">
        <v>1.09009884360708</v>
      </c>
      <c r="H37" s="3">
        <v>5250696.2118273797</v>
      </c>
      <c r="I37" s="3">
        <f t="shared" si="2"/>
        <v>5250696.2118285019</v>
      </c>
      <c r="J37" s="3">
        <f t="shared" si="3"/>
        <v>0</v>
      </c>
      <c r="K37" s="13">
        <f t="shared" si="4"/>
        <v>-5250696.2118273797</v>
      </c>
      <c r="L37" s="13">
        <f t="shared" si="5"/>
        <v>1831751.7062988281</v>
      </c>
    </row>
    <row r="38" spans="1:12" x14ac:dyDescent="0.25">
      <c r="A38" s="11">
        <v>40962</v>
      </c>
      <c r="B38" s="3">
        <v>65588026.063748904</v>
      </c>
      <c r="C38" s="3">
        <v>13580914825.016199</v>
      </c>
      <c r="D38" s="3">
        <v>13646502851.08</v>
      </c>
      <c r="E38" s="24">
        <f t="shared" si="0"/>
        <v>1.0032355055371498</v>
      </c>
      <c r="F38" s="21">
        <f t="shared" si="1"/>
        <v>43799411.87625163</v>
      </c>
      <c r="G38">
        <v>1.0936258644516099</v>
      </c>
      <c r="H38" s="3">
        <v>187934769.69763899</v>
      </c>
      <c r="I38" s="3">
        <f t="shared" si="2"/>
        <v>187934769.69767973</v>
      </c>
      <c r="J38" s="3">
        <f t="shared" si="3"/>
        <v>0</v>
      </c>
      <c r="K38" s="13">
        <f t="shared" si="4"/>
        <v>-187934769.69763899</v>
      </c>
      <c r="L38" s="13">
        <f t="shared" si="5"/>
        <v>65588026.063800812</v>
      </c>
    </row>
    <row r="39" spans="1:12" x14ac:dyDescent="0.25">
      <c r="A39" s="11">
        <v>40963</v>
      </c>
      <c r="B39" s="3">
        <v>-787249.97832885303</v>
      </c>
      <c r="C39" s="3">
        <v>13678239429.938299</v>
      </c>
      <c r="D39" s="3">
        <v>13677452179.959999</v>
      </c>
      <c r="E39" s="24">
        <f t="shared" si="0"/>
        <v>1.0023256199192321</v>
      </c>
      <c r="F39" s="21">
        <f t="shared" si="1"/>
        <v>31736578.858328015</v>
      </c>
      <c r="G39">
        <v>1.0961692225461599</v>
      </c>
      <c r="H39" s="3">
        <v>-2254901.2169388901</v>
      </c>
      <c r="I39" s="3">
        <f t="shared" si="2"/>
        <v>-2254901.2169393743</v>
      </c>
      <c r="J39" s="3">
        <f t="shared" si="3"/>
        <v>0</v>
      </c>
      <c r="K39" s="13">
        <f t="shared" si="4"/>
        <v>2254901.2169388901</v>
      </c>
      <c r="L39" s="13">
        <f t="shared" si="5"/>
        <v>787249.9783000946</v>
      </c>
    </row>
    <row r="40" spans="1:12" x14ac:dyDescent="0.25">
      <c r="A40" s="11">
        <v>40966</v>
      </c>
      <c r="B40" s="3">
        <v>-28093889.7120714</v>
      </c>
      <c r="C40" s="3">
        <v>13581884080.691999</v>
      </c>
      <c r="D40" s="3">
        <v>13553790190.98</v>
      </c>
      <c r="E40" s="24">
        <f t="shared" si="0"/>
        <v>0.99301272649244188</v>
      </c>
      <c r="F40" s="21">
        <f t="shared" si="1"/>
        <v>-95568099.267928138</v>
      </c>
      <c r="G40">
        <v>1.0885099883776601</v>
      </c>
      <c r="H40" s="3">
        <v>-80437585.327380195</v>
      </c>
      <c r="I40" s="3">
        <f t="shared" si="2"/>
        <v>-80437585.327397376</v>
      </c>
      <c r="J40" s="3">
        <f t="shared" si="3"/>
        <v>0</v>
      </c>
      <c r="K40" s="13">
        <f t="shared" si="4"/>
        <v>80437585.327380195</v>
      </c>
      <c r="L40" s="13">
        <f t="shared" si="5"/>
        <v>28093889.711999893</v>
      </c>
    </row>
    <row r="41" spans="1:12" x14ac:dyDescent="0.25">
      <c r="A41" s="11">
        <v>40967</v>
      </c>
      <c r="B41" s="3">
        <v>-824581.22481930198</v>
      </c>
      <c r="C41" s="3">
        <v>13671388972.604799</v>
      </c>
      <c r="D41" s="3">
        <v>13670564391.379999</v>
      </c>
      <c r="E41" s="24">
        <f t="shared" si="0"/>
        <v>1.0086764499057304</v>
      </c>
      <c r="F41" s="21">
        <f t="shared" si="1"/>
        <v>117598781.62481892</v>
      </c>
      <c r="G41">
        <v>1.0979543907637099</v>
      </c>
      <c r="H41" s="3">
        <v>-2360004.7759702802</v>
      </c>
      <c r="I41" s="3">
        <f t="shared" si="2"/>
        <v>-2360004.7759707915</v>
      </c>
      <c r="J41" s="3">
        <f t="shared" si="3"/>
        <v>0</v>
      </c>
      <c r="K41" s="13">
        <f t="shared" si="4"/>
        <v>2360004.7759702802</v>
      </c>
      <c r="L41" s="13">
        <f t="shared" si="5"/>
        <v>824581.22480010986</v>
      </c>
    </row>
    <row r="42" spans="1:12" x14ac:dyDescent="0.25">
      <c r="A42" s="11">
        <v>40968</v>
      </c>
      <c r="B42" s="3">
        <v>8187746.1742154602</v>
      </c>
      <c r="C42" s="3">
        <v>13659401329.6457</v>
      </c>
      <c r="D42" s="3">
        <v>13667589075.82</v>
      </c>
      <c r="E42" s="24">
        <f t="shared" si="0"/>
        <v>0.99918342349191858</v>
      </c>
      <c r="F42" s="21">
        <f t="shared" si="1"/>
        <v>-11163061.734214926</v>
      </c>
      <c r="G42">
        <v>1.0970578270012701</v>
      </c>
      <c r="H42" s="3">
        <v>23424811.1754013</v>
      </c>
      <c r="I42" s="3">
        <f t="shared" si="2"/>
        <v>23424811.175406352</v>
      </c>
      <c r="J42" s="3">
        <f t="shared" si="3"/>
        <v>0</v>
      </c>
      <c r="K42" s="13">
        <f t="shared" si="4"/>
        <v>-23424811.1754013</v>
      </c>
      <c r="L42" s="13">
        <f t="shared" si="5"/>
        <v>8187746.1742992401</v>
      </c>
    </row>
    <row r="43" spans="1:12" x14ac:dyDescent="0.25">
      <c r="A43" s="11">
        <v>40969</v>
      </c>
      <c r="B43" s="3">
        <v>73720488.380297601</v>
      </c>
      <c r="C43" s="3">
        <v>13829644840.0697</v>
      </c>
      <c r="D43" s="3">
        <v>13903365328.450001</v>
      </c>
      <c r="E43" s="24">
        <f t="shared" si="0"/>
        <v>1.0118569385830019</v>
      </c>
      <c r="F43" s="21">
        <f t="shared" si="1"/>
        <v>162055764.24970347</v>
      </c>
      <c r="G43">
        <v>1.1100655742780201</v>
      </c>
      <c r="H43" s="3">
        <v>210829908.261354</v>
      </c>
      <c r="I43" s="3">
        <f t="shared" si="2"/>
        <v>210829908.26139989</v>
      </c>
      <c r="J43" s="3">
        <f t="shared" si="3"/>
        <v>0</v>
      </c>
      <c r="K43" s="13">
        <f t="shared" si="4"/>
        <v>-210829908.261354</v>
      </c>
      <c r="L43" s="13">
        <f t="shared" si="5"/>
        <v>73720488.380300522</v>
      </c>
    </row>
    <row r="44" spans="1:12" x14ac:dyDescent="0.25">
      <c r="A44" s="11">
        <v>40970</v>
      </c>
      <c r="B44" s="3">
        <v>-1346107.1786629199</v>
      </c>
      <c r="C44" s="3">
        <v>14047702342.5686</v>
      </c>
      <c r="D44" s="3">
        <v>14046356235.389999</v>
      </c>
      <c r="E44" s="24">
        <f t="shared" si="0"/>
        <v>1.0103814443991708</v>
      </c>
      <c r="F44" s="21">
        <f t="shared" si="1"/>
        <v>144337014.11866155</v>
      </c>
      <c r="G44">
        <v>1.1215896583168199</v>
      </c>
      <c r="H44" s="3">
        <v>-3848185.01912909</v>
      </c>
      <c r="I44" s="3">
        <f t="shared" si="2"/>
        <v>-3848185.0191299058</v>
      </c>
      <c r="J44" s="3">
        <f t="shared" si="3"/>
        <v>0</v>
      </c>
      <c r="K44" s="13">
        <f t="shared" si="4"/>
        <v>3848185.01912909</v>
      </c>
      <c r="L44" s="13">
        <f t="shared" si="5"/>
        <v>1346107.1786003113</v>
      </c>
    </row>
    <row r="45" spans="1:12" x14ac:dyDescent="0.25">
      <c r="A45" s="11">
        <v>40973</v>
      </c>
      <c r="B45" s="3">
        <v>60428636.349352799</v>
      </c>
      <c r="C45" s="3">
        <v>13899042562.570601</v>
      </c>
      <c r="D45" s="3">
        <v>13959471198.919901</v>
      </c>
      <c r="E45" s="24">
        <f t="shared" si="0"/>
        <v>0.98951232117776622</v>
      </c>
      <c r="F45" s="21">
        <f t="shared" si="1"/>
        <v>-147313672.8194513</v>
      </c>
      <c r="G45">
        <v>1.1098267862100699</v>
      </c>
      <c r="H45" s="3">
        <v>172683716.23949999</v>
      </c>
      <c r="I45" s="3">
        <f t="shared" si="2"/>
        <v>172683716.23953772</v>
      </c>
      <c r="J45" s="3">
        <f t="shared" si="3"/>
        <v>0</v>
      </c>
      <c r="K45" s="13">
        <f t="shared" si="4"/>
        <v>-172683716.23949999</v>
      </c>
      <c r="L45" s="13">
        <f t="shared" si="5"/>
        <v>60428636.349300385</v>
      </c>
    </row>
    <row r="46" spans="1:12" x14ac:dyDescent="0.25">
      <c r="A46" s="11">
        <v>40974</v>
      </c>
      <c r="B46" s="3">
        <v>-6324286.4919648999</v>
      </c>
      <c r="C46" s="3">
        <v>13642520400.6919</v>
      </c>
      <c r="D46" s="3">
        <v>13636196114.200001</v>
      </c>
      <c r="E46" s="24">
        <f t="shared" si="0"/>
        <v>0.97729492803047879</v>
      </c>
      <c r="F46" s="21">
        <f t="shared" si="1"/>
        <v>-316950798.22793525</v>
      </c>
      <c r="G46">
        <v>1.0846280891554601</v>
      </c>
      <c r="H46" s="3">
        <v>-18065601.073669601</v>
      </c>
      <c r="I46" s="3">
        <f t="shared" si="2"/>
        <v>-18065601.073673524</v>
      </c>
      <c r="J46" s="3">
        <f t="shared" si="3"/>
        <v>0</v>
      </c>
      <c r="K46" s="13">
        <f t="shared" si="4"/>
        <v>18065601.073669601</v>
      </c>
      <c r="L46" s="13">
        <f t="shared" si="5"/>
        <v>6324286.4918994904</v>
      </c>
    </row>
    <row r="47" spans="1:12" x14ac:dyDescent="0.25">
      <c r="A47" s="11">
        <v>40975</v>
      </c>
      <c r="B47" s="3">
        <v>-4193146.6669626199</v>
      </c>
      <c r="C47" s="3">
        <v>13679483238.1469</v>
      </c>
      <c r="D47" s="3">
        <v>13675290091.48</v>
      </c>
      <c r="E47" s="24">
        <f t="shared" si="0"/>
        <v>1.0031744280871617</v>
      </c>
      <c r="F47" s="21">
        <f t="shared" si="1"/>
        <v>43287123.946961403</v>
      </c>
      <c r="G47">
        <v>1.0880711630258</v>
      </c>
      <c r="H47" s="3">
        <v>-11973282.293131299</v>
      </c>
      <c r="I47" s="3">
        <f t="shared" si="2"/>
        <v>-11973282.293133892</v>
      </c>
      <c r="J47" s="3">
        <f t="shared" si="3"/>
        <v>0</v>
      </c>
      <c r="K47" s="13">
        <f t="shared" si="4"/>
        <v>11973282.293131299</v>
      </c>
      <c r="L47" s="13">
        <f t="shared" si="5"/>
        <v>4193146.6669006348</v>
      </c>
    </row>
    <row r="48" spans="1:12" x14ac:dyDescent="0.25">
      <c r="A48" s="11">
        <v>40976</v>
      </c>
      <c r="B48" s="3">
        <v>1839984.0514379099</v>
      </c>
      <c r="C48" s="3">
        <v>13771969497.498501</v>
      </c>
      <c r="D48" s="3">
        <v>13773809481.549999</v>
      </c>
      <c r="E48" s="24">
        <f t="shared" si="0"/>
        <v>1.0070696420603753</v>
      </c>
      <c r="F48" s="21">
        <f t="shared" si="1"/>
        <v>96679406.01856178</v>
      </c>
      <c r="G48">
        <v>1.0957634366846101</v>
      </c>
      <c r="H48" s="3">
        <v>5251937.0915646497</v>
      </c>
      <c r="I48" s="3">
        <f t="shared" si="2"/>
        <v>5251937.0915657645</v>
      </c>
      <c r="J48" s="3">
        <f t="shared" si="3"/>
        <v>0</v>
      </c>
      <c r="K48" s="13">
        <f t="shared" si="4"/>
        <v>-5251937.0915646497</v>
      </c>
      <c r="L48" s="13">
        <f t="shared" si="5"/>
        <v>1839984.0514984131</v>
      </c>
    </row>
    <row r="49" spans="1:12" x14ac:dyDescent="0.25">
      <c r="A49" s="11">
        <v>40977</v>
      </c>
      <c r="B49" s="3">
        <v>4392194.5797822103</v>
      </c>
      <c r="C49" s="3">
        <v>13780110087.3302</v>
      </c>
      <c r="D49" s="3">
        <v>13784502281.909901</v>
      </c>
      <c r="E49" s="24">
        <f t="shared" si="0"/>
        <v>1.0004574337831926</v>
      </c>
      <c r="F49" s="21">
        <f t="shared" si="1"/>
        <v>6300605.7801192179</v>
      </c>
      <c r="G49">
        <v>1.0962646758989401</v>
      </c>
      <c r="H49" s="3">
        <v>12531969.133525601</v>
      </c>
      <c r="I49" s="3">
        <f t="shared" si="2"/>
        <v>12531969.133528346</v>
      </c>
      <c r="J49" s="3">
        <f t="shared" si="3"/>
        <v>0</v>
      </c>
      <c r="K49" s="13">
        <f t="shared" si="4"/>
        <v>-12531969.133525601</v>
      </c>
      <c r="L49" s="13">
        <f t="shared" si="5"/>
        <v>4392194.57970047</v>
      </c>
    </row>
    <row r="50" spans="1:12" x14ac:dyDescent="0.25">
      <c r="A50" s="11">
        <v>40980</v>
      </c>
      <c r="B50" s="3">
        <v>-267912.31670105399</v>
      </c>
      <c r="C50" s="3">
        <v>13724154198.3367</v>
      </c>
      <c r="D50" s="3">
        <v>13723886286.019899</v>
      </c>
      <c r="E50" s="24">
        <f t="shared" si="0"/>
        <v>0.99562203390887039</v>
      </c>
      <c r="F50" s="21">
        <f t="shared" si="1"/>
        <v>-60348083.573300242</v>
      </c>
      <c r="G50">
        <v>1.0914652663209501</v>
      </c>
      <c r="H50" s="3">
        <v>-764122.01601507806</v>
      </c>
      <c r="I50" s="3">
        <f t="shared" si="2"/>
        <v>-764122.01601524034</v>
      </c>
      <c r="J50" s="3">
        <f t="shared" si="3"/>
        <v>0</v>
      </c>
      <c r="K50" s="13">
        <f t="shared" si="4"/>
        <v>764122.01601507806</v>
      </c>
      <c r="L50" s="13">
        <f t="shared" si="5"/>
        <v>267912.31680107117</v>
      </c>
    </row>
    <row r="51" spans="1:12" x14ac:dyDescent="0.25">
      <c r="A51" s="11">
        <v>40981</v>
      </c>
      <c r="B51" s="3">
        <v>-2927843.69825366</v>
      </c>
      <c r="C51" s="3">
        <v>14070038722.4582</v>
      </c>
      <c r="D51" s="3">
        <v>14067110878.759899</v>
      </c>
      <c r="E51" s="24">
        <f t="shared" si="0"/>
        <v>1.0252226249346637</v>
      </c>
      <c r="F51" s="21">
        <f t="shared" si="1"/>
        <v>346152436.4382534</v>
      </c>
      <c r="G51">
        <v>1.11899488536258</v>
      </c>
      <c r="H51" s="3">
        <v>-8347380.4811843997</v>
      </c>
      <c r="I51" s="3">
        <f t="shared" si="2"/>
        <v>-8347380.4811861832</v>
      </c>
      <c r="J51" s="3">
        <f t="shared" si="3"/>
        <v>0</v>
      </c>
      <c r="K51" s="13">
        <f t="shared" si="4"/>
        <v>8347380.4811843997</v>
      </c>
      <c r="L51" s="13">
        <f t="shared" si="5"/>
        <v>2927843.6983013153</v>
      </c>
    </row>
    <row r="52" spans="1:12" x14ac:dyDescent="0.25">
      <c r="A52" s="11">
        <v>40982</v>
      </c>
      <c r="B52" s="3">
        <v>8512095.3731963299</v>
      </c>
      <c r="C52" s="3">
        <v>14080831790.0368</v>
      </c>
      <c r="D52" s="3">
        <v>14089343885.41</v>
      </c>
      <c r="E52" s="24">
        <f t="shared" si="0"/>
        <v>1.0009753894310751</v>
      </c>
      <c r="F52" s="21">
        <f t="shared" si="1"/>
        <v>13720911.276904378</v>
      </c>
      <c r="G52">
        <v>1.12008634114718</v>
      </c>
      <c r="H52" s="3">
        <v>24258899.217699401</v>
      </c>
      <c r="I52" s="3">
        <f t="shared" si="2"/>
        <v>24258899.217704654</v>
      </c>
      <c r="J52" s="3">
        <f t="shared" si="3"/>
        <v>0</v>
      </c>
      <c r="K52" s="13">
        <f t="shared" si="4"/>
        <v>-24258899.217699401</v>
      </c>
      <c r="L52" s="13">
        <f t="shared" si="5"/>
        <v>8512095.3731994629</v>
      </c>
    </row>
    <row r="53" spans="1:12" x14ac:dyDescent="0.25">
      <c r="A53" s="11">
        <v>40983</v>
      </c>
      <c r="B53" s="3">
        <v>-2480882.09654212</v>
      </c>
      <c r="C53" s="3">
        <v>14039731984.686501</v>
      </c>
      <c r="D53" s="3">
        <v>14037251102.59</v>
      </c>
      <c r="E53" s="24">
        <f t="shared" si="0"/>
        <v>0.99647876429683624</v>
      </c>
      <c r="F53" s="21">
        <f t="shared" si="1"/>
        <v>-49611900.723457575</v>
      </c>
      <c r="G53">
        <v>1.1161422531321099</v>
      </c>
      <c r="H53" s="3">
        <v>-7067617.2549815001</v>
      </c>
      <c r="I53" s="3">
        <f t="shared" si="2"/>
        <v>-7067617.2549830191</v>
      </c>
      <c r="J53" s="3">
        <f t="shared" si="3"/>
        <v>0</v>
      </c>
      <c r="K53" s="13">
        <f t="shared" si="4"/>
        <v>7067617.2549815001</v>
      </c>
      <c r="L53" s="13">
        <f t="shared" si="5"/>
        <v>2480882.0965003967</v>
      </c>
    </row>
    <row r="54" spans="1:12" x14ac:dyDescent="0.25">
      <c r="A54" s="11">
        <v>40984</v>
      </c>
      <c r="B54" s="3">
        <v>-1676709.62067374</v>
      </c>
      <c r="C54" s="3">
        <v>14071343898.1106</v>
      </c>
      <c r="D54" s="3">
        <v>14069667188.49</v>
      </c>
      <c r="E54" s="24">
        <f t="shared" si="0"/>
        <v>1.0024287373127052</v>
      </c>
      <c r="F54" s="21">
        <f t="shared" si="1"/>
        <v>34092795.520673357</v>
      </c>
      <c r="G54">
        <v>1.1188530694685801</v>
      </c>
      <c r="H54" s="3">
        <v>-4774820.4116144301</v>
      </c>
      <c r="I54" s="3">
        <f t="shared" si="2"/>
        <v>-4774820.4116154406</v>
      </c>
      <c r="J54" s="3">
        <f t="shared" si="3"/>
        <v>0</v>
      </c>
      <c r="K54" s="13">
        <f t="shared" si="4"/>
        <v>4774820.4116144301</v>
      </c>
      <c r="L54" s="13">
        <f t="shared" si="5"/>
        <v>1676709.6205997467</v>
      </c>
    </row>
    <row r="55" spans="1:12" x14ac:dyDescent="0.25">
      <c r="A55" s="11">
        <v>40987</v>
      </c>
      <c r="B55" s="3">
        <v>-2429767.0614403398</v>
      </c>
      <c r="C55" s="3">
        <v>14084210234.9214</v>
      </c>
      <c r="D55" s="3">
        <v>14081780467.8599</v>
      </c>
      <c r="E55" s="24">
        <f t="shared" si="0"/>
        <v>1.0010336453760069</v>
      </c>
      <c r="F55" s="21">
        <f t="shared" si="1"/>
        <v>14543046.431340089</v>
      </c>
      <c r="G55">
        <v>1.1200095667702701</v>
      </c>
      <c r="H55" s="3">
        <v>-6916655.0029452797</v>
      </c>
      <c r="I55" s="3">
        <f t="shared" si="2"/>
        <v>-6916655.0029467354</v>
      </c>
      <c r="J55" s="3">
        <f t="shared" si="3"/>
        <v>0</v>
      </c>
      <c r="K55" s="13">
        <f t="shared" si="4"/>
        <v>6916655.0029452797</v>
      </c>
      <c r="L55" s="13">
        <f t="shared" si="5"/>
        <v>2429767.0615005493</v>
      </c>
    </row>
    <row r="56" spans="1:12" x14ac:dyDescent="0.25">
      <c r="A56" s="11">
        <v>40988</v>
      </c>
      <c r="B56" s="3">
        <v>31162858.313600399</v>
      </c>
      <c r="C56" s="3">
        <v>14024762699.086399</v>
      </c>
      <c r="D56" s="3">
        <v>14055925557.4</v>
      </c>
      <c r="E56" s="24">
        <f t="shared" si="0"/>
        <v>0.99595095457540772</v>
      </c>
      <c r="F56" s="21">
        <f t="shared" si="1"/>
        <v>-57017768.773500301</v>
      </c>
      <c r="G56">
        <v>1.1154745971584299</v>
      </c>
      <c r="H56" s="3">
        <v>88674969.310047805</v>
      </c>
      <c r="I56" s="3">
        <f t="shared" si="2"/>
        <v>88674969.310066715</v>
      </c>
      <c r="J56" s="3">
        <f t="shared" si="3"/>
        <v>0</v>
      </c>
      <c r="K56" s="13">
        <f t="shared" si="4"/>
        <v>-88674969.310047805</v>
      </c>
      <c r="L56" s="13">
        <f t="shared" si="5"/>
        <v>31162858.31360054</v>
      </c>
    </row>
    <row r="57" spans="1:12" x14ac:dyDescent="0.25">
      <c r="A57" s="11">
        <v>40989</v>
      </c>
      <c r="B57" s="3">
        <v>-550351.66906624998</v>
      </c>
      <c r="C57" s="3">
        <v>13994557639.009001</v>
      </c>
      <c r="D57" s="3">
        <v>13994007287.34</v>
      </c>
      <c r="E57" s="24">
        <f t="shared" si="0"/>
        <v>0.99563401797054729</v>
      </c>
      <c r="F57" s="21">
        <f t="shared" si="1"/>
        <v>-61367918.390933216</v>
      </c>
      <c r="G57">
        <v>1.1106044551129299</v>
      </c>
      <c r="H57" s="3">
        <v>-1565439.6795016101</v>
      </c>
      <c r="I57" s="3">
        <f t="shared" si="2"/>
        <v>-1565439.6795019472</v>
      </c>
      <c r="J57" s="3">
        <f t="shared" si="3"/>
        <v>0</v>
      </c>
      <c r="K57" s="13">
        <f t="shared" si="4"/>
        <v>1565439.6795016101</v>
      </c>
      <c r="L57" s="13">
        <f t="shared" si="5"/>
        <v>550351.66900062561</v>
      </c>
    </row>
    <row r="58" spans="1:12" x14ac:dyDescent="0.25">
      <c r="A58" s="11">
        <v>40990</v>
      </c>
      <c r="B58" s="3">
        <v>1143573.86472997</v>
      </c>
      <c r="C58" s="3">
        <v>13816926465.055201</v>
      </c>
      <c r="D58" s="3">
        <v>13818070038.92</v>
      </c>
      <c r="E58" s="24">
        <f t="shared" si="0"/>
        <v>0.98734595326065533</v>
      </c>
      <c r="F58" s="21">
        <f t="shared" si="1"/>
        <v>-177080822.28473005</v>
      </c>
      <c r="G58">
        <v>1.0965508144289999</v>
      </c>
      <c r="H58" s="3">
        <v>3251565.8929282702</v>
      </c>
      <c r="I58" s="3">
        <f t="shared" si="2"/>
        <v>3251565.8929289654</v>
      </c>
      <c r="J58" s="3">
        <f t="shared" si="3"/>
        <v>0</v>
      </c>
      <c r="K58" s="13">
        <f t="shared" si="4"/>
        <v>-3251565.8929282702</v>
      </c>
      <c r="L58" s="13">
        <f t="shared" si="5"/>
        <v>1143573.8647994995</v>
      </c>
    </row>
    <row r="59" spans="1:12" x14ac:dyDescent="0.25">
      <c r="A59" s="11">
        <v>40991</v>
      </c>
      <c r="B59" s="3">
        <v>4577826.1449408801</v>
      </c>
      <c r="C59" s="3">
        <v>13807820891.905001</v>
      </c>
      <c r="D59" s="3">
        <v>13812398718.049999</v>
      </c>
      <c r="E59" s="24">
        <f t="shared" si="0"/>
        <v>0.9992582794134004</v>
      </c>
      <c r="F59" s="21">
        <f t="shared" si="1"/>
        <v>-10249147.014941718</v>
      </c>
      <c r="G59">
        <v>1.0957374801156901</v>
      </c>
      <c r="H59" s="3">
        <v>13011276.9555475</v>
      </c>
      <c r="I59" s="3">
        <f t="shared" si="2"/>
        <v>13011276.955550371</v>
      </c>
      <c r="J59" s="3">
        <f t="shared" si="3"/>
        <v>0</v>
      </c>
      <c r="K59" s="13">
        <f t="shared" si="4"/>
        <v>-13011276.9555475</v>
      </c>
      <c r="L59" s="13">
        <f t="shared" si="5"/>
        <v>4577826.1449985504</v>
      </c>
    </row>
    <row r="60" spans="1:12" x14ac:dyDescent="0.25">
      <c r="A60" s="11">
        <v>40994</v>
      </c>
      <c r="B60" s="3">
        <v>819351.21595168102</v>
      </c>
      <c r="C60" s="3">
        <v>13997972626.174</v>
      </c>
      <c r="D60" s="3">
        <v>13998791977.389999</v>
      </c>
      <c r="E60" s="24">
        <f t="shared" si="0"/>
        <v>1.013435313583986</v>
      </c>
      <c r="F60" s="21">
        <f t="shared" si="1"/>
        <v>185573908.12404847</v>
      </c>
      <c r="G60">
        <v>1.11045905676677</v>
      </c>
      <c r="H60" s="3">
        <v>2327893.01285731</v>
      </c>
      <c r="I60" s="3">
        <f t="shared" si="2"/>
        <v>2327893.0128578101</v>
      </c>
      <c r="J60" s="3">
        <f t="shared" si="3"/>
        <v>0</v>
      </c>
      <c r="K60" s="13">
        <f t="shared" si="4"/>
        <v>-2327893.01285731</v>
      </c>
      <c r="L60" s="13">
        <f t="shared" si="5"/>
        <v>819351.21599960327</v>
      </c>
    </row>
    <row r="61" spans="1:12" x14ac:dyDescent="0.25">
      <c r="A61" s="11">
        <v>40995</v>
      </c>
      <c r="B61" s="3">
        <v>-37749753.6681109</v>
      </c>
      <c r="C61" s="3">
        <v>13950624521.2481</v>
      </c>
      <c r="D61" s="3">
        <v>13912874767.58</v>
      </c>
      <c r="E61" s="24">
        <f t="shared" si="0"/>
        <v>0.99655917051845</v>
      </c>
      <c r="F61" s="21">
        <f t="shared" si="1"/>
        <v>-48167456.141888566</v>
      </c>
      <c r="G61">
        <v>1.10663815650619</v>
      </c>
      <c r="H61" s="3">
        <v>-107210994.449633</v>
      </c>
      <c r="I61" s="3">
        <f t="shared" si="2"/>
        <v>-107210994.44965614</v>
      </c>
      <c r="J61" s="3">
        <f t="shared" si="3"/>
        <v>0</v>
      </c>
      <c r="K61" s="13">
        <f t="shared" si="4"/>
        <v>107210994.449633</v>
      </c>
      <c r="L61" s="13">
        <f t="shared" si="5"/>
        <v>37749753.668100357</v>
      </c>
    </row>
    <row r="62" spans="1:12" x14ac:dyDescent="0.25">
      <c r="A62" s="11">
        <v>40996</v>
      </c>
      <c r="B62" s="3">
        <v>-787541.03300329996</v>
      </c>
      <c r="C62" s="3">
        <v>13733581097.363001</v>
      </c>
      <c r="D62" s="3">
        <v>13732793556.33</v>
      </c>
      <c r="E62" s="24">
        <f t="shared" si="0"/>
        <v>0.98711311118570622</v>
      </c>
      <c r="F62" s="21">
        <f t="shared" si="1"/>
        <v>-179293670.2169967</v>
      </c>
      <c r="G62">
        <v>1.09237703362564</v>
      </c>
      <c r="H62" s="3">
        <v>-2235788.3118423298</v>
      </c>
      <c r="I62" s="3">
        <f t="shared" si="2"/>
        <v>-2235788.3118428122</v>
      </c>
      <c r="J62" s="3">
        <f t="shared" si="3"/>
        <v>0</v>
      </c>
      <c r="K62" s="13">
        <f t="shared" si="4"/>
        <v>2235788.3118423298</v>
      </c>
      <c r="L62" s="13">
        <f t="shared" si="5"/>
        <v>787541.03300094604</v>
      </c>
    </row>
    <row r="63" spans="1:12" x14ac:dyDescent="0.25">
      <c r="A63" s="11">
        <v>40997</v>
      </c>
      <c r="B63" s="3">
        <v>-5699850.0843565101</v>
      </c>
      <c r="C63" s="3">
        <v>13707821087.7843</v>
      </c>
      <c r="D63" s="3">
        <v>13702121237.700001</v>
      </c>
      <c r="E63" s="24">
        <f t="shared" si="0"/>
        <v>0.99818154489520217</v>
      </c>
      <c r="F63" s="21">
        <f t="shared" si="1"/>
        <v>-24972468.545642652</v>
      </c>
      <c r="G63">
        <v>1.0903905950324799</v>
      </c>
      <c r="H63" s="3">
        <v>-16175332.3123243</v>
      </c>
      <c r="I63" s="3">
        <f t="shared" si="2"/>
        <v>-16175332.312327815</v>
      </c>
      <c r="J63" s="3">
        <f t="shared" si="3"/>
        <v>0</v>
      </c>
      <c r="K63" s="13">
        <f t="shared" si="4"/>
        <v>16175332.3123243</v>
      </c>
      <c r="L63" s="13">
        <f t="shared" si="5"/>
        <v>5699850.0842990875</v>
      </c>
    </row>
    <row r="64" spans="1:12" x14ac:dyDescent="0.25">
      <c r="A64" s="11">
        <v>40998</v>
      </c>
      <c r="B64" s="3">
        <v>1048700.0045107</v>
      </c>
      <c r="C64" s="3">
        <v>13696151046.475401</v>
      </c>
      <c r="D64" s="3">
        <v>13697199746.48</v>
      </c>
      <c r="E64" s="24">
        <f t="shared" si="0"/>
        <v>0.99956428708220113</v>
      </c>
      <c r="F64" s="21">
        <f t="shared" si="1"/>
        <v>-5970191.2245119205</v>
      </c>
      <c r="G64">
        <v>1.08991549776478</v>
      </c>
      <c r="H64" s="3">
        <v>2974906.60960466</v>
      </c>
      <c r="I64" s="3">
        <f t="shared" si="2"/>
        <v>2974906.609605297</v>
      </c>
      <c r="J64" s="3">
        <f t="shared" si="3"/>
        <v>0</v>
      </c>
      <c r="K64" s="13">
        <f t="shared" si="4"/>
        <v>-2974906.60960466</v>
      </c>
      <c r="L64" s="13">
        <f t="shared" si="5"/>
        <v>1048700.0045986176</v>
      </c>
    </row>
    <row r="65" spans="1:12" x14ac:dyDescent="0.25">
      <c r="A65" s="11">
        <v>41001</v>
      </c>
      <c r="B65" s="3">
        <v>672875.11981147504</v>
      </c>
      <c r="C65" s="3">
        <v>13872002386.2801</v>
      </c>
      <c r="D65" s="3">
        <v>13872675261.4</v>
      </c>
      <c r="E65" s="24">
        <f t="shared" si="0"/>
        <v>1.012761925286598</v>
      </c>
      <c r="F65" s="21">
        <f t="shared" si="1"/>
        <v>174802639.8001886</v>
      </c>
      <c r="G65">
        <v>1.10382491791596</v>
      </c>
      <c r="H65" s="3">
        <v>1908045.931228</v>
      </c>
      <c r="I65" s="3">
        <f t="shared" si="2"/>
        <v>1908045.9312284079</v>
      </c>
      <c r="J65" s="3">
        <f t="shared" si="3"/>
        <v>0</v>
      </c>
      <c r="K65" s="13">
        <f t="shared" si="4"/>
        <v>-1908045.931228</v>
      </c>
      <c r="L65" s="13">
        <f t="shared" si="5"/>
        <v>672875.11989974976</v>
      </c>
    </row>
    <row r="66" spans="1:12" x14ac:dyDescent="0.25">
      <c r="A66" s="11">
        <v>41002</v>
      </c>
      <c r="B66" s="3">
        <v>-98463596.038350895</v>
      </c>
      <c r="C66" s="3">
        <v>13732237337.948299</v>
      </c>
      <c r="D66" s="3">
        <v>13633773741.91</v>
      </c>
      <c r="E66" s="24">
        <f t="shared" si="0"/>
        <v>0.98987665170521144</v>
      </c>
      <c r="F66" s="21">
        <f t="shared" si="1"/>
        <v>-140437923.45164889</v>
      </c>
      <c r="G66">
        <v>1.0926505138154301</v>
      </c>
      <c r="H66" s="3">
        <v>-279101606.17993498</v>
      </c>
      <c r="I66" s="3">
        <f t="shared" si="2"/>
        <v>-279101606.17999512</v>
      </c>
      <c r="J66" s="3">
        <f t="shared" si="3"/>
        <v>0</v>
      </c>
      <c r="K66" s="13">
        <f t="shared" si="4"/>
        <v>279101606.17993498</v>
      </c>
      <c r="L66" s="13">
        <f t="shared" si="5"/>
        <v>98463596.038299561</v>
      </c>
    </row>
    <row r="67" spans="1:12" x14ac:dyDescent="0.25">
      <c r="A67" s="11">
        <v>41003</v>
      </c>
      <c r="B67" s="3">
        <v>-869991.80152481794</v>
      </c>
      <c r="C67" s="3">
        <v>13422469821.9515</v>
      </c>
      <c r="D67" s="3">
        <v>13421599830.15</v>
      </c>
      <c r="E67" s="24">
        <f t="shared" ref="E67:E130" si="6">F67/D66+1</f>
        <v>0.98450143562901216</v>
      </c>
      <c r="F67" s="21">
        <f t="shared" ref="F67:F130" si="7">D67-D66-B67</f>
        <v>-211303919.95847541</v>
      </c>
      <c r="G67">
        <v>1.07571599949207</v>
      </c>
      <c r="H67" s="3">
        <v>-2465097.4424095</v>
      </c>
      <c r="I67" s="3">
        <f t="shared" ref="I67:I130" si="8">B67*(1+$Q$1)^($O$1-ROW()+1)</f>
        <v>-2465097.4424100281</v>
      </c>
      <c r="J67" s="3">
        <f t="shared" ref="J67:J130" si="9">B67*$G$2765/G67</f>
        <v>0</v>
      </c>
      <c r="K67" s="13">
        <f t="shared" ref="K67:K130" si="10">J67-H67</f>
        <v>2465097.4424095</v>
      </c>
      <c r="L67" s="13">
        <f t="shared" ref="L67:L130" si="11">ABS(C67-D67)</f>
        <v>869991.80150032043</v>
      </c>
    </row>
    <row r="68" spans="1:12" x14ac:dyDescent="0.25">
      <c r="A68" s="11">
        <v>41004</v>
      </c>
      <c r="B68" s="3">
        <v>-4615892.4077346604</v>
      </c>
      <c r="C68" s="3">
        <v>13396636744.9977</v>
      </c>
      <c r="D68" s="3">
        <v>13392020852.59</v>
      </c>
      <c r="E68" s="24">
        <f t="shared" si="6"/>
        <v>0.99814008125199882</v>
      </c>
      <c r="F68" s="21">
        <f t="shared" si="7"/>
        <v>-24963085.152264804</v>
      </c>
      <c r="G68">
        <v>1.0737152551370901</v>
      </c>
      <c r="H68" s="3">
        <v>-13073952.3106093</v>
      </c>
      <c r="I68" s="3">
        <f t="shared" si="8"/>
        <v>-13073952.310612133</v>
      </c>
      <c r="J68" s="3">
        <f t="shared" si="9"/>
        <v>0</v>
      </c>
      <c r="K68" s="13">
        <f t="shared" si="10"/>
        <v>13073952.3106093</v>
      </c>
      <c r="L68" s="13">
        <f t="shared" si="11"/>
        <v>4615892.407699585</v>
      </c>
    </row>
    <row r="69" spans="1:12" x14ac:dyDescent="0.25">
      <c r="A69" s="11">
        <v>41008</v>
      </c>
      <c r="B69" s="3">
        <v>-135132.39246842201</v>
      </c>
      <c r="C69" s="3">
        <v>13280365418.7024</v>
      </c>
      <c r="D69" s="3">
        <v>13280230286.309999</v>
      </c>
      <c r="E69" s="24">
        <f t="shared" si="6"/>
        <v>0.99166254032034773</v>
      </c>
      <c r="F69" s="21">
        <f t="shared" si="7"/>
        <v>-111655433.88753226</v>
      </c>
      <c r="G69">
        <v>1.0647631974899501</v>
      </c>
      <c r="H69" s="3">
        <v>-382598.24467640801</v>
      </c>
      <c r="I69" s="3">
        <f t="shared" si="8"/>
        <v>-382598.24467648839</v>
      </c>
      <c r="J69" s="3">
        <f t="shared" si="9"/>
        <v>0</v>
      </c>
      <c r="K69" s="13">
        <f t="shared" si="10"/>
        <v>382598.24467640801</v>
      </c>
      <c r="L69" s="13">
        <f t="shared" si="11"/>
        <v>135132.39240074158</v>
      </c>
    </row>
    <row r="70" spans="1:12" x14ac:dyDescent="0.25">
      <c r="A70" s="11">
        <v>41009</v>
      </c>
      <c r="B70" s="3">
        <v>51799464.5818353</v>
      </c>
      <c r="C70" s="3">
        <v>13140309516.4881</v>
      </c>
      <c r="D70" s="3">
        <v>13192108981.07</v>
      </c>
      <c r="E70" s="24">
        <f t="shared" si="6"/>
        <v>0.98946398015657355</v>
      </c>
      <c r="F70" s="21">
        <f t="shared" si="7"/>
        <v>-139920769.82183507</v>
      </c>
      <c r="G70">
        <v>1.0535448313126501</v>
      </c>
      <c r="H70" s="3">
        <v>146602395.30465001</v>
      </c>
      <c r="I70" s="3">
        <f t="shared" si="8"/>
        <v>146602395.30468169</v>
      </c>
      <c r="J70" s="3">
        <f t="shared" si="9"/>
        <v>0</v>
      </c>
      <c r="K70" s="13">
        <f t="shared" si="10"/>
        <v>-146602395.30465001</v>
      </c>
      <c r="L70" s="13">
        <f t="shared" si="11"/>
        <v>51799464.581899643</v>
      </c>
    </row>
    <row r="71" spans="1:12" x14ac:dyDescent="0.25">
      <c r="A71" s="11">
        <v>41010</v>
      </c>
      <c r="B71" s="3">
        <v>2930011.4006382199</v>
      </c>
      <c r="C71" s="3">
        <v>13160817197.2693</v>
      </c>
      <c r="D71" s="3">
        <v>13163747208.67</v>
      </c>
      <c r="E71" s="24">
        <f t="shared" si="6"/>
        <v>0.99762799232135357</v>
      </c>
      <c r="F71" s="21">
        <f t="shared" si="7"/>
        <v>-31291783.800637837</v>
      </c>
      <c r="G71">
        <v>1.05104581488298</v>
      </c>
      <c r="H71" s="3">
        <v>8289291.1476378003</v>
      </c>
      <c r="I71" s="3">
        <f t="shared" si="8"/>
        <v>8289291.1476395559</v>
      </c>
      <c r="J71" s="3">
        <f t="shared" si="9"/>
        <v>0</v>
      </c>
      <c r="K71" s="13">
        <f t="shared" si="10"/>
        <v>-8289291.1476378003</v>
      </c>
      <c r="L71" s="13">
        <f t="shared" si="11"/>
        <v>2930011.4006996155</v>
      </c>
    </row>
    <row r="72" spans="1:12" x14ac:dyDescent="0.25">
      <c r="A72" s="11">
        <v>41011</v>
      </c>
      <c r="B72" s="3">
        <v>-36101347.906601101</v>
      </c>
      <c r="C72" s="3">
        <v>13526159645.3566</v>
      </c>
      <c r="D72" s="3">
        <v>13490058297.450001</v>
      </c>
      <c r="E72" s="24">
        <f t="shared" si="6"/>
        <v>1.0275310996892972</v>
      </c>
      <c r="F72" s="21">
        <f t="shared" si="7"/>
        <v>362412436.68660176</v>
      </c>
      <c r="G72">
        <v>1.0799822619905399</v>
      </c>
      <c r="H72" s="3">
        <v>-102094839.106626</v>
      </c>
      <c r="I72" s="3">
        <f t="shared" si="8"/>
        <v>-102094839.10664789</v>
      </c>
      <c r="J72" s="3">
        <f t="shared" si="9"/>
        <v>0</v>
      </c>
      <c r="K72" s="13">
        <f t="shared" si="10"/>
        <v>102094839.106626</v>
      </c>
      <c r="L72" s="13">
        <f t="shared" si="11"/>
        <v>36101347.906599045</v>
      </c>
    </row>
    <row r="73" spans="1:12" x14ac:dyDescent="0.25">
      <c r="A73" s="11">
        <v>41012</v>
      </c>
      <c r="B73" s="3">
        <v>2546897.5711686299</v>
      </c>
      <c r="C73" s="3">
        <v>13328043123.5488</v>
      </c>
      <c r="D73" s="3">
        <v>13330590021.120001</v>
      </c>
      <c r="E73" s="24">
        <f t="shared" si="6"/>
        <v>0.98799003159743248</v>
      </c>
      <c r="F73" s="21">
        <f t="shared" si="7"/>
        <v>-162015173.90116856</v>
      </c>
      <c r="G73">
        <v>1.0670117091486999</v>
      </c>
      <c r="H73" s="3">
        <v>7199861.4481257899</v>
      </c>
      <c r="I73" s="3">
        <f t="shared" si="8"/>
        <v>7199861.4481273163</v>
      </c>
      <c r="J73" s="3">
        <f t="shared" si="9"/>
        <v>0</v>
      </c>
      <c r="K73" s="13">
        <f t="shared" si="10"/>
        <v>-7199861.4481257899</v>
      </c>
      <c r="L73" s="13">
        <f t="shared" si="11"/>
        <v>2546897.5712013245</v>
      </c>
    </row>
    <row r="74" spans="1:12" x14ac:dyDescent="0.25">
      <c r="A74" s="11">
        <v>41015</v>
      </c>
      <c r="B74" s="3">
        <v>4137837.6751684798</v>
      </c>
      <c r="C74" s="3">
        <v>13263684956.5348</v>
      </c>
      <c r="D74" s="3">
        <v>13267822794.209999</v>
      </c>
      <c r="E74" s="24">
        <f t="shared" si="6"/>
        <v>0.99498108752282</v>
      </c>
      <c r="F74" s="21">
        <f t="shared" si="7"/>
        <v>-66905064.585170232</v>
      </c>
      <c r="G74">
        <v>1.06165647076836</v>
      </c>
      <c r="H74" s="3">
        <v>11692796.666292001</v>
      </c>
      <c r="I74" s="3">
        <f t="shared" si="8"/>
        <v>11692796.666294556</v>
      </c>
      <c r="J74" s="3">
        <f t="shared" si="9"/>
        <v>0</v>
      </c>
      <c r="K74" s="13">
        <f t="shared" si="10"/>
        <v>-11692796.666292001</v>
      </c>
      <c r="L74" s="13">
        <f t="shared" si="11"/>
        <v>4137837.6751995087</v>
      </c>
    </row>
    <row r="75" spans="1:12" x14ac:dyDescent="0.25">
      <c r="A75" s="11">
        <v>41016</v>
      </c>
      <c r="B75" s="3">
        <v>-1885069.5880702101</v>
      </c>
      <c r="C75" s="3">
        <v>13328661258.878</v>
      </c>
      <c r="D75" s="3">
        <v>13326776189.290001</v>
      </c>
      <c r="E75" s="24">
        <f t="shared" si="6"/>
        <v>1.0045854143224329</v>
      </c>
      <c r="F75" s="21">
        <f t="shared" si="7"/>
        <v>60838464.668072045</v>
      </c>
      <c r="G75">
        <v>1.06652460555492</v>
      </c>
      <c r="H75" s="3">
        <v>-5324816.2185243703</v>
      </c>
      <c r="I75" s="3">
        <f t="shared" si="8"/>
        <v>-5324816.2185254944</v>
      </c>
      <c r="J75" s="3">
        <f t="shared" si="9"/>
        <v>0</v>
      </c>
      <c r="K75" s="13">
        <f t="shared" si="10"/>
        <v>5324816.2185243703</v>
      </c>
      <c r="L75" s="13">
        <f t="shared" si="11"/>
        <v>1885069.5879993439</v>
      </c>
    </row>
    <row r="76" spans="1:12" x14ac:dyDescent="0.25">
      <c r="A76" s="11">
        <v>41017</v>
      </c>
      <c r="B76" s="3">
        <v>2200375.7553633102</v>
      </c>
      <c r="C76" s="3">
        <v>13394811778.7446</v>
      </c>
      <c r="D76" s="3">
        <v>13397012154.5</v>
      </c>
      <c r="E76" s="24">
        <f t="shared" si="6"/>
        <v>1.0051051798640778</v>
      </c>
      <c r="F76" s="21">
        <f t="shared" si="7"/>
        <v>68035589.454635769</v>
      </c>
      <c r="G76">
        <v>1.07196940549574</v>
      </c>
      <c r="H76" s="3">
        <v>6213071.8401164403</v>
      </c>
      <c r="I76" s="3">
        <f t="shared" si="8"/>
        <v>6213071.8401177516</v>
      </c>
      <c r="J76" s="3">
        <f t="shared" si="9"/>
        <v>0</v>
      </c>
      <c r="K76" s="13">
        <f t="shared" si="10"/>
        <v>-6213071.8401164403</v>
      </c>
      <c r="L76" s="13">
        <f t="shared" si="11"/>
        <v>2200375.755399704</v>
      </c>
    </row>
    <row r="77" spans="1:12" x14ac:dyDescent="0.25">
      <c r="A77" s="11">
        <v>41018</v>
      </c>
      <c r="B77" s="3">
        <v>1919491.98736646</v>
      </c>
      <c r="C77" s="3">
        <v>13378996342.652599</v>
      </c>
      <c r="D77" s="3">
        <v>13380915834.639999</v>
      </c>
      <c r="E77" s="24">
        <f t="shared" si="6"/>
        <v>0.99865523658263489</v>
      </c>
      <c r="F77" s="21">
        <f t="shared" si="7"/>
        <v>-18015811.847367071</v>
      </c>
      <c r="G77">
        <v>1.0705278602546999</v>
      </c>
      <c r="H77" s="3">
        <v>5417864.2092822101</v>
      </c>
      <c r="I77" s="3">
        <f t="shared" si="8"/>
        <v>5417864.2092833398</v>
      </c>
      <c r="J77" s="3">
        <f t="shared" si="9"/>
        <v>0</v>
      </c>
      <c r="K77" s="13">
        <f t="shared" si="10"/>
        <v>-5417864.2092822101</v>
      </c>
      <c r="L77" s="13">
        <f t="shared" si="11"/>
        <v>1919491.9874000549</v>
      </c>
    </row>
    <row r="78" spans="1:12" x14ac:dyDescent="0.25">
      <c r="A78" s="11">
        <v>41019</v>
      </c>
      <c r="B78" s="3">
        <v>3920976.48380491</v>
      </c>
      <c r="C78" s="3">
        <v>13357873551.976101</v>
      </c>
      <c r="D78" s="3">
        <v>13361794528.459999</v>
      </c>
      <c r="E78" s="24">
        <f t="shared" si="6"/>
        <v>0.99827797417242892</v>
      </c>
      <c r="F78" s="21">
        <f t="shared" si="7"/>
        <v>-23042282.663805217</v>
      </c>
      <c r="G78">
        <v>1.06868438363021</v>
      </c>
      <c r="H78" s="3">
        <v>11062883.4764619</v>
      </c>
      <c r="I78" s="3">
        <f t="shared" si="8"/>
        <v>11062883.476464322</v>
      </c>
      <c r="J78" s="3">
        <f t="shared" si="9"/>
        <v>0</v>
      </c>
      <c r="K78" s="13">
        <f t="shared" si="10"/>
        <v>-11062883.4764619</v>
      </c>
      <c r="L78" s="13">
        <f t="shared" si="11"/>
        <v>3920976.4838981628</v>
      </c>
    </row>
    <row r="79" spans="1:12" x14ac:dyDescent="0.25">
      <c r="A79" s="11">
        <v>41022</v>
      </c>
      <c r="B79" s="3">
        <v>1667115.84758237</v>
      </c>
      <c r="C79" s="3">
        <v>13235239439.582399</v>
      </c>
      <c r="D79" s="3">
        <v>13236906555.43</v>
      </c>
      <c r="E79" s="24">
        <f t="shared" si="6"/>
        <v>0.99052858591650805</v>
      </c>
      <c r="F79" s="21">
        <f t="shared" si="7"/>
        <v>-126555088.87758115</v>
      </c>
      <c r="G79">
        <v>1.05856243130828</v>
      </c>
      <c r="H79" s="3">
        <v>4701886.7936555399</v>
      </c>
      <c r="I79" s="3">
        <f t="shared" si="8"/>
        <v>4701886.7936565429</v>
      </c>
      <c r="J79" s="3">
        <f t="shared" si="9"/>
        <v>0</v>
      </c>
      <c r="K79" s="13">
        <f t="shared" si="10"/>
        <v>-4701886.7936555399</v>
      </c>
      <c r="L79" s="13">
        <f t="shared" si="11"/>
        <v>1667115.8476009369</v>
      </c>
    </row>
    <row r="80" spans="1:12" x14ac:dyDescent="0.25">
      <c r="A80" s="11">
        <v>41023</v>
      </c>
      <c r="B80" s="3">
        <v>63051363.022682898</v>
      </c>
      <c r="C80" s="3">
        <v>13280786526.427299</v>
      </c>
      <c r="D80" s="3">
        <v>13343837889.450001</v>
      </c>
      <c r="E80" s="24">
        <f t="shared" si="6"/>
        <v>1.0033149717279917</v>
      </c>
      <c r="F80" s="21">
        <f t="shared" si="7"/>
        <v>43879970.99731756</v>
      </c>
      <c r="G80">
        <v>1.0620715358403801</v>
      </c>
      <c r="H80" s="3">
        <v>177759637.57527301</v>
      </c>
      <c r="I80" s="3">
        <f t="shared" si="8"/>
        <v>177759637.57531086</v>
      </c>
      <c r="J80" s="3">
        <f t="shared" si="9"/>
        <v>0</v>
      </c>
      <c r="K80" s="13">
        <f t="shared" si="10"/>
        <v>-177759637.57527301</v>
      </c>
      <c r="L80" s="13">
        <f t="shared" si="11"/>
        <v>63051363.022701263</v>
      </c>
    </row>
    <row r="81" spans="1:12" x14ac:dyDescent="0.25">
      <c r="A81" s="11">
        <v>41024</v>
      </c>
      <c r="B81" s="3">
        <v>153947.96414467599</v>
      </c>
      <c r="C81" s="3">
        <v>13254001643.785801</v>
      </c>
      <c r="D81" s="3">
        <v>13254155591.75</v>
      </c>
      <c r="E81" s="24">
        <f t="shared" si="6"/>
        <v>0.99326758565201301</v>
      </c>
      <c r="F81" s="21">
        <f t="shared" si="7"/>
        <v>-89836245.66414544</v>
      </c>
      <c r="G81">
        <v>1.0549212301938999</v>
      </c>
      <c r="H81" s="3">
        <v>433855.307661795</v>
      </c>
      <c r="I81" s="3">
        <f t="shared" si="8"/>
        <v>433855.30766188481</v>
      </c>
      <c r="J81" s="3">
        <f t="shared" si="9"/>
        <v>0</v>
      </c>
      <c r="K81" s="13">
        <f t="shared" si="10"/>
        <v>-433855.307661795</v>
      </c>
      <c r="L81" s="13">
        <f t="shared" si="11"/>
        <v>153947.96419906616</v>
      </c>
    </row>
    <row r="82" spans="1:12" x14ac:dyDescent="0.25">
      <c r="A82" s="11">
        <v>41025</v>
      </c>
      <c r="B82" s="3">
        <v>72290055.989065707</v>
      </c>
      <c r="C82" s="3">
        <v>13362816645.8909</v>
      </c>
      <c r="D82" s="3">
        <v>13435106701.879999</v>
      </c>
      <c r="E82" s="24">
        <f t="shared" si="6"/>
        <v>1.0081982630571025</v>
      </c>
      <c r="F82" s="21">
        <f t="shared" si="7"/>
        <v>108661054.14093345</v>
      </c>
      <c r="G82">
        <v>1.0635697519435601</v>
      </c>
      <c r="H82" s="3">
        <v>203648780.63616699</v>
      </c>
      <c r="I82" s="3">
        <f t="shared" si="8"/>
        <v>203648780.63621095</v>
      </c>
      <c r="J82" s="3">
        <f t="shared" si="9"/>
        <v>0</v>
      </c>
      <c r="K82" s="13">
        <f t="shared" si="10"/>
        <v>-203648780.63616699</v>
      </c>
      <c r="L82" s="13">
        <f t="shared" si="11"/>
        <v>72290055.989099503</v>
      </c>
    </row>
    <row r="83" spans="1:12" x14ac:dyDescent="0.25">
      <c r="A83" s="11">
        <v>41026</v>
      </c>
      <c r="B83" s="3">
        <v>3934687.6291668098</v>
      </c>
      <c r="C83" s="3">
        <v>13403348352.7208</v>
      </c>
      <c r="D83" s="3">
        <v>13407283040.349899</v>
      </c>
      <c r="E83" s="24">
        <f t="shared" si="6"/>
        <v>0.9976361669569157</v>
      </c>
      <c r="F83" s="21">
        <f t="shared" si="7"/>
        <v>-31758349.15926668</v>
      </c>
      <c r="G83">
        <v>1.0610556506202899</v>
      </c>
      <c r="H83" s="3">
        <v>11080154.1113219</v>
      </c>
      <c r="I83" s="3">
        <f t="shared" si="8"/>
        <v>11080154.111324294</v>
      </c>
      <c r="J83" s="3">
        <f t="shared" si="9"/>
        <v>0</v>
      </c>
      <c r="K83" s="13">
        <f t="shared" si="10"/>
        <v>-11080154.1113219</v>
      </c>
      <c r="L83" s="13">
        <f t="shared" si="11"/>
        <v>3934687.6290988922</v>
      </c>
    </row>
    <row r="84" spans="1:12" x14ac:dyDescent="0.25">
      <c r="A84" s="11">
        <v>41029</v>
      </c>
      <c r="B84" s="3">
        <v>2764896.3750427598</v>
      </c>
      <c r="C84" s="3">
        <v>13426904998.054899</v>
      </c>
      <c r="D84" s="3">
        <v>13429669894.429899</v>
      </c>
      <c r="E84" s="24">
        <f t="shared" si="6"/>
        <v>1.00146352975811</v>
      </c>
      <c r="F84" s="21">
        <f t="shared" si="7"/>
        <v>19621957.704957165</v>
      </c>
      <c r="G84">
        <v>1.06260853713999</v>
      </c>
      <c r="H84" s="3">
        <v>7782993.8684941996</v>
      </c>
      <c r="I84" s="3">
        <f t="shared" si="8"/>
        <v>7782993.8684958369</v>
      </c>
      <c r="J84" s="3">
        <f t="shared" si="9"/>
        <v>0</v>
      </c>
      <c r="K84" s="13">
        <f t="shared" si="10"/>
        <v>-7782993.8684941996</v>
      </c>
      <c r="L84" s="13">
        <f t="shared" si="11"/>
        <v>2764896.375</v>
      </c>
    </row>
    <row r="85" spans="1:12" x14ac:dyDescent="0.25">
      <c r="A85" s="11">
        <v>41031</v>
      </c>
      <c r="B85" s="3">
        <v>2537005.0056429198</v>
      </c>
      <c r="C85" s="3">
        <v>13479339990.7743</v>
      </c>
      <c r="D85" s="3">
        <v>13481876995.7799</v>
      </c>
      <c r="E85" s="24">
        <f t="shared" si="6"/>
        <v>1.0036985344192979</v>
      </c>
      <c r="F85" s="21">
        <f t="shared" si="7"/>
        <v>49670096.344357461</v>
      </c>
      <c r="G85">
        <v>1.0665386313888401</v>
      </c>
      <c r="H85" s="3">
        <v>7138737.9718252998</v>
      </c>
      <c r="I85" s="3">
        <f t="shared" si="8"/>
        <v>7138737.9718268085</v>
      </c>
      <c r="J85" s="3">
        <f t="shared" si="9"/>
        <v>0</v>
      </c>
      <c r="K85" s="13">
        <f t="shared" si="10"/>
        <v>-7138737.9718252998</v>
      </c>
      <c r="L85" s="13">
        <f t="shared" si="11"/>
        <v>2537005.0055999756</v>
      </c>
    </row>
    <row r="86" spans="1:12" x14ac:dyDescent="0.25">
      <c r="A86" s="11">
        <v>41032</v>
      </c>
      <c r="B86" s="3">
        <v>2225023.49884158</v>
      </c>
      <c r="C86" s="3">
        <v>13421277328.4811</v>
      </c>
      <c r="D86" s="3">
        <v>13423502351.98</v>
      </c>
      <c r="E86" s="24">
        <f t="shared" si="6"/>
        <v>0.9955051016028621</v>
      </c>
      <c r="F86" s="21">
        <f t="shared" si="7"/>
        <v>-60599667.298741639</v>
      </c>
      <c r="G86">
        <v>1.06174464860412</v>
      </c>
      <c r="H86" s="3">
        <v>6258453.1778195295</v>
      </c>
      <c r="I86" s="3">
        <f t="shared" si="8"/>
        <v>6258453.1778208446</v>
      </c>
      <c r="J86" s="3">
        <f t="shared" si="9"/>
        <v>0</v>
      </c>
      <c r="K86" s="13">
        <f t="shared" si="10"/>
        <v>-6258453.1778195295</v>
      </c>
      <c r="L86" s="13">
        <f t="shared" si="11"/>
        <v>2225023.4988994598</v>
      </c>
    </row>
    <row r="87" spans="1:12" x14ac:dyDescent="0.25">
      <c r="A87" s="11">
        <v>41033</v>
      </c>
      <c r="B87" s="3">
        <v>-1580238.6576361</v>
      </c>
      <c r="C87" s="3">
        <v>13165851288.867599</v>
      </c>
      <c r="D87" s="3">
        <v>13164271050.209999</v>
      </c>
      <c r="E87" s="24">
        <f t="shared" si="6"/>
        <v>0.98080597325821151</v>
      </c>
      <c r="F87" s="21">
        <f t="shared" si="7"/>
        <v>-257651063.11236435</v>
      </c>
      <c r="G87">
        <v>1.04136549342586</v>
      </c>
      <c r="H87" s="3">
        <v>-4443113.1712820996</v>
      </c>
      <c r="I87" s="3">
        <f t="shared" si="8"/>
        <v>-4443113.1712830262</v>
      </c>
      <c r="J87" s="3">
        <f t="shared" si="9"/>
        <v>0</v>
      </c>
      <c r="K87" s="13">
        <f t="shared" si="10"/>
        <v>4443113.1712820996</v>
      </c>
      <c r="L87" s="13">
        <f t="shared" si="11"/>
        <v>1580238.6576004028</v>
      </c>
    </row>
    <row r="88" spans="1:12" x14ac:dyDescent="0.25">
      <c r="A88" s="11">
        <v>41036</v>
      </c>
      <c r="B88" s="3">
        <v>-581124.288147985</v>
      </c>
      <c r="C88" s="3">
        <v>13184003324.938101</v>
      </c>
      <c r="D88" s="3">
        <v>13183422200.65</v>
      </c>
      <c r="E88" s="24">
        <f t="shared" si="6"/>
        <v>1.0014989264998333</v>
      </c>
      <c r="F88" s="21">
        <f t="shared" si="7"/>
        <v>19732274.72814852</v>
      </c>
      <c r="G88">
        <v>1.04292642375997</v>
      </c>
      <c r="H88" s="3">
        <v>-1633300.1760799501</v>
      </c>
      <c r="I88" s="3">
        <f t="shared" si="8"/>
        <v>-1633300.1760802954</v>
      </c>
      <c r="J88" s="3">
        <f t="shared" si="9"/>
        <v>0</v>
      </c>
      <c r="K88" s="13">
        <f t="shared" si="10"/>
        <v>1633300.1760799501</v>
      </c>
      <c r="L88" s="13">
        <f t="shared" si="11"/>
        <v>581124.28810119629</v>
      </c>
    </row>
    <row r="89" spans="1:12" x14ac:dyDescent="0.25">
      <c r="A89" s="11">
        <v>41037</v>
      </c>
      <c r="B89" s="3">
        <v>2231501.2758614998</v>
      </c>
      <c r="C89" s="3">
        <v>13040729756.0641</v>
      </c>
      <c r="D89" s="3">
        <v>13042961257.34</v>
      </c>
      <c r="E89" s="24">
        <f t="shared" si="6"/>
        <v>0.98917637299222461</v>
      </c>
      <c r="F89" s="21">
        <f t="shared" si="7"/>
        <v>-142692444.58586097</v>
      </c>
      <c r="G89">
        <v>1.0316381771526399</v>
      </c>
      <c r="H89" s="3">
        <v>6269406.2035440998</v>
      </c>
      <c r="I89" s="3">
        <f t="shared" si="8"/>
        <v>6269406.203545426</v>
      </c>
      <c r="J89" s="3">
        <f t="shared" si="9"/>
        <v>0</v>
      </c>
      <c r="K89" s="13">
        <f t="shared" si="10"/>
        <v>-6269406.2035440998</v>
      </c>
      <c r="L89" s="13">
        <f t="shared" si="11"/>
        <v>2231501.2758998871</v>
      </c>
    </row>
    <row r="90" spans="1:12" x14ac:dyDescent="0.25">
      <c r="A90" s="11">
        <v>41038</v>
      </c>
      <c r="B90" s="3">
        <v>6849998.6872791601</v>
      </c>
      <c r="C90" s="3">
        <v>12970908357.922701</v>
      </c>
      <c r="D90" s="3">
        <v>12977758356.6099</v>
      </c>
      <c r="E90" s="24">
        <f t="shared" si="6"/>
        <v>0.99447572541267559</v>
      </c>
      <c r="F90" s="21">
        <f t="shared" si="7"/>
        <v>-72052899.417379797</v>
      </c>
      <c r="G90">
        <v>1.02593912458729</v>
      </c>
      <c r="H90" s="3">
        <v>19237651.198642202</v>
      </c>
      <c r="I90" s="3">
        <f t="shared" si="8"/>
        <v>19237651.198646341</v>
      </c>
      <c r="J90" s="3">
        <f t="shared" si="9"/>
        <v>0</v>
      </c>
      <c r="K90" s="13">
        <f t="shared" si="10"/>
        <v>-19237651.198642202</v>
      </c>
      <c r="L90" s="13">
        <f t="shared" si="11"/>
        <v>6849998.6871986389</v>
      </c>
    </row>
    <row r="91" spans="1:12" x14ac:dyDescent="0.25">
      <c r="A91" s="11">
        <v>41039</v>
      </c>
      <c r="B91" s="3">
        <v>14425005.5100173</v>
      </c>
      <c r="C91" s="3">
        <v>13029009007.569901</v>
      </c>
      <c r="D91" s="3">
        <v>13043434013.08</v>
      </c>
      <c r="E91" s="24">
        <f t="shared" si="6"/>
        <v>1.0039491142885997</v>
      </c>
      <c r="F91" s="21">
        <f t="shared" si="7"/>
        <v>51250650.960083105</v>
      </c>
      <c r="G91">
        <v>1.02999067544342</v>
      </c>
      <c r="H91" s="3">
        <v>40495786.091702402</v>
      </c>
      <c r="I91" s="3">
        <f t="shared" si="8"/>
        <v>40495786.091710739</v>
      </c>
      <c r="J91" s="3">
        <f t="shared" si="9"/>
        <v>0</v>
      </c>
      <c r="K91" s="13">
        <f t="shared" si="10"/>
        <v>-40495786.091702402</v>
      </c>
      <c r="L91" s="13">
        <f t="shared" si="11"/>
        <v>14425005.510099411</v>
      </c>
    </row>
    <row r="92" spans="1:12" x14ac:dyDescent="0.25">
      <c r="A92" s="11">
        <v>41040</v>
      </c>
      <c r="B92" s="3">
        <v>12482112.495629599</v>
      </c>
      <c r="C92" s="3">
        <v>12931872325.914301</v>
      </c>
      <c r="D92" s="3">
        <v>12944354438.409901</v>
      </c>
      <c r="E92" s="24">
        <f t="shared" si="6"/>
        <v>0.99144690830238003</v>
      </c>
      <c r="F92" s="21">
        <f t="shared" si="7"/>
        <v>-111561687.16572885</v>
      </c>
      <c r="G92">
        <v>1.0211810707486699</v>
      </c>
      <c r="H92" s="3">
        <v>35027910.110653996</v>
      </c>
      <c r="I92" s="3">
        <f t="shared" si="8"/>
        <v>35027910.110661179</v>
      </c>
      <c r="J92" s="3">
        <f t="shared" si="9"/>
        <v>0</v>
      </c>
      <c r="K92" s="13">
        <f t="shared" si="10"/>
        <v>-35027910.110653996</v>
      </c>
      <c r="L92" s="13">
        <f t="shared" si="11"/>
        <v>12482112.495599747</v>
      </c>
    </row>
    <row r="93" spans="1:12" x14ac:dyDescent="0.25">
      <c r="A93" s="11">
        <v>41043</v>
      </c>
      <c r="B93" s="3">
        <v>6913625.9345986499</v>
      </c>
      <c r="C93" s="3">
        <v>12654852667.245399</v>
      </c>
      <c r="D93" s="3">
        <v>12661766293.18</v>
      </c>
      <c r="E93" s="24">
        <f t="shared" si="6"/>
        <v>0.97763490079463078</v>
      </c>
      <c r="F93" s="21">
        <f t="shared" si="7"/>
        <v>-289501771.16449898</v>
      </c>
      <c r="G93">
        <v>0.99834225479472405</v>
      </c>
      <c r="H93" s="3">
        <v>19393861.973893601</v>
      </c>
      <c r="I93" s="3">
        <f t="shared" si="8"/>
        <v>19393861.973897763</v>
      </c>
      <c r="J93" s="3">
        <f t="shared" si="9"/>
        <v>0</v>
      </c>
      <c r="K93" s="13">
        <f t="shared" si="10"/>
        <v>-19393861.973893601</v>
      </c>
      <c r="L93" s="13">
        <f t="shared" si="11"/>
        <v>6913625.9346008301</v>
      </c>
    </row>
    <row r="94" spans="1:12" x14ac:dyDescent="0.25">
      <c r="A94" s="11">
        <v>41044</v>
      </c>
      <c r="B94" s="3">
        <v>-2869003.2895935401</v>
      </c>
      <c r="C94" s="3">
        <v>12515346314.5495</v>
      </c>
      <c r="D94" s="3">
        <v>12512477311.26</v>
      </c>
      <c r="E94" s="24">
        <f t="shared" si="6"/>
        <v>0.98843605424076797</v>
      </c>
      <c r="F94" s="21">
        <f t="shared" si="7"/>
        <v>-146419978.63040653</v>
      </c>
      <c r="G94">
        <v>0.98679747911112803</v>
      </c>
      <c r="H94" s="3">
        <v>-8044920.4977930998</v>
      </c>
      <c r="I94" s="3">
        <f t="shared" si="8"/>
        <v>-8044920.4977947809</v>
      </c>
      <c r="J94" s="3">
        <f t="shared" si="9"/>
        <v>0</v>
      </c>
      <c r="K94" s="13">
        <f t="shared" si="10"/>
        <v>8044920.4977930998</v>
      </c>
      <c r="L94" s="13">
        <f t="shared" si="11"/>
        <v>2869003.2894992828</v>
      </c>
    </row>
    <row r="95" spans="1:12" x14ac:dyDescent="0.25">
      <c r="A95" s="11">
        <v>41045</v>
      </c>
      <c r="B95" s="3">
        <v>-32546124.762000199</v>
      </c>
      <c r="C95" s="3">
        <v>12401088610.312</v>
      </c>
      <c r="D95" s="3">
        <v>12368542485.549999</v>
      </c>
      <c r="E95" s="24">
        <f t="shared" si="6"/>
        <v>0.9910977899757899</v>
      </c>
      <c r="F95" s="21">
        <f t="shared" si="7"/>
        <v>-111388700.94800079</v>
      </c>
      <c r="G95">
        <v>0.97801280070072005</v>
      </c>
      <c r="H95" s="3">
        <v>-91226766.867995694</v>
      </c>
      <c r="I95" s="3">
        <f t="shared" si="8"/>
        <v>-91226766.868014738</v>
      </c>
      <c r="J95" s="3">
        <f t="shared" si="9"/>
        <v>0</v>
      </c>
      <c r="K95" s="13">
        <f t="shared" si="10"/>
        <v>91226766.867995694</v>
      </c>
      <c r="L95" s="13">
        <f t="shared" si="11"/>
        <v>32546124.762001038</v>
      </c>
    </row>
    <row r="96" spans="1:12" x14ac:dyDescent="0.25">
      <c r="A96" s="11">
        <v>41046</v>
      </c>
      <c r="B96" s="3">
        <v>4766807.3726057103</v>
      </c>
      <c r="C96" s="3">
        <v>12041527010.307301</v>
      </c>
      <c r="D96" s="3">
        <v>12046293817.68</v>
      </c>
      <c r="E96" s="24">
        <f t="shared" si="6"/>
        <v>0.97356071051826421</v>
      </c>
      <c r="F96" s="21">
        <f t="shared" si="7"/>
        <v>-327015475.24260461</v>
      </c>
      <c r="G96">
        <v>0.95215483714615001</v>
      </c>
      <c r="H96" s="3">
        <v>13356199.2420789</v>
      </c>
      <c r="I96" s="3">
        <f t="shared" si="8"/>
        <v>13356199.242081739</v>
      </c>
      <c r="J96" s="3">
        <f t="shared" si="9"/>
        <v>0</v>
      </c>
      <c r="K96" s="13">
        <f t="shared" si="10"/>
        <v>-13356199.2420789</v>
      </c>
      <c r="L96" s="13">
        <f t="shared" si="11"/>
        <v>4766807.3726997375</v>
      </c>
    </row>
    <row r="97" spans="1:12" x14ac:dyDescent="0.25">
      <c r="A97" s="11">
        <v>41047</v>
      </c>
      <c r="B97" s="3">
        <v>1961500.70554834</v>
      </c>
      <c r="C97" s="3">
        <v>12124196080.274401</v>
      </c>
      <c r="D97" s="3">
        <v>12126157580.98</v>
      </c>
      <c r="E97" s="24">
        <f t="shared" si="6"/>
        <v>1.0064669070648198</v>
      </c>
      <c r="F97" s="21">
        <f t="shared" si="7"/>
        <v>77902262.594450891</v>
      </c>
      <c r="G97">
        <v>0.95831233398929305</v>
      </c>
      <c r="H97" s="3">
        <v>5493840.4604080198</v>
      </c>
      <c r="I97" s="3">
        <f t="shared" si="8"/>
        <v>5493840.4604091626</v>
      </c>
      <c r="J97" s="3">
        <f t="shared" si="9"/>
        <v>0</v>
      </c>
      <c r="K97" s="13">
        <f t="shared" si="10"/>
        <v>-5493840.4604080198</v>
      </c>
      <c r="L97" s="13">
        <f t="shared" si="11"/>
        <v>1961500.7055988312</v>
      </c>
    </row>
    <row r="98" spans="1:12" x14ac:dyDescent="0.25">
      <c r="A98" s="11">
        <v>41050</v>
      </c>
      <c r="B98" s="3">
        <v>5227590.5330654904</v>
      </c>
      <c r="C98" s="3">
        <v>12434206724.4769</v>
      </c>
      <c r="D98" s="3">
        <v>12439434315.01</v>
      </c>
      <c r="E98" s="24">
        <f t="shared" si="6"/>
        <v>1.0254036896221861</v>
      </c>
      <c r="F98" s="21">
        <f t="shared" si="7"/>
        <v>308049143.49693519</v>
      </c>
      <c r="G98">
        <v>0.98265700308307002</v>
      </c>
      <c r="H98" s="3">
        <v>14635967.138869001</v>
      </c>
      <c r="I98" s="3">
        <f t="shared" si="8"/>
        <v>14635967.138872063</v>
      </c>
      <c r="J98" s="3">
        <f t="shared" si="9"/>
        <v>0</v>
      </c>
      <c r="K98" s="13">
        <f t="shared" si="10"/>
        <v>-14635967.138869001</v>
      </c>
      <c r="L98" s="13">
        <f t="shared" si="11"/>
        <v>5227590.5331001282</v>
      </c>
    </row>
    <row r="99" spans="1:12" x14ac:dyDescent="0.25">
      <c r="A99" s="11">
        <v>41051</v>
      </c>
      <c r="B99" s="3">
        <v>4471100.7784288796</v>
      </c>
      <c r="C99" s="3">
        <v>12313545077.0215</v>
      </c>
      <c r="D99" s="3">
        <v>12318016177.799999</v>
      </c>
      <c r="E99" s="24">
        <f t="shared" si="6"/>
        <v>0.98987982613996151</v>
      </c>
      <c r="F99" s="21">
        <f t="shared" si="7"/>
        <v>-125889237.98842987</v>
      </c>
      <c r="G99">
        <v>0.97271234336708501</v>
      </c>
      <c r="H99" s="3">
        <v>12513148.828713501</v>
      </c>
      <c r="I99" s="3">
        <f t="shared" si="8"/>
        <v>12513148.828716181</v>
      </c>
      <c r="J99" s="3">
        <f t="shared" si="9"/>
        <v>0</v>
      </c>
      <c r="K99" s="13">
        <f t="shared" si="10"/>
        <v>-12513148.828713501</v>
      </c>
      <c r="L99" s="13">
        <f t="shared" si="11"/>
        <v>4471100.7784996033</v>
      </c>
    </row>
    <row r="100" spans="1:12" x14ac:dyDescent="0.25">
      <c r="A100" s="11">
        <v>41052</v>
      </c>
      <c r="B100" s="3">
        <v>-21454897.548847899</v>
      </c>
      <c r="C100" s="3">
        <v>12214799761.188801</v>
      </c>
      <c r="D100" s="3">
        <v>12193344863.639999</v>
      </c>
      <c r="E100" s="24">
        <f t="shared" si="6"/>
        <v>0.99162069483256787</v>
      </c>
      <c r="F100" s="21">
        <f t="shared" si="7"/>
        <v>-103216416.61115195</v>
      </c>
      <c r="G100">
        <v>0.96456168980188395</v>
      </c>
      <c r="H100" s="3">
        <v>-60022058.280933797</v>
      </c>
      <c r="I100" s="3">
        <f t="shared" si="8"/>
        <v>-60022058.28094627</v>
      </c>
      <c r="J100" s="3">
        <f t="shared" si="9"/>
        <v>0</v>
      </c>
      <c r="K100" s="13">
        <f t="shared" si="10"/>
        <v>60022058.280933797</v>
      </c>
      <c r="L100" s="13">
        <f t="shared" si="11"/>
        <v>21454897.548801422</v>
      </c>
    </row>
    <row r="101" spans="1:12" x14ac:dyDescent="0.25">
      <c r="A101" s="11">
        <v>41053</v>
      </c>
      <c r="B101" s="3">
        <v>-9330392.5421810392</v>
      </c>
      <c r="C101" s="3">
        <v>12076418105.4121</v>
      </c>
      <c r="D101" s="3">
        <v>12067087712.870001</v>
      </c>
      <c r="E101" s="24">
        <f t="shared" si="6"/>
        <v>0.99041060844785189</v>
      </c>
      <c r="F101" s="21">
        <f t="shared" si="7"/>
        <v>-116926758.22781751</v>
      </c>
      <c r="G101">
        <v>0.95531213008217197</v>
      </c>
      <c r="H101" s="3">
        <v>-26092557.114453699</v>
      </c>
      <c r="I101" s="3">
        <f t="shared" si="8"/>
        <v>-26092557.114459209</v>
      </c>
      <c r="J101" s="3">
        <f t="shared" si="9"/>
        <v>0</v>
      </c>
      <c r="K101" s="13">
        <f t="shared" si="10"/>
        <v>26092557.114453699</v>
      </c>
      <c r="L101" s="13">
        <f t="shared" si="11"/>
        <v>9330392.542098999</v>
      </c>
    </row>
    <row r="102" spans="1:12" x14ac:dyDescent="0.25">
      <c r="A102" s="11">
        <v>41054</v>
      </c>
      <c r="B102" s="3">
        <v>-7902776.0793197397</v>
      </c>
      <c r="C102" s="3">
        <v>12103679927.2593</v>
      </c>
      <c r="D102" s="3">
        <v>12095777151.18</v>
      </c>
      <c r="E102" s="24">
        <f t="shared" si="6"/>
        <v>1.0030323981444413</v>
      </c>
      <c r="F102" s="21">
        <f t="shared" si="7"/>
        <v>36592214.389319204</v>
      </c>
      <c r="G102">
        <v>0.95820901681279502</v>
      </c>
      <c r="H102" s="3">
        <v>-22091677.366945501</v>
      </c>
      <c r="I102" s="3">
        <f t="shared" si="8"/>
        <v>-22091677.366950206</v>
      </c>
      <c r="J102" s="3">
        <f t="shared" si="9"/>
        <v>0</v>
      </c>
      <c r="K102" s="13">
        <f t="shared" si="10"/>
        <v>22091677.366945501</v>
      </c>
      <c r="L102" s="13">
        <f t="shared" si="11"/>
        <v>7902776.0792999268</v>
      </c>
    </row>
    <row r="103" spans="1:12" x14ac:dyDescent="0.25">
      <c r="A103" s="11">
        <v>41057</v>
      </c>
      <c r="B103" s="3">
        <v>-7485109.2153157201</v>
      </c>
      <c r="C103" s="3">
        <v>12180934286.845301</v>
      </c>
      <c r="D103" s="3">
        <v>12173449177.629999</v>
      </c>
      <c r="E103" s="24">
        <f t="shared" si="6"/>
        <v>1.0070402368199225</v>
      </c>
      <c r="F103" s="21">
        <f t="shared" si="7"/>
        <v>85157135.66531457</v>
      </c>
      <c r="G103">
        <v>0.96495503521414205</v>
      </c>
      <c r="H103" s="3">
        <v>-20916039.101887599</v>
      </c>
      <c r="I103" s="3">
        <f t="shared" si="8"/>
        <v>-20916039.101891987</v>
      </c>
      <c r="J103" s="3">
        <f t="shared" si="9"/>
        <v>0</v>
      </c>
      <c r="K103" s="13">
        <f t="shared" si="10"/>
        <v>20916039.101887599</v>
      </c>
      <c r="L103" s="13">
        <f t="shared" si="11"/>
        <v>7485109.2153015137</v>
      </c>
    </row>
    <row r="104" spans="1:12" x14ac:dyDescent="0.25">
      <c r="A104" s="11">
        <v>41058</v>
      </c>
      <c r="B104" s="3">
        <v>40752700.756735899</v>
      </c>
      <c r="C104" s="3">
        <v>12144715467.9732</v>
      </c>
      <c r="D104" s="3">
        <v>12185468168.73</v>
      </c>
      <c r="E104" s="24">
        <f t="shared" si="6"/>
        <v>0.9976396410550975</v>
      </c>
      <c r="F104" s="21">
        <f t="shared" si="7"/>
        <v>-28733709.656735517</v>
      </c>
      <c r="G104">
        <v>0.96267739496534599</v>
      </c>
      <c r="H104" s="3">
        <v>113833473.271806</v>
      </c>
      <c r="I104" s="3">
        <f t="shared" si="8"/>
        <v>113833473.27183063</v>
      </c>
      <c r="J104" s="3">
        <f t="shared" si="9"/>
        <v>0</v>
      </c>
      <c r="K104" s="13">
        <f t="shared" si="10"/>
        <v>-113833473.271806</v>
      </c>
      <c r="L104" s="13">
        <f t="shared" si="11"/>
        <v>40752700.756799698</v>
      </c>
    </row>
    <row r="105" spans="1:12" x14ac:dyDescent="0.25">
      <c r="A105" s="11">
        <v>41059</v>
      </c>
      <c r="B105" s="3">
        <v>-59026048.8413883</v>
      </c>
      <c r="C105" s="3">
        <v>12066169633.9013</v>
      </c>
      <c r="D105" s="3">
        <v>12007143585.059999</v>
      </c>
      <c r="E105" s="24">
        <f t="shared" si="6"/>
        <v>0.9902097700985546</v>
      </c>
      <c r="F105" s="21">
        <f t="shared" si="7"/>
        <v>-119298534.82861178</v>
      </c>
      <c r="G105">
        <v>0.95325256194771002</v>
      </c>
      <c r="H105" s="3">
        <v>-164812289.570279</v>
      </c>
      <c r="I105" s="3">
        <f t="shared" si="8"/>
        <v>-164812289.57031366</v>
      </c>
      <c r="J105" s="3">
        <f t="shared" si="9"/>
        <v>0</v>
      </c>
      <c r="K105" s="13">
        <f t="shared" si="10"/>
        <v>164812289.570279</v>
      </c>
      <c r="L105" s="13">
        <f t="shared" si="11"/>
        <v>59026048.841300964</v>
      </c>
    </row>
    <row r="106" spans="1:12" x14ac:dyDescent="0.25">
      <c r="A106" s="11">
        <v>41060</v>
      </c>
      <c r="B106" s="3">
        <v>-17199339.5112301</v>
      </c>
      <c r="C106" s="3">
        <v>12133230038.981199</v>
      </c>
      <c r="D106" s="3">
        <v>12116030699.469999</v>
      </c>
      <c r="E106" s="24">
        <f t="shared" si="6"/>
        <v>1.0105009532890166</v>
      </c>
      <c r="F106" s="21">
        <f t="shared" si="7"/>
        <v>126086453.92122994</v>
      </c>
      <c r="G106">
        <v>0.96326262257335904</v>
      </c>
      <c r="H106" s="3">
        <v>-48005382.8235882</v>
      </c>
      <c r="I106" s="3">
        <f t="shared" si="8"/>
        <v>-48005382.823598213</v>
      </c>
      <c r="J106" s="3">
        <f t="shared" si="9"/>
        <v>0</v>
      </c>
      <c r="K106" s="13">
        <f t="shared" si="10"/>
        <v>48005382.8235882</v>
      </c>
      <c r="L106" s="13">
        <f t="shared" si="11"/>
        <v>17199339.511199951</v>
      </c>
    </row>
    <row r="107" spans="1:12" x14ac:dyDescent="0.25">
      <c r="A107" s="11">
        <v>41061</v>
      </c>
      <c r="B107" s="3">
        <v>-28819084.287593599</v>
      </c>
      <c r="C107" s="3">
        <v>11967569537.227501</v>
      </c>
      <c r="D107" s="3">
        <v>11938750452.940001</v>
      </c>
      <c r="E107" s="24">
        <f t="shared" si="6"/>
        <v>0.98774671623695209</v>
      </c>
      <c r="F107" s="21">
        <f t="shared" si="7"/>
        <v>-148461162.24240518</v>
      </c>
      <c r="G107">
        <v>0.95145949232062998</v>
      </c>
      <c r="H107" s="3">
        <v>-80406402.805730194</v>
      </c>
      <c r="I107" s="3">
        <f t="shared" si="8"/>
        <v>-80406402.805747122</v>
      </c>
      <c r="J107" s="3">
        <f t="shared" si="9"/>
        <v>0</v>
      </c>
      <c r="K107" s="13">
        <f t="shared" si="10"/>
        <v>80406402.805730194</v>
      </c>
      <c r="L107" s="13">
        <f t="shared" si="11"/>
        <v>28819084.287500381</v>
      </c>
    </row>
    <row r="108" spans="1:12" x14ac:dyDescent="0.25">
      <c r="A108" s="11">
        <v>41064</v>
      </c>
      <c r="B108" s="3">
        <v>-80063666.001916707</v>
      </c>
      <c r="C108" s="3">
        <v>11864059627.9219</v>
      </c>
      <c r="D108" s="3">
        <v>11783995961.92</v>
      </c>
      <c r="E108" s="24">
        <f t="shared" si="6"/>
        <v>0.99374383229530605</v>
      </c>
      <c r="F108" s="21">
        <f t="shared" si="7"/>
        <v>-74690825.018083751</v>
      </c>
      <c r="G108">
        <v>0.94550700217244898</v>
      </c>
      <c r="H108" s="3">
        <v>-223294597.729018</v>
      </c>
      <c r="I108" s="3">
        <f t="shared" si="8"/>
        <v>-223294597.72906518</v>
      </c>
      <c r="J108" s="3">
        <f t="shared" si="9"/>
        <v>0</v>
      </c>
      <c r="K108" s="13">
        <f t="shared" si="10"/>
        <v>223294597.729018</v>
      </c>
      <c r="L108" s="13">
        <f t="shared" si="11"/>
        <v>80063666.001899719</v>
      </c>
    </row>
    <row r="109" spans="1:12" x14ac:dyDescent="0.25">
      <c r="A109" s="11">
        <v>41065</v>
      </c>
      <c r="B109" s="3">
        <v>-41801021.464231998</v>
      </c>
      <c r="C109" s="3">
        <v>11678240870.064199</v>
      </c>
      <c r="D109" s="3">
        <v>11636439848.6</v>
      </c>
      <c r="E109" s="24">
        <f t="shared" si="6"/>
        <v>0.99102553223902012</v>
      </c>
      <c r="F109" s="21">
        <f t="shared" si="7"/>
        <v>-105755091.8557677</v>
      </c>
      <c r="G109">
        <v>0.93702158006367098</v>
      </c>
      <c r="H109" s="3">
        <v>-116536488.24426299</v>
      </c>
      <c r="I109" s="3">
        <f t="shared" si="8"/>
        <v>-116536488.24428818</v>
      </c>
      <c r="J109" s="3">
        <f t="shared" si="9"/>
        <v>0</v>
      </c>
      <c r="K109" s="13">
        <f t="shared" si="10"/>
        <v>116536488.24426299</v>
      </c>
      <c r="L109" s="13">
        <f t="shared" si="11"/>
        <v>41801021.464199066</v>
      </c>
    </row>
    <row r="110" spans="1:12" x14ac:dyDescent="0.25">
      <c r="A110" s="11">
        <v>41066</v>
      </c>
      <c r="B110" s="3">
        <v>27151734.984051201</v>
      </c>
      <c r="C110" s="3">
        <v>11862876654.305901</v>
      </c>
      <c r="D110" s="3">
        <v>11890028389.2899</v>
      </c>
      <c r="E110" s="24">
        <f t="shared" si="6"/>
        <v>1.0194592855419684</v>
      </c>
      <c r="F110" s="21">
        <f t="shared" si="7"/>
        <v>226436805.70584825</v>
      </c>
      <c r="G110">
        <v>0.95525535054912503</v>
      </c>
      <c r="H110" s="3">
        <v>75666719.626687393</v>
      </c>
      <c r="I110" s="3">
        <f t="shared" si="8"/>
        <v>75666719.626703024</v>
      </c>
      <c r="J110" s="3">
        <f t="shared" si="9"/>
        <v>0</v>
      </c>
      <c r="K110" s="13">
        <f t="shared" si="10"/>
        <v>-75666719.626687393</v>
      </c>
      <c r="L110" s="13">
        <f t="shared" si="11"/>
        <v>27151734.983999252</v>
      </c>
    </row>
    <row r="111" spans="1:12" x14ac:dyDescent="0.25">
      <c r="A111" s="11">
        <v>41068</v>
      </c>
      <c r="B111" s="3">
        <v>2503006.3618978201</v>
      </c>
      <c r="C111" s="3">
        <v>11945180965.2981</v>
      </c>
      <c r="D111" s="3">
        <v>11947683971.66</v>
      </c>
      <c r="E111" s="24">
        <f t="shared" si="6"/>
        <v>1.0046385571339662</v>
      </c>
      <c r="F111" s="21">
        <f t="shared" si="7"/>
        <v>55152576.008202203</v>
      </c>
      <c r="G111">
        <v>0.95968635707016603</v>
      </c>
      <c r="H111" s="3">
        <v>6972709.3420507796</v>
      </c>
      <c r="I111" s="3">
        <f t="shared" si="8"/>
        <v>6972709.342052226</v>
      </c>
      <c r="J111" s="3">
        <f t="shared" si="9"/>
        <v>0</v>
      </c>
      <c r="K111" s="13">
        <f t="shared" si="10"/>
        <v>-6972709.3420507796</v>
      </c>
      <c r="L111" s="13">
        <f t="shared" si="11"/>
        <v>2503006.3619003296</v>
      </c>
    </row>
    <row r="112" spans="1:12" x14ac:dyDescent="0.25">
      <c r="A112" s="11">
        <v>41071</v>
      </c>
      <c r="B112" s="3">
        <v>30342233.015161499</v>
      </c>
      <c r="C112" s="3">
        <v>11918436034.434799</v>
      </c>
      <c r="D112" s="3">
        <v>11948778267.450001</v>
      </c>
      <c r="E112" s="24">
        <f t="shared" si="6"/>
        <v>0.99755199942561779</v>
      </c>
      <c r="F112" s="21">
        <f t="shared" si="7"/>
        <v>-29247937.225160584</v>
      </c>
      <c r="G112">
        <v>0.95733704431683098</v>
      </c>
      <c r="H112" s="3">
        <v>84492748.146233305</v>
      </c>
      <c r="I112" s="3">
        <f t="shared" si="8"/>
        <v>84492748.146251008</v>
      </c>
      <c r="J112" s="3">
        <f t="shared" si="9"/>
        <v>0</v>
      </c>
      <c r="K112" s="13">
        <f t="shared" si="10"/>
        <v>-84492748.146233305</v>
      </c>
      <c r="L112" s="13">
        <f t="shared" si="11"/>
        <v>30342233.015201569</v>
      </c>
    </row>
    <row r="113" spans="1:12" x14ac:dyDescent="0.25">
      <c r="A113" s="11">
        <v>41072</v>
      </c>
      <c r="B113" s="3">
        <v>11063905.974311</v>
      </c>
      <c r="C113" s="3">
        <v>12115848160.5756</v>
      </c>
      <c r="D113" s="3">
        <v>12126912066.549999</v>
      </c>
      <c r="E113" s="24">
        <f t="shared" si="6"/>
        <v>1.0139821736905779</v>
      </c>
      <c r="F113" s="21">
        <f t="shared" si="7"/>
        <v>167069893.12568748</v>
      </c>
      <c r="G113">
        <v>0.97072269715089399</v>
      </c>
      <c r="H113" s="3">
        <v>30797301.241750199</v>
      </c>
      <c r="I113" s="3">
        <f t="shared" si="8"/>
        <v>30797301.241756529</v>
      </c>
      <c r="J113" s="3">
        <f t="shared" si="9"/>
        <v>0</v>
      </c>
      <c r="K113" s="13">
        <f t="shared" si="10"/>
        <v>-30797301.241750199</v>
      </c>
      <c r="L113" s="13">
        <f t="shared" si="11"/>
        <v>11063905.974399567</v>
      </c>
    </row>
    <row r="114" spans="1:12" x14ac:dyDescent="0.25">
      <c r="A114" s="11">
        <v>41073</v>
      </c>
      <c r="B114" s="3">
        <v>93104099.426917896</v>
      </c>
      <c r="C114" s="3">
        <v>12165788513.712999</v>
      </c>
      <c r="D114" s="3">
        <v>12258892613.139999</v>
      </c>
      <c r="E114" s="24">
        <f t="shared" si="6"/>
        <v>1.0032057993782537</v>
      </c>
      <c r="F114" s="21">
        <f t="shared" si="7"/>
        <v>38876447.163082257</v>
      </c>
      <c r="G114">
        <v>0.97383463936987702</v>
      </c>
      <c r="H114" s="3">
        <v>259062932.05642799</v>
      </c>
      <c r="I114" s="3">
        <f t="shared" si="8"/>
        <v>259062932.05648309</v>
      </c>
      <c r="J114" s="3">
        <f t="shared" si="9"/>
        <v>0</v>
      </c>
      <c r="K114" s="13">
        <f t="shared" si="10"/>
        <v>-259062932.05642799</v>
      </c>
      <c r="L114" s="13">
        <f t="shared" si="11"/>
        <v>93104099.427000046</v>
      </c>
    </row>
    <row r="115" spans="1:12" x14ac:dyDescent="0.25">
      <c r="A115" s="11">
        <v>41074</v>
      </c>
      <c r="B115" s="3">
        <v>70807446.888629705</v>
      </c>
      <c r="C115" s="3">
        <v>12214630619.7913</v>
      </c>
      <c r="D115" s="3">
        <v>12285438066.68</v>
      </c>
      <c r="E115" s="24">
        <f t="shared" si="6"/>
        <v>0.99638939708949037</v>
      </c>
      <c r="F115" s="21">
        <f t="shared" si="7"/>
        <v>-44261993.348628789</v>
      </c>
      <c r="G115">
        <v>0.970318509186612</v>
      </c>
      <c r="H115" s="3">
        <v>196946241.087277</v>
      </c>
      <c r="I115" s="3">
        <f t="shared" si="8"/>
        <v>196946241.08731857</v>
      </c>
      <c r="J115" s="3">
        <f t="shared" si="9"/>
        <v>0</v>
      </c>
      <c r="K115" s="13">
        <f t="shared" si="10"/>
        <v>-196946241.087277</v>
      </c>
      <c r="L115" s="13">
        <f t="shared" si="11"/>
        <v>70807446.888700485</v>
      </c>
    </row>
    <row r="116" spans="1:12" x14ac:dyDescent="0.25">
      <c r="A116" s="11">
        <v>41075</v>
      </c>
      <c r="B116" s="3">
        <v>83483696.311666399</v>
      </c>
      <c r="C116" s="3">
        <v>12391055175.8183</v>
      </c>
      <c r="D116" s="3">
        <v>12474538872.129999</v>
      </c>
      <c r="E116" s="24">
        <f t="shared" si="6"/>
        <v>1.0085969347258998</v>
      </c>
      <c r="F116" s="21">
        <f t="shared" si="7"/>
        <v>105617109.13833246</v>
      </c>
      <c r="G116">
        <v>0.97866027407342204</v>
      </c>
      <c r="H116" s="3">
        <v>232114739.118954</v>
      </c>
      <c r="I116" s="3">
        <f t="shared" si="8"/>
        <v>232114739.11900309</v>
      </c>
      <c r="J116" s="3">
        <f t="shared" si="9"/>
        <v>0</v>
      </c>
      <c r="K116" s="13">
        <f t="shared" si="10"/>
        <v>-232114739.118954</v>
      </c>
      <c r="L116" s="13">
        <f t="shared" si="11"/>
        <v>83483696.311698914</v>
      </c>
    </row>
    <row r="117" spans="1:12" x14ac:dyDescent="0.25">
      <c r="A117" s="11">
        <v>41078</v>
      </c>
      <c r="B117" s="3">
        <v>82466347.310050502</v>
      </c>
      <c r="C117" s="3">
        <v>12517934886.8599</v>
      </c>
      <c r="D117" s="3">
        <v>12600401234.17</v>
      </c>
      <c r="E117" s="24">
        <f t="shared" si="6"/>
        <v>1.0034787670450009</v>
      </c>
      <c r="F117" s="21">
        <f t="shared" si="7"/>
        <v>43396014.729950413</v>
      </c>
      <c r="G117">
        <v>0.98206480518312</v>
      </c>
      <c r="H117" s="3">
        <v>229197616.00205299</v>
      </c>
      <c r="I117" s="3">
        <f t="shared" si="8"/>
        <v>229197616.00210086</v>
      </c>
      <c r="J117" s="3">
        <f t="shared" si="9"/>
        <v>0</v>
      </c>
      <c r="K117" s="13">
        <f t="shared" si="10"/>
        <v>-229197616.00205299</v>
      </c>
      <c r="L117" s="13">
        <f t="shared" si="11"/>
        <v>82466347.310100555</v>
      </c>
    </row>
    <row r="118" spans="1:12" x14ac:dyDescent="0.25">
      <c r="A118" s="11">
        <v>41079</v>
      </c>
      <c r="B118" s="3">
        <v>73501520.147307396</v>
      </c>
      <c r="C118" s="3">
        <v>12796295316.9226</v>
      </c>
      <c r="D118" s="3">
        <v>12869796837.07</v>
      </c>
      <c r="E118" s="24">
        <f t="shared" si="6"/>
        <v>1.0155466543574392</v>
      </c>
      <c r="F118" s="21">
        <f t="shared" si="7"/>
        <v>195894082.75269222</v>
      </c>
      <c r="G118">
        <v>0.99733262726590799</v>
      </c>
      <c r="H118" s="3">
        <v>204202919.33639699</v>
      </c>
      <c r="I118" s="3">
        <f t="shared" si="8"/>
        <v>204202919.33643997</v>
      </c>
      <c r="J118" s="3">
        <f t="shared" si="9"/>
        <v>0</v>
      </c>
      <c r="K118" s="13">
        <f t="shared" si="10"/>
        <v>-204202919.33639699</v>
      </c>
      <c r="L118" s="13">
        <f t="shared" si="11"/>
        <v>73501520.147399902</v>
      </c>
    </row>
    <row r="119" spans="1:12" x14ac:dyDescent="0.25">
      <c r="A119" s="11">
        <v>41080</v>
      </c>
      <c r="B119" s="3">
        <v>113314719.24261101</v>
      </c>
      <c r="C119" s="3">
        <v>12847980347.2673</v>
      </c>
      <c r="D119" s="3">
        <v>12961295066.51</v>
      </c>
      <c r="E119" s="24">
        <f t="shared" si="6"/>
        <v>0.99830483028762584</v>
      </c>
      <c r="F119" s="21">
        <f t="shared" si="7"/>
        <v>-21816489.802610472</v>
      </c>
      <c r="G119">
        <v>0.99564197920300501</v>
      </c>
      <c r="H119" s="3">
        <v>314690940.65450901</v>
      </c>
      <c r="I119" s="3">
        <f t="shared" si="8"/>
        <v>314690940.65457296</v>
      </c>
      <c r="J119" s="3">
        <f t="shared" si="9"/>
        <v>0</v>
      </c>
      <c r="K119" s="13">
        <f t="shared" si="10"/>
        <v>-314690940.65450901</v>
      </c>
      <c r="L119" s="13">
        <f t="shared" si="11"/>
        <v>113314719.24270058</v>
      </c>
    </row>
    <row r="120" spans="1:12" x14ac:dyDescent="0.25">
      <c r="A120" s="11">
        <v>41081</v>
      </c>
      <c r="B120" s="3">
        <v>-21819662.8592567</v>
      </c>
      <c r="C120" s="3">
        <v>12718767567.3792</v>
      </c>
      <c r="D120" s="3">
        <v>12696947904.52</v>
      </c>
      <c r="E120" s="24">
        <f t="shared" si="6"/>
        <v>0.98128832821980905</v>
      </c>
      <c r="F120" s="21">
        <f t="shared" si="7"/>
        <v>-242527499.13074309</v>
      </c>
      <c r="G120">
        <v>0.977011853277578</v>
      </c>
      <c r="H120" s="3">
        <v>-60572882.011331297</v>
      </c>
      <c r="I120" s="3">
        <f t="shared" si="8"/>
        <v>-60572882.011343919</v>
      </c>
      <c r="J120" s="3">
        <f t="shared" si="9"/>
        <v>0</v>
      </c>
      <c r="K120" s="13">
        <f t="shared" si="10"/>
        <v>60572882.011331297</v>
      </c>
      <c r="L120" s="13">
        <f t="shared" si="11"/>
        <v>21819662.859199524</v>
      </c>
    </row>
    <row r="121" spans="1:12" x14ac:dyDescent="0.25">
      <c r="A121" s="11">
        <v>41082</v>
      </c>
      <c r="B121" s="3">
        <v>-11328612.143685101</v>
      </c>
      <c r="C121" s="3">
        <v>12666417900.5236</v>
      </c>
      <c r="D121" s="3">
        <v>12655089288.379999</v>
      </c>
      <c r="E121" s="24">
        <f t="shared" si="6"/>
        <v>0.99759548481840676</v>
      </c>
      <c r="F121" s="21">
        <f t="shared" si="7"/>
        <v>-30530003.996316195</v>
      </c>
      <c r="G121">
        <v>0.97466261344377603</v>
      </c>
      <c r="H121" s="3">
        <v>-31436862.672201902</v>
      </c>
      <c r="I121" s="3">
        <f t="shared" si="8"/>
        <v>-31436862.672208436</v>
      </c>
      <c r="J121" s="3">
        <f t="shared" si="9"/>
        <v>0</v>
      </c>
      <c r="K121" s="13">
        <f t="shared" si="10"/>
        <v>31436862.672201902</v>
      </c>
      <c r="L121" s="13">
        <f t="shared" si="11"/>
        <v>11328612.143600464</v>
      </c>
    </row>
    <row r="122" spans="1:12" x14ac:dyDescent="0.25">
      <c r="A122" s="11">
        <v>41085</v>
      </c>
      <c r="B122" s="3">
        <v>153610801.64703301</v>
      </c>
      <c r="C122" s="3">
        <v>12459803936.682899</v>
      </c>
      <c r="D122" s="3">
        <v>12613414738.329901</v>
      </c>
      <c r="E122" s="24">
        <f t="shared" si="6"/>
        <v>0.98456863106636128</v>
      </c>
      <c r="F122" s="21">
        <f t="shared" si="7"/>
        <v>-195285351.69713143</v>
      </c>
      <c r="G122">
        <v>0.95962223506990796</v>
      </c>
      <c r="H122" s="3">
        <v>426104904.99060702</v>
      </c>
      <c r="I122" s="3">
        <f t="shared" si="8"/>
        <v>426104904.99069464</v>
      </c>
      <c r="J122" s="3">
        <f t="shared" si="9"/>
        <v>0</v>
      </c>
      <c r="K122" s="13">
        <f t="shared" si="10"/>
        <v>-426104904.99060702</v>
      </c>
      <c r="L122" s="13">
        <f t="shared" si="11"/>
        <v>153610801.64700127</v>
      </c>
    </row>
    <row r="123" spans="1:12" x14ac:dyDescent="0.25">
      <c r="A123" s="11">
        <v>41086</v>
      </c>
      <c r="B123" s="3">
        <v>1354528.66393312</v>
      </c>
      <c r="C123" s="3">
        <v>12644194520.556</v>
      </c>
      <c r="D123" s="3">
        <v>12645549049.219999</v>
      </c>
      <c r="E123" s="24">
        <f t="shared" si="6"/>
        <v>1.0024402418270313</v>
      </c>
      <c r="F123" s="21">
        <f t="shared" si="7"/>
        <v>30779782.226165451</v>
      </c>
      <c r="G123">
        <v>0.961963945386068</v>
      </c>
      <c r="H123" s="3">
        <v>3755910.7676842399</v>
      </c>
      <c r="I123" s="3">
        <f t="shared" si="8"/>
        <v>3755910.7676850017</v>
      </c>
      <c r="J123" s="3">
        <f t="shared" si="9"/>
        <v>0</v>
      </c>
      <c r="K123" s="13">
        <f t="shared" si="10"/>
        <v>-3755910.7676842399</v>
      </c>
      <c r="L123" s="13">
        <f t="shared" si="11"/>
        <v>1354528.6639995575</v>
      </c>
    </row>
    <row r="124" spans="1:12" x14ac:dyDescent="0.25">
      <c r="A124" s="11">
        <v>41087</v>
      </c>
      <c r="B124" s="3">
        <v>-5895380.6933062896</v>
      </c>
      <c r="C124" s="3">
        <v>12605607579.7033</v>
      </c>
      <c r="D124" s="3">
        <v>12599712199.01</v>
      </c>
      <c r="E124" s="24">
        <f t="shared" si="6"/>
        <v>0.99684146023543707</v>
      </c>
      <c r="F124" s="21">
        <f t="shared" si="7"/>
        <v>-39941469.516692795</v>
      </c>
      <c r="G124">
        <v>0.95892554401248997</v>
      </c>
      <c r="H124" s="3">
        <v>-16340720.774795299</v>
      </c>
      <c r="I124" s="3">
        <f t="shared" si="8"/>
        <v>-16340720.774798768</v>
      </c>
      <c r="J124" s="3">
        <f t="shared" si="9"/>
        <v>0</v>
      </c>
      <c r="K124" s="13">
        <f t="shared" si="10"/>
        <v>16340720.774795299</v>
      </c>
      <c r="L124" s="13">
        <f t="shared" si="11"/>
        <v>5895380.6933002472</v>
      </c>
    </row>
    <row r="125" spans="1:12" x14ac:dyDescent="0.25">
      <c r="A125" s="11">
        <v>41088</v>
      </c>
      <c r="B125" s="3">
        <v>-15508445.127480401</v>
      </c>
      <c r="C125" s="3">
        <v>12571626437.9174</v>
      </c>
      <c r="D125" s="3">
        <v>12556117992.7899</v>
      </c>
      <c r="E125" s="24">
        <f t="shared" si="6"/>
        <v>0.99777092042667237</v>
      </c>
      <c r="F125" s="21">
        <f t="shared" si="7"/>
        <v>-28085761.09262</v>
      </c>
      <c r="G125">
        <v>0.95678802266999696</v>
      </c>
      <c r="H125" s="3">
        <v>-42969460.4047179</v>
      </c>
      <c r="I125" s="3">
        <f t="shared" si="8"/>
        <v>-42969460.404726714</v>
      </c>
      <c r="J125" s="3">
        <f t="shared" si="9"/>
        <v>0</v>
      </c>
      <c r="K125" s="13">
        <f t="shared" si="10"/>
        <v>42969460.4047179</v>
      </c>
      <c r="L125" s="13">
        <f t="shared" si="11"/>
        <v>15508445.127500534</v>
      </c>
    </row>
    <row r="126" spans="1:12" x14ac:dyDescent="0.25">
      <c r="A126" s="11">
        <v>41089</v>
      </c>
      <c r="B126" s="3">
        <v>10756228.7227295</v>
      </c>
      <c r="C126" s="3">
        <v>12829138353.4972</v>
      </c>
      <c r="D126" s="3">
        <v>12839894582.219999</v>
      </c>
      <c r="E126" s="24">
        <f t="shared" si="6"/>
        <v>1.0217440104389068</v>
      </c>
      <c r="F126" s="21">
        <f t="shared" si="7"/>
        <v>273020360.70736998</v>
      </c>
      <c r="G126">
        <v>0.97759243142274699</v>
      </c>
      <c r="H126" s="3">
        <v>29790922.997513399</v>
      </c>
      <c r="I126" s="3">
        <f t="shared" si="8"/>
        <v>29790922.997519445</v>
      </c>
      <c r="J126" s="3">
        <f t="shared" si="9"/>
        <v>0</v>
      </c>
      <c r="K126" s="13">
        <f t="shared" si="10"/>
        <v>-29790922.997513399</v>
      </c>
      <c r="L126" s="13">
        <f t="shared" si="11"/>
        <v>10756228.722799301</v>
      </c>
    </row>
    <row r="127" spans="1:12" x14ac:dyDescent="0.25">
      <c r="A127" s="11">
        <v>41092</v>
      </c>
      <c r="B127" s="3">
        <v>-4217891.8015538696</v>
      </c>
      <c r="C127" s="3">
        <v>12867918087.8815</v>
      </c>
      <c r="D127" s="3">
        <v>12863700196.08</v>
      </c>
      <c r="E127" s="24">
        <f t="shared" si="6"/>
        <v>1.0021825339360932</v>
      </c>
      <c r="F127" s="21">
        <f t="shared" si="7"/>
        <v>28023505.661554478</v>
      </c>
      <c r="G127">
        <v>0.97972606007999496</v>
      </c>
      <c r="H127" s="3">
        <v>-11677547.7930177</v>
      </c>
      <c r="I127" s="3">
        <f t="shared" si="8"/>
        <v>-11677547.793020153</v>
      </c>
      <c r="J127" s="3">
        <f t="shared" si="9"/>
        <v>0</v>
      </c>
      <c r="K127" s="13">
        <f t="shared" si="10"/>
        <v>11677547.7930177</v>
      </c>
      <c r="L127" s="13">
        <f t="shared" si="11"/>
        <v>4217891.8015003204</v>
      </c>
    </row>
    <row r="128" spans="1:12" x14ac:dyDescent="0.25">
      <c r="A128" s="11">
        <v>41093</v>
      </c>
      <c r="B128" s="3">
        <v>47458478.091756597</v>
      </c>
      <c r="C128" s="3">
        <v>12993612085.638201</v>
      </c>
      <c r="D128" s="3">
        <v>13041070563.73</v>
      </c>
      <c r="E128" s="24">
        <f t="shared" si="6"/>
        <v>1.0100991073779713</v>
      </c>
      <c r="F128" s="21">
        <f t="shared" si="7"/>
        <v>129911889.55824302</v>
      </c>
      <c r="G128">
        <v>0.98962041876174001</v>
      </c>
      <c r="H128" s="3">
        <v>131341603.367497</v>
      </c>
      <c r="I128" s="3">
        <f t="shared" si="8"/>
        <v>131341603.36752482</v>
      </c>
      <c r="J128" s="3">
        <f t="shared" si="9"/>
        <v>0</v>
      </c>
      <c r="K128" s="13">
        <f t="shared" si="10"/>
        <v>-131341603.367497</v>
      </c>
      <c r="L128" s="13">
        <f t="shared" si="11"/>
        <v>47458478.091798782</v>
      </c>
    </row>
    <row r="129" spans="1:12" x14ac:dyDescent="0.25">
      <c r="A129" s="11">
        <v>41094</v>
      </c>
      <c r="B129" s="3">
        <v>1905452.56870386</v>
      </c>
      <c r="C129" s="3">
        <v>13104681868.2812</v>
      </c>
      <c r="D129" s="3">
        <v>13106587320.85</v>
      </c>
      <c r="E129" s="24">
        <f t="shared" si="6"/>
        <v>1.0048777670698457</v>
      </c>
      <c r="F129" s="21">
        <f t="shared" si="7"/>
        <v>63611304.551296979</v>
      </c>
      <c r="G129">
        <v>0.994447556652023</v>
      </c>
      <c r="H129" s="3">
        <v>5271314.6123536201</v>
      </c>
      <c r="I129" s="3">
        <f t="shared" si="8"/>
        <v>5271314.6123547181</v>
      </c>
      <c r="J129" s="3">
        <f t="shared" si="9"/>
        <v>0</v>
      </c>
      <c r="K129" s="13">
        <f t="shared" si="10"/>
        <v>-5271314.6123536201</v>
      </c>
      <c r="L129" s="13">
        <f t="shared" si="11"/>
        <v>1905452.5687999725</v>
      </c>
    </row>
    <row r="130" spans="1:12" x14ac:dyDescent="0.25">
      <c r="A130" s="11">
        <v>41095</v>
      </c>
      <c r="B130" s="3">
        <v>-22490961.360644899</v>
      </c>
      <c r="C130" s="3">
        <v>13152025493.820601</v>
      </c>
      <c r="D130" s="3">
        <v>13129534532.459999</v>
      </c>
      <c r="E130" s="24">
        <f t="shared" si="6"/>
        <v>1.0034668195357277</v>
      </c>
      <c r="F130" s="21">
        <f t="shared" si="7"/>
        <v>45438172.970643602</v>
      </c>
      <c r="G130">
        <v>0.99789512686867998</v>
      </c>
      <c r="H130" s="3">
        <v>-62195806.2971384</v>
      </c>
      <c r="I130" s="3">
        <f t="shared" si="8"/>
        <v>-62195806.297151305</v>
      </c>
      <c r="J130" s="3">
        <f t="shared" si="9"/>
        <v>0</v>
      </c>
      <c r="K130" s="13">
        <f t="shared" si="10"/>
        <v>62195806.2971384</v>
      </c>
      <c r="L130" s="13">
        <f t="shared" si="11"/>
        <v>22490961.360601425</v>
      </c>
    </row>
    <row r="131" spans="1:12" x14ac:dyDescent="0.25">
      <c r="A131" s="11">
        <v>41096</v>
      </c>
      <c r="B131" s="3">
        <v>4906319.1823353097</v>
      </c>
      <c r="C131" s="3">
        <v>12966083702.5476</v>
      </c>
      <c r="D131" s="3">
        <v>12970990021.73</v>
      </c>
      <c r="E131" s="24">
        <f t="shared" ref="E131:E194" si="12">F131/D130+1</f>
        <v>0.98755090445070715</v>
      </c>
      <c r="F131" s="21">
        <f t="shared" ref="F131:F194" si="13">D131-D130-B131</f>
        <v>-163450829.91233486</v>
      </c>
      <c r="G131">
        <v>0.98547223508611803</v>
      </c>
      <c r="H131" s="3">
        <v>13562544.275403799</v>
      </c>
      <c r="I131" s="3">
        <f t="shared" ref="I131:I194" si="14">B131*(1+$Q$1)^($O$1-ROW()+1)</f>
        <v>13562544.275406629</v>
      </c>
      <c r="J131" s="3">
        <f t="shared" ref="J131:J194" si="15">B131*$G$2765/G131</f>
        <v>0</v>
      </c>
      <c r="K131" s="13">
        <f t="shared" ref="K131:K194" si="16">J131-H131</f>
        <v>-13562544.275403799</v>
      </c>
      <c r="L131" s="13">
        <f t="shared" ref="L131:L194" si="17">ABS(C131-D131)</f>
        <v>4906319.1823997498</v>
      </c>
    </row>
    <row r="132" spans="1:12" x14ac:dyDescent="0.25">
      <c r="A132" s="11">
        <v>41099</v>
      </c>
      <c r="B132" s="3">
        <v>5536732.2408932997</v>
      </c>
      <c r="C132" s="3">
        <v>12968564640.549101</v>
      </c>
      <c r="D132" s="3">
        <v>12974101372.7899</v>
      </c>
      <c r="E132" s="24">
        <f t="shared" si="12"/>
        <v>0.99981301495283481</v>
      </c>
      <c r="F132" s="21">
        <f t="shared" si="13"/>
        <v>-2425381.1809930159</v>
      </c>
      <c r="G132">
        <v>0.98528796651376804</v>
      </c>
      <c r="H132" s="3">
        <v>15299286.6049388</v>
      </c>
      <c r="I132" s="3">
        <f t="shared" si="14"/>
        <v>15299286.604942031</v>
      </c>
      <c r="J132" s="3">
        <f t="shared" si="15"/>
        <v>0</v>
      </c>
      <c r="K132" s="13">
        <f t="shared" si="16"/>
        <v>-15299286.6049388</v>
      </c>
      <c r="L132" s="13">
        <f t="shared" si="17"/>
        <v>5536732.2407989502</v>
      </c>
    </row>
    <row r="133" spans="1:12" x14ac:dyDescent="0.25">
      <c r="A133" s="11">
        <v>41100</v>
      </c>
      <c r="B133" s="3">
        <v>-9847714.8178673293</v>
      </c>
      <c r="C133" s="3">
        <v>12707458268.087799</v>
      </c>
      <c r="D133" s="3">
        <v>12697610553.269899</v>
      </c>
      <c r="E133" s="24">
        <f t="shared" si="12"/>
        <v>0.97944804830480559</v>
      </c>
      <c r="F133" s="21">
        <f t="shared" si="13"/>
        <v>-266643104.70213312</v>
      </c>
      <c r="G133">
        <v>0.96503837582012097</v>
      </c>
      <c r="H133" s="3">
        <v>-27201033.825833101</v>
      </c>
      <c r="I133" s="3">
        <f t="shared" si="14"/>
        <v>-27201033.825838774</v>
      </c>
      <c r="J133" s="3">
        <f t="shared" si="15"/>
        <v>0</v>
      </c>
      <c r="K133" s="13">
        <f t="shared" si="16"/>
        <v>27201033.825833101</v>
      </c>
      <c r="L133" s="13">
        <f t="shared" si="17"/>
        <v>9847714.817899704</v>
      </c>
    </row>
    <row r="134" spans="1:12" x14ac:dyDescent="0.25">
      <c r="A134" s="11">
        <v>41101</v>
      </c>
      <c r="B134" s="3">
        <v>11302596.101278</v>
      </c>
      <c r="C134" s="3">
        <v>12655487591.168699</v>
      </c>
      <c r="D134" s="3">
        <v>12666790187.27</v>
      </c>
      <c r="E134" s="24">
        <f t="shared" si="12"/>
        <v>0.99668260717837742</v>
      </c>
      <c r="F134" s="21">
        <f t="shared" si="13"/>
        <v>-42122962.10117691</v>
      </c>
      <c r="G134">
        <v>0.961836964439578</v>
      </c>
      <c r="H134" s="3">
        <v>31207605.238028299</v>
      </c>
      <c r="I134" s="3">
        <f t="shared" si="14"/>
        <v>31207605.238034736</v>
      </c>
      <c r="J134" s="3">
        <f t="shared" si="15"/>
        <v>0</v>
      </c>
      <c r="K134" s="13">
        <f t="shared" si="16"/>
        <v>-31207605.238028299</v>
      </c>
      <c r="L134" s="13">
        <f t="shared" si="17"/>
        <v>11302596.101301193</v>
      </c>
    </row>
    <row r="135" spans="1:12" x14ac:dyDescent="0.25">
      <c r="A135" s="11">
        <v>41102</v>
      </c>
      <c r="B135" s="3">
        <v>3879292.7301952499</v>
      </c>
      <c r="C135" s="3">
        <v>12639402514.6798</v>
      </c>
      <c r="D135" s="3">
        <v>12643281807.41</v>
      </c>
      <c r="E135" s="24">
        <f t="shared" si="12"/>
        <v>0.99783783640643864</v>
      </c>
      <c r="F135" s="21">
        <f t="shared" si="13"/>
        <v>-27387672.590195861</v>
      </c>
      <c r="G135">
        <v>0.95975731557212496</v>
      </c>
      <c r="H135" s="3">
        <v>10706982.085888401</v>
      </c>
      <c r="I135" s="3">
        <f t="shared" si="14"/>
        <v>10706982.08589069</v>
      </c>
      <c r="J135" s="3">
        <f t="shared" si="15"/>
        <v>0</v>
      </c>
      <c r="K135" s="13">
        <f t="shared" si="16"/>
        <v>-10706982.085888401</v>
      </c>
      <c r="L135" s="13">
        <f t="shared" si="17"/>
        <v>3879292.7301998138</v>
      </c>
    </row>
    <row r="136" spans="1:12" x14ac:dyDescent="0.25">
      <c r="A136" s="11">
        <v>41103</v>
      </c>
      <c r="B136" s="3">
        <v>-43470017.924950801</v>
      </c>
      <c r="C136" s="3">
        <v>12778880080.5249</v>
      </c>
      <c r="D136" s="3">
        <v>12735410062.599899</v>
      </c>
      <c r="E136" s="24">
        <f t="shared" si="12"/>
        <v>1.0107249268963836</v>
      </c>
      <c r="F136" s="21">
        <f t="shared" si="13"/>
        <v>135598273.11485025</v>
      </c>
      <c r="G136">
        <v>0.97005064261991303</v>
      </c>
      <c r="H136" s="3">
        <v>-119932429.363702</v>
      </c>
      <c r="I136" s="3">
        <f t="shared" si="14"/>
        <v>-119932429.36372766</v>
      </c>
      <c r="J136" s="3">
        <f t="shared" si="15"/>
        <v>0</v>
      </c>
      <c r="K136" s="13">
        <f t="shared" si="16"/>
        <v>119932429.363702</v>
      </c>
      <c r="L136" s="13">
        <f t="shared" si="17"/>
        <v>43470017.925001144</v>
      </c>
    </row>
    <row r="137" spans="1:12" x14ac:dyDescent="0.25">
      <c r="A137" s="11">
        <v>41106</v>
      </c>
      <c r="B137" s="3">
        <v>-31202926.312447701</v>
      </c>
      <c r="C137" s="3">
        <v>12606907213.8424</v>
      </c>
      <c r="D137" s="3">
        <v>12575704287.530001</v>
      </c>
      <c r="E137" s="24">
        <f t="shared" si="12"/>
        <v>0.98990979888941111</v>
      </c>
      <c r="F137" s="21">
        <f t="shared" si="13"/>
        <v>-128502848.75745091</v>
      </c>
      <c r="G137">
        <v>0.96026263654841504</v>
      </c>
      <c r="H137" s="3">
        <v>-86054666.373457104</v>
      </c>
      <c r="I137" s="3">
        <f t="shared" si="14"/>
        <v>-86054666.373474807</v>
      </c>
      <c r="J137" s="3">
        <f t="shared" si="15"/>
        <v>0</v>
      </c>
      <c r="K137" s="13">
        <f t="shared" si="16"/>
        <v>86054666.373457104</v>
      </c>
      <c r="L137" s="13">
        <f t="shared" si="17"/>
        <v>31202926.312398911</v>
      </c>
    </row>
    <row r="138" spans="1:12" x14ac:dyDescent="0.25">
      <c r="A138" s="11">
        <v>41107</v>
      </c>
      <c r="B138" s="3">
        <v>29727367.316076301</v>
      </c>
      <c r="C138" s="3">
        <v>12607353006.7239</v>
      </c>
      <c r="D138" s="3">
        <v>12637080374.0399</v>
      </c>
      <c r="E138" s="24">
        <f t="shared" si="12"/>
        <v>1.0025166558047334</v>
      </c>
      <c r="F138" s="21">
        <f t="shared" si="13"/>
        <v>31648719.193822838</v>
      </c>
      <c r="G138">
        <v>0.96267928708676098</v>
      </c>
      <c r="H138" s="3">
        <v>81953562.546863794</v>
      </c>
      <c r="I138" s="3">
        <f t="shared" si="14"/>
        <v>81953562.546880826</v>
      </c>
      <c r="J138" s="3">
        <f t="shared" si="15"/>
        <v>0</v>
      </c>
      <c r="K138" s="13">
        <f t="shared" si="16"/>
        <v>-81953562.546863794</v>
      </c>
      <c r="L138" s="13">
        <f t="shared" si="17"/>
        <v>29727367.315999985</v>
      </c>
    </row>
    <row r="139" spans="1:12" x14ac:dyDescent="0.25">
      <c r="A139" s="11">
        <v>41108</v>
      </c>
      <c r="B139" s="3">
        <v>7771324.6919084704</v>
      </c>
      <c r="C139" s="3">
        <v>12741596803.388</v>
      </c>
      <c r="D139" s="3">
        <v>12749368128.08</v>
      </c>
      <c r="E139" s="24">
        <f t="shared" si="12"/>
        <v>1.0082706152255625</v>
      </c>
      <c r="F139" s="21">
        <f t="shared" si="13"/>
        <v>104516429.34819163</v>
      </c>
      <c r="G139">
        <v>0.97064123705586702</v>
      </c>
      <c r="H139" s="3">
        <v>21416018.358830102</v>
      </c>
      <c r="I139" s="3">
        <f t="shared" si="14"/>
        <v>21416018.358834598</v>
      </c>
      <c r="J139" s="3">
        <f t="shared" si="15"/>
        <v>0</v>
      </c>
      <c r="K139" s="13">
        <f t="shared" si="16"/>
        <v>-21416018.358830102</v>
      </c>
      <c r="L139" s="13">
        <f t="shared" si="17"/>
        <v>7771324.6919994354</v>
      </c>
    </row>
    <row r="140" spans="1:12" x14ac:dyDescent="0.25">
      <c r="A140" s="11">
        <v>41109</v>
      </c>
      <c r="B140" s="3">
        <v>153456170.320889</v>
      </c>
      <c r="C140" s="3">
        <v>12845026593.059099</v>
      </c>
      <c r="D140" s="3">
        <v>12998482763.379999</v>
      </c>
      <c r="E140" s="24">
        <f t="shared" si="12"/>
        <v>1.0075029965421129</v>
      </c>
      <c r="F140" s="21">
        <f t="shared" si="13"/>
        <v>95658464.979110241</v>
      </c>
      <c r="G140">
        <v>0.97792395490112904</v>
      </c>
      <c r="H140" s="3">
        <v>422727323.38451099</v>
      </c>
      <c r="I140" s="3">
        <f t="shared" si="14"/>
        <v>422727323.38459706</v>
      </c>
      <c r="J140" s="3">
        <f t="shared" si="15"/>
        <v>0</v>
      </c>
      <c r="K140" s="13">
        <f t="shared" si="16"/>
        <v>-422727323.38451099</v>
      </c>
      <c r="L140" s="13">
        <f t="shared" si="17"/>
        <v>153456170.32089996</v>
      </c>
    </row>
    <row r="141" spans="1:12" x14ac:dyDescent="0.25">
      <c r="A141" s="11">
        <v>41110</v>
      </c>
      <c r="B141" s="3">
        <v>-24408365.815886699</v>
      </c>
      <c r="C141" s="3">
        <v>12841250956.2358</v>
      </c>
      <c r="D141" s="3">
        <v>12816842590.42</v>
      </c>
      <c r="E141" s="24">
        <f t="shared" si="12"/>
        <v>0.98790383385458846</v>
      </c>
      <c r="F141" s="21">
        <f t="shared" si="13"/>
        <v>-157231807.14411238</v>
      </c>
      <c r="G141">
        <v>0.96609482426506699</v>
      </c>
      <c r="H141" s="3">
        <v>-67212021.218279094</v>
      </c>
      <c r="I141" s="3">
        <f t="shared" si="14"/>
        <v>-67212021.218292728</v>
      </c>
      <c r="J141" s="3">
        <f t="shared" si="15"/>
        <v>0</v>
      </c>
      <c r="K141" s="13">
        <f t="shared" si="16"/>
        <v>67212021.218279094</v>
      </c>
      <c r="L141" s="13">
        <f t="shared" si="17"/>
        <v>24408365.815799713</v>
      </c>
    </row>
    <row r="142" spans="1:12" x14ac:dyDescent="0.25">
      <c r="A142" s="11">
        <v>41113</v>
      </c>
      <c r="B142" s="3">
        <v>10623952.546455</v>
      </c>
      <c r="C142" s="3">
        <v>12618674948.9135</v>
      </c>
      <c r="D142" s="3">
        <v>12629298901.459999</v>
      </c>
      <c r="E142" s="24">
        <f t="shared" si="12"/>
        <v>0.98453849767534973</v>
      </c>
      <c r="F142" s="21">
        <f t="shared" si="13"/>
        <v>-198167641.50645599</v>
      </c>
      <c r="G142">
        <v>0.95115754689386001</v>
      </c>
      <c r="H142" s="3">
        <v>29243319.051291302</v>
      </c>
      <c r="I142" s="3">
        <f t="shared" si="14"/>
        <v>29243319.051297259</v>
      </c>
      <c r="J142" s="3">
        <f t="shared" si="15"/>
        <v>0</v>
      </c>
      <c r="K142" s="13">
        <f t="shared" si="16"/>
        <v>-29243319.051291302</v>
      </c>
      <c r="L142" s="13">
        <f t="shared" si="17"/>
        <v>10623952.546499252</v>
      </c>
    </row>
    <row r="143" spans="1:12" x14ac:dyDescent="0.25">
      <c r="A143" s="11">
        <v>41114</v>
      </c>
      <c r="B143" s="3">
        <v>-102559318.43666901</v>
      </c>
      <c r="C143" s="3">
        <v>12515718287.9366</v>
      </c>
      <c r="D143" s="3">
        <v>12413158969.5</v>
      </c>
      <c r="E143" s="24">
        <f t="shared" si="12"/>
        <v>0.99100657808406134</v>
      </c>
      <c r="F143" s="21">
        <f t="shared" si="13"/>
        <v>-113580613.52333008</v>
      </c>
      <c r="G143">
        <v>0.94260338576611402</v>
      </c>
      <c r="H143" s="3">
        <v>-282194116.29136902</v>
      </c>
      <c r="I143" s="3">
        <f t="shared" si="14"/>
        <v>-282194116.29142529</v>
      </c>
      <c r="J143" s="3">
        <f t="shared" si="15"/>
        <v>0</v>
      </c>
      <c r="K143" s="13">
        <f t="shared" si="16"/>
        <v>282194116.29136902</v>
      </c>
      <c r="L143" s="13">
        <f t="shared" si="17"/>
        <v>102559318.43659973</v>
      </c>
    </row>
    <row r="144" spans="1:12" x14ac:dyDescent="0.25">
      <c r="A144" s="11">
        <v>41115</v>
      </c>
      <c r="B144" s="3">
        <v>8979811.1534540895</v>
      </c>
      <c r="C144" s="3">
        <v>12398148514.966499</v>
      </c>
      <c r="D144" s="3">
        <v>12407128326.120001</v>
      </c>
      <c r="E144" s="24">
        <f t="shared" si="12"/>
        <v>0.99879076272443346</v>
      </c>
      <c r="F144" s="21">
        <f t="shared" si="13"/>
        <v>-15010454.53345325</v>
      </c>
      <c r="G144">
        <v>0.94146355461597098</v>
      </c>
      <c r="H144" s="3">
        <v>24698599.0567482</v>
      </c>
      <c r="I144" s="3">
        <f t="shared" si="14"/>
        <v>24698599.05675336</v>
      </c>
      <c r="J144" s="3">
        <f t="shared" si="15"/>
        <v>0</v>
      </c>
      <c r="K144" s="13">
        <f t="shared" si="16"/>
        <v>-24698599.0567482</v>
      </c>
      <c r="L144" s="13">
        <f t="shared" si="17"/>
        <v>8979811.1535015106</v>
      </c>
    </row>
    <row r="145" spans="1:12" x14ac:dyDescent="0.25">
      <c r="A145" s="11">
        <v>41116</v>
      </c>
      <c r="B145" s="3">
        <v>19448083.728326701</v>
      </c>
      <c r="C145" s="3">
        <v>12640139692.4816</v>
      </c>
      <c r="D145" s="3">
        <v>12659587776.209999</v>
      </c>
      <c r="E145" s="24">
        <f t="shared" si="12"/>
        <v>1.0187804430031666</v>
      </c>
      <c r="F145" s="21">
        <f t="shared" si="13"/>
        <v>233011366.36167154</v>
      </c>
      <c r="G145">
        <v>0.95914465724299502</v>
      </c>
      <c r="H145" s="3">
        <v>53470496.935502499</v>
      </c>
      <c r="I145" s="3">
        <f t="shared" si="14"/>
        <v>53470496.93551328</v>
      </c>
      <c r="J145" s="3">
        <f t="shared" si="15"/>
        <v>0</v>
      </c>
      <c r="K145" s="13">
        <f t="shared" si="16"/>
        <v>-53470496.935502499</v>
      </c>
      <c r="L145" s="13">
        <f t="shared" si="17"/>
        <v>19448083.728399277</v>
      </c>
    </row>
    <row r="146" spans="1:12" x14ac:dyDescent="0.25">
      <c r="A146" s="11">
        <v>41117</v>
      </c>
      <c r="B146" s="3">
        <v>-9554520.71464362</v>
      </c>
      <c r="C146" s="3">
        <v>13052792904.1346</v>
      </c>
      <c r="D146" s="3">
        <v>13043238383.42</v>
      </c>
      <c r="E146" s="24">
        <f t="shared" si="12"/>
        <v>1.0310598682102081</v>
      </c>
      <c r="F146" s="21">
        <f t="shared" si="13"/>
        <v>393205127.92464459</v>
      </c>
      <c r="G146">
        <v>0.98893556389148796</v>
      </c>
      <c r="H146" s="3">
        <v>-26259025.1524598</v>
      </c>
      <c r="I146" s="3">
        <f t="shared" si="14"/>
        <v>-26259025.152465243</v>
      </c>
      <c r="J146" s="3">
        <f t="shared" si="15"/>
        <v>0</v>
      </c>
      <c r="K146" s="13">
        <f t="shared" si="16"/>
        <v>26259025.1524598</v>
      </c>
      <c r="L146" s="13">
        <f t="shared" si="17"/>
        <v>9554520.7145996094</v>
      </c>
    </row>
    <row r="147" spans="1:12" x14ac:dyDescent="0.25">
      <c r="A147" s="11">
        <v>41120</v>
      </c>
      <c r="B147" s="3">
        <v>-5010330.9704484297</v>
      </c>
      <c r="C147" s="3">
        <v>13125294160.700399</v>
      </c>
      <c r="D147" s="3">
        <v>13120283829.73</v>
      </c>
      <c r="E147" s="24">
        <f t="shared" si="12"/>
        <v>1.006291058621205</v>
      </c>
      <c r="F147" s="21">
        <f t="shared" si="13"/>
        <v>82055777.2804479</v>
      </c>
      <c r="G147">
        <v>0.99515701549652302</v>
      </c>
      <c r="H147" s="3">
        <v>-13764752.162712101</v>
      </c>
      <c r="I147" s="3">
        <f t="shared" si="14"/>
        <v>-13764752.162714984</v>
      </c>
      <c r="J147" s="3">
        <f t="shared" si="15"/>
        <v>0</v>
      </c>
      <c r="K147" s="13">
        <f t="shared" si="16"/>
        <v>13764752.162712101</v>
      </c>
      <c r="L147" s="13">
        <f t="shared" si="17"/>
        <v>5010330.9703998566</v>
      </c>
    </row>
    <row r="148" spans="1:12" x14ac:dyDescent="0.25">
      <c r="A148" s="11">
        <v>41121</v>
      </c>
      <c r="B148" s="3">
        <v>40958239.020351097</v>
      </c>
      <c r="C148" s="3">
        <v>13003648895.629601</v>
      </c>
      <c r="D148" s="3">
        <v>13044607134.65</v>
      </c>
      <c r="E148" s="24">
        <f t="shared" si="12"/>
        <v>0.99111033453132613</v>
      </c>
      <c r="F148" s="21">
        <f t="shared" si="13"/>
        <v>-116634934.10035102</v>
      </c>
      <c r="G148">
        <v>0.98631040253995494</v>
      </c>
      <c r="H148" s="3">
        <v>112480061.512427</v>
      </c>
      <c r="I148" s="3">
        <f t="shared" si="14"/>
        <v>112480061.51245014</v>
      </c>
      <c r="J148" s="3">
        <f t="shared" si="15"/>
        <v>0</v>
      </c>
      <c r="K148" s="13">
        <f t="shared" si="16"/>
        <v>-112480061.512427</v>
      </c>
      <c r="L148" s="13">
        <f t="shared" si="17"/>
        <v>40958239.020399094</v>
      </c>
    </row>
    <row r="149" spans="1:12" x14ac:dyDescent="0.25">
      <c r="A149" s="11">
        <v>41122</v>
      </c>
      <c r="B149" s="3">
        <v>-2291961.6300138799</v>
      </c>
      <c r="C149" s="3">
        <v>13059430083.120001</v>
      </c>
      <c r="D149" s="3">
        <v>13057138121.49</v>
      </c>
      <c r="E149" s="24">
        <f t="shared" si="12"/>
        <v>1.0011363277036256</v>
      </c>
      <c r="F149" s="21">
        <f t="shared" si="13"/>
        <v>14822948.470014032</v>
      </c>
      <c r="G149">
        <v>0.98743117437473604</v>
      </c>
      <c r="H149" s="3">
        <v>-6291785.3811149597</v>
      </c>
      <c r="I149" s="3">
        <f t="shared" si="14"/>
        <v>-6291785.3811162524</v>
      </c>
      <c r="J149" s="3">
        <f t="shared" si="15"/>
        <v>0</v>
      </c>
      <c r="K149" s="13">
        <f t="shared" si="16"/>
        <v>6291785.3811149597</v>
      </c>
      <c r="L149" s="13">
        <f t="shared" si="17"/>
        <v>2291961.6300010681</v>
      </c>
    </row>
    <row r="150" spans="1:12" x14ac:dyDescent="0.25">
      <c r="A150" s="11">
        <v>41123</v>
      </c>
      <c r="B150" s="3">
        <v>2129147.6576393498</v>
      </c>
      <c r="C150" s="3">
        <v>12955488347.4923</v>
      </c>
      <c r="D150" s="3">
        <v>12957617495.15</v>
      </c>
      <c r="E150" s="24">
        <f t="shared" si="12"/>
        <v>0.99221500354428049</v>
      </c>
      <c r="F150" s="21">
        <f t="shared" si="13"/>
        <v>-101649773.99763951</v>
      </c>
      <c r="G150">
        <v>0.97974402618196199</v>
      </c>
      <c r="H150" s="3">
        <v>5842579.4441384897</v>
      </c>
      <c r="I150" s="3">
        <f t="shared" si="14"/>
        <v>5842579.4441396864</v>
      </c>
      <c r="J150" s="3">
        <f t="shared" si="15"/>
        <v>0</v>
      </c>
      <c r="K150" s="13">
        <f t="shared" si="16"/>
        <v>-5842579.4441384897</v>
      </c>
      <c r="L150" s="13">
        <f t="shared" si="17"/>
        <v>2129147.657699585</v>
      </c>
    </row>
    <row r="151" spans="1:12" x14ac:dyDescent="0.25">
      <c r="A151" s="11">
        <v>41124</v>
      </c>
      <c r="B151" s="3">
        <v>-23283061.967102401</v>
      </c>
      <c r="C151" s="3">
        <v>13222573371.1471</v>
      </c>
      <c r="D151" s="3">
        <v>13199290309.18</v>
      </c>
      <c r="E151" s="24">
        <f t="shared" si="12"/>
        <v>1.020447885276462</v>
      </c>
      <c r="F151" s="21">
        <f t="shared" si="13"/>
        <v>264955875.9971031</v>
      </c>
      <c r="G151">
        <v>0.99977771962962902</v>
      </c>
      <c r="H151" s="3">
        <v>-63866222.177806698</v>
      </c>
      <c r="I151" s="3">
        <f t="shared" si="14"/>
        <v>-63866222.177819826</v>
      </c>
      <c r="J151" s="3">
        <f t="shared" si="15"/>
        <v>0</v>
      </c>
      <c r="K151" s="13">
        <f t="shared" si="16"/>
        <v>63866222.177806698</v>
      </c>
      <c r="L151" s="13">
        <f t="shared" si="17"/>
        <v>23283061.967100143</v>
      </c>
    </row>
    <row r="152" spans="1:12" x14ac:dyDescent="0.25">
      <c r="A152" s="11">
        <v>41127</v>
      </c>
      <c r="B152" s="3">
        <v>-6422938.8257939797</v>
      </c>
      <c r="C152" s="3">
        <v>13360238701.5557</v>
      </c>
      <c r="D152" s="3">
        <v>13353815762.73</v>
      </c>
      <c r="E152" s="24">
        <f t="shared" si="12"/>
        <v>1.0121937156169567</v>
      </c>
      <c r="F152" s="21">
        <f t="shared" si="13"/>
        <v>160948392.37579322</v>
      </c>
      <c r="G152">
        <v>1.0119687248229601</v>
      </c>
      <c r="H152" s="3">
        <v>-17611534.880689099</v>
      </c>
      <c r="I152" s="3">
        <f t="shared" si="14"/>
        <v>-17611534.880692787</v>
      </c>
      <c r="J152" s="3">
        <f t="shared" si="15"/>
        <v>0</v>
      </c>
      <c r="K152" s="13">
        <f t="shared" si="16"/>
        <v>17611534.880689099</v>
      </c>
      <c r="L152" s="13">
        <f t="shared" si="17"/>
        <v>6422938.8257007599</v>
      </c>
    </row>
    <row r="153" spans="1:12" x14ac:dyDescent="0.25">
      <c r="A153" s="11">
        <v>41128</v>
      </c>
      <c r="B153" s="3">
        <v>-4085283.2771513099</v>
      </c>
      <c r="C153" s="3">
        <v>13281894037.1171</v>
      </c>
      <c r="D153" s="3">
        <v>13277808753.84</v>
      </c>
      <c r="E153" s="24">
        <f t="shared" si="12"/>
        <v>0.9946141442348202</v>
      </c>
      <c r="F153" s="21">
        <f t="shared" si="13"/>
        <v>-71921725.612848073</v>
      </c>
      <c r="G153">
        <v>1.00651840723219</v>
      </c>
      <c r="H153" s="3">
        <v>-11197417.877415899</v>
      </c>
      <c r="I153" s="3">
        <f t="shared" si="14"/>
        <v>-11197417.877418229</v>
      </c>
      <c r="J153" s="3">
        <f t="shared" si="15"/>
        <v>0</v>
      </c>
      <c r="K153" s="13">
        <f t="shared" si="16"/>
        <v>11197417.877415899</v>
      </c>
      <c r="L153" s="13">
        <f t="shared" si="17"/>
        <v>4085283.2770996094</v>
      </c>
    </row>
    <row r="154" spans="1:12" x14ac:dyDescent="0.25">
      <c r="A154" s="11">
        <v>41129</v>
      </c>
      <c r="B154" s="3">
        <v>9598811.4636628609</v>
      </c>
      <c r="C154" s="3">
        <v>13422199472.136299</v>
      </c>
      <c r="D154" s="3">
        <v>13431798283.6</v>
      </c>
      <c r="E154" s="24">
        <f t="shared" si="12"/>
        <v>1.0108745893974846</v>
      </c>
      <c r="F154" s="21">
        <f t="shared" si="13"/>
        <v>144390718.29633737</v>
      </c>
      <c r="G154">
        <v>1.01746388163185</v>
      </c>
      <c r="H154" s="3">
        <v>26299376.917048901</v>
      </c>
      <c r="I154" s="3">
        <f t="shared" si="14"/>
        <v>26299376.917054389</v>
      </c>
      <c r="J154" s="3">
        <f t="shared" si="15"/>
        <v>0</v>
      </c>
      <c r="K154" s="13">
        <f t="shared" si="16"/>
        <v>-26299376.917048901</v>
      </c>
      <c r="L154" s="13">
        <f t="shared" si="17"/>
        <v>9598811.4637012482</v>
      </c>
    </row>
    <row r="155" spans="1:12" x14ac:dyDescent="0.25">
      <c r="A155" s="11">
        <v>41130</v>
      </c>
      <c r="B155" s="3">
        <v>4859551.8642481202</v>
      </c>
      <c r="C155" s="3">
        <v>13399291674.8957</v>
      </c>
      <c r="D155" s="3">
        <v>13404151226.76</v>
      </c>
      <c r="E155" s="24">
        <f t="shared" si="12"/>
        <v>0.99757987664660375</v>
      </c>
      <c r="F155" s="21">
        <f t="shared" si="13"/>
        <v>-32506608.704248272</v>
      </c>
      <c r="G155">
        <v>1.0150014935306699</v>
      </c>
      <c r="H155" s="3">
        <v>13309339.6271549</v>
      </c>
      <c r="I155" s="3">
        <f t="shared" si="14"/>
        <v>13309339.627157707</v>
      </c>
      <c r="J155" s="3">
        <f t="shared" si="15"/>
        <v>0</v>
      </c>
      <c r="K155" s="13">
        <f t="shared" si="16"/>
        <v>-13309339.6271549</v>
      </c>
      <c r="L155" s="13">
        <f t="shared" si="17"/>
        <v>4859551.8642997742</v>
      </c>
    </row>
    <row r="156" spans="1:12" x14ac:dyDescent="0.25">
      <c r="A156" s="11">
        <v>41131</v>
      </c>
      <c r="B156" s="3">
        <v>-27788845.464062899</v>
      </c>
      <c r="C156" s="3">
        <v>13465973937.153999</v>
      </c>
      <c r="D156" s="3">
        <v>13438185091.690001</v>
      </c>
      <c r="E156" s="24">
        <f t="shared" si="12"/>
        <v>1.0046122062746234</v>
      </c>
      <c r="F156" s="21">
        <f t="shared" si="13"/>
        <v>61822710.394063205</v>
      </c>
      <c r="G156">
        <v>1.01968288978789</v>
      </c>
      <c r="H156" s="3">
        <v>-76078699.081306905</v>
      </c>
      <c r="I156" s="3">
        <f t="shared" si="14"/>
        <v>-76078699.081322461</v>
      </c>
      <c r="J156" s="3">
        <f t="shared" si="15"/>
        <v>0</v>
      </c>
      <c r="K156" s="13">
        <f t="shared" si="16"/>
        <v>76078699.081306905</v>
      </c>
      <c r="L156" s="13">
        <f t="shared" si="17"/>
        <v>27788845.463998795</v>
      </c>
    </row>
    <row r="157" spans="1:12" x14ac:dyDescent="0.25">
      <c r="A157" s="11">
        <v>41134</v>
      </c>
      <c r="B157" s="3">
        <v>3927235.7845186801</v>
      </c>
      <c r="C157" s="3">
        <v>13390860249.5954</v>
      </c>
      <c r="D157" s="3">
        <v>13394787485.379999</v>
      </c>
      <c r="E157" s="24">
        <f t="shared" si="12"/>
        <v>0.99647833083324733</v>
      </c>
      <c r="F157" s="21">
        <f t="shared" si="13"/>
        <v>-47324842.094520055</v>
      </c>
      <c r="G157">
        <v>1.01609190399506</v>
      </c>
      <c r="H157" s="3">
        <v>10747608.510468001</v>
      </c>
      <c r="I157" s="3">
        <f t="shared" si="14"/>
        <v>10747608.510470198</v>
      </c>
      <c r="J157" s="3">
        <f t="shared" si="15"/>
        <v>0</v>
      </c>
      <c r="K157" s="13">
        <f t="shared" si="16"/>
        <v>-10747608.510468001</v>
      </c>
      <c r="L157" s="13">
        <f t="shared" si="17"/>
        <v>3927235.7845993042</v>
      </c>
    </row>
    <row r="158" spans="1:12" x14ac:dyDescent="0.25">
      <c r="A158" s="11">
        <v>41135</v>
      </c>
      <c r="B158" s="3">
        <v>3645674.75962367</v>
      </c>
      <c r="C158" s="3">
        <v>13203351022.3703</v>
      </c>
      <c r="D158" s="3">
        <v>13206996697.129999</v>
      </c>
      <c r="E158" s="24">
        <f t="shared" si="12"/>
        <v>0.98570813734681717</v>
      </c>
      <c r="F158" s="21">
        <f t="shared" si="13"/>
        <v>-191436463.00962368</v>
      </c>
      <c r="G158">
        <v>1.0015700580601501</v>
      </c>
      <c r="H158" s="3">
        <v>9973212.4797663894</v>
      </c>
      <c r="I158" s="3">
        <f t="shared" si="14"/>
        <v>9973212.4797684308</v>
      </c>
      <c r="J158" s="3">
        <f t="shared" si="15"/>
        <v>0</v>
      </c>
      <c r="K158" s="13">
        <f t="shared" si="16"/>
        <v>-9973212.4797663894</v>
      </c>
      <c r="L158" s="13">
        <f t="shared" si="17"/>
        <v>3645674.7596988678</v>
      </c>
    </row>
    <row r="159" spans="1:12" x14ac:dyDescent="0.25">
      <c r="A159" s="11">
        <v>41136</v>
      </c>
      <c r="B159" s="3">
        <v>-1406043.6061567001</v>
      </c>
      <c r="C159" s="3">
        <v>13203591047.7661</v>
      </c>
      <c r="D159" s="3">
        <v>13202185004.159901</v>
      </c>
      <c r="E159" s="24">
        <f t="shared" si="12"/>
        <v>0.99974213294346614</v>
      </c>
      <c r="F159" s="21">
        <f t="shared" si="13"/>
        <v>-3405649.3639417952</v>
      </c>
      <c r="G159">
        <v>1.0013117861373699</v>
      </c>
      <c r="H159" s="3">
        <v>-3844928.1474146601</v>
      </c>
      <c r="I159" s="3">
        <f t="shared" si="14"/>
        <v>-3844928.1474154349</v>
      </c>
      <c r="J159" s="3">
        <f t="shared" si="15"/>
        <v>0</v>
      </c>
      <c r="K159" s="13">
        <f t="shared" si="16"/>
        <v>3844928.1474146601</v>
      </c>
      <c r="L159" s="13">
        <f t="shared" si="17"/>
        <v>1406043.6061992645</v>
      </c>
    </row>
    <row r="160" spans="1:12" x14ac:dyDescent="0.25">
      <c r="A160" s="11">
        <v>41137</v>
      </c>
      <c r="B160" s="3">
        <v>24684258.2767963</v>
      </c>
      <c r="C160" s="3">
        <v>13358470692.5832</v>
      </c>
      <c r="D160" s="3">
        <v>13383154950.860001</v>
      </c>
      <c r="E160" s="24">
        <f t="shared" si="12"/>
        <v>1.0118378653513838</v>
      </c>
      <c r="F160" s="21">
        <f t="shared" si="13"/>
        <v>156285688.42330363</v>
      </c>
      <c r="G160">
        <v>1.0131651802364099</v>
      </c>
      <c r="H160" s="3">
        <v>67474831.462661594</v>
      </c>
      <c r="I160" s="3">
        <f t="shared" si="14"/>
        <v>67474831.462675422</v>
      </c>
      <c r="J160" s="3">
        <f t="shared" si="15"/>
        <v>0</v>
      </c>
      <c r="K160" s="13">
        <f t="shared" si="16"/>
        <v>-67474831.462661594</v>
      </c>
      <c r="L160" s="13">
        <f t="shared" si="17"/>
        <v>24684258.276800156</v>
      </c>
    </row>
    <row r="161" spans="1:12" x14ac:dyDescent="0.25">
      <c r="A161" s="11">
        <v>41138</v>
      </c>
      <c r="B161" s="3">
        <v>-27057216.7133286</v>
      </c>
      <c r="C161" s="3">
        <v>13305089120.1633</v>
      </c>
      <c r="D161" s="3">
        <v>13278031903.4499</v>
      </c>
      <c r="E161" s="24">
        <f t="shared" si="12"/>
        <v>0.99416685893696866</v>
      </c>
      <c r="F161" s="21">
        <f t="shared" si="13"/>
        <v>-78065830.696772337</v>
      </c>
      <c r="G161">
        <v>1.0072552448199501</v>
      </c>
      <c r="H161" s="3">
        <v>-73932796.698250905</v>
      </c>
      <c r="I161" s="3">
        <f t="shared" si="14"/>
        <v>-73932796.698265955</v>
      </c>
      <c r="J161" s="3">
        <f t="shared" si="15"/>
        <v>0</v>
      </c>
      <c r="K161" s="13">
        <f t="shared" si="16"/>
        <v>73932796.698250905</v>
      </c>
      <c r="L161" s="13">
        <f t="shared" si="17"/>
        <v>27057216.713399887</v>
      </c>
    </row>
    <row r="162" spans="1:12" x14ac:dyDescent="0.25">
      <c r="A162" s="11">
        <v>41141</v>
      </c>
      <c r="B162" s="3">
        <v>59146715.021057598</v>
      </c>
      <c r="C162" s="3">
        <v>13308331380.828899</v>
      </c>
      <c r="D162" s="3">
        <v>13367478095.85</v>
      </c>
      <c r="E162" s="24">
        <f t="shared" si="12"/>
        <v>1.0022819253334654</v>
      </c>
      <c r="F162" s="21">
        <f t="shared" si="13"/>
        <v>30299477.37904311</v>
      </c>
      <c r="G162">
        <v>1.00955372608036</v>
      </c>
      <c r="H162" s="3">
        <v>161553708.561259</v>
      </c>
      <c r="I162" s="3">
        <f t="shared" si="14"/>
        <v>161553708.56129214</v>
      </c>
      <c r="J162" s="3">
        <f t="shared" si="15"/>
        <v>0</v>
      </c>
      <c r="K162" s="13">
        <f t="shared" si="16"/>
        <v>-161553708.561259</v>
      </c>
      <c r="L162" s="13">
        <f t="shared" si="17"/>
        <v>59146715.021100998</v>
      </c>
    </row>
    <row r="163" spans="1:12" x14ac:dyDescent="0.25">
      <c r="A163" s="11">
        <v>41142</v>
      </c>
      <c r="B163" s="3">
        <v>-3506508.1947800498</v>
      </c>
      <c r="C163" s="3">
        <v>13310575236.304701</v>
      </c>
      <c r="D163" s="3">
        <v>13307068728.1099</v>
      </c>
      <c r="E163" s="24">
        <f t="shared" si="12"/>
        <v>0.99574318662523287</v>
      </c>
      <c r="F163" s="21">
        <f t="shared" si="13"/>
        <v>-56902859.545320809</v>
      </c>
      <c r="G163">
        <v>1.00525624427664</v>
      </c>
      <c r="H163" s="3">
        <v>-9574000.5729141198</v>
      </c>
      <c r="I163" s="3">
        <f t="shared" si="14"/>
        <v>-9574000.572916083</v>
      </c>
      <c r="J163" s="3">
        <f t="shared" si="15"/>
        <v>0</v>
      </c>
      <c r="K163" s="13">
        <f t="shared" si="16"/>
        <v>9574000.5729141198</v>
      </c>
      <c r="L163" s="13">
        <f t="shared" si="17"/>
        <v>3506508.1948013306</v>
      </c>
    </row>
    <row r="164" spans="1:12" x14ac:dyDescent="0.25">
      <c r="A164" s="11">
        <v>41143</v>
      </c>
      <c r="B164" s="3">
        <v>28527626.213561099</v>
      </c>
      <c r="C164" s="3">
        <v>13377933004.5264</v>
      </c>
      <c r="D164" s="3">
        <v>13406460630.74</v>
      </c>
      <c r="E164" s="24">
        <f t="shared" si="12"/>
        <v>1.0053253107701206</v>
      </c>
      <c r="F164" s="21">
        <f t="shared" si="13"/>
        <v>70864276.416539147</v>
      </c>
      <c r="G164">
        <v>1.0106095461810101</v>
      </c>
      <c r="H164" s="3">
        <v>77860379.205438107</v>
      </c>
      <c r="I164" s="3">
        <f t="shared" si="14"/>
        <v>77860379.205453977</v>
      </c>
      <c r="J164" s="3">
        <f t="shared" si="15"/>
        <v>0</v>
      </c>
      <c r="K164" s="13">
        <f t="shared" si="16"/>
        <v>-77860379.205438107</v>
      </c>
      <c r="L164" s="13">
        <f t="shared" si="17"/>
        <v>28527626.213600159</v>
      </c>
    </row>
    <row r="165" spans="1:12" x14ac:dyDescent="0.25">
      <c r="A165" s="11">
        <v>41144</v>
      </c>
      <c r="B165" s="3">
        <v>39183382.572033003</v>
      </c>
      <c r="C165" s="3">
        <v>13269367887.9279</v>
      </c>
      <c r="D165" s="3">
        <v>13308551270.5</v>
      </c>
      <c r="E165" s="24">
        <f t="shared" si="12"/>
        <v>0.98977412856472424</v>
      </c>
      <c r="F165" s="21">
        <f t="shared" si="13"/>
        <v>-137092742.81203276</v>
      </c>
      <c r="G165">
        <v>1.0002751828905101</v>
      </c>
      <c r="H165" s="3">
        <v>106901818.167374</v>
      </c>
      <c r="I165" s="3">
        <f t="shared" si="14"/>
        <v>106901818.16739622</v>
      </c>
      <c r="J165" s="3">
        <f t="shared" si="15"/>
        <v>0</v>
      </c>
      <c r="K165" s="13">
        <f t="shared" si="16"/>
        <v>-106901818.167374</v>
      </c>
      <c r="L165" s="13">
        <f t="shared" si="17"/>
        <v>39183382.572099686</v>
      </c>
    </row>
    <row r="166" spans="1:12" x14ac:dyDescent="0.25">
      <c r="A166" s="11">
        <v>41145</v>
      </c>
      <c r="B166" s="3">
        <v>18309750.023132499</v>
      </c>
      <c r="C166" s="3">
        <v>13278117596.6668</v>
      </c>
      <c r="D166" s="3">
        <v>13296427346.690001</v>
      </c>
      <c r="E166" s="24">
        <f t="shared" si="12"/>
        <v>0.99771322413577868</v>
      </c>
      <c r="F166" s="21">
        <f t="shared" si="13"/>
        <v>-30433673.833131965</v>
      </c>
      <c r="G166">
        <v>0.99798777774469605</v>
      </c>
      <c r="H166" s="3">
        <v>49934174.012671702</v>
      </c>
      <c r="I166" s="3">
        <f t="shared" si="14"/>
        <v>49934174.012681857</v>
      </c>
      <c r="J166" s="3">
        <f t="shared" si="15"/>
        <v>0</v>
      </c>
      <c r="K166" s="13">
        <f t="shared" si="16"/>
        <v>-49934174.012671702</v>
      </c>
      <c r="L166" s="13">
        <f t="shared" si="17"/>
        <v>18309750.023200989</v>
      </c>
    </row>
    <row r="167" spans="1:12" x14ac:dyDescent="0.25">
      <c r="A167" s="11">
        <v>41148</v>
      </c>
      <c r="B167" s="3">
        <v>14043092.1315754</v>
      </c>
      <c r="C167" s="3">
        <v>13255991869.4384</v>
      </c>
      <c r="D167" s="3">
        <v>13270034961.57</v>
      </c>
      <c r="E167" s="24">
        <f t="shared" si="12"/>
        <v>0.99695892165637701</v>
      </c>
      <c r="F167" s="21">
        <f t="shared" si="13"/>
        <v>-40435477.251576237</v>
      </c>
      <c r="G167">
        <v>0.99495281872659602</v>
      </c>
      <c r="H167" s="3">
        <v>38283398.8935754</v>
      </c>
      <c r="I167" s="3">
        <f t="shared" si="14"/>
        <v>38283398.893583201</v>
      </c>
      <c r="J167" s="3">
        <f t="shared" si="15"/>
        <v>0</v>
      </c>
      <c r="K167" s="13">
        <f t="shared" si="16"/>
        <v>-38283398.8935754</v>
      </c>
      <c r="L167" s="13">
        <f t="shared" si="17"/>
        <v>14043092.131599426</v>
      </c>
    </row>
    <row r="168" spans="1:12" x14ac:dyDescent="0.25">
      <c r="A168" s="11">
        <v>41149</v>
      </c>
      <c r="B168" s="3">
        <v>-27498481.369124901</v>
      </c>
      <c r="C168" s="3">
        <v>13294987470.6991</v>
      </c>
      <c r="D168" s="3">
        <v>13267488989.33</v>
      </c>
      <c r="E168" s="24">
        <f t="shared" si="12"/>
        <v>1.0018803649878383</v>
      </c>
      <c r="F168" s="21">
        <f t="shared" si="13"/>
        <v>24952509.129125129</v>
      </c>
      <c r="G168">
        <v>0.99682369317148101</v>
      </c>
      <c r="H168" s="3">
        <v>-74935695.367702499</v>
      </c>
      <c r="I168" s="3">
        <f t="shared" si="14"/>
        <v>-74935695.367717683</v>
      </c>
      <c r="J168" s="3">
        <f t="shared" si="15"/>
        <v>0</v>
      </c>
      <c r="K168" s="13">
        <f t="shared" si="16"/>
        <v>74935695.367702499</v>
      </c>
      <c r="L168" s="13">
        <f t="shared" si="17"/>
        <v>27498481.369100571</v>
      </c>
    </row>
    <row r="169" spans="1:12" x14ac:dyDescent="0.25">
      <c r="A169" s="11">
        <v>41150</v>
      </c>
      <c r="B169" s="3">
        <v>5066414.2000901401</v>
      </c>
      <c r="C169" s="3">
        <v>13120101918.8699</v>
      </c>
      <c r="D169" s="3">
        <v>13125168333.069901</v>
      </c>
      <c r="E169" s="24">
        <f t="shared" si="12"/>
        <v>0.98889111039935884</v>
      </c>
      <c r="F169" s="21">
        <f t="shared" si="13"/>
        <v>-147387070.46018955</v>
      </c>
      <c r="G169">
        <v>0.98575008881274295</v>
      </c>
      <c r="H169" s="3">
        <v>13801078.0490031</v>
      </c>
      <c r="I169" s="3">
        <f t="shared" si="14"/>
        <v>13801078.049006011</v>
      </c>
      <c r="J169" s="3">
        <f t="shared" si="15"/>
        <v>0</v>
      </c>
      <c r="K169" s="13">
        <f t="shared" si="16"/>
        <v>-13801078.0490031</v>
      </c>
      <c r="L169" s="13">
        <f t="shared" si="17"/>
        <v>5066414.2000007629</v>
      </c>
    </row>
    <row r="170" spans="1:12" x14ac:dyDescent="0.25">
      <c r="A170" s="11">
        <v>41151</v>
      </c>
      <c r="B170" s="3">
        <v>-6905510.6364050796</v>
      </c>
      <c r="C170" s="3">
        <v>13090865930.9664</v>
      </c>
      <c r="D170" s="3">
        <v>13083960420.33</v>
      </c>
      <c r="E170" s="24">
        <f t="shared" si="12"/>
        <v>0.9973865171681594</v>
      </c>
      <c r="F170" s="21">
        <f t="shared" si="13"/>
        <v>-34302402.103495508</v>
      </c>
      <c r="G170">
        <v>0.98317384787913797</v>
      </c>
      <c r="H170" s="3">
        <v>-18803574.1201354</v>
      </c>
      <c r="I170" s="3">
        <f t="shared" si="14"/>
        <v>-18803574.120139286</v>
      </c>
      <c r="J170" s="3">
        <f t="shared" si="15"/>
        <v>0</v>
      </c>
      <c r="K170" s="13">
        <f t="shared" si="16"/>
        <v>18803574.1201354</v>
      </c>
      <c r="L170" s="13">
        <f t="shared" si="17"/>
        <v>6905510.6364002228</v>
      </c>
    </row>
    <row r="171" spans="1:12" x14ac:dyDescent="0.25">
      <c r="A171" s="11">
        <v>41152</v>
      </c>
      <c r="B171" s="3">
        <v>10068613.7163783</v>
      </c>
      <c r="C171" s="3">
        <v>13101344991.6436</v>
      </c>
      <c r="D171" s="3">
        <v>13111413605.360001</v>
      </c>
      <c r="E171" s="24">
        <f t="shared" si="12"/>
        <v>1.0013286933585193</v>
      </c>
      <c r="F171" s="21">
        <f t="shared" si="13"/>
        <v>17384571.313622385</v>
      </c>
      <c r="G171">
        <v>0.98448018444108498</v>
      </c>
      <c r="H171" s="3">
        <v>27406058.1796766</v>
      </c>
      <c r="I171" s="3">
        <f t="shared" si="14"/>
        <v>27406058.179682236</v>
      </c>
      <c r="J171" s="3">
        <f t="shared" si="15"/>
        <v>0</v>
      </c>
      <c r="K171" s="13">
        <f t="shared" si="16"/>
        <v>-27406058.1796766</v>
      </c>
      <c r="L171" s="13">
        <f t="shared" si="17"/>
        <v>10068613.716400146</v>
      </c>
    </row>
    <row r="172" spans="1:12" x14ac:dyDescent="0.25">
      <c r="A172" s="11">
        <v>41155</v>
      </c>
      <c r="B172" s="3">
        <v>-381866.16050860198</v>
      </c>
      <c r="C172" s="3">
        <v>13166677920.1105</v>
      </c>
      <c r="D172" s="3">
        <v>13166296053.9499</v>
      </c>
      <c r="E172" s="24">
        <f t="shared" si="12"/>
        <v>1.0042149776075873</v>
      </c>
      <c r="F172" s="21">
        <f t="shared" si="13"/>
        <v>55264314.750407666</v>
      </c>
      <c r="G172">
        <v>0.988629746373625</v>
      </c>
      <c r="H172" s="3">
        <v>-1039011.51004929</v>
      </c>
      <c r="I172" s="3">
        <f t="shared" si="14"/>
        <v>-1039011.5100495032</v>
      </c>
      <c r="J172" s="3">
        <f t="shared" si="15"/>
        <v>0</v>
      </c>
      <c r="K172" s="13">
        <f t="shared" si="16"/>
        <v>1039011.51004929</v>
      </c>
      <c r="L172" s="13">
        <f t="shared" si="17"/>
        <v>381866.16060066223</v>
      </c>
    </row>
    <row r="173" spans="1:12" x14ac:dyDescent="0.25">
      <c r="A173" s="11">
        <v>41156</v>
      </c>
      <c r="B173" s="3">
        <v>-38423805.471154898</v>
      </c>
      <c r="C173" s="3">
        <v>13040277096.8911</v>
      </c>
      <c r="D173" s="3">
        <v>13001853291.42</v>
      </c>
      <c r="E173" s="24">
        <f t="shared" si="12"/>
        <v>0.99042867055834283</v>
      </c>
      <c r="F173" s="21">
        <f t="shared" si="13"/>
        <v>-126018957.0587447</v>
      </c>
      <c r="G173">
        <v>0.97916724537525401</v>
      </c>
      <c r="H173" s="3">
        <v>-104506149.627445</v>
      </c>
      <c r="I173" s="3">
        <f t="shared" si="14"/>
        <v>-104506149.62746616</v>
      </c>
      <c r="J173" s="3">
        <f t="shared" si="15"/>
        <v>0</v>
      </c>
      <c r="K173" s="13">
        <f t="shared" si="16"/>
        <v>104506149.627445</v>
      </c>
      <c r="L173" s="13">
        <f t="shared" si="17"/>
        <v>38423805.471099854</v>
      </c>
    </row>
    <row r="174" spans="1:12" x14ac:dyDescent="0.25">
      <c r="A174" s="11">
        <v>41157</v>
      </c>
      <c r="B174" s="3">
        <v>-1079846.7715036201</v>
      </c>
      <c r="C174" s="3">
        <v>13158862931.161501</v>
      </c>
      <c r="D174" s="3">
        <v>13157783084.389999</v>
      </c>
      <c r="E174" s="24">
        <f t="shared" si="12"/>
        <v>1.0120759430384525</v>
      </c>
      <c r="F174" s="21">
        <f t="shared" si="13"/>
        <v>157009639.74150294</v>
      </c>
      <c r="G174">
        <v>0.99099161325552398</v>
      </c>
      <c r="H174" s="3">
        <v>-2935863.7355873701</v>
      </c>
      <c r="I174" s="3">
        <f t="shared" si="14"/>
        <v>-2935863.7355879564</v>
      </c>
      <c r="J174" s="3">
        <f t="shared" si="15"/>
        <v>0</v>
      </c>
      <c r="K174" s="13">
        <f t="shared" si="16"/>
        <v>2935863.7355873701</v>
      </c>
      <c r="L174" s="13">
        <f t="shared" si="17"/>
        <v>1079846.7715015411</v>
      </c>
    </row>
    <row r="175" spans="1:12" x14ac:dyDescent="0.25">
      <c r="A175" s="11">
        <v>41158</v>
      </c>
      <c r="B175" s="3">
        <v>9113019.8458327297</v>
      </c>
      <c r="C175" s="3">
        <v>13387561817.9641</v>
      </c>
      <c r="D175" s="3">
        <v>13396674837.8099</v>
      </c>
      <c r="E175" s="24">
        <f t="shared" si="12"/>
        <v>1.0174633319382405</v>
      </c>
      <c r="F175" s="21">
        <f t="shared" si="13"/>
        <v>229778733.57406816</v>
      </c>
      <c r="G175">
        <v>1.0082976287458201</v>
      </c>
      <c r="H175" s="3">
        <v>24766712.598876301</v>
      </c>
      <c r="I175" s="3">
        <f t="shared" si="14"/>
        <v>24766712.598881405</v>
      </c>
      <c r="J175" s="3">
        <f t="shared" si="15"/>
        <v>0</v>
      </c>
      <c r="K175" s="13">
        <f t="shared" si="16"/>
        <v>-24766712.598876301</v>
      </c>
      <c r="L175" s="13">
        <f t="shared" si="17"/>
        <v>9113019.8458003998</v>
      </c>
    </row>
    <row r="176" spans="1:12" x14ac:dyDescent="0.25">
      <c r="A176" s="11">
        <v>41162</v>
      </c>
      <c r="B176" s="3">
        <v>1227765.67405399</v>
      </c>
      <c r="C176" s="3">
        <v>13417593958.7659</v>
      </c>
      <c r="D176" s="3">
        <v>13418821724.440001</v>
      </c>
      <c r="E176" s="24">
        <f t="shared" si="12"/>
        <v>1.0015615159141584</v>
      </c>
      <c r="F176" s="21">
        <f t="shared" si="13"/>
        <v>20919120.956046261</v>
      </c>
      <c r="G176">
        <v>1.00987210153931</v>
      </c>
      <c r="H176" s="3">
        <v>3335445.3072496601</v>
      </c>
      <c r="I176" s="3">
        <f t="shared" si="14"/>
        <v>3335445.3072503293</v>
      </c>
      <c r="J176" s="3">
        <f t="shared" si="15"/>
        <v>0</v>
      </c>
      <c r="K176" s="13">
        <f t="shared" si="16"/>
        <v>-3335445.3072496601</v>
      </c>
      <c r="L176" s="13">
        <f t="shared" si="17"/>
        <v>1227765.6741008759</v>
      </c>
    </row>
    <row r="177" spans="1:12" x14ac:dyDescent="0.25">
      <c r="A177" s="11">
        <v>41163</v>
      </c>
      <c r="B177" s="3">
        <v>7347482.7900377503</v>
      </c>
      <c r="C177" s="3">
        <v>13533464290.1199</v>
      </c>
      <c r="D177" s="3">
        <v>13540811772.91</v>
      </c>
      <c r="E177" s="24">
        <f t="shared" si="12"/>
        <v>1.0085434152144044</v>
      </c>
      <c r="F177" s="21">
        <f t="shared" si="13"/>
        <v>114642565.67996156</v>
      </c>
      <c r="G177">
        <v>1.0184998582161999</v>
      </c>
      <c r="H177" s="3">
        <v>19953045.926000901</v>
      </c>
      <c r="I177" s="3">
        <f t="shared" si="14"/>
        <v>19953045.926005021</v>
      </c>
      <c r="J177" s="3">
        <f t="shared" si="15"/>
        <v>0</v>
      </c>
      <c r="K177" s="13">
        <f t="shared" si="16"/>
        <v>-19953045.926000901</v>
      </c>
      <c r="L177" s="13">
        <f t="shared" si="17"/>
        <v>7347482.7901000977</v>
      </c>
    </row>
    <row r="178" spans="1:12" x14ac:dyDescent="0.25">
      <c r="A178" s="11">
        <v>41164</v>
      </c>
      <c r="B178" s="3">
        <v>-33118592.507809699</v>
      </c>
      <c r="C178" s="3">
        <v>13586244851.407801</v>
      </c>
      <c r="D178" s="3">
        <v>13553126258.9</v>
      </c>
      <c r="E178" s="24">
        <f t="shared" si="12"/>
        <v>1.0033552699247104</v>
      </c>
      <c r="F178" s="21">
        <f t="shared" si="13"/>
        <v>45433078.49780947</v>
      </c>
      <c r="G178">
        <v>1.0219172001587999</v>
      </c>
      <c r="H178" s="3">
        <v>-89903124.275402099</v>
      </c>
      <c r="I178" s="3">
        <f t="shared" si="14"/>
        <v>-89903124.275420487</v>
      </c>
      <c r="J178" s="3">
        <f t="shared" si="15"/>
        <v>0</v>
      </c>
      <c r="K178" s="13">
        <f t="shared" si="16"/>
        <v>89903124.275402099</v>
      </c>
      <c r="L178" s="13">
        <f t="shared" si="17"/>
        <v>33118592.507801056</v>
      </c>
    </row>
    <row r="179" spans="1:12" x14ac:dyDescent="0.25">
      <c r="A179" s="11">
        <v>41165</v>
      </c>
      <c r="B179" s="3">
        <v>5390014.31210005</v>
      </c>
      <c r="C179" s="3">
        <v>13825982437.947901</v>
      </c>
      <c r="D179" s="3">
        <v>13831372452.26</v>
      </c>
      <c r="E179" s="24">
        <f t="shared" si="12"/>
        <v>1.0201323424452511</v>
      </c>
      <c r="F179" s="21">
        <f t="shared" si="13"/>
        <v>272856179.04790056</v>
      </c>
      <c r="G179">
        <v>1.04249078718309</v>
      </c>
      <c r="H179" s="3">
        <v>14625984.8518265</v>
      </c>
      <c r="I179" s="3">
        <f t="shared" si="14"/>
        <v>14625984.851829557</v>
      </c>
      <c r="J179" s="3">
        <f t="shared" si="15"/>
        <v>0</v>
      </c>
      <c r="K179" s="13">
        <f t="shared" si="16"/>
        <v>-14625984.8518265</v>
      </c>
      <c r="L179" s="13">
        <f t="shared" si="17"/>
        <v>5390014.3120994568</v>
      </c>
    </row>
    <row r="180" spans="1:12" x14ac:dyDescent="0.25">
      <c r="A180" s="11">
        <v>41166</v>
      </c>
      <c r="B180" s="3">
        <v>-8006.2402762770598</v>
      </c>
      <c r="C180" s="3">
        <v>13918784455.6702</v>
      </c>
      <c r="D180" s="3">
        <v>13918776449.43</v>
      </c>
      <c r="E180" s="24">
        <f t="shared" si="12"/>
        <v>1.0063198358450678</v>
      </c>
      <c r="F180" s="21">
        <f t="shared" si="13"/>
        <v>87412003.410276353</v>
      </c>
      <c r="G180">
        <v>1.04907915782808</v>
      </c>
      <c r="H180" s="3">
        <v>-21716.813847508402</v>
      </c>
      <c r="I180" s="3">
        <f t="shared" si="14"/>
        <v>-21716.813847512909</v>
      </c>
      <c r="J180" s="3">
        <f t="shared" si="15"/>
        <v>0</v>
      </c>
      <c r="K180" s="13">
        <f t="shared" si="16"/>
        <v>21716.813847508402</v>
      </c>
      <c r="L180" s="13">
        <f t="shared" si="17"/>
        <v>8006.2402000427246</v>
      </c>
    </row>
    <row r="181" spans="1:12" x14ac:dyDescent="0.25">
      <c r="A181" s="11">
        <v>41169</v>
      </c>
      <c r="B181" s="3">
        <v>-8924617.8530652504</v>
      </c>
      <c r="C181" s="3">
        <v>13920635600.183001</v>
      </c>
      <c r="D181" s="3">
        <v>13911710982.33</v>
      </c>
      <c r="E181" s="24">
        <f t="shared" si="12"/>
        <v>1.0001335714212969</v>
      </c>
      <c r="F181" s="21">
        <f t="shared" si="13"/>
        <v>1859150.753064869</v>
      </c>
      <c r="G181">
        <v>1.0492192848222399</v>
      </c>
      <c r="H181" s="3">
        <v>-24198553.492875099</v>
      </c>
      <c r="I181" s="3">
        <f t="shared" si="14"/>
        <v>-24198553.492880095</v>
      </c>
      <c r="J181" s="3">
        <f t="shared" si="15"/>
        <v>0</v>
      </c>
      <c r="K181" s="13">
        <f t="shared" si="16"/>
        <v>24198553.492875099</v>
      </c>
      <c r="L181" s="13">
        <f t="shared" si="17"/>
        <v>8924617.8530006409</v>
      </c>
    </row>
    <row r="182" spans="1:12" x14ac:dyDescent="0.25">
      <c r="A182" s="11">
        <v>41170</v>
      </c>
      <c r="B182" s="3">
        <v>-49381007.546320997</v>
      </c>
      <c r="C182" s="3">
        <v>13894726349.1563</v>
      </c>
      <c r="D182" s="3">
        <v>13845345341.610001</v>
      </c>
      <c r="E182" s="24">
        <f t="shared" si="12"/>
        <v>0.99877911256241225</v>
      </c>
      <c r="F182" s="21">
        <f t="shared" si="13"/>
        <v>-16984633.173678316</v>
      </c>
      <c r="G182">
        <v>1.04793830617813</v>
      </c>
      <c r="H182" s="3">
        <v>-133841875.01621599</v>
      </c>
      <c r="I182" s="3">
        <f t="shared" si="14"/>
        <v>-133841875.01624364</v>
      </c>
      <c r="J182" s="3">
        <f t="shared" si="15"/>
        <v>0</v>
      </c>
      <c r="K182" s="13">
        <f t="shared" si="16"/>
        <v>133841875.01621599</v>
      </c>
      <c r="L182" s="13">
        <f t="shared" si="17"/>
        <v>49381007.546298981</v>
      </c>
    </row>
    <row r="183" spans="1:12" x14ac:dyDescent="0.25">
      <c r="A183" s="11">
        <v>41171</v>
      </c>
      <c r="B183" s="3">
        <v>710022.42552345898</v>
      </c>
      <c r="C183" s="3">
        <v>13819385250.5144</v>
      </c>
      <c r="D183" s="3">
        <v>13820095272.940001</v>
      </c>
      <c r="E183" s="24">
        <f t="shared" si="12"/>
        <v>0.99812499504671037</v>
      </c>
      <c r="F183" s="21">
        <f t="shared" si="13"/>
        <v>-25960091.095523536</v>
      </c>
      <c r="G183">
        <v>1.0459734166632999</v>
      </c>
      <c r="H183" s="3">
        <v>1923695.8992995101</v>
      </c>
      <c r="I183" s="3">
        <f t="shared" si="14"/>
        <v>1923695.8992999052</v>
      </c>
      <c r="J183" s="3">
        <f t="shared" si="15"/>
        <v>0</v>
      </c>
      <c r="K183" s="13">
        <f t="shared" si="16"/>
        <v>-1923695.8992995101</v>
      </c>
      <c r="L183" s="13">
        <f t="shared" si="17"/>
        <v>710022.42560005188</v>
      </c>
    </row>
    <row r="184" spans="1:12" x14ac:dyDescent="0.25">
      <c r="A184" s="11">
        <v>41172</v>
      </c>
      <c r="B184" s="3">
        <v>2809972.6661829301</v>
      </c>
      <c r="C184" s="3">
        <v>13825797842.2938</v>
      </c>
      <c r="D184" s="3">
        <v>13828607814.959999</v>
      </c>
      <c r="E184" s="24">
        <f t="shared" si="12"/>
        <v>1.000412628801842</v>
      </c>
      <c r="F184" s="21">
        <f t="shared" si="13"/>
        <v>5702569.3538156208</v>
      </c>
      <c r="G184">
        <v>1.0464050154209801</v>
      </c>
      <c r="H184" s="3">
        <v>7610246.7253455697</v>
      </c>
      <c r="I184" s="3">
        <f t="shared" si="14"/>
        <v>7610246.7253471063</v>
      </c>
      <c r="J184" s="3">
        <f t="shared" si="15"/>
        <v>0</v>
      </c>
      <c r="K184" s="13">
        <f t="shared" si="16"/>
        <v>-7610246.7253455697</v>
      </c>
      <c r="L184" s="13">
        <f t="shared" si="17"/>
        <v>2809972.6661987305</v>
      </c>
    </row>
    <row r="185" spans="1:12" x14ac:dyDescent="0.25">
      <c r="A185" s="11">
        <v>41173</v>
      </c>
      <c r="B185" s="3">
        <v>-10986557.155421801</v>
      </c>
      <c r="C185" s="3">
        <v>13762615313.045401</v>
      </c>
      <c r="D185" s="3">
        <v>13751628755.889999</v>
      </c>
      <c r="E185" s="24">
        <f t="shared" si="12"/>
        <v>0.99522782750095884</v>
      </c>
      <c r="F185" s="21">
        <f t="shared" si="13"/>
        <v>-65992501.914577894</v>
      </c>
      <c r="G185">
        <v>1.04141139018353</v>
      </c>
      <c r="H185" s="3">
        <v>-29743395.709673099</v>
      </c>
      <c r="I185" s="3">
        <f t="shared" si="14"/>
        <v>-29743395.709679008</v>
      </c>
      <c r="J185" s="3">
        <f t="shared" si="15"/>
        <v>0</v>
      </c>
      <c r="K185" s="13">
        <f t="shared" si="16"/>
        <v>29743395.709673099</v>
      </c>
      <c r="L185" s="13">
        <f t="shared" si="17"/>
        <v>10986557.15540123</v>
      </c>
    </row>
    <row r="186" spans="1:12" x14ac:dyDescent="0.25">
      <c r="A186" s="11">
        <v>41176</v>
      </c>
      <c r="B186" s="3">
        <v>-640788.717850863</v>
      </c>
      <c r="C186" s="3">
        <v>13763342512.007799</v>
      </c>
      <c r="D186" s="3">
        <v>13762701723.290001</v>
      </c>
      <c r="E186" s="24">
        <f t="shared" si="12"/>
        <v>1.0008518086348743</v>
      </c>
      <c r="F186" s="21">
        <f t="shared" si="13"/>
        <v>11713756.11785239</v>
      </c>
      <c r="G186">
        <v>1.04229847339814</v>
      </c>
      <c r="H186" s="3">
        <v>-1734107.7311540199</v>
      </c>
      <c r="I186" s="3">
        <f t="shared" si="14"/>
        <v>-1734107.7311543785</v>
      </c>
      <c r="J186" s="3">
        <f t="shared" si="15"/>
        <v>0</v>
      </c>
      <c r="K186" s="13">
        <f t="shared" si="16"/>
        <v>1734107.7311540199</v>
      </c>
      <c r="L186" s="13">
        <f t="shared" si="17"/>
        <v>640788.71779823303</v>
      </c>
    </row>
    <row r="187" spans="1:12" x14ac:dyDescent="0.25">
      <c r="A187" s="11">
        <v>41177</v>
      </c>
      <c r="B187" s="3">
        <v>-220869.62742233201</v>
      </c>
      <c r="C187" s="3">
        <v>13492451678.347401</v>
      </c>
      <c r="D187" s="3">
        <v>13492230808.719999</v>
      </c>
      <c r="E187" s="24">
        <f t="shared" si="12"/>
        <v>0.98036359063967449</v>
      </c>
      <c r="F187" s="21">
        <f t="shared" si="13"/>
        <v>-270250044.94257927</v>
      </c>
      <c r="G187">
        <v>1.0218314738988501</v>
      </c>
      <c r="H187" s="3">
        <v>-597488.43637297105</v>
      </c>
      <c r="I187" s="3">
        <f t="shared" si="14"/>
        <v>-597488.43637309107</v>
      </c>
      <c r="J187" s="3">
        <f t="shared" si="15"/>
        <v>0</v>
      </c>
      <c r="K187" s="13">
        <f t="shared" si="16"/>
        <v>597488.43637297105</v>
      </c>
      <c r="L187" s="13">
        <f t="shared" si="17"/>
        <v>220869.62740135193</v>
      </c>
    </row>
    <row r="188" spans="1:12" x14ac:dyDescent="0.25">
      <c r="A188" s="11">
        <v>41178</v>
      </c>
      <c r="B188" s="3">
        <v>-31831305.284915101</v>
      </c>
      <c r="C188" s="3">
        <v>13518307679.064899</v>
      </c>
      <c r="D188" s="3">
        <v>13486476373.780001</v>
      </c>
      <c r="E188" s="24">
        <f t="shared" si="12"/>
        <v>1.0019327323045839</v>
      </c>
      <c r="F188" s="21">
        <f t="shared" si="13"/>
        <v>26076870.344916474</v>
      </c>
      <c r="G188">
        <v>1.0238064005983001</v>
      </c>
      <c r="H188" s="3">
        <v>-86075636.299582705</v>
      </c>
      <c r="I188" s="3">
        <f t="shared" si="14"/>
        <v>-86075636.299600109</v>
      </c>
      <c r="J188" s="3">
        <f t="shared" si="15"/>
        <v>0</v>
      </c>
      <c r="K188" s="13">
        <f t="shared" si="16"/>
        <v>86075636.299582705</v>
      </c>
      <c r="L188" s="13">
        <f t="shared" si="17"/>
        <v>31831305.284898758</v>
      </c>
    </row>
    <row r="189" spans="1:12" x14ac:dyDescent="0.25">
      <c r="A189" s="11">
        <v>41179</v>
      </c>
      <c r="B189" s="3">
        <v>6378457.9177572103</v>
      </c>
      <c r="C189" s="3">
        <v>13454137176.982201</v>
      </c>
      <c r="D189" s="3">
        <v>13460515634.9</v>
      </c>
      <c r="E189" s="24">
        <f t="shared" si="12"/>
        <v>0.99760210184621456</v>
      </c>
      <c r="F189" s="21">
        <f t="shared" si="13"/>
        <v>-32339196.797758278</v>
      </c>
      <c r="G189">
        <v>1.0213514171204701</v>
      </c>
      <c r="H189" s="3">
        <v>17241449.591157101</v>
      </c>
      <c r="I189" s="3">
        <f t="shared" si="14"/>
        <v>17241449.591160629</v>
      </c>
      <c r="J189" s="3">
        <f t="shared" si="15"/>
        <v>0</v>
      </c>
      <c r="K189" s="13">
        <f t="shared" si="16"/>
        <v>-17241449.591157101</v>
      </c>
      <c r="L189" s="13">
        <f t="shared" si="17"/>
        <v>6378457.917798996</v>
      </c>
    </row>
    <row r="190" spans="1:12" x14ac:dyDescent="0.25">
      <c r="A190" s="11">
        <v>41180</v>
      </c>
      <c r="B190" s="3">
        <v>6399483.5148152104</v>
      </c>
      <c r="C190" s="3">
        <v>13289669077.555099</v>
      </c>
      <c r="D190" s="3">
        <v>13296068561.07</v>
      </c>
      <c r="E190" s="24">
        <f t="shared" si="12"/>
        <v>0.98730757706622696</v>
      </c>
      <c r="F190" s="21">
        <f t="shared" si="13"/>
        <v>-170846557.34481514</v>
      </c>
      <c r="G190">
        <v>1.0083879929703701</v>
      </c>
      <c r="H190" s="3">
        <v>17291604.551712099</v>
      </c>
      <c r="I190" s="3">
        <f t="shared" si="14"/>
        <v>17291604.551715676</v>
      </c>
      <c r="J190" s="3">
        <f t="shared" si="15"/>
        <v>0</v>
      </c>
      <c r="K190" s="13">
        <f t="shared" si="16"/>
        <v>-17291604.551712099</v>
      </c>
      <c r="L190" s="13">
        <f t="shared" si="17"/>
        <v>6399483.5149002075</v>
      </c>
    </row>
    <row r="191" spans="1:12" x14ac:dyDescent="0.25">
      <c r="A191" s="11">
        <v>41183</v>
      </c>
      <c r="B191" s="3">
        <v>-389068.18305021501</v>
      </c>
      <c r="C191" s="3">
        <v>13363951796.733</v>
      </c>
      <c r="D191" s="3">
        <v>13363562728.549999</v>
      </c>
      <c r="E191" s="24">
        <f t="shared" si="12"/>
        <v>1.005105511854971</v>
      </c>
      <c r="F191" s="21">
        <f t="shared" si="13"/>
        <v>67883235.663049757</v>
      </c>
      <c r="G191">
        <v>1.0135363298228901</v>
      </c>
      <c r="H191" s="3">
        <v>-1050868.5025523601</v>
      </c>
      <c r="I191" s="3">
        <f t="shared" si="14"/>
        <v>-1050868.5025525787</v>
      </c>
      <c r="J191" s="3">
        <f t="shared" si="15"/>
        <v>0</v>
      </c>
      <c r="K191" s="13">
        <f t="shared" si="16"/>
        <v>1050868.5025523601</v>
      </c>
      <c r="L191" s="13">
        <f t="shared" si="17"/>
        <v>389068.18300056458</v>
      </c>
    </row>
    <row r="192" spans="1:12" x14ac:dyDescent="0.25">
      <c r="A192" s="11">
        <v>41184</v>
      </c>
      <c r="B192" s="3">
        <v>-63883899.168875404</v>
      </c>
      <c r="C192" s="3">
        <v>13373911695.3988</v>
      </c>
      <c r="D192" s="3">
        <v>13310027796.23</v>
      </c>
      <c r="E192" s="24">
        <f t="shared" si="12"/>
        <v>1.0007744167524104</v>
      </c>
      <c r="F192" s="21">
        <f t="shared" si="13"/>
        <v>10348966.848875709</v>
      </c>
      <c r="G192">
        <v>1.0143212293358801</v>
      </c>
      <c r="H192" s="3">
        <v>-172483025.73597601</v>
      </c>
      <c r="I192" s="3">
        <f t="shared" si="14"/>
        <v>-172483025.73601156</v>
      </c>
      <c r="J192" s="3">
        <f t="shared" si="15"/>
        <v>0</v>
      </c>
      <c r="K192" s="13">
        <f t="shared" si="16"/>
        <v>172483025.73597601</v>
      </c>
      <c r="L192" s="13">
        <f t="shared" si="17"/>
        <v>63883899.168800354</v>
      </c>
    </row>
    <row r="193" spans="1:12" x14ac:dyDescent="0.25">
      <c r="A193" s="11">
        <v>41185</v>
      </c>
      <c r="B193" s="3">
        <v>-296127.28066867503</v>
      </c>
      <c r="C193" s="3">
        <v>13213784865.270599</v>
      </c>
      <c r="D193" s="3">
        <v>13213488737.989901</v>
      </c>
      <c r="E193" s="24">
        <f t="shared" si="12"/>
        <v>0.99276914124952542</v>
      </c>
      <c r="F193" s="21">
        <f t="shared" si="13"/>
        <v>-96242930.959430277</v>
      </c>
      <c r="G193">
        <v>1.0069868157989501</v>
      </c>
      <c r="H193" s="3">
        <v>-799218.72995957499</v>
      </c>
      <c r="I193" s="3">
        <f t="shared" si="14"/>
        <v>-799218.72995973541</v>
      </c>
      <c r="J193" s="3">
        <f t="shared" si="15"/>
        <v>0</v>
      </c>
      <c r="K193" s="13">
        <f t="shared" si="16"/>
        <v>799218.72995957499</v>
      </c>
      <c r="L193" s="13">
        <f t="shared" si="17"/>
        <v>296127.28069877625</v>
      </c>
    </row>
    <row r="194" spans="1:12" x14ac:dyDescent="0.25">
      <c r="A194" s="11">
        <v>41186</v>
      </c>
      <c r="B194" s="3">
        <v>2028152.2277069001</v>
      </c>
      <c r="C194" s="3">
        <v>13244371797.8922</v>
      </c>
      <c r="D194" s="3">
        <v>13246399950.120001</v>
      </c>
      <c r="E194" s="24">
        <f t="shared" si="12"/>
        <v>1.0023372373878521</v>
      </c>
      <c r="F194" s="21">
        <f t="shared" si="13"/>
        <v>30883059.902393349</v>
      </c>
      <c r="G194">
        <v>1.0093403830339001</v>
      </c>
      <c r="H194" s="3">
        <v>5471672.2013577996</v>
      </c>
      <c r="I194" s="3">
        <f t="shared" si="14"/>
        <v>5471672.2013588883</v>
      </c>
      <c r="J194" s="3">
        <f t="shared" si="15"/>
        <v>0</v>
      </c>
      <c r="K194" s="13">
        <f t="shared" si="16"/>
        <v>-5471672.2013577996</v>
      </c>
      <c r="L194" s="13">
        <f t="shared" si="17"/>
        <v>2028152.2278003693</v>
      </c>
    </row>
    <row r="195" spans="1:12" x14ac:dyDescent="0.25">
      <c r="A195" s="11">
        <v>41187</v>
      </c>
      <c r="B195" s="3">
        <v>28092802.217131998</v>
      </c>
      <c r="C195" s="3">
        <v>13252670154.952801</v>
      </c>
      <c r="D195" s="3">
        <v>13280762957.17</v>
      </c>
      <c r="E195" s="24">
        <f t="shared" ref="E195:E258" si="18">F195/D194+1</f>
        <v>1.0004733516167772</v>
      </c>
      <c r="F195" s="21">
        <f t="shared" ref="F195:F258" si="19">D195-D194-B195</f>
        <v>6270204.8328672387</v>
      </c>
      <c r="G195">
        <v>1.0098181559360899</v>
      </c>
      <c r="H195" s="3">
        <v>75761204.809216797</v>
      </c>
      <c r="I195" s="3">
        <f t="shared" ref="I195:I258" si="20">B195*(1+$Q$1)^($O$1-ROW()+1)</f>
        <v>75761204.809231952</v>
      </c>
      <c r="J195" s="3">
        <f t="shared" ref="J195:J258" si="21">B195*$G$2765/G195</f>
        <v>0</v>
      </c>
      <c r="K195" s="13">
        <f t="shared" ref="K195:K258" si="22">J195-H195</f>
        <v>-75761204.809216797</v>
      </c>
      <c r="L195" s="13">
        <f t="shared" ref="L195:L258" si="23">ABS(C195-D195)</f>
        <v>28092802.217199326</v>
      </c>
    </row>
    <row r="196" spans="1:12" x14ac:dyDescent="0.25">
      <c r="A196" s="11">
        <v>41190</v>
      </c>
      <c r="B196" s="3">
        <v>48864664.354869701</v>
      </c>
      <c r="C196" s="3">
        <v>13364072442.635099</v>
      </c>
      <c r="D196" s="3">
        <v>13412937106.99</v>
      </c>
      <c r="E196" s="24">
        <f t="shared" si="18"/>
        <v>1.006272944237752</v>
      </c>
      <c r="F196" s="21">
        <f t="shared" si="19"/>
        <v>83309485.465130001</v>
      </c>
      <c r="G196">
        <v>1.0161526889185499</v>
      </c>
      <c r="H196" s="3">
        <v>131728279.339002</v>
      </c>
      <c r="I196" s="3">
        <f t="shared" si="20"/>
        <v>131728279.33902884</v>
      </c>
      <c r="J196" s="3">
        <f t="shared" si="21"/>
        <v>0</v>
      </c>
      <c r="K196" s="13">
        <f t="shared" si="22"/>
        <v>-131728279.339002</v>
      </c>
      <c r="L196" s="13">
        <f t="shared" si="23"/>
        <v>48864664.35490036</v>
      </c>
    </row>
    <row r="197" spans="1:12" x14ac:dyDescent="0.25">
      <c r="A197" s="11">
        <v>41191</v>
      </c>
      <c r="B197" s="3">
        <v>-13666369.2717994</v>
      </c>
      <c r="C197" s="3">
        <v>13337254394.271799</v>
      </c>
      <c r="D197" s="3">
        <v>13323588025</v>
      </c>
      <c r="E197" s="24">
        <f t="shared" si="18"/>
        <v>0.99435748396383972</v>
      </c>
      <c r="F197" s="21">
        <f t="shared" si="19"/>
        <v>-75682712.718200371</v>
      </c>
      <c r="G197">
        <v>1.0104190310761401</v>
      </c>
      <c r="H197" s="3">
        <v>-36827271.074022703</v>
      </c>
      <c r="I197" s="3">
        <f t="shared" si="20"/>
        <v>-36827271.074030101</v>
      </c>
      <c r="J197" s="3">
        <f t="shared" si="21"/>
        <v>0</v>
      </c>
      <c r="K197" s="13">
        <f t="shared" si="22"/>
        <v>36827271.074022703</v>
      </c>
      <c r="L197" s="13">
        <f t="shared" si="23"/>
        <v>13666369.271799088</v>
      </c>
    </row>
    <row r="198" spans="1:12" x14ac:dyDescent="0.25">
      <c r="A198" s="11">
        <v>41192</v>
      </c>
      <c r="B198" s="3">
        <v>15235561.1621379</v>
      </c>
      <c r="C198" s="3">
        <v>13219975455.427799</v>
      </c>
      <c r="D198" s="3">
        <v>13235211016.59</v>
      </c>
      <c r="E198" s="24">
        <f t="shared" si="18"/>
        <v>0.9922233733602599</v>
      </c>
      <c r="F198" s="21">
        <f t="shared" si="19"/>
        <v>-103612569.57213774</v>
      </c>
      <c r="G198">
        <v>1.00256137952177</v>
      </c>
      <c r="H198" s="3">
        <v>41039979.032503396</v>
      </c>
      <c r="I198" s="3">
        <f t="shared" si="20"/>
        <v>41039979.032511555</v>
      </c>
      <c r="J198" s="3">
        <f t="shared" si="21"/>
        <v>0</v>
      </c>
      <c r="K198" s="13">
        <f t="shared" si="22"/>
        <v>-41039979.032503396</v>
      </c>
      <c r="L198" s="13">
        <f t="shared" si="23"/>
        <v>15235561.162200928</v>
      </c>
    </row>
    <row r="199" spans="1:12" x14ac:dyDescent="0.25">
      <c r="A199" s="11">
        <v>41193</v>
      </c>
      <c r="B199" s="3">
        <v>21768095.654355399</v>
      </c>
      <c r="C199" s="3">
        <v>13351566388.565599</v>
      </c>
      <c r="D199" s="3">
        <v>13373334484.219999</v>
      </c>
      <c r="E199" s="24">
        <f t="shared" si="18"/>
        <v>1.0087913499701513</v>
      </c>
      <c r="F199" s="21">
        <f t="shared" si="19"/>
        <v>116355371.97564375</v>
      </c>
      <c r="G199">
        <v>1.0113752474757001</v>
      </c>
      <c r="H199" s="3">
        <v>58614005.475854203</v>
      </c>
      <c r="I199" s="3">
        <f t="shared" si="20"/>
        <v>58614005.475865938</v>
      </c>
      <c r="J199" s="3">
        <f t="shared" si="21"/>
        <v>0</v>
      </c>
      <c r="K199" s="13">
        <f t="shared" si="22"/>
        <v>-58614005.475854203</v>
      </c>
      <c r="L199" s="13">
        <f t="shared" si="23"/>
        <v>21768095.654399872</v>
      </c>
    </row>
    <row r="200" spans="1:12" x14ac:dyDescent="0.25">
      <c r="A200" s="11">
        <v>41197</v>
      </c>
      <c r="B200" s="3">
        <v>4585449.4475942198</v>
      </c>
      <c r="C200" s="3">
        <v>13416286245.4224</v>
      </c>
      <c r="D200" s="3">
        <v>13420871694.8699</v>
      </c>
      <c r="E200" s="24">
        <f t="shared" si="18"/>
        <v>1.0032117465732266</v>
      </c>
      <c r="F200" s="21">
        <f t="shared" si="19"/>
        <v>42951761.202306218</v>
      </c>
      <c r="G200">
        <v>1.0146235284610401</v>
      </c>
      <c r="H200" s="3">
        <v>12342273.3705661</v>
      </c>
      <c r="I200" s="3">
        <f t="shared" si="20"/>
        <v>12342273.370568631</v>
      </c>
      <c r="J200" s="3">
        <f t="shared" si="21"/>
        <v>0</v>
      </c>
      <c r="K200" s="13">
        <f t="shared" si="22"/>
        <v>-12342273.3705661</v>
      </c>
      <c r="L200" s="13">
        <f t="shared" si="23"/>
        <v>4585449.4475002289</v>
      </c>
    </row>
    <row r="201" spans="1:12" x14ac:dyDescent="0.25">
      <c r="A201" s="11">
        <v>41198</v>
      </c>
      <c r="B201" s="3">
        <v>-51481009.685863301</v>
      </c>
      <c r="C201" s="3">
        <v>13472191477.9858</v>
      </c>
      <c r="D201" s="3">
        <v>13420710468.299999</v>
      </c>
      <c r="E201" s="24">
        <f t="shared" si="18"/>
        <v>1.0038238785291107</v>
      </c>
      <c r="F201" s="21">
        <f t="shared" si="19"/>
        <v>51319783.115962788</v>
      </c>
      <c r="G201">
        <v>1.01850332558664</v>
      </c>
      <c r="H201" s="3">
        <v>-138513657.04018399</v>
      </c>
      <c r="I201" s="3">
        <f t="shared" si="20"/>
        <v>-138513657.04021251</v>
      </c>
      <c r="J201" s="3">
        <f t="shared" si="21"/>
        <v>0</v>
      </c>
      <c r="K201" s="13">
        <f t="shared" si="22"/>
        <v>138513657.04018399</v>
      </c>
      <c r="L201" s="13">
        <f t="shared" si="23"/>
        <v>51481009.685800552</v>
      </c>
    </row>
    <row r="202" spans="1:12" x14ac:dyDescent="0.25">
      <c r="A202" s="11">
        <v>41199</v>
      </c>
      <c r="B202" s="3">
        <v>14321918.380669599</v>
      </c>
      <c r="C202" s="3">
        <v>13491968589.889299</v>
      </c>
      <c r="D202" s="3">
        <v>13506290508.269899</v>
      </c>
      <c r="E202" s="24">
        <f t="shared" si="18"/>
        <v>1.0053095640322129</v>
      </c>
      <c r="F202" s="21">
        <f t="shared" si="19"/>
        <v>71258121.589230537</v>
      </c>
      <c r="G202">
        <v>1.02391113421088</v>
      </c>
      <c r="H202" s="3">
        <v>38519356.403394699</v>
      </c>
      <c r="I202" s="3">
        <f t="shared" si="20"/>
        <v>38519356.403402388</v>
      </c>
      <c r="J202" s="3">
        <f t="shared" si="21"/>
        <v>0</v>
      </c>
      <c r="K202" s="13">
        <f t="shared" si="22"/>
        <v>-38519356.403394699</v>
      </c>
      <c r="L202" s="13">
        <f t="shared" si="23"/>
        <v>14321918.380599976</v>
      </c>
    </row>
    <row r="203" spans="1:12" x14ac:dyDescent="0.25">
      <c r="A203" s="11">
        <v>41200</v>
      </c>
      <c r="B203" s="3">
        <v>4449629.5694387499</v>
      </c>
      <c r="C203" s="3">
        <v>13429904569.070499</v>
      </c>
      <c r="D203" s="3">
        <v>13434354198.639999</v>
      </c>
      <c r="E203" s="24">
        <f t="shared" si="18"/>
        <v>0.99434441757693814</v>
      </c>
      <c r="F203" s="21">
        <f t="shared" si="19"/>
        <v>-76385939.199338734</v>
      </c>
      <c r="G203">
        <v>1.01812032039745</v>
      </c>
      <c r="H203" s="3">
        <v>11962831.1652102</v>
      </c>
      <c r="I203" s="3">
        <f t="shared" si="20"/>
        <v>11962831.165212678</v>
      </c>
      <c r="J203" s="3">
        <f t="shared" si="21"/>
        <v>0</v>
      </c>
      <c r="K203" s="13">
        <f t="shared" si="22"/>
        <v>-11962831.1652102</v>
      </c>
      <c r="L203" s="13">
        <f t="shared" si="23"/>
        <v>4449629.5694999695</v>
      </c>
    </row>
    <row r="204" spans="1:12" x14ac:dyDescent="0.25">
      <c r="A204" s="11">
        <v>41201</v>
      </c>
      <c r="B204" s="3">
        <v>153652664.16954401</v>
      </c>
      <c r="C204" s="3">
        <v>13317011630.9704</v>
      </c>
      <c r="D204" s="3">
        <v>13470664295.139999</v>
      </c>
      <c r="E204" s="24">
        <f t="shared" si="18"/>
        <v>0.99126548504419942</v>
      </c>
      <c r="F204" s="21">
        <f t="shared" si="19"/>
        <v>-117342567.66954401</v>
      </c>
      <c r="G204">
        <v>1.0092275332321301</v>
      </c>
      <c r="H204" s="3">
        <v>412935764.46706402</v>
      </c>
      <c r="I204" s="3">
        <f t="shared" si="20"/>
        <v>412935764.46714759</v>
      </c>
      <c r="J204" s="3">
        <f t="shared" si="21"/>
        <v>0</v>
      </c>
      <c r="K204" s="13">
        <f t="shared" si="22"/>
        <v>-412935764.46706402</v>
      </c>
      <c r="L204" s="13">
        <f t="shared" si="23"/>
        <v>153652664.16959953</v>
      </c>
    </row>
    <row r="205" spans="1:12" x14ac:dyDescent="0.25">
      <c r="A205" s="11">
        <v>41204</v>
      </c>
      <c r="B205" s="3">
        <v>-2108375.9350183001</v>
      </c>
      <c r="C205" s="3">
        <v>13428787664.174999</v>
      </c>
      <c r="D205" s="3">
        <v>13426679288.24</v>
      </c>
      <c r="E205" s="24">
        <f t="shared" si="18"/>
        <v>0.99689127202285865</v>
      </c>
      <c r="F205" s="21">
        <f t="shared" si="19"/>
        <v>-41876630.964981318</v>
      </c>
      <c r="G205">
        <v>1.00609011936427</v>
      </c>
      <c r="H205" s="3">
        <v>-5663993.4527960001</v>
      </c>
      <c r="I205" s="3">
        <f t="shared" si="20"/>
        <v>-5663993.4527971465</v>
      </c>
      <c r="J205" s="3">
        <f t="shared" si="21"/>
        <v>0</v>
      </c>
      <c r="K205" s="13">
        <f t="shared" si="22"/>
        <v>5663993.4527960001</v>
      </c>
      <c r="L205" s="13">
        <f t="shared" si="23"/>
        <v>2108375.9349994659</v>
      </c>
    </row>
    <row r="206" spans="1:12" x14ac:dyDescent="0.25">
      <c r="A206" s="11">
        <v>41205</v>
      </c>
      <c r="B206" s="3">
        <v>38165792.510610998</v>
      </c>
      <c r="C206" s="3">
        <v>13248525261.959299</v>
      </c>
      <c r="D206" s="3">
        <v>13286691054.469999</v>
      </c>
      <c r="E206" s="24">
        <f t="shared" si="18"/>
        <v>0.98673134120089911</v>
      </c>
      <c r="F206" s="21">
        <f t="shared" si="19"/>
        <v>-178154026.28061146</v>
      </c>
      <c r="G206">
        <v>0.99274065284928403</v>
      </c>
      <c r="H206" s="3">
        <v>102489946.201489</v>
      </c>
      <c r="I206" s="3">
        <f t="shared" si="20"/>
        <v>102489946.20151022</v>
      </c>
      <c r="J206" s="3">
        <f t="shared" si="21"/>
        <v>0</v>
      </c>
      <c r="K206" s="13">
        <f t="shared" si="22"/>
        <v>-102489946.201489</v>
      </c>
      <c r="L206" s="13">
        <f t="shared" si="23"/>
        <v>38165792.510700226</v>
      </c>
    </row>
    <row r="207" spans="1:12" x14ac:dyDescent="0.25">
      <c r="A207" s="11">
        <v>41206</v>
      </c>
      <c r="B207" s="3">
        <v>-31923278.463006601</v>
      </c>
      <c r="C207" s="3">
        <v>13268500639.903</v>
      </c>
      <c r="D207" s="3">
        <v>13236577361.439899</v>
      </c>
      <c r="E207" s="24">
        <f t="shared" si="18"/>
        <v>0.99863092966544342</v>
      </c>
      <c r="F207" s="21">
        <f t="shared" si="19"/>
        <v>-18190414.567093268</v>
      </c>
      <c r="G207">
        <v>0.99138152107156696</v>
      </c>
      <c r="H207" s="3">
        <v>-85693277.706654504</v>
      </c>
      <c r="I207" s="3">
        <f t="shared" si="20"/>
        <v>-85693277.706671745</v>
      </c>
      <c r="J207" s="3">
        <f t="shared" si="21"/>
        <v>0</v>
      </c>
      <c r="K207" s="13">
        <f t="shared" si="22"/>
        <v>85693277.706654504</v>
      </c>
      <c r="L207" s="13">
        <f t="shared" si="23"/>
        <v>31923278.463100433</v>
      </c>
    </row>
    <row r="208" spans="1:12" x14ac:dyDescent="0.25">
      <c r="A208" s="11">
        <v>41207</v>
      </c>
      <c r="B208" s="3">
        <v>-18331900.861599602</v>
      </c>
      <c r="C208" s="3">
        <v>13383718688.521601</v>
      </c>
      <c r="D208" s="3">
        <v>13365386787.66</v>
      </c>
      <c r="E208" s="24">
        <f t="shared" si="18"/>
        <v>1.0111162669218663</v>
      </c>
      <c r="F208" s="21">
        <f t="shared" si="19"/>
        <v>147141327.0817</v>
      </c>
      <c r="G208">
        <v>1.0024019826811901</v>
      </c>
      <c r="H208" s="3">
        <v>-49190253.017563097</v>
      </c>
      <c r="I208" s="3">
        <f t="shared" si="20"/>
        <v>-49190253.01757279</v>
      </c>
      <c r="J208" s="3">
        <f t="shared" si="21"/>
        <v>0</v>
      </c>
      <c r="K208" s="13">
        <f t="shared" si="22"/>
        <v>49190253.017563097</v>
      </c>
      <c r="L208" s="13">
        <f t="shared" si="23"/>
        <v>18331900.861600876</v>
      </c>
    </row>
    <row r="209" spans="1:12" x14ac:dyDescent="0.25">
      <c r="A209" s="11">
        <v>41208</v>
      </c>
      <c r="B209" s="3">
        <v>5044989.1423560297</v>
      </c>
      <c r="C209" s="3">
        <v>13313283459.5376</v>
      </c>
      <c r="D209" s="3">
        <v>13318328448.68</v>
      </c>
      <c r="E209" s="24">
        <f t="shared" si="18"/>
        <v>0.9961016221266068</v>
      </c>
      <c r="F209" s="21">
        <f t="shared" si="19"/>
        <v>-52103328.122355573</v>
      </c>
      <c r="G209">
        <v>0.99849424097166695</v>
      </c>
      <c r="H209" s="3">
        <v>13532065.165418699</v>
      </c>
      <c r="I209" s="3">
        <f t="shared" si="20"/>
        <v>13532065.16542146</v>
      </c>
      <c r="J209" s="3">
        <f t="shared" si="21"/>
        <v>0</v>
      </c>
      <c r="K209" s="13">
        <f t="shared" si="22"/>
        <v>-13532065.165418699</v>
      </c>
      <c r="L209" s="13">
        <f t="shared" si="23"/>
        <v>5044989.1424007416</v>
      </c>
    </row>
    <row r="210" spans="1:12" x14ac:dyDescent="0.25">
      <c r="A210" s="11">
        <v>41211</v>
      </c>
      <c r="B210" s="3">
        <v>6898313.0831205798</v>
      </c>
      <c r="C210" s="3">
        <v>13324474128.7668</v>
      </c>
      <c r="D210" s="3">
        <v>13331372441.849899</v>
      </c>
      <c r="E210" s="24">
        <f t="shared" si="18"/>
        <v>1.0004614453015226</v>
      </c>
      <c r="F210" s="21">
        <f t="shared" si="19"/>
        <v>6145680.086778407</v>
      </c>
      <c r="G210">
        <v>0.998954991447769</v>
      </c>
      <c r="H210" s="3">
        <v>18496051.8363158</v>
      </c>
      <c r="I210" s="3">
        <f t="shared" si="20"/>
        <v>18496051.836319581</v>
      </c>
      <c r="J210" s="3">
        <f t="shared" si="21"/>
        <v>0</v>
      </c>
      <c r="K210" s="13">
        <f t="shared" si="22"/>
        <v>-18496051.8363158</v>
      </c>
      <c r="L210" s="13">
        <f t="shared" si="23"/>
        <v>6898313.0830993652</v>
      </c>
    </row>
    <row r="211" spans="1:12" x14ac:dyDescent="0.25">
      <c r="A211" s="11">
        <v>41212</v>
      </c>
      <c r="B211" s="3">
        <v>-12601426.120677499</v>
      </c>
      <c r="C211" s="3">
        <v>13425839940.330601</v>
      </c>
      <c r="D211" s="3">
        <v>13413238514.209999</v>
      </c>
      <c r="E211" s="24">
        <f t="shared" si="18"/>
        <v>1.0070861045172081</v>
      </c>
      <c r="F211" s="21">
        <f t="shared" si="19"/>
        <v>94467498.480777293</v>
      </c>
      <c r="G211">
        <v>1.0060336909251399</v>
      </c>
      <c r="H211" s="3">
        <v>-33774437.011562496</v>
      </c>
      <c r="I211" s="3">
        <f t="shared" si="20"/>
        <v>-33774437.011569045</v>
      </c>
      <c r="J211" s="3">
        <f t="shared" si="21"/>
        <v>0</v>
      </c>
      <c r="K211" s="13">
        <f t="shared" si="22"/>
        <v>33774437.011562496</v>
      </c>
      <c r="L211" s="13">
        <f t="shared" si="23"/>
        <v>12601426.120601654</v>
      </c>
    </row>
    <row r="212" spans="1:12" x14ac:dyDescent="0.25">
      <c r="A212" s="11">
        <v>41213</v>
      </c>
      <c r="B212" s="3">
        <v>-3425533.7248925501</v>
      </c>
      <c r="C212" s="3">
        <v>13340041741.694799</v>
      </c>
      <c r="D212" s="3">
        <v>13336616207.969999</v>
      </c>
      <c r="E212" s="24">
        <f t="shared" si="18"/>
        <v>0.99454294558040091</v>
      </c>
      <c r="F212" s="21">
        <f t="shared" si="19"/>
        <v>-73196772.515107214</v>
      </c>
      <c r="G212">
        <v>1.0005437103258099</v>
      </c>
      <c r="H212" s="3">
        <v>-9177596.4338739794</v>
      </c>
      <c r="I212" s="3">
        <f t="shared" si="20"/>
        <v>-9177596.4338758197</v>
      </c>
      <c r="J212" s="3">
        <f t="shared" si="21"/>
        <v>0</v>
      </c>
      <c r="K212" s="13">
        <f t="shared" si="22"/>
        <v>9177596.4338739794</v>
      </c>
      <c r="L212" s="13">
        <f t="shared" si="23"/>
        <v>3425533.7248001099</v>
      </c>
    </row>
    <row r="213" spans="1:12" x14ac:dyDescent="0.25">
      <c r="A213" s="11">
        <v>41214</v>
      </c>
      <c r="B213" s="3">
        <v>-25893532.605710801</v>
      </c>
      <c r="C213" s="3">
        <v>13591545734.735701</v>
      </c>
      <c r="D213" s="3">
        <v>13565652202.129999</v>
      </c>
      <c r="E213" s="24">
        <f t="shared" si="18"/>
        <v>1.0191150080942843</v>
      </c>
      <c r="F213" s="21">
        <f t="shared" si="19"/>
        <v>254929526.76571065</v>
      </c>
      <c r="G213">
        <v>1.0196691114473799</v>
      </c>
      <c r="H213" s="3">
        <v>-69346460.873267397</v>
      </c>
      <c r="I213" s="3">
        <f t="shared" si="20"/>
        <v>-69346460.873281345</v>
      </c>
      <c r="J213" s="3">
        <f t="shared" si="21"/>
        <v>0</v>
      </c>
      <c r="K213" s="13">
        <f t="shared" si="22"/>
        <v>69346460.873267397</v>
      </c>
      <c r="L213" s="13">
        <f t="shared" si="23"/>
        <v>25893532.605701447</v>
      </c>
    </row>
    <row r="214" spans="1:12" x14ac:dyDescent="0.25">
      <c r="A214" s="11">
        <v>41218</v>
      </c>
      <c r="B214" s="3">
        <v>6461972.9265069896</v>
      </c>
      <c r="C214" s="3">
        <v>13524668321.9534</v>
      </c>
      <c r="D214" s="3">
        <v>13531130294.879999</v>
      </c>
      <c r="E214" s="24">
        <f t="shared" si="18"/>
        <v>0.99697884926092439</v>
      </c>
      <c r="F214" s="21">
        <f t="shared" si="19"/>
        <v>-40983880.176506989</v>
      </c>
      <c r="G214">
        <v>1.0165885373577199</v>
      </c>
      <c r="H214" s="3">
        <v>17299375.253359899</v>
      </c>
      <c r="I214" s="3">
        <f t="shared" si="20"/>
        <v>17299375.253363401</v>
      </c>
      <c r="J214" s="3">
        <f t="shared" si="21"/>
        <v>0</v>
      </c>
      <c r="K214" s="13">
        <f t="shared" si="22"/>
        <v>-17299375.253359899</v>
      </c>
      <c r="L214" s="13">
        <f t="shared" si="23"/>
        <v>6461972.9265995026</v>
      </c>
    </row>
    <row r="215" spans="1:12" x14ac:dyDescent="0.25">
      <c r="A215" s="11">
        <v>41219</v>
      </c>
      <c r="B215" s="3">
        <v>-8616266.8577339593</v>
      </c>
      <c r="C215" s="3">
        <v>13685216639.317699</v>
      </c>
      <c r="D215" s="3">
        <v>13676600372.459999</v>
      </c>
      <c r="E215" s="24">
        <f t="shared" si="18"/>
        <v>1.0113875442095208</v>
      </c>
      <c r="F215" s="21">
        <f t="shared" si="19"/>
        <v>154086344.43773389</v>
      </c>
      <c r="G215">
        <v>1.02816498426977</v>
      </c>
      <c r="H215" s="3">
        <v>-23057738.7687409</v>
      </c>
      <c r="I215" s="3">
        <f t="shared" si="20"/>
        <v>-23057738.76874559</v>
      </c>
      <c r="J215" s="3">
        <f t="shared" si="21"/>
        <v>0</v>
      </c>
      <c r="K215" s="13">
        <f t="shared" si="22"/>
        <v>23057738.7687409</v>
      </c>
      <c r="L215" s="13">
        <f t="shared" si="23"/>
        <v>8616266.8577003479</v>
      </c>
    </row>
    <row r="216" spans="1:12" x14ac:dyDescent="0.25">
      <c r="A216" s="11">
        <v>41220</v>
      </c>
      <c r="B216" s="3">
        <v>840212.99748641194</v>
      </c>
      <c r="C216" s="3">
        <v>13533638869.922501</v>
      </c>
      <c r="D216" s="3">
        <v>13534479082.92</v>
      </c>
      <c r="E216" s="24">
        <f t="shared" si="18"/>
        <v>0.98954700008451213</v>
      </c>
      <c r="F216" s="21">
        <f t="shared" si="19"/>
        <v>-142961502.53748542</v>
      </c>
      <c r="G216">
        <v>1.0174175757760899</v>
      </c>
      <c r="H216" s="3">
        <v>2247601.2086255499</v>
      </c>
      <c r="I216" s="3">
        <f t="shared" si="20"/>
        <v>2247601.2086260058</v>
      </c>
      <c r="J216" s="3">
        <f t="shared" si="21"/>
        <v>0</v>
      </c>
      <c r="K216" s="13">
        <f t="shared" si="22"/>
        <v>-2247601.2086255499</v>
      </c>
      <c r="L216" s="13">
        <f t="shared" si="23"/>
        <v>840212.99749946594</v>
      </c>
    </row>
    <row r="217" spans="1:12" x14ac:dyDescent="0.25">
      <c r="A217" s="11">
        <v>41221</v>
      </c>
      <c r="B217" s="3">
        <v>1141523.9389484499</v>
      </c>
      <c r="C217" s="3">
        <v>13365902737.621</v>
      </c>
      <c r="D217" s="3">
        <v>13367044261.559999</v>
      </c>
      <c r="E217" s="24">
        <f t="shared" si="18"/>
        <v>0.98754467428955683</v>
      </c>
      <c r="F217" s="21">
        <f t="shared" si="19"/>
        <v>-168576345.29894906</v>
      </c>
      <c r="G217">
        <v>1.0047453084862701</v>
      </c>
      <c r="H217" s="3">
        <v>3052440.26080795</v>
      </c>
      <c r="I217" s="3">
        <f t="shared" si="20"/>
        <v>3052440.260808561</v>
      </c>
      <c r="J217" s="3">
        <f t="shared" si="21"/>
        <v>0</v>
      </c>
      <c r="K217" s="13">
        <f t="shared" si="22"/>
        <v>-3052440.26080795</v>
      </c>
      <c r="L217" s="13">
        <f t="shared" si="23"/>
        <v>1141523.938999176</v>
      </c>
    </row>
    <row r="218" spans="1:12" x14ac:dyDescent="0.25">
      <c r="A218" s="11">
        <v>41222</v>
      </c>
      <c r="B218" s="3">
        <v>-16208820.221341901</v>
      </c>
      <c r="C218" s="3">
        <v>13322913395.7013</v>
      </c>
      <c r="D218" s="3">
        <v>13306704575.48</v>
      </c>
      <c r="E218" s="24">
        <f t="shared" si="18"/>
        <v>0.99669853222633764</v>
      </c>
      <c r="F218" s="21">
        <f t="shared" si="19"/>
        <v>-44130865.858658023</v>
      </c>
      <c r="G218">
        <v>1.0014281742295601</v>
      </c>
      <c r="H218" s="3">
        <v>-43325725.426647902</v>
      </c>
      <c r="I218" s="3">
        <f t="shared" si="20"/>
        <v>-43325725.426656656</v>
      </c>
      <c r="J218" s="3">
        <f t="shared" si="21"/>
        <v>0</v>
      </c>
      <c r="K218" s="13">
        <f t="shared" si="22"/>
        <v>43325725.426647902</v>
      </c>
      <c r="L218" s="13">
        <f t="shared" si="23"/>
        <v>16208820.221300125</v>
      </c>
    </row>
    <row r="219" spans="1:12" x14ac:dyDescent="0.25">
      <c r="A219" s="11">
        <v>41225</v>
      </c>
      <c r="B219" s="3">
        <v>-19991476.208985001</v>
      </c>
      <c r="C219" s="3">
        <v>13237032864.0389</v>
      </c>
      <c r="D219" s="3">
        <v>13217041387.83</v>
      </c>
      <c r="E219" s="24">
        <f t="shared" si="18"/>
        <v>0.99476416485796215</v>
      </c>
      <c r="F219" s="21">
        <f t="shared" si="19"/>
        <v>-69671711.441014618</v>
      </c>
      <c r="G219">
        <v>0.99618486140270901</v>
      </c>
      <c r="H219" s="3">
        <v>-53416027.928578399</v>
      </c>
      <c r="I219" s="3">
        <f t="shared" si="20"/>
        <v>-53416027.928589098</v>
      </c>
      <c r="J219" s="3">
        <f t="shared" si="21"/>
        <v>0</v>
      </c>
      <c r="K219" s="13">
        <f t="shared" si="22"/>
        <v>53416027.928578399</v>
      </c>
      <c r="L219" s="13">
        <f t="shared" si="23"/>
        <v>19991476.208900452</v>
      </c>
    </row>
    <row r="220" spans="1:12" x14ac:dyDescent="0.25">
      <c r="A220" s="11">
        <v>41226</v>
      </c>
      <c r="B220" s="3">
        <v>-1390780.7806482301</v>
      </c>
      <c r="C220" s="3">
        <v>13282807809.080601</v>
      </c>
      <c r="D220" s="3">
        <v>13281417028.299999</v>
      </c>
      <c r="E220" s="24">
        <f t="shared" si="18"/>
        <v>1.0049758807074027</v>
      </c>
      <c r="F220" s="21">
        <f t="shared" si="19"/>
        <v>65766421.250647545</v>
      </c>
      <c r="G220">
        <v>1.00114175843556</v>
      </c>
      <c r="H220" s="3">
        <v>-3714648.2408830598</v>
      </c>
      <c r="I220" s="3">
        <f t="shared" si="20"/>
        <v>-3714648.2408838058</v>
      </c>
      <c r="J220" s="3">
        <f t="shared" si="21"/>
        <v>0</v>
      </c>
      <c r="K220" s="13">
        <f t="shared" si="22"/>
        <v>3714648.2408830598</v>
      </c>
      <c r="L220" s="13">
        <f t="shared" si="23"/>
        <v>1390780.7806015015</v>
      </c>
    </row>
    <row r="221" spans="1:12" x14ac:dyDescent="0.25">
      <c r="A221" s="11">
        <v>41227</v>
      </c>
      <c r="B221" s="3">
        <v>264990.27960109699</v>
      </c>
      <c r="C221" s="3">
        <v>13114940891.390301</v>
      </c>
      <c r="D221" s="3">
        <v>13115205881.67</v>
      </c>
      <c r="E221" s="24">
        <f t="shared" si="18"/>
        <v>0.98746548379929089</v>
      </c>
      <c r="F221" s="21">
        <f t="shared" si="19"/>
        <v>-166476136.90960026</v>
      </c>
      <c r="G221">
        <v>0.98859293084525202</v>
      </c>
      <c r="H221" s="3">
        <v>707491.53096361295</v>
      </c>
      <c r="I221" s="3">
        <f t="shared" si="20"/>
        <v>707491.53096375475</v>
      </c>
      <c r="J221" s="3">
        <f t="shared" si="21"/>
        <v>0</v>
      </c>
      <c r="K221" s="13">
        <f t="shared" si="22"/>
        <v>-707491.53096361295</v>
      </c>
      <c r="L221" s="13">
        <f t="shared" si="23"/>
        <v>264990.27969932556</v>
      </c>
    </row>
    <row r="222" spans="1:12" x14ac:dyDescent="0.25">
      <c r="A222" s="11">
        <v>41229</v>
      </c>
      <c r="B222" s="3">
        <v>18715307.152006902</v>
      </c>
      <c r="C222" s="3">
        <v>13035737858.2379</v>
      </c>
      <c r="D222" s="3">
        <v>13054453165.3899</v>
      </c>
      <c r="E222" s="24">
        <f t="shared" si="18"/>
        <v>0.99394077194448216</v>
      </c>
      <c r="F222" s="21">
        <f t="shared" si="19"/>
        <v>-79468023.432106763</v>
      </c>
      <c r="G222">
        <v>0.98260282082319494</v>
      </c>
      <c r="H222" s="3">
        <v>49948281.342471004</v>
      </c>
      <c r="I222" s="3">
        <f t="shared" si="20"/>
        <v>49948281.342480987</v>
      </c>
      <c r="J222" s="3">
        <f t="shared" si="21"/>
        <v>0</v>
      </c>
      <c r="K222" s="13">
        <f t="shared" si="22"/>
        <v>-49948281.342471004</v>
      </c>
      <c r="L222" s="13">
        <f t="shared" si="23"/>
        <v>18715307.152000427</v>
      </c>
    </row>
    <row r="223" spans="1:12" x14ac:dyDescent="0.25">
      <c r="A223" s="11">
        <v>41232</v>
      </c>
      <c r="B223" s="3">
        <v>-4573647.3129467899</v>
      </c>
      <c r="C223" s="3">
        <v>13215936964.2829</v>
      </c>
      <c r="D223" s="3">
        <v>13211363316.969999</v>
      </c>
      <c r="E223" s="24">
        <f t="shared" si="18"/>
        <v>1.0123700163344393</v>
      </c>
      <c r="F223" s="21">
        <f t="shared" si="19"/>
        <v>161483798.8930459</v>
      </c>
      <c r="G223">
        <v>0.99475763376703696</v>
      </c>
      <c r="H223" s="3">
        <v>-12201649.633842099</v>
      </c>
      <c r="I223" s="3">
        <f t="shared" si="20"/>
        <v>-12201649.633844588</v>
      </c>
      <c r="J223" s="3">
        <f t="shared" si="21"/>
        <v>0</v>
      </c>
      <c r="K223" s="13">
        <f t="shared" si="22"/>
        <v>12201649.633842099</v>
      </c>
      <c r="L223" s="13">
        <f t="shared" si="23"/>
        <v>4573647.3129005432</v>
      </c>
    </row>
    <row r="224" spans="1:12" x14ac:dyDescent="0.25">
      <c r="A224" s="11">
        <v>41233</v>
      </c>
      <c r="B224" s="3">
        <v>-19545.5629621148</v>
      </c>
      <c r="C224" s="3">
        <v>13215249783.0229</v>
      </c>
      <c r="D224" s="3">
        <v>13215230237.459999</v>
      </c>
      <c r="E224" s="24">
        <f t="shared" si="18"/>
        <v>1.0002941760028634</v>
      </c>
      <c r="F224" s="21">
        <f t="shared" si="19"/>
        <v>3886466.0529618859</v>
      </c>
      <c r="G224">
        <v>0.99505026759155701</v>
      </c>
      <c r="H224" s="3">
        <v>-52123.833664391001</v>
      </c>
      <c r="I224" s="3">
        <f t="shared" si="20"/>
        <v>-52123.833664401434</v>
      </c>
      <c r="J224" s="3">
        <f t="shared" si="21"/>
        <v>0</v>
      </c>
      <c r="K224" s="13">
        <f t="shared" si="22"/>
        <v>52123.833664391001</v>
      </c>
      <c r="L224" s="13">
        <f t="shared" si="23"/>
        <v>19545.562900543213</v>
      </c>
    </row>
    <row r="225" spans="1:12" x14ac:dyDescent="0.25">
      <c r="A225" s="11">
        <v>41234</v>
      </c>
      <c r="B225" s="3">
        <v>482406.09553629102</v>
      </c>
      <c r="C225" s="3">
        <v>13210920221.544399</v>
      </c>
      <c r="D225" s="3">
        <v>13211402627.639999</v>
      </c>
      <c r="E225" s="24">
        <f t="shared" si="18"/>
        <v>0.99967385994507163</v>
      </c>
      <c r="F225" s="21">
        <f t="shared" si="19"/>
        <v>-4310015.9155359855</v>
      </c>
      <c r="G225">
        <v>0.99472574184262796</v>
      </c>
      <c r="H225" s="3">
        <v>1285977.1189663401</v>
      </c>
      <c r="I225" s="3">
        <f t="shared" si="20"/>
        <v>1285977.1189666027</v>
      </c>
      <c r="J225" s="3">
        <f t="shared" si="21"/>
        <v>0</v>
      </c>
      <c r="K225" s="13">
        <f t="shared" si="22"/>
        <v>-1285977.1189663401</v>
      </c>
      <c r="L225" s="13">
        <f t="shared" si="23"/>
        <v>482406.09560012817</v>
      </c>
    </row>
    <row r="226" spans="1:12" x14ac:dyDescent="0.25">
      <c r="A226" s="11">
        <v>41235</v>
      </c>
      <c r="B226" s="3">
        <v>-6612505.4783037296</v>
      </c>
      <c r="C226" s="3">
        <v>13230412183.7883</v>
      </c>
      <c r="D226" s="3">
        <v>13223799678.309999</v>
      </c>
      <c r="E226" s="24">
        <f t="shared" si="18"/>
        <v>1.0014388749388754</v>
      </c>
      <c r="F226" s="21">
        <f t="shared" si="19"/>
        <v>19009556.148303807</v>
      </c>
      <c r="G226">
        <v>0.99615702778361903</v>
      </c>
      <c r="H226" s="3">
        <v>-17620522.710901301</v>
      </c>
      <c r="I226" s="3">
        <f t="shared" si="20"/>
        <v>-17620522.710904896</v>
      </c>
      <c r="J226" s="3">
        <f t="shared" si="21"/>
        <v>0</v>
      </c>
      <c r="K226" s="13">
        <f t="shared" si="22"/>
        <v>17620522.710901301</v>
      </c>
      <c r="L226" s="13">
        <f t="shared" si="23"/>
        <v>6612505.4783000946</v>
      </c>
    </row>
    <row r="227" spans="1:12" x14ac:dyDescent="0.25">
      <c r="A227" s="11">
        <v>41236</v>
      </c>
      <c r="B227" s="3">
        <v>-43105762.207657397</v>
      </c>
      <c r="C227" s="3">
        <v>13402350577.337601</v>
      </c>
      <c r="D227" s="3">
        <v>13359244815.129999</v>
      </c>
      <c r="E227" s="24">
        <f t="shared" si="18"/>
        <v>1.0135022386432941</v>
      </c>
      <c r="F227" s="21">
        <f t="shared" si="19"/>
        <v>178550899.02765709</v>
      </c>
      <c r="G227">
        <v>1.00960737769894</v>
      </c>
      <c r="H227" s="3">
        <v>-114820744.800622</v>
      </c>
      <c r="I227" s="3">
        <f t="shared" si="20"/>
        <v>-114820744.80064546</v>
      </c>
      <c r="J227" s="3">
        <f t="shared" si="21"/>
        <v>0</v>
      </c>
      <c r="K227" s="13">
        <f t="shared" si="22"/>
        <v>114820744.800622</v>
      </c>
      <c r="L227" s="13">
        <f t="shared" si="23"/>
        <v>43105762.207601547</v>
      </c>
    </row>
    <row r="228" spans="1:12" x14ac:dyDescent="0.25">
      <c r="A228" s="11">
        <v>41239</v>
      </c>
      <c r="B228" s="3">
        <v>2981480.2708328902</v>
      </c>
      <c r="C228" s="3">
        <v>13272120616.209101</v>
      </c>
      <c r="D228" s="3">
        <v>13275102096.48</v>
      </c>
      <c r="E228" s="24">
        <f t="shared" si="18"/>
        <v>0.99347835898462167</v>
      </c>
      <c r="F228" s="21">
        <f t="shared" si="19"/>
        <v>-87124198.920832515</v>
      </c>
      <c r="G228">
        <v>1.0030230808151099</v>
      </c>
      <c r="H228" s="3">
        <v>7938697.5938974097</v>
      </c>
      <c r="I228" s="3">
        <f t="shared" si="20"/>
        <v>7938697.5938989837</v>
      </c>
      <c r="J228" s="3">
        <f t="shared" si="21"/>
        <v>0</v>
      </c>
      <c r="K228" s="13">
        <f t="shared" si="22"/>
        <v>-7938697.5938974097</v>
      </c>
      <c r="L228" s="13">
        <f t="shared" si="23"/>
        <v>2981480.270898819</v>
      </c>
    </row>
    <row r="229" spans="1:12" x14ac:dyDescent="0.25">
      <c r="A229" s="11">
        <v>41240</v>
      </c>
      <c r="B229" s="3">
        <v>-28026608.6230921</v>
      </c>
      <c r="C229" s="3">
        <v>13226580036.313</v>
      </c>
      <c r="D229" s="3">
        <v>13198553427.690001</v>
      </c>
      <c r="E229" s="24">
        <f t="shared" si="18"/>
        <v>0.99634488233579965</v>
      </c>
      <c r="F229" s="21">
        <f t="shared" si="19"/>
        <v>-48522060.166906908</v>
      </c>
      <c r="G229">
        <v>0.99935691343483002</v>
      </c>
      <c r="H229" s="3">
        <v>-74596792.8101338</v>
      </c>
      <c r="I229" s="3">
        <f t="shared" si="20"/>
        <v>-74596792.810148597</v>
      </c>
      <c r="J229" s="3">
        <f t="shared" si="21"/>
        <v>0</v>
      </c>
      <c r="K229" s="13">
        <f t="shared" si="22"/>
        <v>74596792.8101338</v>
      </c>
      <c r="L229" s="13">
        <f t="shared" si="23"/>
        <v>28026608.622999191</v>
      </c>
    </row>
    <row r="230" spans="1:12" x14ac:dyDescent="0.25">
      <c r="A230" s="11">
        <v>41241</v>
      </c>
      <c r="B230" s="3">
        <v>-2959340.9610124798</v>
      </c>
      <c r="C230" s="3">
        <v>13252063932.611</v>
      </c>
      <c r="D230" s="3">
        <v>13249104591.65</v>
      </c>
      <c r="E230" s="24">
        <f t="shared" si="18"/>
        <v>1.0040542704330573</v>
      </c>
      <c r="F230" s="21">
        <f t="shared" si="19"/>
        <v>53510504.921011567</v>
      </c>
      <c r="G230">
        <v>1.0034085766210401</v>
      </c>
      <c r="H230" s="3">
        <v>-7873664.4127783496</v>
      </c>
      <c r="I230" s="3">
        <f t="shared" si="20"/>
        <v>-7873664.4127799226</v>
      </c>
      <c r="J230" s="3">
        <f t="shared" si="21"/>
        <v>0</v>
      </c>
      <c r="K230" s="13">
        <f t="shared" si="22"/>
        <v>7873664.4127783496</v>
      </c>
      <c r="L230" s="13">
        <f t="shared" si="23"/>
        <v>2959340.9610004425</v>
      </c>
    </row>
    <row r="231" spans="1:12" x14ac:dyDescent="0.25">
      <c r="A231" s="11">
        <v>41242</v>
      </c>
      <c r="B231" s="3">
        <v>4741197.8343207203</v>
      </c>
      <c r="C231" s="3">
        <v>13450314613.5956</v>
      </c>
      <c r="D231" s="3">
        <v>13455055811.429899</v>
      </c>
      <c r="E231" s="24">
        <f t="shared" si="18"/>
        <v>1.01518668831948</v>
      </c>
      <c r="F231" s="21">
        <f t="shared" si="19"/>
        <v>201210021.94557887</v>
      </c>
      <c r="G231">
        <v>1.01864702993128</v>
      </c>
      <c r="H231" s="3">
        <v>12609627.598303501</v>
      </c>
      <c r="I231" s="3">
        <f t="shared" si="20"/>
        <v>12609627.598306013</v>
      </c>
      <c r="J231" s="3">
        <f t="shared" si="21"/>
        <v>0</v>
      </c>
      <c r="K231" s="13">
        <f t="shared" si="22"/>
        <v>-12609627.598303501</v>
      </c>
      <c r="L231" s="13">
        <f t="shared" si="23"/>
        <v>4741197.8342990875</v>
      </c>
    </row>
    <row r="232" spans="1:12" x14ac:dyDescent="0.25">
      <c r="A232" s="11">
        <v>41243</v>
      </c>
      <c r="B232" s="3">
        <v>-732645.42021280504</v>
      </c>
      <c r="C232" s="3">
        <v>13420917064.5002</v>
      </c>
      <c r="D232" s="3">
        <v>13420184419.08</v>
      </c>
      <c r="E232" s="24">
        <f t="shared" si="18"/>
        <v>0.99746275694369946</v>
      </c>
      <c r="F232" s="21">
        <f t="shared" si="19"/>
        <v>-34138746.929686487</v>
      </c>
      <c r="G232">
        <v>1.01606247482776</v>
      </c>
      <c r="H232" s="3">
        <v>-1947781.8320305201</v>
      </c>
      <c r="I232" s="3">
        <f t="shared" si="20"/>
        <v>-1947781.8320309101</v>
      </c>
      <c r="J232" s="3">
        <f t="shared" si="21"/>
        <v>0</v>
      </c>
      <c r="K232" s="13">
        <f t="shared" si="22"/>
        <v>1947781.8320305201</v>
      </c>
      <c r="L232" s="13">
        <f t="shared" si="23"/>
        <v>732645.4202003479</v>
      </c>
    </row>
    <row r="233" spans="1:12" x14ac:dyDescent="0.25">
      <c r="A233" s="11">
        <v>41246</v>
      </c>
      <c r="B233" s="3">
        <v>-39722337.250445597</v>
      </c>
      <c r="C233" s="3">
        <v>13498525481.860399</v>
      </c>
      <c r="D233" s="3">
        <v>13458803144.6099</v>
      </c>
      <c r="E233" s="24">
        <f t="shared" si="18"/>
        <v>1.0058375548601974</v>
      </c>
      <c r="F233" s="21">
        <f t="shared" si="19"/>
        <v>78341062.780345201</v>
      </c>
      <c r="G233">
        <v>1.0219937952659599</v>
      </c>
      <c r="H233" s="3">
        <v>-105563444.804618</v>
      </c>
      <c r="I233" s="3">
        <f t="shared" si="20"/>
        <v>-105563444.80463938</v>
      </c>
      <c r="J233" s="3">
        <f t="shared" si="21"/>
        <v>0</v>
      </c>
      <c r="K233" s="13">
        <f t="shared" si="22"/>
        <v>105563444.804618</v>
      </c>
      <c r="L233" s="13">
        <f t="shared" si="23"/>
        <v>39722337.250499725</v>
      </c>
    </row>
    <row r="234" spans="1:12" x14ac:dyDescent="0.25">
      <c r="A234" s="11">
        <v>41247</v>
      </c>
      <c r="B234" s="3">
        <v>-47929432.814016499</v>
      </c>
      <c r="C234" s="3">
        <v>13349703157.664</v>
      </c>
      <c r="D234" s="3">
        <v>13301773724.85</v>
      </c>
      <c r="E234" s="24">
        <f t="shared" si="18"/>
        <v>0.99189378239850579</v>
      </c>
      <c r="F234" s="21">
        <f t="shared" si="19"/>
        <v>-109099986.94588265</v>
      </c>
      <c r="G234">
        <v>1.0137092911741501</v>
      </c>
      <c r="H234" s="3">
        <v>-127324898.13273101</v>
      </c>
      <c r="I234" s="3">
        <f t="shared" si="20"/>
        <v>-127324898.13275656</v>
      </c>
      <c r="J234" s="3">
        <f t="shared" si="21"/>
        <v>0</v>
      </c>
      <c r="K234" s="13">
        <f t="shared" si="22"/>
        <v>127324898.13273101</v>
      </c>
      <c r="L234" s="13">
        <f t="shared" si="23"/>
        <v>47929432.813999176</v>
      </c>
    </row>
    <row r="235" spans="1:12" x14ac:dyDescent="0.25">
      <c r="A235" s="11">
        <v>41248</v>
      </c>
      <c r="B235" s="3">
        <v>3156214.0822800398</v>
      </c>
      <c r="C235" s="3">
        <v>13317339607.537701</v>
      </c>
      <c r="D235" s="3">
        <v>13320495821.620001</v>
      </c>
      <c r="E235" s="24">
        <f t="shared" si="18"/>
        <v>1.0011702110567886</v>
      </c>
      <c r="F235" s="21">
        <f t="shared" si="19"/>
        <v>15565882.687720418</v>
      </c>
      <c r="G235">
        <v>1.0148955449950501</v>
      </c>
      <c r="H235" s="3">
        <v>8381269.1799605601</v>
      </c>
      <c r="I235" s="3">
        <f t="shared" si="20"/>
        <v>8381269.1799622383</v>
      </c>
      <c r="J235" s="3">
        <f t="shared" si="21"/>
        <v>0</v>
      </c>
      <c r="K235" s="13">
        <f t="shared" si="22"/>
        <v>-8381269.1799605601</v>
      </c>
      <c r="L235" s="13">
        <f t="shared" si="23"/>
        <v>3156214.0823001862</v>
      </c>
    </row>
    <row r="236" spans="1:12" x14ac:dyDescent="0.25">
      <c r="A236" s="11">
        <v>41249</v>
      </c>
      <c r="B236" s="3">
        <v>1878882.9949489201</v>
      </c>
      <c r="C236" s="3">
        <v>13325683469.805</v>
      </c>
      <c r="D236" s="3">
        <v>13327562352.799999</v>
      </c>
      <c r="E236" s="24">
        <f t="shared" si="18"/>
        <v>1.0003894485801819</v>
      </c>
      <c r="F236" s="21">
        <f t="shared" si="19"/>
        <v>5187648.185049478</v>
      </c>
      <c r="G236">
        <v>1.0152907946240799</v>
      </c>
      <c r="H236" s="3">
        <v>4987413.3077038797</v>
      </c>
      <c r="I236" s="3">
        <f t="shared" si="20"/>
        <v>4987413.3077048752</v>
      </c>
      <c r="J236" s="3">
        <f t="shared" si="21"/>
        <v>0</v>
      </c>
      <c r="K236" s="13">
        <f t="shared" si="22"/>
        <v>-4987413.3077038797</v>
      </c>
      <c r="L236" s="13">
        <f t="shared" si="23"/>
        <v>1878882.9949989319</v>
      </c>
    </row>
    <row r="237" spans="1:12" x14ac:dyDescent="0.25">
      <c r="A237" s="11">
        <v>41250</v>
      </c>
      <c r="B237" s="3">
        <v>36764747.489113502</v>
      </c>
      <c r="C237" s="3">
        <v>13451188709.180799</v>
      </c>
      <c r="D237" s="3">
        <v>13487953456.67</v>
      </c>
      <c r="E237" s="24">
        <f t="shared" si="18"/>
        <v>1.0092759915960863</v>
      </c>
      <c r="F237" s="21">
        <f t="shared" si="19"/>
        <v>123626356.38088733</v>
      </c>
      <c r="G237">
        <v>1.0247086235025999</v>
      </c>
      <c r="H237" s="3">
        <v>97552746.164547905</v>
      </c>
      <c r="I237" s="3">
        <f t="shared" si="20"/>
        <v>97552746.164567366</v>
      </c>
      <c r="J237" s="3">
        <f t="shared" si="21"/>
        <v>0</v>
      </c>
      <c r="K237" s="13">
        <f t="shared" si="22"/>
        <v>-97552746.164547905</v>
      </c>
      <c r="L237" s="13">
        <f t="shared" si="23"/>
        <v>36764747.489200592</v>
      </c>
    </row>
    <row r="238" spans="1:12" x14ac:dyDescent="0.25">
      <c r="A238" s="11">
        <v>41253</v>
      </c>
      <c r="B238" s="3">
        <v>-4487515.32233309</v>
      </c>
      <c r="C238" s="3">
        <v>13602404692.8223</v>
      </c>
      <c r="D238" s="3">
        <v>13597917177.5</v>
      </c>
      <c r="E238" s="24">
        <f t="shared" si="18"/>
        <v>1.0084854412138955</v>
      </c>
      <c r="F238" s="21">
        <f t="shared" si="19"/>
        <v>114451236.15233302</v>
      </c>
      <c r="G238">
        <v>1.0334037282887001</v>
      </c>
      <c r="H238" s="3">
        <v>-11902718.0075403</v>
      </c>
      <c r="I238" s="3">
        <f t="shared" si="20"/>
        <v>-11902718.007542698</v>
      </c>
      <c r="J238" s="3">
        <f t="shared" si="21"/>
        <v>0</v>
      </c>
      <c r="K238" s="13">
        <f t="shared" si="22"/>
        <v>11902718.0075403</v>
      </c>
      <c r="L238" s="13">
        <f t="shared" si="23"/>
        <v>4487515.3222999573</v>
      </c>
    </row>
    <row r="239" spans="1:12" x14ac:dyDescent="0.25">
      <c r="A239" s="11">
        <v>41254</v>
      </c>
      <c r="B239" s="3">
        <v>-33738157.8133571</v>
      </c>
      <c r="C239" s="3">
        <v>13695130159.633301</v>
      </c>
      <c r="D239" s="3">
        <v>13661392001.819901</v>
      </c>
      <c r="E239" s="24">
        <f t="shared" si="18"/>
        <v>1.0071491082688835</v>
      </c>
      <c r="F239" s="21">
        <f t="shared" si="19"/>
        <v>97212982.133257613</v>
      </c>
      <c r="G239">
        <v>1.04079164342771</v>
      </c>
      <c r="H239" s="3">
        <v>-89452782.394130498</v>
      </c>
      <c r="I239" s="3">
        <f t="shared" si="20"/>
        <v>-89452782.394148201</v>
      </c>
      <c r="J239" s="3">
        <f t="shared" si="21"/>
        <v>0</v>
      </c>
      <c r="K239" s="13">
        <f t="shared" si="22"/>
        <v>89452782.394130498</v>
      </c>
      <c r="L239" s="13">
        <f t="shared" si="23"/>
        <v>33738157.813400269</v>
      </c>
    </row>
    <row r="240" spans="1:12" x14ac:dyDescent="0.25">
      <c r="A240" s="11">
        <v>41255</v>
      </c>
      <c r="B240" s="3">
        <v>24799902.833491702</v>
      </c>
      <c r="C240" s="3">
        <v>13660802852.8165</v>
      </c>
      <c r="D240" s="3">
        <v>13685602755.65</v>
      </c>
      <c r="E240" s="24">
        <f t="shared" si="18"/>
        <v>0.9999568748921549</v>
      </c>
      <c r="F240" s="21">
        <f t="shared" si="19"/>
        <v>-589149.0033925958</v>
      </c>
      <c r="G240">
        <v>1.0407467591758399</v>
      </c>
      <c r="H240" s="3">
        <v>65728656.553383298</v>
      </c>
      <c r="I240" s="3">
        <f t="shared" si="20"/>
        <v>65728656.553396307</v>
      </c>
      <c r="J240" s="3">
        <f t="shared" si="21"/>
        <v>0</v>
      </c>
      <c r="K240" s="13">
        <f t="shared" si="22"/>
        <v>-65728656.553383298</v>
      </c>
      <c r="L240" s="13">
        <f t="shared" si="23"/>
        <v>24799902.833499908</v>
      </c>
    </row>
    <row r="241" spans="1:12" x14ac:dyDescent="0.25">
      <c r="A241" s="11">
        <v>41256</v>
      </c>
      <c r="B241" s="3">
        <v>-16962772.461075</v>
      </c>
      <c r="C241" s="3">
        <v>13651208856.750999</v>
      </c>
      <c r="D241" s="3">
        <v>13634246084.290001</v>
      </c>
      <c r="E241" s="24">
        <f t="shared" si="18"/>
        <v>0.99748685538276893</v>
      </c>
      <c r="F241" s="21">
        <f t="shared" si="19"/>
        <v>-34393898.898923703</v>
      </c>
      <c r="G241">
        <v>1.03813121206012</v>
      </c>
      <c r="H241" s="3">
        <v>-44940086.195203803</v>
      </c>
      <c r="I241" s="3">
        <f t="shared" si="20"/>
        <v>-44940086.195212796</v>
      </c>
      <c r="J241" s="3">
        <f t="shared" si="21"/>
        <v>0</v>
      </c>
      <c r="K241" s="13">
        <f t="shared" si="22"/>
        <v>44940086.195203803</v>
      </c>
      <c r="L241" s="13">
        <f t="shared" si="23"/>
        <v>16962772.460998535</v>
      </c>
    </row>
    <row r="242" spans="1:12" x14ac:dyDescent="0.25">
      <c r="A242" s="11">
        <v>41257</v>
      </c>
      <c r="B242" s="3">
        <v>6909995.1693360796</v>
      </c>
      <c r="C242" s="3">
        <v>13664803896.330601</v>
      </c>
      <c r="D242" s="3">
        <v>13671713891.5</v>
      </c>
      <c r="E242" s="24">
        <f t="shared" si="18"/>
        <v>1.0022412542543055</v>
      </c>
      <c r="F242" s="21">
        <f t="shared" si="19"/>
        <v>30557812.040663004</v>
      </c>
      <c r="G242">
        <v>1.0404579280556701</v>
      </c>
      <c r="H242" s="3">
        <v>18299831.7351561</v>
      </c>
      <c r="I242" s="3">
        <f t="shared" si="20"/>
        <v>18299831.735159803</v>
      </c>
      <c r="J242" s="3">
        <f t="shared" si="21"/>
        <v>0</v>
      </c>
      <c r="K242" s="13">
        <f t="shared" si="22"/>
        <v>-18299831.7351561</v>
      </c>
      <c r="L242" s="13">
        <f t="shared" si="23"/>
        <v>6909995.1693992615</v>
      </c>
    </row>
    <row r="243" spans="1:12" x14ac:dyDescent="0.25">
      <c r="A243" s="11">
        <v>41260</v>
      </c>
      <c r="B243" s="3">
        <v>2385141.6106675798</v>
      </c>
      <c r="C243" s="3">
        <v>13729871384.9193</v>
      </c>
      <c r="D243" s="3">
        <v>13732256526.530001</v>
      </c>
      <c r="E243" s="24">
        <f t="shared" si="18"/>
        <v>1.0042538553601164</v>
      </c>
      <c r="F243" s="21">
        <f t="shared" si="19"/>
        <v>58157493.419333108</v>
      </c>
      <c r="G243">
        <v>1.0448838855899101</v>
      </c>
      <c r="H243" s="3">
        <v>6314163.3037806004</v>
      </c>
      <c r="I243" s="3">
        <f t="shared" si="20"/>
        <v>6314163.3037818372</v>
      </c>
      <c r="J243" s="3">
        <f t="shared" si="21"/>
        <v>0</v>
      </c>
      <c r="K243" s="13">
        <f t="shared" si="22"/>
        <v>-6314163.3037806004</v>
      </c>
      <c r="L243" s="13">
        <f t="shared" si="23"/>
        <v>2385141.6107006073</v>
      </c>
    </row>
    <row r="244" spans="1:12" x14ac:dyDescent="0.25">
      <c r="A244" s="11">
        <v>41261</v>
      </c>
      <c r="B244" s="3">
        <v>-90536330.164862305</v>
      </c>
      <c r="C244" s="3">
        <v>13907903933.444799</v>
      </c>
      <c r="D244" s="3">
        <v>13817367603.280001</v>
      </c>
      <c r="E244" s="24">
        <f t="shared" si="18"/>
        <v>1.0127908626361239</v>
      </c>
      <c r="F244" s="21">
        <f t="shared" si="19"/>
        <v>175647406.9148623</v>
      </c>
      <c r="G244">
        <v>1.0582488518411901</v>
      </c>
      <c r="H244" s="3">
        <v>-239583450.625752</v>
      </c>
      <c r="I244" s="3">
        <f t="shared" si="20"/>
        <v>-239583450.62579969</v>
      </c>
      <c r="J244" s="3">
        <f t="shared" si="21"/>
        <v>0</v>
      </c>
      <c r="K244" s="13">
        <f t="shared" si="22"/>
        <v>239583450.625752</v>
      </c>
      <c r="L244" s="13">
        <f t="shared" si="23"/>
        <v>90536330.164798737</v>
      </c>
    </row>
    <row r="245" spans="1:12" x14ac:dyDescent="0.25">
      <c r="A245" s="11">
        <v>41262</v>
      </c>
      <c r="B245" s="3">
        <v>-18933765.798556902</v>
      </c>
      <c r="C245" s="3">
        <v>13900704194.7285</v>
      </c>
      <c r="D245" s="3">
        <v>13881770428.93</v>
      </c>
      <c r="E245" s="24">
        <f t="shared" si="18"/>
        <v>1.0060312929236082</v>
      </c>
      <c r="F245" s="21">
        <f t="shared" si="19"/>
        <v>83336591.448556513</v>
      </c>
      <c r="G245">
        <v>1.0646314606527201</v>
      </c>
      <c r="H245" s="3">
        <v>-50084485.625454798</v>
      </c>
      <c r="I245" s="3">
        <f t="shared" si="20"/>
        <v>-50084485.625464745</v>
      </c>
      <c r="J245" s="3">
        <f t="shared" si="21"/>
        <v>0</v>
      </c>
      <c r="K245" s="13">
        <f t="shared" si="22"/>
        <v>50084485.625454798</v>
      </c>
      <c r="L245" s="13">
        <f t="shared" si="23"/>
        <v>18933765.798500061</v>
      </c>
    </row>
    <row r="246" spans="1:12" x14ac:dyDescent="0.25">
      <c r="A246" s="11">
        <v>41263</v>
      </c>
      <c r="B246" s="3">
        <v>4713603.1373249805</v>
      </c>
      <c r="C246" s="3">
        <v>13941874008.052601</v>
      </c>
      <c r="D246" s="3">
        <v>13946587611.190001</v>
      </c>
      <c r="E246" s="24">
        <f t="shared" si="18"/>
        <v>1.0043296767822509</v>
      </c>
      <c r="F246" s="21">
        <f t="shared" si="19"/>
        <v>60103579.122675247</v>
      </c>
      <c r="G246">
        <v>1.06924097076956</v>
      </c>
      <c r="H246" s="3">
        <v>12463830.0743185</v>
      </c>
      <c r="I246" s="3">
        <f t="shared" si="20"/>
        <v>12463830.074320963</v>
      </c>
      <c r="J246" s="3">
        <f t="shared" si="21"/>
        <v>0</v>
      </c>
      <c r="K246" s="13">
        <f t="shared" si="22"/>
        <v>-12463830.0743185</v>
      </c>
      <c r="L246" s="13">
        <f t="shared" si="23"/>
        <v>4713603.1373996735</v>
      </c>
    </row>
    <row r="247" spans="1:12" x14ac:dyDescent="0.25">
      <c r="A247" s="11">
        <v>41264</v>
      </c>
      <c r="B247" s="3">
        <v>91927637.467681199</v>
      </c>
      <c r="C247" s="3">
        <v>13926386198.772301</v>
      </c>
      <c r="D247" s="3">
        <v>14018313836.24</v>
      </c>
      <c r="E247" s="24">
        <f t="shared" si="18"/>
        <v>0.9985515157556194</v>
      </c>
      <c r="F247" s="21">
        <f t="shared" si="19"/>
        <v>-20201412.417681962</v>
      </c>
      <c r="G247">
        <v>1.06769219206995</v>
      </c>
      <c r="H247" s="3">
        <v>242983560.85913399</v>
      </c>
      <c r="I247" s="3">
        <f t="shared" si="20"/>
        <v>242983560.8591828</v>
      </c>
      <c r="J247" s="3">
        <f t="shared" si="21"/>
        <v>0</v>
      </c>
      <c r="K247" s="13">
        <f t="shared" si="22"/>
        <v>-242983560.85913399</v>
      </c>
      <c r="L247" s="13">
        <f t="shared" si="23"/>
        <v>91927637.467699051</v>
      </c>
    </row>
    <row r="248" spans="1:12" x14ac:dyDescent="0.25">
      <c r="A248" s="11">
        <v>41267</v>
      </c>
      <c r="B248" s="3">
        <v>-593631.31031548895</v>
      </c>
      <c r="C248" s="3">
        <v>14014528111.570299</v>
      </c>
      <c r="D248" s="3">
        <v>14013934480.26</v>
      </c>
      <c r="E248" s="24">
        <f t="shared" si="18"/>
        <v>0.99972994436321594</v>
      </c>
      <c r="F248" s="21">
        <f t="shared" si="19"/>
        <v>-3785724.6696840534</v>
      </c>
      <c r="G248">
        <v>1.06740385577513</v>
      </c>
      <c r="H248" s="3">
        <v>-1568483.23349435</v>
      </c>
      <c r="I248" s="3">
        <f t="shared" si="20"/>
        <v>-1568483.2334946664</v>
      </c>
      <c r="J248" s="3">
        <f t="shared" si="21"/>
        <v>0</v>
      </c>
      <c r="K248" s="13">
        <f t="shared" si="22"/>
        <v>1568483.23349435</v>
      </c>
      <c r="L248" s="13">
        <f t="shared" si="23"/>
        <v>593631.31029891968</v>
      </c>
    </row>
    <row r="249" spans="1:12" x14ac:dyDescent="0.25">
      <c r="A249" s="11">
        <v>41269</v>
      </c>
      <c r="B249" s="3">
        <v>-3364187.9803016698</v>
      </c>
      <c r="C249" s="3">
        <v>14024404735.820299</v>
      </c>
      <c r="D249" s="3">
        <v>14021040547.84</v>
      </c>
      <c r="E249" s="24">
        <f t="shared" si="18"/>
        <v>1.0007471317619652</v>
      </c>
      <c r="F249" s="21">
        <f t="shared" si="19"/>
        <v>10470255.560301594</v>
      </c>
      <c r="G249">
        <v>1.06820134709863</v>
      </c>
      <c r="H249" s="3">
        <v>-8885372.1931398008</v>
      </c>
      <c r="I249" s="3">
        <f t="shared" si="20"/>
        <v>-8885372.1931415498</v>
      </c>
      <c r="J249" s="3">
        <f t="shared" si="21"/>
        <v>0</v>
      </c>
      <c r="K249" s="13">
        <f t="shared" si="22"/>
        <v>8885372.1931398008</v>
      </c>
      <c r="L249" s="13">
        <f t="shared" si="23"/>
        <v>3364187.980298996</v>
      </c>
    </row>
    <row r="250" spans="1:12" x14ac:dyDescent="0.25">
      <c r="A250" s="11">
        <v>41270</v>
      </c>
      <c r="B250" s="3">
        <v>-6298059.4831809998</v>
      </c>
      <c r="C250" s="3">
        <v>13989659666.633101</v>
      </c>
      <c r="D250" s="3">
        <v>13983361607.15</v>
      </c>
      <c r="E250" s="24">
        <f t="shared" si="18"/>
        <v>0.99776187215922041</v>
      </c>
      <c r="F250" s="21">
        <f t="shared" si="19"/>
        <v>-31380881.206819534</v>
      </c>
      <c r="G250">
        <v>1.0658105759241301</v>
      </c>
      <c r="H250" s="3">
        <v>-16627785.589813899</v>
      </c>
      <c r="I250" s="3">
        <f t="shared" si="20"/>
        <v>-16627785.589817237</v>
      </c>
      <c r="J250" s="3">
        <f t="shared" si="21"/>
        <v>0</v>
      </c>
      <c r="K250" s="13">
        <f t="shared" si="22"/>
        <v>16627785.589813899</v>
      </c>
      <c r="L250" s="13">
        <f t="shared" si="23"/>
        <v>6298059.4831008911</v>
      </c>
    </row>
    <row r="251" spans="1:12" x14ac:dyDescent="0.25">
      <c r="A251" s="11">
        <v>41271</v>
      </c>
      <c r="B251" s="3">
        <v>27695687.820101101</v>
      </c>
      <c r="C251" s="3">
        <v>14070514715.7999</v>
      </c>
      <c r="D251" s="3">
        <v>14098210403.6199</v>
      </c>
      <c r="E251" s="24">
        <f t="shared" si="18"/>
        <v>1.0062326292559891</v>
      </c>
      <c r="F251" s="21">
        <f t="shared" si="19"/>
        <v>87153108.649799034</v>
      </c>
      <c r="G251">
        <v>1.07245337810098</v>
      </c>
      <c r="H251" s="3">
        <v>73092379.609726906</v>
      </c>
      <c r="I251" s="3">
        <f t="shared" si="20"/>
        <v>73092379.609741375</v>
      </c>
      <c r="J251" s="3">
        <f t="shared" si="21"/>
        <v>0</v>
      </c>
      <c r="K251" s="13">
        <f t="shared" si="22"/>
        <v>-73092379.609726906</v>
      </c>
      <c r="L251" s="13">
        <f t="shared" si="23"/>
        <v>27695687.819999695</v>
      </c>
    </row>
    <row r="252" spans="1:12" x14ac:dyDescent="0.25">
      <c r="A252" s="11">
        <v>41274</v>
      </c>
      <c r="B252" s="3">
        <v>6.4184787273406902</v>
      </c>
      <c r="C252" s="3">
        <v>14107332118.9415</v>
      </c>
      <c r="D252" s="3">
        <v>14107332125.3599</v>
      </c>
      <c r="E252" s="24">
        <f t="shared" si="18"/>
        <v>1.0006470122845648</v>
      </c>
      <c r="F252" s="21">
        <f t="shared" si="19"/>
        <v>9121715.3215210438</v>
      </c>
      <c r="G252">
        <v>1.07314726861124</v>
      </c>
      <c r="H252" s="3">
        <v>16.9326269399978</v>
      </c>
      <c r="I252" s="3">
        <f t="shared" si="20"/>
        <v>16.93262694000116</v>
      </c>
      <c r="J252" s="3">
        <f t="shared" si="21"/>
        <v>0</v>
      </c>
      <c r="K252" s="13">
        <f t="shared" si="22"/>
        <v>-16.9326269399978</v>
      </c>
      <c r="L252" s="13">
        <f t="shared" si="23"/>
        <v>6.4183998107910156</v>
      </c>
    </row>
    <row r="253" spans="1:12" x14ac:dyDescent="0.25">
      <c r="A253" s="11">
        <v>41276</v>
      </c>
      <c r="B253" s="3">
        <v>-58435260.905328602</v>
      </c>
      <c r="C253" s="3">
        <v>14396433194.3053</v>
      </c>
      <c r="D253" s="3">
        <v>14337997933.4</v>
      </c>
      <c r="E253" s="24">
        <f t="shared" si="18"/>
        <v>1.0204929653868238</v>
      </c>
      <c r="F253" s="21">
        <f t="shared" si="19"/>
        <v>289101068.94542873</v>
      </c>
      <c r="G253">
        <v>1.0951392384418399</v>
      </c>
      <c r="H253" s="3">
        <v>-154098889.66772899</v>
      </c>
      <c r="I253" s="3">
        <f t="shared" si="20"/>
        <v>-154098889.66776013</v>
      </c>
      <c r="J253" s="3">
        <f t="shared" si="21"/>
        <v>0</v>
      </c>
      <c r="K253" s="13">
        <f t="shared" si="22"/>
        <v>154098889.66772899</v>
      </c>
      <c r="L253" s="13">
        <f t="shared" si="23"/>
        <v>58435260.90530014</v>
      </c>
    </row>
    <row r="254" spans="1:12" x14ac:dyDescent="0.25">
      <c r="A254" s="11">
        <v>41277</v>
      </c>
      <c r="B254" s="3">
        <v>5124068.9493399803</v>
      </c>
      <c r="C254" s="3">
        <v>14412255283.4806</v>
      </c>
      <c r="D254" s="3">
        <v>14417379352.43</v>
      </c>
      <c r="E254" s="24">
        <f t="shared" si="18"/>
        <v>1.0051790598956414</v>
      </c>
      <c r="F254" s="21">
        <f t="shared" si="19"/>
        <v>74257350.080660701</v>
      </c>
      <c r="G254">
        <v>1.1008110301517999</v>
      </c>
      <c r="H254" s="3">
        <v>13507400.440219101</v>
      </c>
      <c r="I254" s="3">
        <f t="shared" si="20"/>
        <v>13507400.440221855</v>
      </c>
      <c r="J254" s="3">
        <f t="shared" si="21"/>
        <v>0</v>
      </c>
      <c r="K254" s="13">
        <f t="shared" si="22"/>
        <v>-13507400.440219101</v>
      </c>
      <c r="L254" s="13">
        <f t="shared" si="23"/>
        <v>5124068.9493999481</v>
      </c>
    </row>
    <row r="255" spans="1:12" x14ac:dyDescent="0.25">
      <c r="A255" s="11">
        <v>41278</v>
      </c>
      <c r="B255" s="3">
        <v>4107150.7775559402</v>
      </c>
      <c r="C255" s="3">
        <v>14259971126.6024</v>
      </c>
      <c r="D255" s="3">
        <v>14264078277.379999</v>
      </c>
      <c r="E255" s="24">
        <f t="shared" si="18"/>
        <v>0.98908205007444527</v>
      </c>
      <c r="F255" s="21">
        <f t="shared" si="19"/>
        <v>-157408225.82755709</v>
      </c>
      <c r="G255">
        <v>1.0887924304470999</v>
      </c>
      <c r="H255" s="3">
        <v>10822553.5860052</v>
      </c>
      <c r="I255" s="3">
        <f t="shared" si="20"/>
        <v>10822553.586007347</v>
      </c>
      <c r="J255" s="3">
        <f t="shared" si="21"/>
        <v>0</v>
      </c>
      <c r="K255" s="13">
        <f t="shared" si="22"/>
        <v>-10822553.5860052</v>
      </c>
      <c r="L255" s="13">
        <f t="shared" si="23"/>
        <v>4107150.7775993347</v>
      </c>
    </row>
    <row r="256" spans="1:12" x14ac:dyDescent="0.25">
      <c r="A256" s="11">
        <v>41281</v>
      </c>
      <c r="B256" s="3">
        <v>2655301.4405026399</v>
      </c>
      <c r="C256" s="3">
        <v>14146834201.6894</v>
      </c>
      <c r="D256" s="3">
        <v>14149489503.129999</v>
      </c>
      <c r="E256" s="24">
        <f t="shared" si="18"/>
        <v>0.99178046604830905</v>
      </c>
      <c r="F256" s="21">
        <f t="shared" si="19"/>
        <v>-117244075.69050264</v>
      </c>
      <c r="G256">
        <v>1.0798430640987</v>
      </c>
      <c r="H256" s="3">
        <v>6994154.43406808</v>
      </c>
      <c r="I256" s="3">
        <f t="shared" si="20"/>
        <v>6994154.4340694565</v>
      </c>
      <c r="J256" s="3">
        <f t="shared" si="21"/>
        <v>0</v>
      </c>
      <c r="K256" s="13">
        <f t="shared" si="22"/>
        <v>-6994154.43406808</v>
      </c>
      <c r="L256" s="13">
        <f t="shared" si="23"/>
        <v>2655301.4405994415</v>
      </c>
    </row>
    <row r="257" spans="1:12" x14ac:dyDescent="0.25">
      <c r="A257" s="11">
        <v>41282</v>
      </c>
      <c r="B257" s="3">
        <v>-9920176.2259442192</v>
      </c>
      <c r="C257" s="3">
        <v>14076247746.055901</v>
      </c>
      <c r="D257" s="3">
        <v>14066327569.83</v>
      </c>
      <c r="E257" s="24">
        <f t="shared" si="18"/>
        <v>0.99482371734627928</v>
      </c>
      <c r="F257" s="21">
        <f t="shared" si="19"/>
        <v>-73241757.074055016</v>
      </c>
      <c r="G257">
        <v>1.0742534911772701</v>
      </c>
      <c r="H257" s="3">
        <v>-26119993.332820501</v>
      </c>
      <c r="I257" s="3">
        <f t="shared" si="20"/>
        <v>-26119993.332825687</v>
      </c>
      <c r="J257" s="3">
        <f t="shared" si="21"/>
        <v>0</v>
      </c>
      <c r="K257" s="13">
        <f t="shared" si="22"/>
        <v>26119993.332820501</v>
      </c>
      <c r="L257" s="13">
        <f t="shared" si="23"/>
        <v>9920176.22590065</v>
      </c>
    </row>
    <row r="258" spans="1:12" x14ac:dyDescent="0.25">
      <c r="A258" s="11">
        <v>41283</v>
      </c>
      <c r="B258" s="3">
        <v>-176349600.03467599</v>
      </c>
      <c r="C258" s="3">
        <v>14142642482.9946</v>
      </c>
      <c r="D258" s="3">
        <v>13966292882.959999</v>
      </c>
      <c r="E258" s="24">
        <f t="shared" si="18"/>
        <v>1.0054253615796889</v>
      </c>
      <c r="F258" s="21">
        <f t="shared" si="19"/>
        <v>76314913.164675146</v>
      </c>
      <c r="G258">
        <v>1.0800817047951501</v>
      </c>
      <c r="H258" s="3">
        <v>-464152230.36301202</v>
      </c>
      <c r="I258" s="3">
        <f t="shared" si="20"/>
        <v>-464152230.36310279</v>
      </c>
      <c r="J258" s="3">
        <f t="shared" si="21"/>
        <v>0</v>
      </c>
      <c r="K258" s="13">
        <f t="shared" si="22"/>
        <v>464152230.36301202</v>
      </c>
      <c r="L258" s="13">
        <f t="shared" si="23"/>
        <v>176349600.03460121</v>
      </c>
    </row>
    <row r="259" spans="1:12" x14ac:dyDescent="0.25">
      <c r="A259" s="11">
        <v>41284</v>
      </c>
      <c r="B259" s="3">
        <v>5524152.1503041303</v>
      </c>
      <c r="C259" s="3">
        <v>13982011091.409599</v>
      </c>
      <c r="D259" s="3">
        <v>13987535243.559999</v>
      </c>
      <c r="E259" s="24">
        <f t="shared" ref="E259:E322" si="24">F259/D258+1</f>
        <v>1.0011254388391693</v>
      </c>
      <c r="F259" s="21">
        <f t="shared" ref="F259:F322" si="25">D259-D258-B259</f>
        <v>15718208.44969625</v>
      </c>
      <c r="G259">
        <v>1.0812972706952</v>
      </c>
      <c r="H259" s="3">
        <v>14533957.387050601</v>
      </c>
      <c r="I259" s="3">
        <f t="shared" ref="I259:I322" si="26">B259*(1+$Q$1)^($O$1-ROW()+1)</f>
        <v>14533957.387053529</v>
      </c>
      <c r="J259" s="3">
        <f t="shared" ref="J259:J322" si="27">B259*$G$2765/G259</f>
        <v>0</v>
      </c>
      <c r="K259" s="13">
        <f t="shared" ref="K259:K322" si="28">J259-H259</f>
        <v>-14533957.387050601</v>
      </c>
      <c r="L259" s="13">
        <f t="shared" ref="L259:L322" si="29">ABS(C259-D259)</f>
        <v>5524152.1504001617</v>
      </c>
    </row>
    <row r="260" spans="1:12" x14ac:dyDescent="0.25">
      <c r="A260" s="11">
        <v>41285</v>
      </c>
      <c r="B260" s="3">
        <v>27764560.660633702</v>
      </c>
      <c r="C260" s="3">
        <v>13935724455.7593</v>
      </c>
      <c r="D260" s="3">
        <v>13963489016.42</v>
      </c>
      <c r="E260" s="24">
        <f t="shared" si="24"/>
        <v>0.99629593156346208</v>
      </c>
      <c r="F260" s="21">
        <f t="shared" si="25"/>
        <v>-51810787.800633088</v>
      </c>
      <c r="G260">
        <v>1.0772920716043</v>
      </c>
      <c r="H260" s="3">
        <v>73019918.622862697</v>
      </c>
      <c r="I260" s="3">
        <f t="shared" si="26"/>
        <v>73019918.622877061</v>
      </c>
      <c r="J260" s="3">
        <f t="shared" si="27"/>
        <v>0</v>
      </c>
      <c r="K260" s="13">
        <f t="shared" si="28"/>
        <v>-73019918.622862697</v>
      </c>
      <c r="L260" s="13">
        <f t="shared" si="29"/>
        <v>27764560.660699844</v>
      </c>
    </row>
    <row r="261" spans="1:12" x14ac:dyDescent="0.25">
      <c r="A261" s="11">
        <v>41288</v>
      </c>
      <c r="B261" s="3">
        <v>-36443089.133900002</v>
      </c>
      <c r="C261" s="3">
        <v>14020686860.853901</v>
      </c>
      <c r="D261" s="3">
        <v>13984243771.719999</v>
      </c>
      <c r="E261" s="24">
        <f t="shared" si="24"/>
        <v>1.0040962430211131</v>
      </c>
      <c r="F261" s="21">
        <f t="shared" si="25"/>
        <v>57197844.433899239</v>
      </c>
      <c r="G261">
        <v>1.08170492173431</v>
      </c>
      <c r="H261" s="3">
        <v>-95807169.635450199</v>
      </c>
      <c r="I261" s="3">
        <f t="shared" si="26"/>
        <v>-95807169.635469064</v>
      </c>
      <c r="J261" s="3">
        <f t="shared" si="27"/>
        <v>0</v>
      </c>
      <c r="K261" s="13">
        <f t="shared" si="28"/>
        <v>95807169.635450199</v>
      </c>
      <c r="L261" s="13">
        <f t="shared" si="29"/>
        <v>36443089.133901596</v>
      </c>
    </row>
    <row r="262" spans="1:12" x14ac:dyDescent="0.25">
      <c r="A262" s="11">
        <v>41289</v>
      </c>
      <c r="B262" s="3">
        <v>2279586.7185599199</v>
      </c>
      <c r="C262" s="3">
        <v>13912990511.131399</v>
      </c>
      <c r="D262" s="3">
        <v>13915270097.85</v>
      </c>
      <c r="E262" s="24">
        <f t="shared" si="24"/>
        <v>0.99490474696010001</v>
      </c>
      <c r="F262" s="21">
        <f t="shared" si="25"/>
        <v>-71253260.588558853</v>
      </c>
      <c r="G262">
        <v>1.0761933614435699</v>
      </c>
      <c r="H262" s="3">
        <v>5990612.5662635705</v>
      </c>
      <c r="I262" s="3">
        <f t="shared" si="26"/>
        <v>5990612.5662647542</v>
      </c>
      <c r="J262" s="3">
        <f t="shared" si="27"/>
        <v>0</v>
      </c>
      <c r="K262" s="13">
        <f t="shared" si="28"/>
        <v>-5990612.5662635705</v>
      </c>
      <c r="L262" s="13">
        <f t="shared" si="29"/>
        <v>2279586.7186012268</v>
      </c>
    </row>
    <row r="263" spans="1:12" x14ac:dyDescent="0.25">
      <c r="A263" s="11">
        <v>41290</v>
      </c>
      <c r="B263" s="3">
        <v>8330531.78342658</v>
      </c>
      <c r="C263" s="3">
        <v>13933103614.366501</v>
      </c>
      <c r="D263" s="3">
        <v>13941434146.15</v>
      </c>
      <c r="E263" s="24">
        <f t="shared" si="24"/>
        <v>1.0012815788979423</v>
      </c>
      <c r="F263" s="21">
        <f t="shared" si="25"/>
        <v>17833516.516572658</v>
      </c>
      <c r="G263">
        <v>1.0775725881456999</v>
      </c>
      <c r="H263" s="3">
        <v>21883668.582248699</v>
      </c>
      <c r="I263" s="3">
        <f t="shared" si="26"/>
        <v>21883668.582253065</v>
      </c>
      <c r="J263" s="3">
        <f t="shared" si="27"/>
        <v>0</v>
      </c>
      <c r="K263" s="13">
        <f t="shared" si="28"/>
        <v>-21883668.582248699</v>
      </c>
      <c r="L263" s="13">
        <f t="shared" si="29"/>
        <v>8330531.783498764</v>
      </c>
    </row>
    <row r="264" spans="1:12" x14ac:dyDescent="0.25">
      <c r="A264" s="11">
        <v>41291</v>
      </c>
      <c r="B264" s="3">
        <v>2685653.9139765501</v>
      </c>
      <c r="C264" s="3">
        <v>14025126574.375999</v>
      </c>
      <c r="D264" s="3">
        <v>14027812228.290001</v>
      </c>
      <c r="E264" s="24">
        <f t="shared" si="24"/>
        <v>1.0060031433888843</v>
      </c>
      <c r="F264" s="21">
        <f t="shared" si="25"/>
        <v>83692428.226024747</v>
      </c>
      <c r="G264">
        <v>1.08404141090427</v>
      </c>
      <c r="H264" s="3">
        <v>7052283.1039258698</v>
      </c>
      <c r="I264" s="3">
        <f t="shared" si="26"/>
        <v>7052283.103927264</v>
      </c>
      <c r="J264" s="3">
        <f t="shared" si="27"/>
        <v>0</v>
      </c>
      <c r="K264" s="13">
        <f t="shared" si="28"/>
        <v>-7052283.1039258698</v>
      </c>
      <c r="L264" s="13">
        <f t="shared" si="29"/>
        <v>2685653.9140014648</v>
      </c>
    </row>
    <row r="265" spans="1:12" x14ac:dyDescent="0.25">
      <c r="A265" s="11">
        <v>41292</v>
      </c>
      <c r="B265" s="3">
        <v>-2383088.2966862302</v>
      </c>
      <c r="C265" s="3">
        <v>13961446186.056601</v>
      </c>
      <c r="D265" s="3">
        <v>13959063097.759899</v>
      </c>
      <c r="E265" s="24">
        <f t="shared" si="24"/>
        <v>0.99526896702398293</v>
      </c>
      <c r="F265" s="21">
        <f t="shared" si="25"/>
        <v>-66366042.233415544</v>
      </c>
      <c r="G265">
        <v>1.0789127752419201</v>
      </c>
      <c r="H265" s="3">
        <v>-6255357.1871123603</v>
      </c>
      <c r="I265" s="3">
        <f t="shared" si="26"/>
        <v>-6255357.1871135943</v>
      </c>
      <c r="J265" s="3">
        <f t="shared" si="27"/>
        <v>0</v>
      </c>
      <c r="K265" s="13">
        <f t="shared" si="28"/>
        <v>6255357.1871123603</v>
      </c>
      <c r="L265" s="13">
        <f t="shared" si="29"/>
        <v>2383088.2967014313</v>
      </c>
    </row>
    <row r="266" spans="1:12" x14ac:dyDescent="0.25">
      <c r="A266" s="11">
        <v>41295</v>
      </c>
      <c r="B266" s="3">
        <v>185008.811147272</v>
      </c>
      <c r="C266" s="3">
        <v>13967539099.9088</v>
      </c>
      <c r="D266" s="3">
        <v>13967724108.719999</v>
      </c>
      <c r="E266" s="24">
        <f t="shared" si="24"/>
        <v>1.0006072042292231</v>
      </c>
      <c r="F266" s="21">
        <f t="shared" si="25"/>
        <v>8476002.1489529014</v>
      </c>
      <c r="G266">
        <v>1.0795678956420001</v>
      </c>
      <c r="H266" s="3">
        <v>485441.25297576399</v>
      </c>
      <c r="I266" s="3">
        <f t="shared" si="26"/>
        <v>485441.25297585852</v>
      </c>
      <c r="J266" s="3">
        <f t="shared" si="27"/>
        <v>0</v>
      </c>
      <c r="K266" s="13">
        <f t="shared" si="28"/>
        <v>-485441.25297576399</v>
      </c>
      <c r="L266" s="13">
        <f t="shared" si="29"/>
        <v>185008.81119918823</v>
      </c>
    </row>
    <row r="267" spans="1:12" x14ac:dyDescent="0.25">
      <c r="A267" s="11">
        <v>41296</v>
      </c>
      <c r="B267" s="3">
        <v>266996.47916805698</v>
      </c>
      <c r="C267" s="3">
        <v>13961148980.150801</v>
      </c>
      <c r="D267" s="3">
        <v>13961415976.629999</v>
      </c>
      <c r="E267" s="24">
        <f t="shared" si="24"/>
        <v>0.99952926271180687</v>
      </c>
      <c r="F267" s="21">
        <f t="shared" si="25"/>
        <v>-6575128.56916821</v>
      </c>
      <c r="G267">
        <v>1.0790597027783899</v>
      </c>
      <c r="H267" s="3">
        <v>700296.71675730497</v>
      </c>
      <c r="I267" s="3">
        <f t="shared" si="26"/>
        <v>700296.71675744187</v>
      </c>
      <c r="J267" s="3">
        <f t="shared" si="27"/>
        <v>0</v>
      </c>
      <c r="K267" s="13">
        <f t="shared" si="28"/>
        <v>-700296.71675730497</v>
      </c>
      <c r="L267" s="13">
        <f t="shared" si="29"/>
        <v>266996.47919845581</v>
      </c>
    </row>
    <row r="268" spans="1:12" x14ac:dyDescent="0.25">
      <c r="A268" s="11">
        <v>41297</v>
      </c>
      <c r="B268" s="3">
        <v>770012.587865412</v>
      </c>
      <c r="C268" s="3">
        <v>13918832255.4321</v>
      </c>
      <c r="D268" s="3">
        <v>13919602268.019899</v>
      </c>
      <c r="E268" s="24">
        <f t="shared" si="24"/>
        <v>0.99694989954677615</v>
      </c>
      <c r="F268" s="21">
        <f t="shared" si="25"/>
        <v>-42583721.197965205</v>
      </c>
      <c r="G268">
        <v>1.0757684622899</v>
      </c>
      <c r="H268" s="3">
        <v>2018862.16363369</v>
      </c>
      <c r="I268" s="3">
        <f t="shared" si="26"/>
        <v>2018862.1636340916</v>
      </c>
      <c r="J268" s="3">
        <f t="shared" si="27"/>
        <v>0</v>
      </c>
      <c r="K268" s="13">
        <f t="shared" si="28"/>
        <v>-2018862.16363369</v>
      </c>
      <c r="L268" s="13">
        <f t="shared" si="29"/>
        <v>770012.58779907227</v>
      </c>
    </row>
    <row r="269" spans="1:12" x14ac:dyDescent="0.25">
      <c r="A269" s="11">
        <v>41298</v>
      </c>
      <c r="B269" s="3">
        <v>3659561.0954577299</v>
      </c>
      <c r="C269" s="3">
        <v>13806195752.144501</v>
      </c>
      <c r="D269" s="3">
        <v>13809855313.24</v>
      </c>
      <c r="E269" s="24">
        <f t="shared" si="24"/>
        <v>0.99185274739236573</v>
      </c>
      <c r="F269" s="21">
        <f t="shared" si="25"/>
        <v>-113406515.87535733</v>
      </c>
      <c r="G269">
        <v>1.06700390488029</v>
      </c>
      <c r="H269" s="3">
        <v>9591137.8726247698</v>
      </c>
      <c r="I269" s="3">
        <f t="shared" si="26"/>
        <v>9591137.8726266511</v>
      </c>
      <c r="J269" s="3">
        <f t="shared" si="27"/>
        <v>0</v>
      </c>
      <c r="K269" s="13">
        <f t="shared" si="28"/>
        <v>-9591137.8726247698</v>
      </c>
      <c r="L269" s="13">
        <f t="shared" si="29"/>
        <v>3659561.0954990387</v>
      </c>
    </row>
    <row r="270" spans="1:12" x14ac:dyDescent="0.25">
      <c r="A270" s="11">
        <v>41299</v>
      </c>
      <c r="B270" s="3">
        <v>-2.4173141121864301</v>
      </c>
      <c r="C270" s="3">
        <v>13815595748.907301</v>
      </c>
      <c r="D270" s="3">
        <v>13815595746.49</v>
      </c>
      <c r="E270" s="24">
        <f t="shared" si="24"/>
        <v>1.0004156767422328</v>
      </c>
      <c r="F270" s="21">
        <f t="shared" si="25"/>
        <v>5740435.6673141122</v>
      </c>
      <c r="G270">
        <v>1.06744743358742</v>
      </c>
      <c r="H270" s="3">
        <v>-6.3329565387308797</v>
      </c>
      <c r="I270" s="3">
        <f t="shared" si="26"/>
        <v>-6.3329565387321214</v>
      </c>
      <c r="J270" s="3">
        <f t="shared" si="27"/>
        <v>0</v>
      </c>
      <c r="K270" s="13">
        <f t="shared" si="28"/>
        <v>6.3329565387308797</v>
      </c>
      <c r="L270" s="13">
        <f t="shared" si="29"/>
        <v>2.4173011779785156</v>
      </c>
    </row>
    <row r="271" spans="1:12" x14ac:dyDescent="0.25">
      <c r="A271" s="11">
        <v>41302</v>
      </c>
      <c r="B271" s="3">
        <v>1074993.7858233401</v>
      </c>
      <c r="C271" s="3">
        <v>13651988823.7341</v>
      </c>
      <c r="D271" s="3">
        <v>13653063817.52</v>
      </c>
      <c r="E271" s="24">
        <f t="shared" si="24"/>
        <v>0.98815780906173456</v>
      </c>
      <c r="F271" s="21">
        <f t="shared" si="25"/>
        <v>-163606922.75582266</v>
      </c>
      <c r="G271">
        <v>1.05480651726231</v>
      </c>
      <c r="H271" s="3">
        <v>2815215.6105437698</v>
      </c>
      <c r="I271" s="3">
        <f t="shared" si="26"/>
        <v>2815215.6105443118</v>
      </c>
      <c r="J271" s="3">
        <f t="shared" si="27"/>
        <v>0</v>
      </c>
      <c r="K271" s="13">
        <f t="shared" si="28"/>
        <v>-2815215.6105437698</v>
      </c>
      <c r="L271" s="13">
        <f t="shared" si="29"/>
        <v>1074993.785900116</v>
      </c>
    </row>
    <row r="272" spans="1:12" x14ac:dyDescent="0.25">
      <c r="A272" s="11">
        <v>41303</v>
      </c>
      <c r="B272" s="3">
        <v>-1887962.1910285901</v>
      </c>
      <c r="C272" s="3">
        <v>13726388543.240999</v>
      </c>
      <c r="D272" s="3">
        <v>13724500581.049999</v>
      </c>
      <c r="E272" s="24">
        <f t="shared" si="24"/>
        <v>1.0053705693242958</v>
      </c>
      <c r="F272" s="21">
        <f t="shared" si="25"/>
        <v>73324725.721027374</v>
      </c>
      <c r="G272">
        <v>1.0604714287869901</v>
      </c>
      <c r="H272" s="3">
        <v>-4942324.8696863502</v>
      </c>
      <c r="I272" s="3">
        <f t="shared" si="26"/>
        <v>-4942324.8696873151</v>
      </c>
      <c r="J272" s="3">
        <f t="shared" si="27"/>
        <v>0</v>
      </c>
      <c r="K272" s="13">
        <f t="shared" si="28"/>
        <v>4942324.8696863502</v>
      </c>
      <c r="L272" s="13">
        <f t="shared" si="29"/>
        <v>1887962.1909999847</v>
      </c>
    </row>
    <row r="273" spans="1:12" x14ac:dyDescent="0.25">
      <c r="A273" s="11">
        <v>41304</v>
      </c>
      <c r="B273" s="3">
        <v>-34453244.945033699</v>
      </c>
      <c r="C273" s="3">
        <v>13596001066.615</v>
      </c>
      <c r="D273" s="3">
        <v>13561547821.67</v>
      </c>
      <c r="E273" s="24">
        <f t="shared" si="24"/>
        <v>0.99063721745821554</v>
      </c>
      <c r="F273" s="21">
        <f t="shared" si="25"/>
        <v>-128499514.43496546</v>
      </c>
      <c r="G273">
        <v>1.05054246540748</v>
      </c>
      <c r="H273" s="3">
        <v>-90157200.180245906</v>
      </c>
      <c r="I273" s="3">
        <f t="shared" si="26"/>
        <v>-90157200.180263579</v>
      </c>
      <c r="J273" s="3">
        <f t="shared" si="27"/>
        <v>0</v>
      </c>
      <c r="K273" s="13">
        <f t="shared" si="28"/>
        <v>90157200.180245906</v>
      </c>
      <c r="L273" s="13">
        <f t="shared" si="29"/>
        <v>34453244.944999695</v>
      </c>
    </row>
    <row r="274" spans="1:12" x14ac:dyDescent="0.25">
      <c r="A274" s="11">
        <v>41305</v>
      </c>
      <c r="B274" s="3">
        <v>-65829933.095458701</v>
      </c>
      <c r="C274" s="3">
        <v>13647527661.4454</v>
      </c>
      <c r="D274" s="3">
        <v>13581697728.349899</v>
      </c>
      <c r="E274" s="24">
        <f t="shared" si="24"/>
        <v>1.0063399724652351</v>
      </c>
      <c r="F274" s="21">
        <f t="shared" si="25"/>
        <v>85979839.775357917</v>
      </c>
      <c r="G274">
        <v>1.05720287571173</v>
      </c>
      <c r="H274" s="3">
        <v>-172197160.74342501</v>
      </c>
      <c r="I274" s="3">
        <f t="shared" si="26"/>
        <v>-172197160.74345878</v>
      </c>
      <c r="J274" s="3">
        <f t="shared" si="27"/>
        <v>0</v>
      </c>
      <c r="K274" s="13">
        <f t="shared" si="28"/>
        <v>172197160.74342501</v>
      </c>
      <c r="L274" s="13">
        <f t="shared" si="29"/>
        <v>65829933.095500946</v>
      </c>
    </row>
    <row r="275" spans="1:12" x14ac:dyDescent="0.25">
      <c r="A275" s="11">
        <v>41306</v>
      </c>
      <c r="B275" s="3">
        <v>7256986.1776196901</v>
      </c>
      <c r="C275" s="3">
        <v>13678266351.682301</v>
      </c>
      <c r="D275" s="3">
        <v>13685523337.860001</v>
      </c>
      <c r="E275" s="24">
        <f t="shared" si="24"/>
        <v>1.0071102026612555</v>
      </c>
      <c r="F275" s="21">
        <f t="shared" si="25"/>
        <v>96568623.332481623</v>
      </c>
      <c r="G275">
        <v>1.0647198024121001</v>
      </c>
      <c r="H275" s="3">
        <v>18975409.4852481</v>
      </c>
      <c r="I275" s="3">
        <f t="shared" si="26"/>
        <v>18975409.485251881</v>
      </c>
      <c r="J275" s="3">
        <f t="shared" si="27"/>
        <v>0</v>
      </c>
      <c r="K275" s="13">
        <f t="shared" si="28"/>
        <v>-18975409.4852481</v>
      </c>
      <c r="L275" s="13">
        <f t="shared" si="29"/>
        <v>7256986.1777000427</v>
      </c>
    </row>
    <row r="276" spans="1:12" x14ac:dyDescent="0.25">
      <c r="A276" s="11">
        <v>41309</v>
      </c>
      <c r="B276" s="3">
        <v>-124343801.059158</v>
      </c>
      <c r="C276" s="3">
        <v>13592424105.549101</v>
      </c>
      <c r="D276" s="3">
        <v>13468080304.489901</v>
      </c>
      <c r="E276" s="24">
        <f t="shared" si="24"/>
        <v>0.99319724719233871</v>
      </c>
      <c r="F276" s="21">
        <f t="shared" si="25"/>
        <v>-93099232.310942024</v>
      </c>
      <c r="G276">
        <v>1.05747677678687</v>
      </c>
      <c r="H276" s="3">
        <v>-325005932.20134801</v>
      </c>
      <c r="I276" s="3">
        <f t="shared" si="26"/>
        <v>-325005932.20141119</v>
      </c>
      <c r="J276" s="3">
        <f t="shared" si="27"/>
        <v>0</v>
      </c>
      <c r="K276" s="13">
        <f t="shared" si="28"/>
        <v>325005932.20134801</v>
      </c>
      <c r="L276" s="13">
        <f t="shared" si="29"/>
        <v>124343801.05920029</v>
      </c>
    </row>
    <row r="277" spans="1:12" x14ac:dyDescent="0.25">
      <c r="A277" s="11">
        <v>41310</v>
      </c>
      <c r="B277" s="3">
        <v>36977296.081479602</v>
      </c>
      <c r="C277" s="3">
        <v>13488197457.2285</v>
      </c>
      <c r="D277" s="3">
        <v>13525174753.309999</v>
      </c>
      <c r="E277" s="24">
        <f t="shared" si="24"/>
        <v>1.0014936911782382</v>
      </c>
      <c r="F277" s="21">
        <f t="shared" si="25"/>
        <v>20117152.738619275</v>
      </c>
      <c r="G277">
        <v>1.05905632051954</v>
      </c>
      <c r="H277" s="3">
        <v>96612781.956033394</v>
      </c>
      <c r="I277" s="3">
        <f t="shared" si="26"/>
        <v>96612781.956052378</v>
      </c>
      <c r="J277" s="3">
        <f t="shared" si="27"/>
        <v>0</v>
      </c>
      <c r="K277" s="13">
        <f t="shared" si="28"/>
        <v>-96612781.956033394</v>
      </c>
      <c r="L277" s="13">
        <f t="shared" si="29"/>
        <v>36977296.0814991</v>
      </c>
    </row>
    <row r="278" spans="1:12" x14ac:dyDescent="0.25">
      <c r="A278" s="11">
        <v>41311</v>
      </c>
      <c r="B278" s="3">
        <v>32952428.931925099</v>
      </c>
      <c r="C278" s="3">
        <v>13482343142.677999</v>
      </c>
      <c r="D278" s="3">
        <v>13515295571.610001</v>
      </c>
      <c r="E278" s="24">
        <f t="shared" si="24"/>
        <v>0.99683319355105249</v>
      </c>
      <c r="F278" s="21">
        <f t="shared" si="25"/>
        <v>-42831610.631923959</v>
      </c>
      <c r="G278">
        <v>1.0557024941339199</v>
      </c>
      <c r="H278" s="3">
        <v>86063530.392147094</v>
      </c>
      <c r="I278" s="3">
        <f t="shared" si="26"/>
        <v>86063530.392163962</v>
      </c>
      <c r="J278" s="3">
        <f t="shared" si="27"/>
        <v>0</v>
      </c>
      <c r="K278" s="13">
        <f t="shared" si="28"/>
        <v>-86063530.392147094</v>
      </c>
      <c r="L278" s="13">
        <f t="shared" si="29"/>
        <v>32952428.932001114</v>
      </c>
    </row>
    <row r="279" spans="1:12" x14ac:dyDescent="0.25">
      <c r="A279" s="11">
        <v>41312</v>
      </c>
      <c r="B279" s="3">
        <v>-27913512.791760199</v>
      </c>
      <c r="C279" s="3">
        <v>13394020660.9517</v>
      </c>
      <c r="D279" s="3">
        <v>13366107148.16</v>
      </c>
      <c r="E279" s="24">
        <f t="shared" si="24"/>
        <v>0.99102683992254015</v>
      </c>
      <c r="F279" s="21">
        <f t="shared" si="25"/>
        <v>-121274910.65824056</v>
      </c>
      <c r="G279">
        <v>1.0462295066598899</v>
      </c>
      <c r="H279" s="3">
        <v>-72874989.840809703</v>
      </c>
      <c r="I279" s="3">
        <f t="shared" si="26"/>
        <v>-72874989.840823859</v>
      </c>
      <c r="J279" s="3">
        <f t="shared" si="27"/>
        <v>0</v>
      </c>
      <c r="K279" s="13">
        <f t="shared" si="28"/>
        <v>72874989.840809703</v>
      </c>
      <c r="L279" s="13">
        <f t="shared" si="29"/>
        <v>27913512.791700363</v>
      </c>
    </row>
    <row r="280" spans="1:12" x14ac:dyDescent="0.25">
      <c r="A280" s="11">
        <v>41313</v>
      </c>
      <c r="B280" s="3">
        <v>5344324.8437329503</v>
      </c>
      <c r="C280" s="3">
        <v>13394035478.4562</v>
      </c>
      <c r="D280" s="3">
        <v>13399379803.299999</v>
      </c>
      <c r="E280" s="24">
        <f t="shared" si="24"/>
        <v>1.0020894887334575</v>
      </c>
      <c r="F280" s="21">
        <f t="shared" si="25"/>
        <v>27928330.29626644</v>
      </c>
      <c r="G280">
        <v>1.04841559142666</v>
      </c>
      <c r="H280" s="3">
        <v>13947268.1058087</v>
      </c>
      <c r="I280" s="3">
        <f t="shared" si="26"/>
        <v>13947268.105811447</v>
      </c>
      <c r="J280" s="3">
        <f t="shared" si="27"/>
        <v>0</v>
      </c>
      <c r="K280" s="13">
        <f t="shared" si="28"/>
        <v>-13947268.1058087</v>
      </c>
      <c r="L280" s="13">
        <f t="shared" si="29"/>
        <v>5344324.8437995911</v>
      </c>
    </row>
    <row r="281" spans="1:12" x14ac:dyDescent="0.25">
      <c r="A281" s="11">
        <v>41318</v>
      </c>
      <c r="B281" s="3">
        <v>120037559.121223</v>
      </c>
      <c r="C281" s="3">
        <v>13393369957.1187</v>
      </c>
      <c r="D281" s="3">
        <v>13513407516.239901</v>
      </c>
      <c r="E281" s="24">
        <f t="shared" si="24"/>
        <v>0.99955148325746823</v>
      </c>
      <c r="F281" s="21">
        <f t="shared" si="25"/>
        <v>-6009846.1813216507</v>
      </c>
      <c r="G281">
        <v>1.0479453594807899</v>
      </c>
      <c r="H281" s="3">
        <v>313145190.05770499</v>
      </c>
      <c r="I281" s="3">
        <f t="shared" si="26"/>
        <v>313145190.05776542</v>
      </c>
      <c r="J281" s="3">
        <f t="shared" si="27"/>
        <v>0</v>
      </c>
      <c r="K281" s="13">
        <f t="shared" si="28"/>
        <v>-313145190.05770499</v>
      </c>
      <c r="L281" s="13">
        <f t="shared" si="29"/>
        <v>120037559.12120056</v>
      </c>
    </row>
    <row r="282" spans="1:12" x14ac:dyDescent="0.25">
      <c r="A282" s="11">
        <v>41319</v>
      </c>
      <c r="B282" s="3">
        <v>56938963.501791999</v>
      </c>
      <c r="C282" s="3">
        <v>13471808787.6982</v>
      </c>
      <c r="D282" s="3">
        <v>13528747751.1999</v>
      </c>
      <c r="E282" s="24">
        <f t="shared" si="24"/>
        <v>0.9969216699421074</v>
      </c>
      <c r="F282" s="21">
        <f t="shared" si="25"/>
        <v>-41598728.541792914</v>
      </c>
      <c r="G282">
        <v>1.04471943778167</v>
      </c>
      <c r="H282" s="3">
        <v>148480846.47778201</v>
      </c>
      <c r="I282" s="3">
        <f t="shared" si="26"/>
        <v>148480846.47781175</v>
      </c>
      <c r="J282" s="3">
        <f t="shared" si="27"/>
        <v>0</v>
      </c>
      <c r="K282" s="13">
        <f t="shared" si="28"/>
        <v>-148480846.47778201</v>
      </c>
      <c r="L282" s="13">
        <f t="shared" si="29"/>
        <v>56938963.501699448</v>
      </c>
    </row>
    <row r="283" spans="1:12" x14ac:dyDescent="0.25">
      <c r="A283" s="11">
        <v>41320</v>
      </c>
      <c r="B283" s="3">
        <v>146384.09561061801</v>
      </c>
      <c r="C283" s="3">
        <v>13538404814.3643</v>
      </c>
      <c r="D283" s="3">
        <v>13538551198.459999</v>
      </c>
      <c r="E283" s="24">
        <f t="shared" si="24"/>
        <v>1.000713817963206</v>
      </c>
      <c r="F283" s="21">
        <f t="shared" si="25"/>
        <v>9657063.1644887924</v>
      </c>
      <c r="G283">
        <v>1.04546517728286</v>
      </c>
      <c r="H283" s="3">
        <v>381581.27926935902</v>
      </c>
      <c r="I283" s="3">
        <f t="shared" si="26"/>
        <v>381581.27926943311</v>
      </c>
      <c r="J283" s="3">
        <f t="shared" si="27"/>
        <v>0</v>
      </c>
      <c r="K283" s="13">
        <f t="shared" si="28"/>
        <v>-381581.27926935902</v>
      </c>
      <c r="L283" s="13">
        <f t="shared" si="29"/>
        <v>146384.0956993103</v>
      </c>
    </row>
    <row r="284" spans="1:12" x14ac:dyDescent="0.25">
      <c r="A284" s="11">
        <v>41323</v>
      </c>
      <c r="B284" s="3">
        <v>37964623.775736697</v>
      </c>
      <c r="C284" s="3">
        <v>13511016038.8442</v>
      </c>
      <c r="D284" s="3">
        <v>13548980662.620001</v>
      </c>
      <c r="E284" s="24">
        <f t="shared" si="24"/>
        <v>0.99796616645222225</v>
      </c>
      <c r="F284" s="21">
        <f t="shared" si="25"/>
        <v>-27535159.615734942</v>
      </c>
      <c r="G284">
        <v>1.0433388751322701</v>
      </c>
      <c r="H284" s="3">
        <v>98924657.272726998</v>
      </c>
      <c r="I284" s="3">
        <f t="shared" si="26"/>
        <v>98924657.27274631</v>
      </c>
      <c r="J284" s="3">
        <f t="shared" si="27"/>
        <v>0</v>
      </c>
      <c r="K284" s="13">
        <f t="shared" si="28"/>
        <v>-98924657.272726998</v>
      </c>
      <c r="L284" s="13">
        <f t="shared" si="29"/>
        <v>37964623.775800705</v>
      </c>
    </row>
    <row r="285" spans="1:12" x14ac:dyDescent="0.25">
      <c r="A285" s="11">
        <v>41324</v>
      </c>
      <c r="B285" s="3">
        <v>-5510466.1094031902</v>
      </c>
      <c r="C285" s="3">
        <v>13537750094.399401</v>
      </c>
      <c r="D285" s="3">
        <v>13532239628.290001</v>
      </c>
      <c r="E285" s="24">
        <f t="shared" si="24"/>
        <v>0.99917111342172182</v>
      </c>
      <c r="F285" s="21">
        <f t="shared" si="25"/>
        <v>-11230568.220596734</v>
      </c>
      <c r="G285">
        <v>1.0424740655420699</v>
      </c>
      <c r="H285" s="3">
        <v>-14353112.1316431</v>
      </c>
      <c r="I285" s="3">
        <f t="shared" si="26"/>
        <v>-14353112.131645985</v>
      </c>
      <c r="J285" s="3">
        <f t="shared" si="27"/>
        <v>0</v>
      </c>
      <c r="K285" s="13">
        <f t="shared" si="28"/>
        <v>14353112.1316431</v>
      </c>
      <c r="L285" s="13">
        <f t="shared" si="29"/>
        <v>5510466.1093997955</v>
      </c>
    </row>
    <row r="286" spans="1:12" x14ac:dyDescent="0.25">
      <c r="A286" s="11">
        <v>41325</v>
      </c>
      <c r="B286" s="3">
        <v>17508978.918337099</v>
      </c>
      <c r="C286" s="3">
        <v>13337459607.191601</v>
      </c>
      <c r="D286" s="3">
        <v>13354968586.110001</v>
      </c>
      <c r="E286" s="24">
        <f t="shared" si="24"/>
        <v>0.98560622436132916</v>
      </c>
      <c r="F286" s="21">
        <f t="shared" si="25"/>
        <v>-194780021.09833741</v>
      </c>
      <c r="G286">
        <v>1.02746892773353</v>
      </c>
      <c r="H286" s="3">
        <v>45588032.575736903</v>
      </c>
      <c r="I286" s="3">
        <f t="shared" si="26"/>
        <v>45588032.575745814</v>
      </c>
      <c r="J286" s="3">
        <f t="shared" si="27"/>
        <v>0</v>
      </c>
      <c r="K286" s="13">
        <f t="shared" si="28"/>
        <v>-45588032.575736903</v>
      </c>
      <c r="L286" s="13">
        <f t="shared" si="29"/>
        <v>17508978.918399811</v>
      </c>
    </row>
    <row r="287" spans="1:12" x14ac:dyDescent="0.25">
      <c r="A287" s="11">
        <v>41326</v>
      </c>
      <c r="B287" s="3">
        <v>3842177.2769385502</v>
      </c>
      <c r="C287" s="3">
        <v>13343304534.063</v>
      </c>
      <c r="D287" s="3">
        <v>13347146711.34</v>
      </c>
      <c r="E287" s="24">
        <f t="shared" si="24"/>
        <v>0.99912661329214425</v>
      </c>
      <c r="F287" s="21">
        <f t="shared" si="25"/>
        <v>-11664052.046939008</v>
      </c>
      <c r="G287">
        <v>1.02657155002931</v>
      </c>
      <c r="H287" s="3">
        <v>9999993.4942358807</v>
      </c>
      <c r="I287" s="3">
        <f t="shared" si="26"/>
        <v>9999993.4942378215</v>
      </c>
      <c r="J287" s="3">
        <f t="shared" si="27"/>
        <v>0</v>
      </c>
      <c r="K287" s="13">
        <f t="shared" si="28"/>
        <v>-9999993.4942358807</v>
      </c>
      <c r="L287" s="13">
        <f t="shared" si="29"/>
        <v>3842177.2770004272</v>
      </c>
    </row>
    <row r="288" spans="1:12" x14ac:dyDescent="0.25">
      <c r="A288" s="11">
        <v>41327</v>
      </c>
      <c r="B288" s="3">
        <v>119596521.102428</v>
      </c>
      <c r="C288" s="3">
        <v>13396015653.7575</v>
      </c>
      <c r="D288" s="3">
        <v>13515612174.860001</v>
      </c>
      <c r="E288" s="24">
        <f t="shared" si="24"/>
        <v>1.0036613774819791</v>
      </c>
      <c r="F288" s="21">
        <f t="shared" si="25"/>
        <v>48868942.417572454</v>
      </c>
      <c r="G288">
        <v>1.03033021598623</v>
      </c>
      <c r="H288" s="3">
        <v>311152398.58287501</v>
      </c>
      <c r="I288" s="3">
        <f t="shared" si="26"/>
        <v>311152398.58293587</v>
      </c>
      <c r="J288" s="3">
        <f t="shared" si="27"/>
        <v>0</v>
      </c>
      <c r="K288" s="13">
        <f t="shared" si="28"/>
        <v>-311152398.58287501</v>
      </c>
      <c r="L288" s="13">
        <f t="shared" si="29"/>
        <v>119596521.10250092</v>
      </c>
    </row>
    <row r="289" spans="1:12" x14ac:dyDescent="0.25">
      <c r="A289" s="11">
        <v>41330</v>
      </c>
      <c r="B289" s="3">
        <v>-46053433.901193202</v>
      </c>
      <c r="C289" s="3">
        <v>13528488095.931101</v>
      </c>
      <c r="D289" s="3">
        <v>13482434662.0299</v>
      </c>
      <c r="E289" s="24">
        <f t="shared" si="24"/>
        <v>1.0009526702086822</v>
      </c>
      <c r="F289" s="21">
        <f t="shared" si="25"/>
        <v>12875921.071092188</v>
      </c>
      <c r="G289">
        <v>1.03131178088811</v>
      </c>
      <c r="H289" s="3">
        <v>-119770238.042996</v>
      </c>
      <c r="I289" s="3">
        <f t="shared" si="26"/>
        <v>-119770238.04302019</v>
      </c>
      <c r="J289" s="3">
        <f t="shared" si="27"/>
        <v>0</v>
      </c>
      <c r="K289" s="13">
        <f t="shared" si="28"/>
        <v>119770238.042996</v>
      </c>
      <c r="L289" s="13">
        <f t="shared" si="29"/>
        <v>46053433.901201248</v>
      </c>
    </row>
    <row r="290" spans="1:12" x14ac:dyDescent="0.25">
      <c r="A290" s="11">
        <v>41331</v>
      </c>
      <c r="B290" s="3">
        <v>1904998.01598268</v>
      </c>
      <c r="C290" s="3">
        <v>13531203753.983999</v>
      </c>
      <c r="D290" s="3">
        <v>13533108752</v>
      </c>
      <c r="E290" s="24">
        <f t="shared" si="24"/>
        <v>1.0036172318410312</v>
      </c>
      <c r="F290" s="21">
        <f t="shared" si="25"/>
        <v>48769091.954117723</v>
      </c>
      <c r="G290">
        <v>1.0350422746999599</v>
      </c>
      <c r="H290" s="3">
        <v>4952377.1409257101</v>
      </c>
      <c r="I290" s="3">
        <f t="shared" si="26"/>
        <v>4952377.140926661</v>
      </c>
      <c r="J290" s="3">
        <f t="shared" si="27"/>
        <v>0</v>
      </c>
      <c r="K290" s="13">
        <f t="shared" si="28"/>
        <v>-4952377.1409257101</v>
      </c>
      <c r="L290" s="13">
        <f t="shared" si="29"/>
        <v>1904998.0160007477</v>
      </c>
    </row>
    <row r="291" spans="1:12" x14ac:dyDescent="0.25">
      <c r="A291" s="11">
        <v>41332</v>
      </c>
      <c r="B291" s="3">
        <v>92482029.641288698</v>
      </c>
      <c r="C291" s="3">
        <v>13625923175.8487</v>
      </c>
      <c r="D291" s="3">
        <v>13718405205.49</v>
      </c>
      <c r="E291" s="24">
        <f t="shared" si="24"/>
        <v>1.0068583224704371</v>
      </c>
      <c r="F291" s="21">
        <f t="shared" si="25"/>
        <v>92814423.848711073</v>
      </c>
      <c r="G291">
        <v>1.04214092839039</v>
      </c>
      <c r="H291" s="3">
        <v>240330462.979877</v>
      </c>
      <c r="I291" s="3">
        <f t="shared" si="26"/>
        <v>240330462.97992396</v>
      </c>
      <c r="J291" s="3">
        <f t="shared" si="27"/>
        <v>0</v>
      </c>
      <c r="K291" s="13">
        <f t="shared" si="28"/>
        <v>-240330462.979877</v>
      </c>
      <c r="L291" s="13">
        <f t="shared" si="29"/>
        <v>92482029.641300201</v>
      </c>
    </row>
    <row r="292" spans="1:12" x14ac:dyDescent="0.25">
      <c r="A292" s="11">
        <v>41333</v>
      </c>
      <c r="B292" s="3">
        <v>159873.14368975101</v>
      </c>
      <c r="C292" s="3">
        <v>13819944528.9163</v>
      </c>
      <c r="D292" s="3">
        <v>13820104402.059999</v>
      </c>
      <c r="E292" s="24">
        <f t="shared" si="24"/>
        <v>1.0074016856846941</v>
      </c>
      <c r="F292" s="21">
        <f t="shared" si="25"/>
        <v>101539323.42630994</v>
      </c>
      <c r="G292">
        <v>1.0498545279814899</v>
      </c>
      <c r="H292" s="3">
        <v>415297.458848793</v>
      </c>
      <c r="I292" s="3">
        <f t="shared" si="26"/>
        <v>415297.45884887304</v>
      </c>
      <c r="J292" s="3">
        <f t="shared" si="27"/>
        <v>0</v>
      </c>
      <c r="K292" s="13">
        <f t="shared" si="28"/>
        <v>-415297.458848793</v>
      </c>
      <c r="L292" s="13">
        <f t="shared" si="29"/>
        <v>159873.143699646</v>
      </c>
    </row>
    <row r="293" spans="1:12" x14ac:dyDescent="0.25">
      <c r="A293" s="11">
        <v>41334</v>
      </c>
      <c r="B293" s="3">
        <v>-68074867.547995597</v>
      </c>
      <c r="C293" s="3">
        <v>13751207864.4779</v>
      </c>
      <c r="D293" s="3">
        <v>13683132996.93</v>
      </c>
      <c r="E293" s="24">
        <f t="shared" si="24"/>
        <v>0.9950147599773751</v>
      </c>
      <c r="F293" s="21">
        <f t="shared" si="25"/>
        <v>-68896537.582003564</v>
      </c>
      <c r="G293">
        <v>1.04462075117066</v>
      </c>
      <c r="H293" s="3">
        <v>-176767675.91924</v>
      </c>
      <c r="I293" s="3">
        <f t="shared" si="26"/>
        <v>-176767675.91927424</v>
      </c>
      <c r="J293" s="3">
        <f t="shared" si="27"/>
        <v>0</v>
      </c>
      <c r="K293" s="13">
        <f t="shared" si="28"/>
        <v>176767675.91924</v>
      </c>
      <c r="L293" s="13">
        <f t="shared" si="29"/>
        <v>68074867.547899246</v>
      </c>
    </row>
    <row r="294" spans="1:12" x14ac:dyDescent="0.25">
      <c r="A294" s="11">
        <v>41337</v>
      </c>
      <c r="B294" s="3">
        <v>1919348.1672748299</v>
      </c>
      <c r="C294" s="3">
        <v>13613481775.172701</v>
      </c>
      <c r="D294" s="3">
        <v>13615401123.34</v>
      </c>
      <c r="E294" s="24">
        <f t="shared" si="24"/>
        <v>0.99490970220249253</v>
      </c>
      <c r="F294" s="21">
        <f t="shared" si="25"/>
        <v>-69651221.757274985</v>
      </c>
      <c r="G294">
        <v>1.0393033204617499</v>
      </c>
      <c r="H294" s="3">
        <v>4981981.35030091</v>
      </c>
      <c r="I294" s="3">
        <f t="shared" si="26"/>
        <v>4981981.3503018813</v>
      </c>
      <c r="J294" s="3">
        <f t="shared" si="27"/>
        <v>0</v>
      </c>
      <c r="K294" s="13">
        <f t="shared" si="28"/>
        <v>-4981981.35030091</v>
      </c>
      <c r="L294" s="13">
        <f t="shared" si="29"/>
        <v>1919348.1672992706</v>
      </c>
    </row>
    <row r="295" spans="1:12" x14ac:dyDescent="0.25">
      <c r="A295" s="11">
        <v>41338</v>
      </c>
      <c r="B295" s="3">
        <v>-10842379.9933454</v>
      </c>
      <c r="C295" s="3">
        <v>13589375038.6033</v>
      </c>
      <c r="D295" s="3">
        <v>13578532658.6099</v>
      </c>
      <c r="E295" s="24">
        <f t="shared" si="24"/>
        <v>0.99808848196972022</v>
      </c>
      <c r="F295" s="21">
        <f t="shared" si="25"/>
        <v>-26026084.73675523</v>
      </c>
      <c r="G295">
        <v>1.0373166734257599</v>
      </c>
      <c r="H295" s="3">
        <v>-28132300.462943301</v>
      </c>
      <c r="I295" s="3">
        <f t="shared" si="26"/>
        <v>-28132300.462948602</v>
      </c>
      <c r="J295" s="3">
        <f t="shared" si="27"/>
        <v>0</v>
      </c>
      <c r="K295" s="13">
        <f t="shared" si="28"/>
        <v>28132300.462943301</v>
      </c>
      <c r="L295" s="13">
        <f t="shared" si="29"/>
        <v>10842379.993400574</v>
      </c>
    </row>
    <row r="296" spans="1:12" x14ac:dyDescent="0.25">
      <c r="A296" s="11">
        <v>41339</v>
      </c>
      <c r="B296" s="3">
        <v>5704325.9457019502</v>
      </c>
      <c r="C296" s="3">
        <v>13866355415.054199</v>
      </c>
      <c r="D296" s="3">
        <v>13872059741</v>
      </c>
      <c r="E296" s="24">
        <f t="shared" si="24"/>
        <v>1.0211968968724978</v>
      </c>
      <c r="F296" s="21">
        <f t="shared" si="25"/>
        <v>287822756.44439852</v>
      </c>
      <c r="G296">
        <v>1.0593045679764901</v>
      </c>
      <c r="H296" s="3">
        <v>14795077.503505399</v>
      </c>
      <c r="I296" s="3">
        <f t="shared" si="26"/>
        <v>14795077.503508339</v>
      </c>
      <c r="J296" s="3">
        <f t="shared" si="27"/>
        <v>0</v>
      </c>
      <c r="K296" s="13">
        <f t="shared" si="28"/>
        <v>-14795077.503505399</v>
      </c>
      <c r="L296" s="13">
        <f t="shared" si="29"/>
        <v>5704325.9458007813</v>
      </c>
    </row>
    <row r="297" spans="1:12" x14ac:dyDescent="0.25">
      <c r="A297" s="11">
        <v>41340</v>
      </c>
      <c r="B297" s="3">
        <v>854430.50425004901</v>
      </c>
      <c r="C297" s="3">
        <v>13968352108.3857</v>
      </c>
      <c r="D297" s="3">
        <v>13969206538.889999</v>
      </c>
      <c r="E297" s="24">
        <f t="shared" si="24"/>
        <v>1.0069414614111811</v>
      </c>
      <c r="F297" s="21">
        <f t="shared" si="25"/>
        <v>96292367.38574934</v>
      </c>
      <c r="G297">
        <v>1.06665768975778</v>
      </c>
      <c r="H297" s="3">
        <v>2215245.9146628701</v>
      </c>
      <c r="I297" s="3">
        <f t="shared" si="26"/>
        <v>2215245.9146633027</v>
      </c>
      <c r="J297" s="3">
        <f t="shared" si="27"/>
        <v>0</v>
      </c>
      <c r="K297" s="13">
        <f t="shared" si="28"/>
        <v>-2215245.9146628701</v>
      </c>
      <c r="L297" s="13">
        <f t="shared" si="29"/>
        <v>854430.50429916382</v>
      </c>
    </row>
    <row r="298" spans="1:12" x14ac:dyDescent="0.25">
      <c r="A298" s="11">
        <v>41341</v>
      </c>
      <c r="B298" s="3">
        <v>850979.26351094199</v>
      </c>
      <c r="C298" s="3">
        <v>13968693167.6264</v>
      </c>
      <c r="D298" s="3">
        <v>13969544146.889999</v>
      </c>
      <c r="E298" s="24">
        <f t="shared" si="24"/>
        <v>0.99996324979073925</v>
      </c>
      <c r="F298" s="21">
        <f t="shared" si="25"/>
        <v>-513371.26351094199</v>
      </c>
      <c r="G298">
        <v>1.0666184898644699</v>
      </c>
      <c r="H298" s="3">
        <v>2205446.1848946698</v>
      </c>
      <c r="I298" s="3">
        <f t="shared" si="26"/>
        <v>2205446.1848951029</v>
      </c>
      <c r="J298" s="3">
        <f t="shared" si="27"/>
        <v>0</v>
      </c>
      <c r="K298" s="13">
        <f t="shared" si="28"/>
        <v>-2205446.1848946698</v>
      </c>
      <c r="L298" s="13">
        <f t="shared" si="29"/>
        <v>850979.26359939575</v>
      </c>
    </row>
    <row r="299" spans="1:12" x14ac:dyDescent="0.25">
      <c r="A299" s="11">
        <v>41344</v>
      </c>
      <c r="B299" s="3">
        <v>3589522.1094097998</v>
      </c>
      <c r="C299" s="3">
        <v>14012272540.7605</v>
      </c>
      <c r="D299" s="3">
        <v>14015862062.8699</v>
      </c>
      <c r="E299" s="24">
        <f t="shared" si="24"/>
        <v>1.0030586820458278</v>
      </c>
      <c r="F299" s="21">
        <f t="shared" si="25"/>
        <v>42728393.870490558</v>
      </c>
      <c r="G299">
        <v>1.0698809366891799</v>
      </c>
      <c r="H299" s="3">
        <v>9299217.5608593803</v>
      </c>
      <c r="I299" s="3">
        <f t="shared" si="26"/>
        <v>9299217.5608611684</v>
      </c>
      <c r="J299" s="3">
        <f t="shared" si="27"/>
        <v>0</v>
      </c>
      <c r="K299" s="13">
        <f t="shared" si="28"/>
        <v>-9299217.5608593803</v>
      </c>
      <c r="L299" s="13">
        <f t="shared" si="29"/>
        <v>3589522.1093997955</v>
      </c>
    </row>
    <row r="300" spans="1:12" x14ac:dyDescent="0.25">
      <c r="A300" s="11">
        <v>41345</v>
      </c>
      <c r="B300" s="3">
        <v>-4891056.2937395498</v>
      </c>
      <c r="C300" s="3">
        <v>13946730497.0137</v>
      </c>
      <c r="D300" s="3">
        <v>13941839440.719999</v>
      </c>
      <c r="E300" s="24">
        <f t="shared" si="24"/>
        <v>0.99506761941962163</v>
      </c>
      <c r="F300" s="21">
        <f t="shared" si="25"/>
        <v>-69131565.856160879</v>
      </c>
      <c r="G300">
        <v>1.06460387673373</v>
      </c>
      <c r="H300" s="3">
        <v>-12666152.8679395</v>
      </c>
      <c r="I300" s="3">
        <f t="shared" si="26"/>
        <v>-12666152.867941994</v>
      </c>
      <c r="J300" s="3">
        <f t="shared" si="27"/>
        <v>0</v>
      </c>
      <c r="K300" s="13">
        <f t="shared" si="28"/>
        <v>12666152.8679395</v>
      </c>
      <c r="L300" s="13">
        <f t="shared" si="29"/>
        <v>4891056.2937011719</v>
      </c>
    </row>
    <row r="301" spans="1:12" x14ac:dyDescent="0.25">
      <c r="A301" s="11">
        <v>41346</v>
      </c>
      <c r="B301" s="3">
        <v>-2774988.1026613698</v>
      </c>
      <c r="C301" s="3">
        <v>13850901961.2726</v>
      </c>
      <c r="D301" s="3">
        <v>13848126973.17</v>
      </c>
      <c r="E301" s="24">
        <f t="shared" si="24"/>
        <v>0.99347736861882541</v>
      </c>
      <c r="F301" s="21">
        <f t="shared" si="25"/>
        <v>-90937479.447337866</v>
      </c>
      <c r="G301">
        <v>1.0576598580788199</v>
      </c>
      <c r="H301" s="3">
        <v>-7183489.7674933998</v>
      </c>
      <c r="I301" s="3">
        <f t="shared" si="26"/>
        <v>-7183489.7674947958</v>
      </c>
      <c r="J301" s="3">
        <f t="shared" si="27"/>
        <v>0</v>
      </c>
      <c r="K301" s="13">
        <f t="shared" si="28"/>
        <v>7183489.7674933998</v>
      </c>
      <c r="L301" s="13">
        <f t="shared" si="29"/>
        <v>2774988.1026000977</v>
      </c>
    </row>
    <row r="302" spans="1:12" x14ac:dyDescent="0.25">
      <c r="A302" s="11">
        <v>41347</v>
      </c>
      <c r="B302" s="3">
        <v>2019561.8734089099</v>
      </c>
      <c r="C302" s="3">
        <v>13882834378.4865</v>
      </c>
      <c r="D302" s="3">
        <v>13884853940.3599</v>
      </c>
      <c r="E302" s="24">
        <f t="shared" si="24"/>
        <v>1.0025062887843053</v>
      </c>
      <c r="F302" s="21">
        <f t="shared" si="25"/>
        <v>34707405.316490531</v>
      </c>
      <c r="G302">
        <v>1.0603106591187501</v>
      </c>
      <c r="H302" s="3">
        <v>5225932.5888634296</v>
      </c>
      <c r="I302" s="3">
        <f t="shared" si="26"/>
        <v>5225932.588864441</v>
      </c>
      <c r="J302" s="3">
        <f t="shared" si="27"/>
        <v>0</v>
      </c>
      <c r="K302" s="13">
        <f t="shared" si="28"/>
        <v>-5225932.5888634296</v>
      </c>
      <c r="L302" s="13">
        <f t="shared" si="29"/>
        <v>2019561.8733997345</v>
      </c>
    </row>
    <row r="303" spans="1:12" x14ac:dyDescent="0.25">
      <c r="A303" s="11">
        <v>41348</v>
      </c>
      <c r="B303" s="3">
        <v>-5054222.3750647297</v>
      </c>
      <c r="C303" s="3">
        <v>13811442379.415001</v>
      </c>
      <c r="D303" s="3">
        <v>13806388157.0399</v>
      </c>
      <c r="E303" s="24">
        <f t="shared" si="24"/>
        <v>0.99471283160339585</v>
      </c>
      <c r="F303" s="21">
        <f t="shared" si="25"/>
        <v>-73411560.944934964</v>
      </c>
      <c r="G303">
        <v>1.05470461811127</v>
      </c>
      <c r="H303" s="3">
        <v>-13073542.235638</v>
      </c>
      <c r="I303" s="3">
        <f t="shared" si="26"/>
        <v>-13073542.235640632</v>
      </c>
      <c r="J303" s="3">
        <f t="shared" si="27"/>
        <v>0</v>
      </c>
      <c r="K303" s="13">
        <f t="shared" si="28"/>
        <v>13073542.235638</v>
      </c>
      <c r="L303" s="13">
        <f t="shared" si="29"/>
        <v>5054222.3751010895</v>
      </c>
    </row>
    <row r="304" spans="1:12" x14ac:dyDescent="0.25">
      <c r="A304" s="11">
        <v>41351</v>
      </c>
      <c r="B304" s="3">
        <v>-74767762.255771399</v>
      </c>
      <c r="C304" s="3">
        <v>13820291655.095699</v>
      </c>
      <c r="D304" s="3">
        <v>13745523892.839899</v>
      </c>
      <c r="E304" s="24">
        <f t="shared" si="24"/>
        <v>1.0010070336932169</v>
      </c>
      <c r="F304" s="21">
        <f t="shared" si="25"/>
        <v>13903498.055770636</v>
      </c>
      <c r="G304">
        <v>1.0557667411981</v>
      </c>
      <c r="H304" s="3">
        <v>-193323922.846356</v>
      </c>
      <c r="I304" s="3">
        <f t="shared" si="26"/>
        <v>-193323922.84639362</v>
      </c>
      <c r="J304" s="3">
        <f t="shared" si="27"/>
        <v>0</v>
      </c>
      <c r="K304" s="13">
        <f t="shared" si="28"/>
        <v>193323922.846356</v>
      </c>
      <c r="L304" s="13">
        <f t="shared" si="29"/>
        <v>74767762.255800247</v>
      </c>
    </row>
    <row r="305" spans="1:12" x14ac:dyDescent="0.25">
      <c r="A305" s="11">
        <v>41352</v>
      </c>
      <c r="B305" s="3">
        <v>-6377705.4525771104</v>
      </c>
      <c r="C305" s="3">
        <v>13610889940.1425</v>
      </c>
      <c r="D305" s="3">
        <v>13604512234.689899</v>
      </c>
      <c r="E305" s="24">
        <f t="shared" si="24"/>
        <v>0.99020525126964754</v>
      </c>
      <c r="F305" s="21">
        <f t="shared" si="25"/>
        <v>-134633952.6974225</v>
      </c>
      <c r="G305">
        <v>1.0454257712502</v>
      </c>
      <c r="H305" s="3">
        <v>-16484203.314158401</v>
      </c>
      <c r="I305" s="3">
        <f t="shared" si="26"/>
        <v>-16484203.314161634</v>
      </c>
      <c r="J305" s="3">
        <f t="shared" si="27"/>
        <v>0</v>
      </c>
      <c r="K305" s="13">
        <f t="shared" si="28"/>
        <v>16484203.314158401</v>
      </c>
      <c r="L305" s="13">
        <f t="shared" si="29"/>
        <v>6377705.4526004791</v>
      </c>
    </row>
    <row r="306" spans="1:12" x14ac:dyDescent="0.25">
      <c r="A306" s="11">
        <v>41353</v>
      </c>
      <c r="B306" s="3">
        <v>25334878.467591599</v>
      </c>
      <c r="C306" s="3">
        <v>13567936448.912399</v>
      </c>
      <c r="D306" s="3">
        <v>13593271327.379999</v>
      </c>
      <c r="E306" s="24">
        <f t="shared" si="24"/>
        <v>0.99731149598408775</v>
      </c>
      <c r="F306" s="21">
        <f t="shared" si="25"/>
        <v>-36575785.777491882</v>
      </c>
      <c r="G306">
        <v>1.0426151398658501</v>
      </c>
      <c r="H306" s="3">
        <v>65456777.068158202</v>
      </c>
      <c r="I306" s="3">
        <f t="shared" si="26"/>
        <v>65456777.068170801</v>
      </c>
      <c r="J306" s="3">
        <f t="shared" si="27"/>
        <v>0</v>
      </c>
      <c r="K306" s="13">
        <f t="shared" si="28"/>
        <v>-65456777.068158202</v>
      </c>
      <c r="L306" s="13">
        <f t="shared" si="29"/>
        <v>25334878.467599869</v>
      </c>
    </row>
    <row r="307" spans="1:12" x14ac:dyDescent="0.25">
      <c r="A307" s="11">
        <v>41354</v>
      </c>
      <c r="B307" s="3">
        <v>-13615716.444208</v>
      </c>
      <c r="C307" s="3">
        <v>13521900093.8542</v>
      </c>
      <c r="D307" s="3">
        <v>13508284377.41</v>
      </c>
      <c r="E307" s="24">
        <f t="shared" si="24"/>
        <v>0.99474951747766316</v>
      </c>
      <c r="F307" s="21">
        <f t="shared" si="25"/>
        <v>-71371233.525791317</v>
      </c>
      <c r="G307">
        <v>1.0371409072964599</v>
      </c>
      <c r="H307" s="3">
        <v>-35164834.6061818</v>
      </c>
      <c r="I307" s="3">
        <f t="shared" si="26"/>
        <v>-35164834.606188595</v>
      </c>
      <c r="J307" s="3">
        <f t="shared" si="27"/>
        <v>0</v>
      </c>
      <c r="K307" s="13">
        <f t="shared" si="28"/>
        <v>35164834.6061818</v>
      </c>
      <c r="L307" s="13">
        <f t="shared" si="29"/>
        <v>13615716.444200516</v>
      </c>
    </row>
    <row r="308" spans="1:12" x14ac:dyDescent="0.25">
      <c r="A308" s="11">
        <v>41355</v>
      </c>
      <c r="B308" s="3">
        <v>12511294.9362558</v>
      </c>
      <c r="C308" s="3">
        <v>13527016460.6537</v>
      </c>
      <c r="D308" s="3">
        <v>13539527755.59</v>
      </c>
      <c r="E308" s="24">
        <f t="shared" si="24"/>
        <v>1.0013867107561838</v>
      </c>
      <c r="F308" s="21">
        <f t="shared" si="25"/>
        <v>18732083.243744507</v>
      </c>
      <c r="G308">
        <v>1.03857912174829</v>
      </c>
      <c r="H308" s="3">
        <v>32300008.077505998</v>
      </c>
      <c r="I308" s="3">
        <f t="shared" si="26"/>
        <v>32300008.077512264</v>
      </c>
      <c r="J308" s="3">
        <f t="shared" si="27"/>
        <v>0</v>
      </c>
      <c r="K308" s="13">
        <f t="shared" si="28"/>
        <v>-32300008.077505998</v>
      </c>
      <c r="L308" s="13">
        <f t="shared" si="29"/>
        <v>12511294.936300278</v>
      </c>
    </row>
    <row r="309" spans="1:12" x14ac:dyDescent="0.25">
      <c r="A309" s="11">
        <v>41358</v>
      </c>
      <c r="B309" s="3">
        <v>35219160.062060401</v>
      </c>
      <c r="C309" s="3">
        <v>13446801493.357901</v>
      </c>
      <c r="D309" s="3">
        <v>13482020653.419901</v>
      </c>
      <c r="E309" s="24">
        <f t="shared" si="24"/>
        <v>0.99315144044120174</v>
      </c>
      <c r="F309" s="21">
        <f t="shared" si="25"/>
        <v>-92726262.232159659</v>
      </c>
      <c r="G309">
        <v>1.0314663507764801</v>
      </c>
      <c r="H309" s="3">
        <v>90889068.251082703</v>
      </c>
      <c r="I309" s="3">
        <f t="shared" si="26"/>
        <v>90889068.251100183</v>
      </c>
      <c r="J309" s="3">
        <f t="shared" si="27"/>
        <v>0</v>
      </c>
      <c r="K309" s="13">
        <f t="shared" si="28"/>
        <v>-90889068.251082703</v>
      </c>
      <c r="L309" s="13">
        <f t="shared" si="29"/>
        <v>35219160.062000275</v>
      </c>
    </row>
    <row r="310" spans="1:12" x14ac:dyDescent="0.25">
      <c r="A310" s="11">
        <v>41359</v>
      </c>
      <c r="B310" s="3">
        <v>4171095.8526179702</v>
      </c>
      <c r="C310" s="3">
        <v>13603545999.5273</v>
      </c>
      <c r="D310" s="3">
        <v>13607717095.379999</v>
      </c>
      <c r="E310" s="24">
        <f t="shared" si="24"/>
        <v>1.0090138822088701</v>
      </c>
      <c r="F310" s="21">
        <f t="shared" si="25"/>
        <v>121525346.1074803</v>
      </c>
      <c r="G310">
        <v>1.0407638669647801</v>
      </c>
      <c r="H310" s="3">
        <v>10760070.4599951</v>
      </c>
      <c r="I310" s="3">
        <f t="shared" si="26"/>
        <v>10760070.459997196</v>
      </c>
      <c r="J310" s="3">
        <f t="shared" si="27"/>
        <v>0</v>
      </c>
      <c r="K310" s="13">
        <f t="shared" si="28"/>
        <v>-10760070.4599951</v>
      </c>
      <c r="L310" s="13">
        <f t="shared" si="29"/>
        <v>4171095.8526992798</v>
      </c>
    </row>
    <row r="311" spans="1:12" x14ac:dyDescent="0.25">
      <c r="A311" s="11">
        <v>41360</v>
      </c>
      <c r="B311" s="3">
        <v>2826879.08767557</v>
      </c>
      <c r="C311" s="3">
        <v>13673086479.212299</v>
      </c>
      <c r="D311" s="3">
        <v>13675913358.299999</v>
      </c>
      <c r="E311" s="24">
        <f t="shared" si="24"/>
        <v>1.0048038464772697</v>
      </c>
      <c r="F311" s="21">
        <f t="shared" si="25"/>
        <v>65369383.832324505</v>
      </c>
      <c r="G311">
        <v>1.0457635368007701</v>
      </c>
      <c r="H311" s="3">
        <v>7289612.8947029002</v>
      </c>
      <c r="I311" s="3">
        <f t="shared" si="26"/>
        <v>7289612.8947043139</v>
      </c>
      <c r="J311" s="3">
        <f t="shared" si="27"/>
        <v>0</v>
      </c>
      <c r="K311" s="13">
        <f t="shared" si="28"/>
        <v>-7289612.8947029002</v>
      </c>
      <c r="L311" s="13">
        <f t="shared" si="29"/>
        <v>2826879.0876998901</v>
      </c>
    </row>
    <row r="312" spans="1:12" x14ac:dyDescent="0.25">
      <c r="A312" s="11">
        <v>41361</v>
      </c>
      <c r="B312" s="3">
        <v>-1865980.5301719899</v>
      </c>
      <c r="C312" s="3">
        <v>13779761708.6401</v>
      </c>
      <c r="D312" s="3">
        <v>13777895728.110001</v>
      </c>
      <c r="E312" s="24">
        <f t="shared" si="24"/>
        <v>1.0075935221011874</v>
      </c>
      <c r="F312" s="21">
        <f t="shared" si="25"/>
        <v>103848350.34017336</v>
      </c>
      <c r="G312">
        <v>1.0537045653300801</v>
      </c>
      <c r="H312" s="3">
        <v>-4809906.4458691701</v>
      </c>
      <c r="I312" s="3">
        <f t="shared" si="26"/>
        <v>-4809906.4458700996</v>
      </c>
      <c r="J312" s="3">
        <f t="shared" si="27"/>
        <v>0</v>
      </c>
      <c r="K312" s="13">
        <f t="shared" si="28"/>
        <v>4809906.4458691701</v>
      </c>
      <c r="L312" s="13">
        <f t="shared" si="29"/>
        <v>1865980.5300998688</v>
      </c>
    </row>
    <row r="313" spans="1:12" x14ac:dyDescent="0.25">
      <c r="A313" s="11">
        <v>41365</v>
      </c>
      <c r="B313" s="3">
        <v>-7525515.8258397495</v>
      </c>
      <c r="C313" s="3">
        <v>13695471548.8358</v>
      </c>
      <c r="D313" s="3">
        <v>13687946033.009899</v>
      </c>
      <c r="E313" s="24">
        <f t="shared" si="24"/>
        <v>0.99401765110574192</v>
      </c>
      <c r="F313" s="21">
        <f t="shared" si="25"/>
        <v>-82424179.274261728</v>
      </c>
      <c r="G313">
        <v>1.04740093698881</v>
      </c>
      <c r="H313" s="3">
        <v>-19390905.1865522</v>
      </c>
      <c r="I313" s="3">
        <f t="shared" si="26"/>
        <v>-19390905.186555967</v>
      </c>
      <c r="J313" s="3">
        <f t="shared" si="27"/>
        <v>0</v>
      </c>
      <c r="K313" s="13">
        <f t="shared" si="28"/>
        <v>19390905.1865522</v>
      </c>
      <c r="L313" s="13">
        <f t="shared" si="29"/>
        <v>7525515.8259010315</v>
      </c>
    </row>
    <row r="314" spans="1:12" x14ac:dyDescent="0.25">
      <c r="A314" s="11">
        <v>41366</v>
      </c>
      <c r="B314" s="3">
        <v>1588539.6681193099</v>
      </c>
      <c r="C314" s="3">
        <v>13570574262.011801</v>
      </c>
      <c r="D314" s="3">
        <v>13572162801.68</v>
      </c>
      <c r="E314" s="24">
        <f t="shared" si="24"/>
        <v>0.99142517286998622</v>
      </c>
      <c r="F314" s="21">
        <f t="shared" si="25"/>
        <v>-117371770.99801815</v>
      </c>
      <c r="G314">
        <v>1.03841965501831</v>
      </c>
      <c r="H314" s="3">
        <v>4091590.50245969</v>
      </c>
      <c r="I314" s="3">
        <f t="shared" si="26"/>
        <v>4091590.5024604867</v>
      </c>
      <c r="J314" s="3">
        <f t="shared" si="27"/>
        <v>0</v>
      </c>
      <c r="K314" s="13">
        <f t="shared" si="28"/>
        <v>-4091590.50245969</v>
      </c>
      <c r="L314" s="13">
        <f t="shared" si="29"/>
        <v>1588539.6681995392</v>
      </c>
    </row>
    <row r="315" spans="1:12" x14ac:dyDescent="0.25">
      <c r="A315" s="11">
        <v>41367</v>
      </c>
      <c r="B315" s="3">
        <v>-883780.67474710895</v>
      </c>
      <c r="C315" s="3">
        <v>13643772292.0847</v>
      </c>
      <c r="D315" s="3">
        <v>13642888511.41</v>
      </c>
      <c r="E315" s="24">
        <f t="shared" si="24"/>
        <v>1.0052762033178591</v>
      </c>
      <c r="F315" s="21">
        <f t="shared" si="25"/>
        <v>71609490.404746652</v>
      </c>
      <c r="G315">
        <v>1.04389856824745</v>
      </c>
      <c r="H315" s="3">
        <v>-2275468.8075079899</v>
      </c>
      <c r="I315" s="3">
        <f t="shared" si="26"/>
        <v>-2275468.8075084346</v>
      </c>
      <c r="J315" s="3">
        <f t="shared" si="27"/>
        <v>0</v>
      </c>
      <c r="K315" s="13">
        <f t="shared" si="28"/>
        <v>2275468.8075079899</v>
      </c>
      <c r="L315" s="13">
        <f t="shared" si="29"/>
        <v>883780.67469978333</v>
      </c>
    </row>
    <row r="316" spans="1:12" x14ac:dyDescent="0.25">
      <c r="A316" s="11">
        <v>41368</v>
      </c>
      <c r="B316" s="3">
        <v>22241600.435789399</v>
      </c>
      <c r="C316" s="3">
        <v>13487979473.784201</v>
      </c>
      <c r="D316" s="3">
        <v>13510221074.219999</v>
      </c>
      <c r="E316" s="24">
        <f t="shared" si="24"/>
        <v>0.98864543696181095</v>
      </c>
      <c r="F316" s="21">
        <f t="shared" si="25"/>
        <v>-154909037.62578994</v>
      </c>
      <c r="G316">
        <v>1.03204555614881</v>
      </c>
      <c r="H316" s="3">
        <v>57243306.0663293</v>
      </c>
      <c r="I316" s="3">
        <f t="shared" si="26"/>
        <v>57243306.066340245</v>
      </c>
      <c r="J316" s="3">
        <f t="shared" si="27"/>
        <v>0</v>
      </c>
      <c r="K316" s="13">
        <f t="shared" si="28"/>
        <v>-57243306.0663293</v>
      </c>
      <c r="L316" s="13">
        <f t="shared" si="29"/>
        <v>22241600.435798645</v>
      </c>
    </row>
    <row r="317" spans="1:12" x14ac:dyDescent="0.25">
      <c r="A317" s="11">
        <v>41369</v>
      </c>
      <c r="B317" s="3">
        <v>105358192.99975599</v>
      </c>
      <c r="C317" s="3">
        <v>13516928864.510201</v>
      </c>
      <c r="D317" s="3">
        <v>13622287057.509899</v>
      </c>
      <c r="E317" s="24">
        <f t="shared" si="24"/>
        <v>1.000496497448361</v>
      </c>
      <c r="F317" s="21">
        <f t="shared" si="25"/>
        <v>6707790.2901438326</v>
      </c>
      <c r="G317">
        <v>1.0325579641340401</v>
      </c>
      <c r="H317" s="3">
        <v>271056156.19802302</v>
      </c>
      <c r="I317" s="3">
        <f t="shared" si="26"/>
        <v>271056156.19807297</v>
      </c>
      <c r="J317" s="3">
        <f t="shared" si="27"/>
        <v>0</v>
      </c>
      <c r="K317" s="13">
        <f t="shared" si="28"/>
        <v>-271056156.19802302</v>
      </c>
      <c r="L317" s="13">
        <f t="shared" si="29"/>
        <v>105358192.99969864</v>
      </c>
    </row>
    <row r="318" spans="1:12" x14ac:dyDescent="0.25">
      <c r="A318" s="11">
        <v>41372</v>
      </c>
      <c r="B318" s="3">
        <v>33622345.850014903</v>
      </c>
      <c r="C318" s="3">
        <v>13666369578.919901</v>
      </c>
      <c r="D318" s="3">
        <v>13699991924.77</v>
      </c>
      <c r="E318" s="24">
        <f t="shared" si="24"/>
        <v>1.0032360587634059</v>
      </c>
      <c r="F318" s="21">
        <f t="shared" si="25"/>
        <v>44082521.410086416</v>
      </c>
      <c r="G318">
        <v>1.0358993823825899</v>
      </c>
      <c r="H318" s="3">
        <v>86467173.206173196</v>
      </c>
      <c r="I318" s="3">
        <f t="shared" si="26"/>
        <v>86467173.206189871</v>
      </c>
      <c r="J318" s="3">
        <f t="shared" si="27"/>
        <v>0</v>
      </c>
      <c r="K318" s="13">
        <f t="shared" si="28"/>
        <v>-86467173.206173196</v>
      </c>
      <c r="L318" s="13">
        <f t="shared" si="29"/>
        <v>33622345.850099564</v>
      </c>
    </row>
    <row r="319" spans="1:12" x14ac:dyDescent="0.25">
      <c r="A319" s="11">
        <v>41373</v>
      </c>
      <c r="B319" s="3">
        <v>79304062.233483195</v>
      </c>
      <c r="C319" s="3">
        <v>13877015081.046499</v>
      </c>
      <c r="D319" s="3">
        <v>13956319143.280001</v>
      </c>
      <c r="E319" s="24">
        <f t="shared" si="24"/>
        <v>1.0129214058846601</v>
      </c>
      <c r="F319" s="21">
        <f t="shared" si="25"/>
        <v>177023156.27651703</v>
      </c>
      <c r="G319">
        <v>1.04928465875802</v>
      </c>
      <c r="H319" s="3">
        <v>203868896.500503</v>
      </c>
      <c r="I319" s="3">
        <f t="shared" si="26"/>
        <v>203868896.50054324</v>
      </c>
      <c r="J319" s="3">
        <f t="shared" si="27"/>
        <v>0</v>
      </c>
      <c r="K319" s="13">
        <f t="shared" si="28"/>
        <v>-203868896.500503</v>
      </c>
      <c r="L319" s="13">
        <f t="shared" si="29"/>
        <v>79304062.233501434</v>
      </c>
    </row>
    <row r="320" spans="1:12" x14ac:dyDescent="0.25">
      <c r="A320" s="11">
        <v>41374</v>
      </c>
      <c r="B320" s="3">
        <v>6228624.1895630304</v>
      </c>
      <c r="C320" s="3">
        <v>14006908833.3804</v>
      </c>
      <c r="D320" s="3">
        <v>14013137457.57</v>
      </c>
      <c r="E320" s="24">
        <f t="shared" si="24"/>
        <v>1.003624859075023</v>
      </c>
      <c r="F320" s="21">
        <f t="shared" si="25"/>
        <v>50589690.10043598</v>
      </c>
      <c r="G320">
        <v>1.0530881677756001</v>
      </c>
      <c r="H320" s="3">
        <v>16005894.6618382</v>
      </c>
      <c r="I320" s="3">
        <f t="shared" si="26"/>
        <v>16005894.661841318</v>
      </c>
      <c r="J320" s="3">
        <f t="shared" si="27"/>
        <v>0</v>
      </c>
      <c r="K320" s="13">
        <f t="shared" si="28"/>
        <v>-16005894.6618382</v>
      </c>
      <c r="L320" s="13">
        <f t="shared" si="29"/>
        <v>6228624.1895999908</v>
      </c>
    </row>
    <row r="321" spans="1:12" x14ac:dyDescent="0.25">
      <c r="A321" s="11">
        <v>41375</v>
      </c>
      <c r="B321" s="3">
        <v>30007355.916781999</v>
      </c>
      <c r="C321" s="3">
        <v>13905767747.2232</v>
      </c>
      <c r="D321" s="3">
        <v>13935775103.139999</v>
      </c>
      <c r="E321" s="24">
        <f t="shared" si="24"/>
        <v>0.99233792498846995</v>
      </c>
      <c r="F321" s="21">
        <f t="shared" si="25"/>
        <v>-107369710.3467823</v>
      </c>
      <c r="G321">
        <v>1.0450193272403501</v>
      </c>
      <c r="H321" s="3">
        <v>77081089.387821496</v>
      </c>
      <c r="I321" s="3">
        <f t="shared" si="26"/>
        <v>77081089.387836307</v>
      </c>
      <c r="J321" s="3">
        <f t="shared" si="27"/>
        <v>0</v>
      </c>
      <c r="K321" s="13">
        <f t="shared" si="28"/>
        <v>-77081089.387821496</v>
      </c>
      <c r="L321" s="13">
        <f t="shared" si="29"/>
        <v>30007355.916799545</v>
      </c>
    </row>
    <row r="322" spans="1:12" x14ac:dyDescent="0.25">
      <c r="A322" s="11">
        <v>41376</v>
      </c>
      <c r="B322" s="3">
        <v>7374990.6112972498</v>
      </c>
      <c r="C322" s="3">
        <v>13883170930.7687</v>
      </c>
      <c r="D322" s="3">
        <v>13890545921.379999</v>
      </c>
      <c r="E322" s="24">
        <f t="shared" si="24"/>
        <v>0.99622524244385624</v>
      </c>
      <c r="F322" s="21">
        <f t="shared" si="25"/>
        <v>-52604172.371297479</v>
      </c>
      <c r="G322">
        <v>1.0410746326385401</v>
      </c>
      <c r="H322" s="3">
        <v>18937117.520676699</v>
      </c>
      <c r="I322" s="3">
        <f t="shared" si="26"/>
        <v>18937117.520680379</v>
      </c>
      <c r="J322" s="3">
        <f t="shared" si="27"/>
        <v>0</v>
      </c>
      <c r="K322" s="13">
        <f t="shared" si="28"/>
        <v>-18937117.520676699</v>
      </c>
      <c r="L322" s="13">
        <f t="shared" si="29"/>
        <v>7374990.6112995148</v>
      </c>
    </row>
    <row r="323" spans="1:12" x14ac:dyDescent="0.25">
      <c r="A323" s="11">
        <v>41379</v>
      </c>
      <c r="B323" s="3">
        <v>-2421158.5613830001</v>
      </c>
      <c r="C323" s="3">
        <v>13517881033.501301</v>
      </c>
      <c r="D323" s="3">
        <v>13515459874.940001</v>
      </c>
      <c r="E323" s="24">
        <f t="shared" ref="E323:E386" si="30">F323/D322+1</f>
        <v>0.97317132890327807</v>
      </c>
      <c r="F323" s="21">
        <f t="shared" ref="F323:F386" si="31">D323-D322-B323</f>
        <v>-372664887.87861562</v>
      </c>
      <c r="G323">
        <v>1.0131439837323399</v>
      </c>
      <c r="H323" s="3">
        <v>-6214524.7640048303</v>
      </c>
      <c r="I323" s="3">
        <f t="shared" ref="I323:I386" si="32">B323*(1+$Q$1)^($O$1-ROW()+1)</f>
        <v>-6214524.7640060131</v>
      </c>
      <c r="J323" s="3">
        <f t="shared" ref="J323:J386" si="33">B323*$G$2765/G323</f>
        <v>0</v>
      </c>
      <c r="K323" s="13">
        <f t="shared" ref="K323:K386" si="34">J323-H323</f>
        <v>6214524.7640048303</v>
      </c>
      <c r="L323" s="13">
        <f t="shared" ref="L323:L386" si="35">ABS(C323-D323)</f>
        <v>2421158.5613002777</v>
      </c>
    </row>
    <row r="324" spans="1:12" x14ac:dyDescent="0.25">
      <c r="A324" s="11">
        <v>41380</v>
      </c>
      <c r="B324" s="3">
        <v>-15844012.9915947</v>
      </c>
      <c r="C324" s="3">
        <v>13724898600.671499</v>
      </c>
      <c r="D324" s="3">
        <v>13709054587.679899</v>
      </c>
      <c r="E324" s="24">
        <f t="shared" si="30"/>
        <v>1.0154962337700273</v>
      </c>
      <c r="F324" s="21">
        <f t="shared" si="31"/>
        <v>209438725.73149338</v>
      </c>
      <c r="G324">
        <v>1.02884389974696</v>
      </c>
      <c r="H324" s="3">
        <v>-40652023.5650132</v>
      </c>
      <c r="I324" s="3">
        <f t="shared" si="32"/>
        <v>-40652023.565020822</v>
      </c>
      <c r="J324" s="3">
        <f t="shared" si="33"/>
        <v>0</v>
      </c>
      <c r="K324" s="13">
        <f t="shared" si="34"/>
        <v>40652023.5650132</v>
      </c>
      <c r="L324" s="13">
        <f t="shared" si="35"/>
        <v>15844012.991600037</v>
      </c>
    </row>
    <row r="325" spans="1:12" x14ac:dyDescent="0.25">
      <c r="A325" s="11">
        <v>41381</v>
      </c>
      <c r="B325" s="3">
        <v>131220255.09641799</v>
      </c>
      <c r="C325" s="3">
        <v>13549580423.9835</v>
      </c>
      <c r="D325" s="3">
        <v>13680800679.08</v>
      </c>
      <c r="E325" s="24">
        <f t="shared" si="30"/>
        <v>0.98836723840609442</v>
      </c>
      <c r="F325" s="21">
        <f t="shared" si="31"/>
        <v>-159474163.69631729</v>
      </c>
      <c r="G325">
        <v>1.01687560394385</v>
      </c>
      <c r="H325" s="3">
        <v>336550426.02228302</v>
      </c>
      <c r="I325" s="3">
        <f t="shared" si="32"/>
        <v>336550426.02234578</v>
      </c>
      <c r="J325" s="3">
        <f t="shared" si="33"/>
        <v>0</v>
      </c>
      <c r="K325" s="13">
        <f t="shared" si="34"/>
        <v>-336550426.02228302</v>
      </c>
      <c r="L325" s="13">
        <f t="shared" si="35"/>
        <v>131220255.0965004</v>
      </c>
    </row>
    <row r="326" spans="1:12" x14ac:dyDescent="0.25">
      <c r="A326" s="11">
        <v>41382</v>
      </c>
      <c r="B326" s="3">
        <v>7910191.3873577099</v>
      </c>
      <c r="C326" s="3">
        <v>13695470778.732599</v>
      </c>
      <c r="D326" s="3">
        <v>13703380970.1199</v>
      </c>
      <c r="E326" s="24">
        <f t="shared" si="30"/>
        <v>1.001072312944006</v>
      </c>
      <c r="F326" s="21">
        <f t="shared" si="31"/>
        <v>14670099.652542116</v>
      </c>
      <c r="G326">
        <v>1.0179660128164101</v>
      </c>
      <c r="H326" s="3">
        <v>20280027.821619101</v>
      </c>
      <c r="I326" s="3">
        <f t="shared" si="32"/>
        <v>20280027.821623016</v>
      </c>
      <c r="J326" s="3">
        <f t="shared" si="33"/>
        <v>0</v>
      </c>
      <c r="K326" s="13">
        <f t="shared" si="34"/>
        <v>-20280027.821619101</v>
      </c>
      <c r="L326" s="13">
        <f t="shared" si="35"/>
        <v>7910191.3873004913</v>
      </c>
    </row>
    <row r="327" spans="1:12" x14ac:dyDescent="0.25">
      <c r="A327" s="11">
        <v>41383</v>
      </c>
      <c r="B327" s="3">
        <v>-25693320.718908001</v>
      </c>
      <c r="C327" s="3">
        <v>13842429942.658899</v>
      </c>
      <c r="D327" s="3">
        <v>13816736621.940001</v>
      </c>
      <c r="E327" s="24">
        <f t="shared" si="30"/>
        <v>1.0101470558865877</v>
      </c>
      <c r="F327" s="21">
        <f t="shared" si="31"/>
        <v>139048972.5390088</v>
      </c>
      <c r="G327">
        <v>1.0282953708391001</v>
      </c>
      <c r="H327" s="3">
        <v>-65846710.107544199</v>
      </c>
      <c r="I327" s="3">
        <f t="shared" si="32"/>
        <v>-65846710.107556768</v>
      </c>
      <c r="J327" s="3">
        <f t="shared" si="33"/>
        <v>0</v>
      </c>
      <c r="K327" s="13">
        <f t="shared" si="34"/>
        <v>65846710.107544199</v>
      </c>
      <c r="L327" s="13">
        <f t="shared" si="35"/>
        <v>25693320.718898773</v>
      </c>
    </row>
    <row r="328" spans="1:12" x14ac:dyDescent="0.25">
      <c r="A328" s="11">
        <v>41386</v>
      </c>
      <c r="B328" s="3">
        <v>-8358799.3358719302</v>
      </c>
      <c r="C328" s="3">
        <v>13892735709.285801</v>
      </c>
      <c r="D328" s="3">
        <v>13884376909.9499</v>
      </c>
      <c r="E328" s="24">
        <f t="shared" si="30"/>
        <v>1.005500509232049</v>
      </c>
      <c r="F328" s="21">
        <f t="shared" si="31"/>
        <v>75999087.345771074</v>
      </c>
      <c r="G328">
        <v>1.03395151901968</v>
      </c>
      <c r="H328" s="3">
        <v>-21413617.0074143</v>
      </c>
      <c r="I328" s="3">
        <f t="shared" si="32"/>
        <v>-21413617.007418491</v>
      </c>
      <c r="J328" s="3">
        <f t="shared" si="33"/>
        <v>0</v>
      </c>
      <c r="K328" s="13">
        <f t="shared" si="34"/>
        <v>21413617.0074143</v>
      </c>
      <c r="L328" s="13">
        <f t="shared" si="35"/>
        <v>8358799.3359012604</v>
      </c>
    </row>
    <row r="329" spans="1:12" x14ac:dyDescent="0.25">
      <c r="A329" s="11">
        <v>41387</v>
      </c>
      <c r="B329" s="3">
        <v>-46425506.455784298</v>
      </c>
      <c r="C329" s="3">
        <v>14027987804.5457</v>
      </c>
      <c r="D329" s="3">
        <v>13981562298.09</v>
      </c>
      <c r="E329" s="24">
        <f t="shared" si="30"/>
        <v>1.0103433445755112</v>
      </c>
      <c r="F329" s="21">
        <f t="shared" si="31"/>
        <v>143610894.59588477</v>
      </c>
      <c r="G329">
        <v>1.0446460358552601</v>
      </c>
      <c r="H329" s="3">
        <v>-118887192.00772201</v>
      </c>
      <c r="I329" s="3">
        <f t="shared" si="32"/>
        <v>-118887192.00774482</v>
      </c>
      <c r="J329" s="3">
        <f t="shared" si="33"/>
        <v>0</v>
      </c>
      <c r="K329" s="13">
        <f t="shared" si="34"/>
        <v>118887192.00772201</v>
      </c>
      <c r="L329" s="13">
        <f t="shared" si="35"/>
        <v>46425506.455699921</v>
      </c>
    </row>
    <row r="330" spans="1:12" x14ac:dyDescent="0.25">
      <c r="A330" s="11">
        <v>41388</v>
      </c>
      <c r="B330" s="3">
        <v>16657125.5264284</v>
      </c>
      <c r="C330" s="3">
        <v>13992683019.713499</v>
      </c>
      <c r="D330" s="3">
        <v>14009340145.24</v>
      </c>
      <c r="E330" s="24">
        <f t="shared" si="30"/>
        <v>1.0007953847636248</v>
      </c>
      <c r="F330" s="21">
        <f t="shared" si="31"/>
        <v>11120721.623571219</v>
      </c>
      <c r="G330">
        <v>1.0454769313955601</v>
      </c>
      <c r="H330" s="3">
        <v>42639368.701881103</v>
      </c>
      <c r="I330" s="3">
        <f t="shared" si="32"/>
        <v>42639368.701889135</v>
      </c>
      <c r="J330" s="3">
        <f t="shared" si="33"/>
        <v>0</v>
      </c>
      <c r="K330" s="13">
        <f t="shared" si="34"/>
        <v>-42639368.701881103</v>
      </c>
      <c r="L330" s="13">
        <f t="shared" si="35"/>
        <v>16657125.526500702</v>
      </c>
    </row>
    <row r="331" spans="1:12" x14ac:dyDescent="0.25">
      <c r="A331" s="11">
        <v>41389</v>
      </c>
      <c r="B331" s="3">
        <v>2599382.1249418198</v>
      </c>
      <c r="C331" s="3">
        <v>13987028823.684999</v>
      </c>
      <c r="D331" s="3">
        <v>13989628205.809999</v>
      </c>
      <c r="E331" s="24">
        <f t="shared" si="30"/>
        <v>0.99840739668509493</v>
      </c>
      <c r="F331" s="21">
        <f t="shared" si="31"/>
        <v>-22311321.554942124</v>
      </c>
      <c r="G331">
        <v>1.04381190136897</v>
      </c>
      <c r="H331" s="3">
        <v>6651400.8837144095</v>
      </c>
      <c r="I331" s="3">
        <f t="shared" si="32"/>
        <v>6651400.8837156761</v>
      </c>
      <c r="J331" s="3">
        <f t="shared" si="33"/>
        <v>0</v>
      </c>
      <c r="K331" s="13">
        <f t="shared" si="34"/>
        <v>-6651400.8837144095</v>
      </c>
      <c r="L331" s="13">
        <f t="shared" si="35"/>
        <v>2599382.125</v>
      </c>
    </row>
    <row r="332" spans="1:12" x14ac:dyDescent="0.25">
      <c r="A332" s="11">
        <v>41390</v>
      </c>
      <c r="B332" s="3">
        <v>-5335444.9505233699</v>
      </c>
      <c r="C332" s="3">
        <v>13809310866.630501</v>
      </c>
      <c r="D332" s="3">
        <v>13803975421.679899</v>
      </c>
      <c r="E332" s="24">
        <f t="shared" si="30"/>
        <v>0.98711064107445756</v>
      </c>
      <c r="F332" s="21">
        <f t="shared" si="31"/>
        <v>-180317339.17957687</v>
      </c>
      <c r="G332">
        <v>1.0303578351214799</v>
      </c>
      <c r="H332" s="3">
        <v>-13647274.504905701</v>
      </c>
      <c r="I332" s="3">
        <f t="shared" si="32"/>
        <v>-13647274.504908383</v>
      </c>
      <c r="J332" s="3">
        <f t="shared" si="33"/>
        <v>0</v>
      </c>
      <c r="K332" s="13">
        <f t="shared" si="34"/>
        <v>13647274.504905701</v>
      </c>
      <c r="L332" s="13">
        <f t="shared" si="35"/>
        <v>5335444.9506015778</v>
      </c>
    </row>
    <row r="333" spans="1:12" x14ac:dyDescent="0.25">
      <c r="A333" s="11">
        <v>41393</v>
      </c>
      <c r="B333" s="3">
        <v>-9085634.0532858297</v>
      </c>
      <c r="C333" s="3">
        <v>13920584869.2132</v>
      </c>
      <c r="D333" s="3">
        <v>13911499235.16</v>
      </c>
      <c r="E333" s="24">
        <f t="shared" si="30"/>
        <v>1.0084475264531583</v>
      </c>
      <c r="F333" s="21">
        <f t="shared" si="31"/>
        <v>116609447.53338647</v>
      </c>
      <c r="G333">
        <v>1.0390618101898801</v>
      </c>
      <c r="H333" s="3">
        <v>-23230727.604669899</v>
      </c>
      <c r="I333" s="3">
        <f t="shared" si="32"/>
        <v>-23230727.60467435</v>
      </c>
      <c r="J333" s="3">
        <f t="shared" si="33"/>
        <v>0</v>
      </c>
      <c r="K333" s="13">
        <f t="shared" si="34"/>
        <v>23230727.604669899</v>
      </c>
      <c r="L333" s="13">
        <f t="shared" si="35"/>
        <v>9085634.0531997681</v>
      </c>
    </row>
    <row r="334" spans="1:12" x14ac:dyDescent="0.25">
      <c r="A334" s="11">
        <v>41394</v>
      </c>
      <c r="B334" s="3">
        <v>-111929639.607436</v>
      </c>
      <c r="C334" s="3">
        <v>14109273368.037399</v>
      </c>
      <c r="D334" s="3">
        <v>13997343728.43</v>
      </c>
      <c r="E334" s="24">
        <f t="shared" si="30"/>
        <v>1.0142165937354604</v>
      </c>
      <c r="F334" s="21">
        <f t="shared" si="31"/>
        <v>197774132.87743646</v>
      </c>
      <c r="G334">
        <v>1.05383372981138</v>
      </c>
      <c r="H334" s="3">
        <v>-286078332.34785002</v>
      </c>
      <c r="I334" s="3">
        <f t="shared" si="32"/>
        <v>-286078332.34790415</v>
      </c>
      <c r="J334" s="3">
        <f t="shared" si="33"/>
        <v>0</v>
      </c>
      <c r="K334" s="13">
        <f t="shared" si="34"/>
        <v>286078332.34785002</v>
      </c>
      <c r="L334" s="13">
        <f t="shared" si="35"/>
        <v>111929639.60739899</v>
      </c>
    </row>
    <row r="335" spans="1:12" x14ac:dyDescent="0.25">
      <c r="A335" s="11">
        <v>41396</v>
      </c>
      <c r="B335" s="3">
        <v>-20752432.652053699</v>
      </c>
      <c r="C335" s="3">
        <v>13927496657.922001</v>
      </c>
      <c r="D335" s="3">
        <v>13906744225.27</v>
      </c>
      <c r="E335" s="24">
        <f t="shared" si="30"/>
        <v>0.99500997675965619</v>
      </c>
      <c r="F335" s="21">
        <f t="shared" si="31"/>
        <v>-69847070.507946149</v>
      </c>
      <c r="G335">
        <v>1.0485750750081599</v>
      </c>
      <c r="H335" s="3">
        <v>-53020175.542891003</v>
      </c>
      <c r="I335" s="3">
        <f t="shared" si="32"/>
        <v>-53020175.542901203</v>
      </c>
      <c r="J335" s="3">
        <f t="shared" si="33"/>
        <v>0</v>
      </c>
      <c r="K335" s="13">
        <f t="shared" si="34"/>
        <v>53020175.542891003</v>
      </c>
      <c r="L335" s="13">
        <f t="shared" si="35"/>
        <v>20752432.652000427</v>
      </c>
    </row>
    <row r="336" spans="1:12" x14ac:dyDescent="0.25">
      <c r="A336" s="11">
        <v>41397</v>
      </c>
      <c r="B336" s="3">
        <v>-57745569.924736299</v>
      </c>
      <c r="C336" s="3">
        <v>13973222513.794701</v>
      </c>
      <c r="D336" s="3">
        <v>13915476943.8699</v>
      </c>
      <c r="E336" s="24">
        <f t="shared" si="30"/>
        <v>1.0047802913067054</v>
      </c>
      <c r="F336" s="21">
        <f t="shared" si="31"/>
        <v>66478288.524635591</v>
      </c>
      <c r="G336">
        <v>1.05358756932366</v>
      </c>
      <c r="H336" s="3">
        <v>-147476597.18219301</v>
      </c>
      <c r="I336" s="3">
        <f t="shared" si="32"/>
        <v>-147476597.18222186</v>
      </c>
      <c r="J336" s="3">
        <f t="shared" si="33"/>
        <v>0</v>
      </c>
      <c r="K336" s="13">
        <f t="shared" si="34"/>
        <v>147476597.18219301</v>
      </c>
      <c r="L336" s="13">
        <f t="shared" si="35"/>
        <v>57745569.924800873</v>
      </c>
    </row>
    <row r="337" spans="1:12" x14ac:dyDescent="0.25">
      <c r="A337" s="11">
        <v>41400</v>
      </c>
      <c r="B337" s="3">
        <v>-114914499.06482901</v>
      </c>
      <c r="C337" s="3">
        <v>13918971115.6448</v>
      </c>
      <c r="D337" s="3">
        <v>13804056616.58</v>
      </c>
      <c r="E337" s="24">
        <f t="shared" si="30"/>
        <v>1.0002510996776484</v>
      </c>
      <c r="F337" s="21">
        <f t="shared" si="31"/>
        <v>3494171.7749291807</v>
      </c>
      <c r="G337">
        <v>1.05385212482268</v>
      </c>
      <c r="H337" s="3">
        <v>-293367197.86304301</v>
      </c>
      <c r="I337" s="3">
        <f t="shared" si="32"/>
        <v>-293367197.86309892</v>
      </c>
      <c r="J337" s="3">
        <f t="shared" si="33"/>
        <v>0</v>
      </c>
      <c r="K337" s="13">
        <f t="shared" si="34"/>
        <v>293367197.86304301</v>
      </c>
      <c r="L337" s="13">
        <f t="shared" si="35"/>
        <v>114914499.06480026</v>
      </c>
    </row>
    <row r="338" spans="1:12" x14ac:dyDescent="0.25">
      <c r="A338" s="11">
        <v>41401</v>
      </c>
      <c r="B338" s="3">
        <v>-13634377.8420352</v>
      </c>
      <c r="C338" s="3">
        <v>13946838720.542</v>
      </c>
      <c r="D338" s="3">
        <v>13933204342.6999</v>
      </c>
      <c r="E338" s="24">
        <f t="shared" si="30"/>
        <v>1.0103434887242089</v>
      </c>
      <c r="F338" s="21">
        <f t="shared" si="31"/>
        <v>142782103.96193495</v>
      </c>
      <c r="G338">
        <v>1.0647526323927801</v>
      </c>
      <c r="H338" s="3">
        <v>-34793998.286064804</v>
      </c>
      <c r="I338" s="3">
        <f t="shared" si="32"/>
        <v>-34793998.286071226</v>
      </c>
      <c r="J338" s="3">
        <f t="shared" si="33"/>
        <v>0</v>
      </c>
      <c r="K338" s="13">
        <f t="shared" si="34"/>
        <v>34793998.286064804</v>
      </c>
      <c r="L338" s="13">
        <f t="shared" si="35"/>
        <v>13634377.842100143</v>
      </c>
    </row>
    <row r="339" spans="1:12" x14ac:dyDescent="0.25">
      <c r="A339" s="11">
        <v>41402</v>
      </c>
      <c r="B339" s="3">
        <v>-46592205.020129897</v>
      </c>
      <c r="C339" s="3">
        <v>13914293279.560101</v>
      </c>
      <c r="D339" s="3">
        <v>13867701074.540001</v>
      </c>
      <c r="E339" s="24">
        <f t="shared" si="30"/>
        <v>0.99864273409944804</v>
      </c>
      <c r="F339" s="21">
        <f t="shared" si="31"/>
        <v>-18911063.139768861</v>
      </c>
      <c r="G339">
        <v>1.0633074799522999</v>
      </c>
      <c r="H339" s="3">
        <v>-118854208.70837601</v>
      </c>
      <c r="I339" s="3">
        <f t="shared" si="32"/>
        <v>-118854208.70839894</v>
      </c>
      <c r="J339" s="3">
        <f t="shared" si="33"/>
        <v>0</v>
      </c>
      <c r="K339" s="13">
        <f t="shared" si="34"/>
        <v>118854208.70837601</v>
      </c>
      <c r="L339" s="13">
        <f t="shared" si="35"/>
        <v>46592205.02009964</v>
      </c>
    </row>
    <row r="340" spans="1:12" x14ac:dyDescent="0.25">
      <c r="A340" s="11">
        <v>41403</v>
      </c>
      <c r="B340" s="3">
        <v>-36351757.668223001</v>
      </c>
      <c r="C340" s="3">
        <v>13851579798.388201</v>
      </c>
      <c r="D340" s="3">
        <v>13815228040.719999</v>
      </c>
      <c r="E340" s="24">
        <f t="shared" si="30"/>
        <v>0.9988374946889087</v>
      </c>
      <c r="F340" s="21">
        <f t="shared" si="31"/>
        <v>-16121276.151778601</v>
      </c>
      <c r="G340">
        <v>1.06207137935953</v>
      </c>
      <c r="H340" s="3">
        <v>-92695575.126777902</v>
      </c>
      <c r="I340" s="3">
        <f t="shared" si="32"/>
        <v>-92695575.12679565</v>
      </c>
      <c r="J340" s="3">
        <f t="shared" si="33"/>
        <v>0</v>
      </c>
      <c r="K340" s="13">
        <f t="shared" si="34"/>
        <v>92695575.126777902</v>
      </c>
      <c r="L340" s="13">
        <f t="shared" si="35"/>
        <v>36351757.668201447</v>
      </c>
    </row>
    <row r="341" spans="1:12" x14ac:dyDescent="0.25">
      <c r="A341" s="11">
        <v>41404</v>
      </c>
      <c r="B341" s="3">
        <v>-20294842.0969573</v>
      </c>
      <c r="C341" s="3">
        <v>13765097508.416901</v>
      </c>
      <c r="D341" s="3">
        <v>13744802666.319901</v>
      </c>
      <c r="E341" s="24">
        <f t="shared" si="30"/>
        <v>0.99637135687117262</v>
      </c>
      <c r="F341" s="21">
        <f t="shared" si="31"/>
        <v>-50130532.303141505</v>
      </c>
      <c r="G341">
        <v>1.0582175013465001</v>
      </c>
      <c r="H341" s="3">
        <v>-51731080.978954203</v>
      </c>
      <c r="I341" s="3">
        <f t="shared" si="32"/>
        <v>-51731080.978964046</v>
      </c>
      <c r="J341" s="3">
        <f t="shared" si="33"/>
        <v>0</v>
      </c>
      <c r="K341" s="13">
        <f t="shared" si="34"/>
        <v>51731080.978954203</v>
      </c>
      <c r="L341" s="13">
        <f t="shared" si="35"/>
        <v>20294842.097000122</v>
      </c>
    </row>
    <row r="342" spans="1:12" x14ac:dyDescent="0.25">
      <c r="A342" s="11">
        <v>41407</v>
      </c>
      <c r="B342" s="3">
        <v>1048630.1088260401</v>
      </c>
      <c r="C342" s="3">
        <v>13620613802.3111</v>
      </c>
      <c r="D342" s="3">
        <v>13621662432.42</v>
      </c>
      <c r="E342" s="24">
        <f t="shared" si="30"/>
        <v>0.99096466737110478</v>
      </c>
      <c r="F342" s="21">
        <f t="shared" si="31"/>
        <v>-124188864.00872648</v>
      </c>
      <c r="G342">
        <v>1.0486561542281101</v>
      </c>
      <c r="H342" s="3">
        <v>2671901.7738636299</v>
      </c>
      <c r="I342" s="3">
        <f t="shared" si="32"/>
        <v>2671901.7738641473</v>
      </c>
      <c r="J342" s="3">
        <f t="shared" si="33"/>
        <v>0</v>
      </c>
      <c r="K342" s="13">
        <f t="shared" si="34"/>
        <v>-2671901.7738636299</v>
      </c>
      <c r="L342" s="13">
        <f t="shared" si="35"/>
        <v>1048630.1089000702</v>
      </c>
    </row>
    <row r="343" spans="1:12" x14ac:dyDescent="0.25">
      <c r="A343" s="11">
        <v>41408</v>
      </c>
      <c r="B343" s="3">
        <v>9318446.2676649094</v>
      </c>
      <c r="C343" s="3">
        <v>13652923526.862301</v>
      </c>
      <c r="D343" s="3">
        <v>13662241973.129999</v>
      </c>
      <c r="E343" s="24">
        <f t="shared" si="30"/>
        <v>1.0022949544225916</v>
      </c>
      <c r="F343" s="21">
        <f t="shared" si="31"/>
        <v>31261094.442334175</v>
      </c>
      <c r="G343">
        <v>1.05106277230704</v>
      </c>
      <c r="H343" s="3">
        <v>23734165.066537902</v>
      </c>
      <c r="I343" s="3">
        <f t="shared" si="32"/>
        <v>23734165.066542529</v>
      </c>
      <c r="J343" s="3">
        <f t="shared" si="33"/>
        <v>0</v>
      </c>
      <c r="K343" s="13">
        <f t="shared" si="34"/>
        <v>-23734165.066537902</v>
      </c>
      <c r="L343" s="13">
        <f t="shared" si="35"/>
        <v>9318446.267698288</v>
      </c>
    </row>
    <row r="344" spans="1:12" x14ac:dyDescent="0.25">
      <c r="A344" s="11">
        <v>41409</v>
      </c>
      <c r="B344" s="3">
        <v>-2003144.12548446</v>
      </c>
      <c r="C344" s="3">
        <v>13642221979.0054</v>
      </c>
      <c r="D344" s="3">
        <v>13640218834.879999</v>
      </c>
      <c r="E344" s="24">
        <f t="shared" si="30"/>
        <v>0.99853464796159452</v>
      </c>
      <c r="F344" s="21">
        <f t="shared" si="31"/>
        <v>-20019994.124515541</v>
      </c>
      <c r="G344">
        <v>1.04952259533114</v>
      </c>
      <c r="H344" s="3">
        <v>-5100055.9323134404</v>
      </c>
      <c r="I344" s="3">
        <f t="shared" si="32"/>
        <v>-5100055.9323144024</v>
      </c>
      <c r="J344" s="3">
        <f t="shared" si="33"/>
        <v>0</v>
      </c>
      <c r="K344" s="13">
        <f t="shared" si="34"/>
        <v>5100055.9323134404</v>
      </c>
      <c r="L344" s="13">
        <f t="shared" si="35"/>
        <v>2003144.1254005432</v>
      </c>
    </row>
    <row r="345" spans="1:12" x14ac:dyDescent="0.25">
      <c r="A345" s="11">
        <v>41410</v>
      </c>
      <c r="B345" s="3">
        <v>18888684.4399045</v>
      </c>
      <c r="C345" s="3">
        <v>13603712016.200001</v>
      </c>
      <c r="D345" s="3">
        <v>13622600700.639999</v>
      </c>
      <c r="E345" s="24">
        <f t="shared" si="30"/>
        <v>0.99732358995688908</v>
      </c>
      <c r="F345" s="21">
        <f t="shared" si="31"/>
        <v>-36506818.679904267</v>
      </c>
      <c r="G345">
        <v>1.04671364251653</v>
      </c>
      <c r="H345" s="3">
        <v>48072503.598782197</v>
      </c>
      <c r="I345" s="3">
        <f t="shared" si="32"/>
        <v>48072503.598791257</v>
      </c>
      <c r="J345" s="3">
        <f t="shared" si="33"/>
        <v>0</v>
      </c>
      <c r="K345" s="13">
        <f t="shared" si="34"/>
        <v>-48072503.598782197</v>
      </c>
      <c r="L345" s="13">
        <f t="shared" si="35"/>
        <v>18888684.439998627</v>
      </c>
    </row>
    <row r="346" spans="1:12" x14ac:dyDescent="0.25">
      <c r="A346" s="11">
        <v>41411</v>
      </c>
      <c r="B346" s="3">
        <v>75245908.985521793</v>
      </c>
      <c r="C346" s="3">
        <v>13728862708.964399</v>
      </c>
      <c r="D346" s="3">
        <v>13804108617.950001</v>
      </c>
      <c r="E346" s="24">
        <f t="shared" si="30"/>
        <v>1.0078004201003621</v>
      </c>
      <c r="F346" s="21">
        <f t="shared" si="31"/>
        <v>106262008.32447958</v>
      </c>
      <c r="G346">
        <v>1.0548784486529399</v>
      </c>
      <c r="H346" s="3">
        <v>191430093.056712</v>
      </c>
      <c r="I346" s="3">
        <f t="shared" si="32"/>
        <v>191430093.05674875</v>
      </c>
      <c r="J346" s="3">
        <f t="shared" si="33"/>
        <v>0</v>
      </c>
      <c r="K346" s="13">
        <f t="shared" si="34"/>
        <v>-191430093.056712</v>
      </c>
      <c r="L346" s="13">
        <f t="shared" si="35"/>
        <v>75245908.985601425</v>
      </c>
    </row>
    <row r="347" spans="1:12" x14ac:dyDescent="0.25">
      <c r="A347" s="11">
        <v>41414</v>
      </c>
      <c r="B347" s="3">
        <v>-24162806.565831602</v>
      </c>
      <c r="C347" s="3">
        <v>13913676979.4858</v>
      </c>
      <c r="D347" s="3">
        <v>13889514172.92</v>
      </c>
      <c r="E347" s="24">
        <f t="shared" si="30"/>
        <v>1.0079373731812973</v>
      </c>
      <c r="F347" s="21">
        <f t="shared" si="31"/>
        <v>109568361.53583091</v>
      </c>
      <c r="G347">
        <v>1.0632514125607999</v>
      </c>
      <c r="H347" s="3">
        <v>-61447891.158019803</v>
      </c>
      <c r="I347" s="3">
        <f t="shared" si="32"/>
        <v>-61447891.158031426</v>
      </c>
      <c r="J347" s="3">
        <f t="shared" si="33"/>
        <v>0</v>
      </c>
      <c r="K347" s="13">
        <f t="shared" si="34"/>
        <v>61447891.158019803</v>
      </c>
      <c r="L347" s="13">
        <f t="shared" si="35"/>
        <v>24162806.565799713</v>
      </c>
    </row>
    <row r="348" spans="1:12" x14ac:dyDescent="0.25">
      <c r="A348" s="11">
        <v>41415</v>
      </c>
      <c r="B348" s="3">
        <v>21976773.110168599</v>
      </c>
      <c r="C348" s="3">
        <v>13959225746.479799</v>
      </c>
      <c r="D348" s="3">
        <v>13981202519.589899</v>
      </c>
      <c r="E348" s="24">
        <f t="shared" si="30"/>
        <v>1.0050190073383305</v>
      </c>
      <c r="F348" s="21">
        <f t="shared" si="31"/>
        <v>69711573.559730381</v>
      </c>
      <c r="G348">
        <v>1.06858787920294</v>
      </c>
      <c r="H348" s="3">
        <v>55867060.134822898</v>
      </c>
      <c r="I348" s="3">
        <f t="shared" si="32"/>
        <v>55867060.134833343</v>
      </c>
      <c r="J348" s="3">
        <f t="shared" si="33"/>
        <v>0</v>
      </c>
      <c r="K348" s="13">
        <f t="shared" si="34"/>
        <v>-55867060.134822898</v>
      </c>
      <c r="L348" s="13">
        <f t="shared" si="35"/>
        <v>21976773.110099792</v>
      </c>
    </row>
    <row r="349" spans="1:12" x14ac:dyDescent="0.25">
      <c r="A349" s="11">
        <v>41416</v>
      </c>
      <c r="B349" s="3">
        <v>-18032517.308909599</v>
      </c>
      <c r="C349" s="3">
        <v>13972671241.4189</v>
      </c>
      <c r="D349" s="3">
        <v>13954638724.110001</v>
      </c>
      <c r="E349" s="24">
        <f t="shared" si="30"/>
        <v>0.99938980369113206</v>
      </c>
      <c r="F349" s="21">
        <f t="shared" si="31"/>
        <v>-8531278.170988854</v>
      </c>
      <c r="G349">
        <v>1.06793583082334</v>
      </c>
      <c r="H349" s="3">
        <v>-45822685.6710945</v>
      </c>
      <c r="I349" s="3">
        <f t="shared" si="32"/>
        <v>-45822685.671103135</v>
      </c>
      <c r="J349" s="3">
        <f t="shared" si="33"/>
        <v>0</v>
      </c>
      <c r="K349" s="13">
        <f t="shared" si="34"/>
        <v>45822685.6710945</v>
      </c>
      <c r="L349" s="13">
        <f t="shared" si="35"/>
        <v>18032517.308898926</v>
      </c>
    </row>
    <row r="350" spans="1:12" x14ac:dyDescent="0.25">
      <c r="A350" s="11">
        <v>41417</v>
      </c>
      <c r="B350" s="3">
        <v>44821288.023358896</v>
      </c>
      <c r="C350" s="3">
        <v>13888171655.0366</v>
      </c>
      <c r="D350" s="3">
        <v>13932992943.059999</v>
      </c>
      <c r="E350" s="24">
        <f t="shared" si="30"/>
        <v>0.99523691939379821</v>
      </c>
      <c r="F350" s="21">
        <f t="shared" si="31"/>
        <v>-66467069.073360041</v>
      </c>
      <c r="G350">
        <v>1.0628491663788799</v>
      </c>
      <c r="H350" s="3">
        <v>113852036.31952</v>
      </c>
      <c r="I350" s="3">
        <f t="shared" si="32"/>
        <v>113852036.31954169</v>
      </c>
      <c r="J350" s="3">
        <f t="shared" si="33"/>
        <v>0</v>
      </c>
      <c r="K350" s="13">
        <f t="shared" si="34"/>
        <v>-113852036.31952</v>
      </c>
      <c r="L350" s="13">
        <f t="shared" si="35"/>
        <v>44821288.023399353</v>
      </c>
    </row>
    <row r="351" spans="1:12" x14ac:dyDescent="0.25">
      <c r="A351" s="11">
        <v>41418</v>
      </c>
      <c r="B351" s="3">
        <v>8804958.7098940592</v>
      </c>
      <c r="C351" s="3">
        <v>13948523559.5301</v>
      </c>
      <c r="D351" s="3">
        <v>13957328518.24</v>
      </c>
      <c r="E351" s="24">
        <f t="shared" si="30"/>
        <v>1.0011146647768772</v>
      </c>
      <c r="F351" s="21">
        <f t="shared" si="31"/>
        <v>15530616.470106246</v>
      </c>
      <c r="G351">
        <v>1.0640338869077799</v>
      </c>
      <c r="H351" s="3">
        <v>22357131.531828701</v>
      </c>
      <c r="I351" s="3">
        <f t="shared" si="32"/>
        <v>22357131.53183296</v>
      </c>
      <c r="J351" s="3">
        <f t="shared" si="33"/>
        <v>0</v>
      </c>
      <c r="K351" s="13">
        <f t="shared" si="34"/>
        <v>-22357131.531828701</v>
      </c>
      <c r="L351" s="13">
        <f t="shared" si="35"/>
        <v>8804958.7098999023</v>
      </c>
    </row>
    <row r="352" spans="1:12" x14ac:dyDescent="0.25">
      <c r="A352" s="11">
        <v>41421</v>
      </c>
      <c r="B352" s="3">
        <v>22721685.736093901</v>
      </c>
      <c r="C352" s="3">
        <v>13958499207.033899</v>
      </c>
      <c r="D352" s="3">
        <v>13981220892.77</v>
      </c>
      <c r="E352" s="24">
        <f t="shared" si="30"/>
        <v>1.0000838762799327</v>
      </c>
      <c r="F352" s="21">
        <f t="shared" si="31"/>
        <v>1170688.7939067855</v>
      </c>
      <c r="G352">
        <v>1.0641231341119299</v>
      </c>
      <c r="H352" s="3">
        <v>57671546.1853946</v>
      </c>
      <c r="I352" s="3">
        <f t="shared" si="32"/>
        <v>57671546.185405359</v>
      </c>
      <c r="J352" s="3">
        <f t="shared" si="33"/>
        <v>0</v>
      </c>
      <c r="K352" s="13">
        <f t="shared" si="34"/>
        <v>-57671546.1853946</v>
      </c>
      <c r="L352" s="13">
        <f t="shared" si="35"/>
        <v>22721685.736101151</v>
      </c>
    </row>
    <row r="353" spans="1:12" x14ac:dyDescent="0.25">
      <c r="A353" s="11">
        <v>41422</v>
      </c>
      <c r="B353" s="3">
        <v>-28784985.7589668</v>
      </c>
      <c r="C353" s="3">
        <v>13989229013.798901</v>
      </c>
      <c r="D353" s="3">
        <v>13960444028.0399</v>
      </c>
      <c r="E353" s="24">
        <f t="shared" si="30"/>
        <v>1.0005727769477561</v>
      </c>
      <c r="F353" s="21">
        <f t="shared" si="31"/>
        <v>8008121.0288661681</v>
      </c>
      <c r="G353">
        <v>1.0647326393127301</v>
      </c>
      <c r="H353" s="3">
        <v>-73033035.762517899</v>
      </c>
      <c r="I353" s="3">
        <f t="shared" si="32"/>
        <v>-73033035.762531787</v>
      </c>
      <c r="J353" s="3">
        <f t="shared" si="33"/>
        <v>0</v>
      </c>
      <c r="K353" s="13">
        <f t="shared" si="34"/>
        <v>73033035.762517899</v>
      </c>
      <c r="L353" s="13">
        <f t="shared" si="35"/>
        <v>28784985.759000778</v>
      </c>
    </row>
    <row r="354" spans="1:12" x14ac:dyDescent="0.25">
      <c r="A354" s="11">
        <v>41423</v>
      </c>
      <c r="B354" s="3">
        <v>12937739.6224827</v>
      </c>
      <c r="C354" s="3">
        <v>13793641745.0175</v>
      </c>
      <c r="D354" s="3">
        <v>13806579484.639999</v>
      </c>
      <c r="E354" s="24">
        <f t="shared" si="30"/>
        <v>0.98805179242957053</v>
      </c>
      <c r="F354" s="21">
        <f t="shared" si="31"/>
        <v>-166802283.02238312</v>
      </c>
      <c r="G354">
        <v>1.05201099273121</v>
      </c>
      <c r="H354" s="3">
        <v>32812855.730876599</v>
      </c>
      <c r="I354" s="3">
        <f t="shared" si="32"/>
        <v>32812855.730882656</v>
      </c>
      <c r="J354" s="3">
        <f t="shared" si="33"/>
        <v>0</v>
      </c>
      <c r="K354" s="13">
        <f t="shared" si="34"/>
        <v>-32812855.730876599</v>
      </c>
      <c r="L354" s="13">
        <f t="shared" si="35"/>
        <v>12937739.622499466</v>
      </c>
    </row>
    <row r="355" spans="1:12" x14ac:dyDescent="0.25">
      <c r="A355" s="11">
        <v>41425</v>
      </c>
      <c r="B355" s="3">
        <v>-54246709.083822399</v>
      </c>
      <c r="C355" s="3">
        <v>13710568509.8738</v>
      </c>
      <c r="D355" s="3">
        <v>13656321800.790001</v>
      </c>
      <c r="E355" s="24">
        <f t="shared" si="30"/>
        <v>0.99304599847681396</v>
      </c>
      <c r="F355" s="21">
        <f t="shared" si="31"/>
        <v>-96010974.766176075</v>
      </c>
      <c r="G355">
        <v>1.0446953066853499</v>
      </c>
      <c r="H355" s="3">
        <v>-137528056.956065</v>
      </c>
      <c r="I355" s="3">
        <f t="shared" si="32"/>
        <v>-137528056.95609143</v>
      </c>
      <c r="J355" s="3">
        <f t="shared" si="33"/>
        <v>0</v>
      </c>
      <c r="K355" s="13">
        <f t="shared" si="34"/>
        <v>137528056.956065</v>
      </c>
      <c r="L355" s="13">
        <f t="shared" si="35"/>
        <v>54246709.083799362</v>
      </c>
    </row>
    <row r="356" spans="1:12" x14ac:dyDescent="0.25">
      <c r="A356" s="11">
        <v>41428</v>
      </c>
      <c r="B356" s="3">
        <v>28882193.3758002</v>
      </c>
      <c r="C356" s="3">
        <v>13708518264.1742</v>
      </c>
      <c r="D356" s="3">
        <v>13737400457.549999</v>
      </c>
      <c r="E356" s="24">
        <f t="shared" si="30"/>
        <v>1.0038221465593451</v>
      </c>
      <c r="F356" s="21">
        <f t="shared" si="31"/>
        <v>52196463.384198122</v>
      </c>
      <c r="G356">
        <v>1.04868828525736</v>
      </c>
      <c r="H356" s="3">
        <v>73194823.886855796</v>
      </c>
      <c r="I356" s="3">
        <f t="shared" si="32"/>
        <v>73194823.886869654</v>
      </c>
      <c r="J356" s="3">
        <f t="shared" si="33"/>
        <v>0</v>
      </c>
      <c r="K356" s="13">
        <f t="shared" si="34"/>
        <v>-73194823.886855796</v>
      </c>
      <c r="L356" s="13">
        <f t="shared" si="35"/>
        <v>28882193.375799179</v>
      </c>
    </row>
    <row r="357" spans="1:12" x14ac:dyDescent="0.25">
      <c r="A357" s="11">
        <v>41429</v>
      </c>
      <c r="B357" s="3">
        <v>-1174487.84810853</v>
      </c>
      <c r="C357" s="3">
        <v>13718663870.4881</v>
      </c>
      <c r="D357" s="3">
        <v>13717489382.639999</v>
      </c>
      <c r="E357" s="24">
        <f t="shared" si="30"/>
        <v>0.99863608933001635</v>
      </c>
      <c r="F357" s="21">
        <f t="shared" si="31"/>
        <v>-18736587.061891317</v>
      </c>
      <c r="G357">
        <v>1.04725796811561</v>
      </c>
      <c r="H357" s="3">
        <v>-2975301.7286239299</v>
      </c>
      <c r="I357" s="3">
        <f t="shared" si="32"/>
        <v>-2975301.7286245017</v>
      </c>
      <c r="J357" s="3">
        <f t="shared" si="33"/>
        <v>0</v>
      </c>
      <c r="K357" s="13">
        <f t="shared" si="34"/>
        <v>2975301.7286239299</v>
      </c>
      <c r="L357" s="13">
        <f t="shared" si="35"/>
        <v>1174487.8481006622</v>
      </c>
    </row>
    <row r="358" spans="1:12" x14ac:dyDescent="0.25">
      <c r="A358" s="11">
        <v>41430</v>
      </c>
      <c r="B358" s="3">
        <v>13438461.0536633</v>
      </c>
      <c r="C358" s="3">
        <v>13499321658.1663</v>
      </c>
      <c r="D358" s="3">
        <v>13512760119.219999</v>
      </c>
      <c r="E358" s="24">
        <f t="shared" si="30"/>
        <v>0.98409565202581728</v>
      </c>
      <c r="F358" s="21">
        <f t="shared" si="31"/>
        <v>-218167724.47366339</v>
      </c>
      <c r="G358">
        <v>1.03060201297196</v>
      </c>
      <c r="H358" s="3">
        <v>34030185.152256802</v>
      </c>
      <c r="I358" s="3">
        <f t="shared" si="32"/>
        <v>34030185.152263157</v>
      </c>
      <c r="J358" s="3">
        <f t="shared" si="33"/>
        <v>0</v>
      </c>
      <c r="K358" s="13">
        <f t="shared" si="34"/>
        <v>-34030185.152256802</v>
      </c>
      <c r="L358" s="13">
        <f t="shared" si="35"/>
        <v>13438461.053699493</v>
      </c>
    </row>
    <row r="359" spans="1:12" x14ac:dyDescent="0.25">
      <c r="A359" s="11">
        <v>41431</v>
      </c>
      <c r="B359" s="3">
        <v>2925997.3985024602</v>
      </c>
      <c r="C359" s="3">
        <v>13519401046.971399</v>
      </c>
      <c r="D359" s="3">
        <v>13522327044.3699</v>
      </c>
      <c r="E359" s="24">
        <f t="shared" si="30"/>
        <v>1.0004914560528573</v>
      </c>
      <c r="F359" s="21">
        <f t="shared" si="31"/>
        <v>6640927.7513979767</v>
      </c>
      <c r="G359">
        <v>1.0311085085693299</v>
      </c>
      <c r="H359" s="3">
        <v>7406635.9500926202</v>
      </c>
      <c r="I359" s="3">
        <f t="shared" si="32"/>
        <v>7406635.9500940051</v>
      </c>
      <c r="J359" s="3">
        <f t="shared" si="33"/>
        <v>0</v>
      </c>
      <c r="K359" s="13">
        <f t="shared" si="34"/>
        <v>-7406635.9500926202</v>
      </c>
      <c r="L359" s="13">
        <f t="shared" si="35"/>
        <v>2925997.3985004425</v>
      </c>
    </row>
    <row r="360" spans="1:12" x14ac:dyDescent="0.25">
      <c r="A360" s="11">
        <v>41432</v>
      </c>
      <c r="B360" s="3">
        <v>-24084901.455971401</v>
      </c>
      <c r="C360" s="3">
        <v>13400832265.1059</v>
      </c>
      <c r="D360" s="3">
        <v>13376747363.65</v>
      </c>
      <c r="E360" s="24">
        <f t="shared" si="30"/>
        <v>0.99101524620242687</v>
      </c>
      <c r="F360" s="21">
        <f t="shared" si="31"/>
        <v>-121494779.26392873</v>
      </c>
      <c r="G360">
        <v>1.0218442524812501</v>
      </c>
      <c r="H360" s="3">
        <v>-60943055.548531704</v>
      </c>
      <c r="I360" s="3">
        <f t="shared" si="32"/>
        <v>-60943055.548543096</v>
      </c>
      <c r="J360" s="3">
        <f t="shared" si="33"/>
        <v>0</v>
      </c>
      <c r="K360" s="13">
        <f t="shared" si="34"/>
        <v>60943055.548531704</v>
      </c>
      <c r="L360" s="13">
        <f t="shared" si="35"/>
        <v>24084901.455900192</v>
      </c>
    </row>
    <row r="361" spans="1:12" x14ac:dyDescent="0.25">
      <c r="A361" s="11">
        <v>41435</v>
      </c>
      <c r="B361" s="3">
        <v>-16377377.7133549</v>
      </c>
      <c r="C361" s="3">
        <v>13340999701.723301</v>
      </c>
      <c r="D361" s="3">
        <v>13324622324.01</v>
      </c>
      <c r="E361" s="24">
        <f t="shared" si="30"/>
        <v>0.99732762674252295</v>
      </c>
      <c r="F361" s="21">
        <f t="shared" si="31"/>
        <v>-35747661.926644489</v>
      </c>
      <c r="G361">
        <v>1.01911350322761</v>
      </c>
      <c r="H361" s="3">
        <v>-41424378.823723897</v>
      </c>
      <c r="I361" s="3">
        <f t="shared" si="32"/>
        <v>-41424378.823731691</v>
      </c>
      <c r="J361" s="3">
        <f t="shared" si="33"/>
        <v>0</v>
      </c>
      <c r="K361" s="13">
        <f t="shared" si="34"/>
        <v>41424378.823723897</v>
      </c>
      <c r="L361" s="13">
        <f t="shared" si="35"/>
        <v>16377377.713300705</v>
      </c>
    </row>
    <row r="362" spans="1:12" x14ac:dyDescent="0.25">
      <c r="A362" s="11">
        <v>41436</v>
      </c>
      <c r="B362" s="3">
        <v>30686831.827909201</v>
      </c>
      <c r="C362" s="3">
        <v>13077977945.482</v>
      </c>
      <c r="D362" s="3">
        <v>13108664777.309999</v>
      </c>
      <c r="E362" s="24">
        <f t="shared" si="30"/>
        <v>0.98148957827619066</v>
      </c>
      <c r="F362" s="21">
        <f t="shared" si="31"/>
        <v>-246644378.52790996</v>
      </c>
      <c r="G362">
        <v>1.0002492824984399</v>
      </c>
      <c r="H362" s="3">
        <v>77588254.342747003</v>
      </c>
      <c r="I362" s="3">
        <f t="shared" si="32"/>
        <v>77588254.342761695</v>
      </c>
      <c r="J362" s="3">
        <f t="shared" si="33"/>
        <v>0</v>
      </c>
      <c r="K362" s="13">
        <f t="shared" si="34"/>
        <v>-77588254.342747003</v>
      </c>
      <c r="L362" s="13">
        <f t="shared" si="35"/>
        <v>30686831.827999115</v>
      </c>
    </row>
    <row r="363" spans="1:12" x14ac:dyDescent="0.25">
      <c r="A363" s="11">
        <v>41437</v>
      </c>
      <c r="B363" s="3">
        <v>-37570906.669051699</v>
      </c>
      <c r="C363" s="3">
        <v>12996064588.139</v>
      </c>
      <c r="D363" s="3">
        <v>12958493681.469999</v>
      </c>
      <c r="E363" s="24">
        <f t="shared" si="30"/>
        <v>0.99141024726134963</v>
      </c>
      <c r="F363" s="21">
        <f t="shared" si="31"/>
        <v>-112600189.17094845</v>
      </c>
      <c r="G363">
        <v>0.99165738848476603</v>
      </c>
      <c r="H363" s="3">
        <v>-94957198.075716496</v>
      </c>
      <c r="I363" s="3">
        <f t="shared" si="32"/>
        <v>-94957198.075734392</v>
      </c>
      <c r="J363" s="3">
        <f t="shared" si="33"/>
        <v>0</v>
      </c>
      <c r="K363" s="13">
        <f t="shared" si="34"/>
        <v>94957198.075716496</v>
      </c>
      <c r="L363" s="13">
        <f t="shared" si="35"/>
        <v>37570906.669000626</v>
      </c>
    </row>
    <row r="364" spans="1:12" x14ac:dyDescent="0.25">
      <c r="A364" s="11">
        <v>41438</v>
      </c>
      <c r="B364" s="3">
        <v>-31191433.748210698</v>
      </c>
      <c r="C364" s="3">
        <v>13177336146.308201</v>
      </c>
      <c r="D364" s="3">
        <v>13146144712.559999</v>
      </c>
      <c r="E364" s="24">
        <f t="shared" si="30"/>
        <v>1.0168879555153192</v>
      </c>
      <c r="F364" s="21">
        <f t="shared" si="31"/>
        <v>218842464.83821085</v>
      </c>
      <c r="G364">
        <v>1.00840445434793</v>
      </c>
      <c r="H364" s="3">
        <v>-78803197.883030102</v>
      </c>
      <c r="I364" s="3">
        <f t="shared" si="32"/>
        <v>-78803197.883044913</v>
      </c>
      <c r="J364" s="3">
        <f t="shared" si="33"/>
        <v>0</v>
      </c>
      <c r="K364" s="13">
        <f t="shared" si="34"/>
        <v>78803197.883030102</v>
      </c>
      <c r="L364" s="13">
        <f t="shared" si="35"/>
        <v>31191433.74820137</v>
      </c>
    </row>
    <row r="365" spans="1:12" x14ac:dyDescent="0.25">
      <c r="A365" s="11">
        <v>41439</v>
      </c>
      <c r="B365" s="3">
        <v>-63388838.203907698</v>
      </c>
      <c r="C365" s="3">
        <v>13005781697.1439</v>
      </c>
      <c r="D365" s="3">
        <v>12942392858.940001</v>
      </c>
      <c r="E365" s="24">
        <f t="shared" si="30"/>
        <v>0.98932287613706349</v>
      </c>
      <c r="F365" s="21">
        <f t="shared" si="31"/>
        <v>-140363015.41609123</v>
      </c>
      <c r="G365">
        <v>0.997637595084925</v>
      </c>
      <c r="H365" s="3">
        <v>-160086085.04185501</v>
      </c>
      <c r="I365" s="3">
        <f t="shared" si="32"/>
        <v>-160086085.04188594</v>
      </c>
      <c r="J365" s="3">
        <f t="shared" si="33"/>
        <v>0</v>
      </c>
      <c r="K365" s="13">
        <f t="shared" si="34"/>
        <v>160086085.04185501</v>
      </c>
      <c r="L365" s="13">
        <f t="shared" si="35"/>
        <v>63388838.203899384</v>
      </c>
    </row>
    <row r="366" spans="1:12" x14ac:dyDescent="0.25">
      <c r="A366" s="11">
        <v>41442</v>
      </c>
      <c r="B366" s="3">
        <v>-52836091.312016599</v>
      </c>
      <c r="C366" s="3">
        <v>13013524642.502001</v>
      </c>
      <c r="D366" s="3">
        <v>12960688551.189899</v>
      </c>
      <c r="E366" s="24">
        <f t="shared" si="30"/>
        <v>1.0054960303196778</v>
      </c>
      <c r="F366" s="21">
        <f t="shared" si="31"/>
        <v>71131783.561915517</v>
      </c>
      <c r="G366">
        <v>1.00312064155557</v>
      </c>
      <c r="H366" s="3">
        <v>-133384007.647112</v>
      </c>
      <c r="I366" s="3">
        <f t="shared" si="32"/>
        <v>-133384007.64713751</v>
      </c>
      <c r="J366" s="3">
        <f t="shared" si="33"/>
        <v>0</v>
      </c>
      <c r="K366" s="13">
        <f t="shared" si="34"/>
        <v>133384007.647112</v>
      </c>
      <c r="L366" s="13">
        <f t="shared" si="35"/>
        <v>52836091.312101364</v>
      </c>
    </row>
    <row r="367" spans="1:12" x14ac:dyDescent="0.25">
      <c r="A367" s="11">
        <v>41443</v>
      </c>
      <c r="B367" s="3">
        <v>-52328407.057669103</v>
      </c>
      <c r="C367" s="3">
        <v>12994676573.2876</v>
      </c>
      <c r="D367" s="3">
        <v>12942348166.23</v>
      </c>
      <c r="E367" s="24">
        <f t="shared" si="30"/>
        <v>1.0026223932442733</v>
      </c>
      <c r="F367" s="21">
        <f t="shared" si="31"/>
        <v>33988022.097769201</v>
      </c>
      <c r="G367">
        <v>1.0057512183491599</v>
      </c>
      <c r="H367" s="3">
        <v>-132051361.28366899</v>
      </c>
      <c r="I367" s="3">
        <f t="shared" si="32"/>
        <v>-132051361.283694</v>
      </c>
      <c r="J367" s="3">
        <f t="shared" si="33"/>
        <v>0</v>
      </c>
      <c r="K367" s="13">
        <f t="shared" si="34"/>
        <v>132051361.28366899</v>
      </c>
      <c r="L367" s="13">
        <f t="shared" si="35"/>
        <v>52328407.057600021</v>
      </c>
    </row>
    <row r="368" spans="1:12" x14ac:dyDescent="0.25">
      <c r="A368" s="11">
        <v>41444</v>
      </c>
      <c r="B368" s="3">
        <v>-56838567.7188434</v>
      </c>
      <c r="C368" s="3">
        <v>12707127982.9688</v>
      </c>
      <c r="D368" s="3">
        <v>12650289415.25</v>
      </c>
      <c r="E368" s="24">
        <f t="shared" si="30"/>
        <v>0.98182554044752812</v>
      </c>
      <c r="F368" s="21">
        <f t="shared" si="31"/>
        <v>-235220183.26115614</v>
      </c>
      <c r="G368">
        <v>0.98747223351143198</v>
      </c>
      <c r="H368" s="3">
        <v>-143377426.79576799</v>
      </c>
      <c r="I368" s="3">
        <f t="shared" si="32"/>
        <v>-143377426.79579538</v>
      </c>
      <c r="J368" s="3">
        <f t="shared" si="33"/>
        <v>0</v>
      </c>
      <c r="K368" s="13">
        <f t="shared" si="34"/>
        <v>143377426.79576799</v>
      </c>
      <c r="L368" s="13">
        <f t="shared" si="35"/>
        <v>56838567.718799591</v>
      </c>
    </row>
    <row r="369" spans="1:12" x14ac:dyDescent="0.25">
      <c r="A369" s="11">
        <v>41445</v>
      </c>
      <c r="B369" s="3">
        <v>45356452.130635001</v>
      </c>
      <c r="C369" s="3">
        <v>12568075387.0093</v>
      </c>
      <c r="D369" s="3">
        <v>12613431839.139999</v>
      </c>
      <c r="E369" s="24">
        <f t="shared" si="30"/>
        <v>0.99350101602090413</v>
      </c>
      <c r="F369" s="21">
        <f t="shared" si="31"/>
        <v>-82214028.240635604</v>
      </c>
      <c r="G369">
        <v>0.98105466728603896</v>
      </c>
      <c r="H369" s="3">
        <v>114369183.397159</v>
      </c>
      <c r="I369" s="3">
        <f t="shared" si="32"/>
        <v>114369183.39718074</v>
      </c>
      <c r="J369" s="3">
        <f t="shared" si="33"/>
        <v>0</v>
      </c>
      <c r="K369" s="13">
        <f t="shared" si="34"/>
        <v>-114369183.397159</v>
      </c>
      <c r="L369" s="13">
        <f t="shared" si="35"/>
        <v>45356452.130699158</v>
      </c>
    </row>
    <row r="370" spans="1:12" x14ac:dyDescent="0.25">
      <c r="A370" s="11">
        <v>41446</v>
      </c>
      <c r="B370" s="3">
        <v>47834045.7357269</v>
      </c>
      <c r="C370" s="3">
        <v>12474952280.7642</v>
      </c>
      <c r="D370" s="3">
        <v>12522786326.5</v>
      </c>
      <c r="E370" s="24">
        <f t="shared" si="30"/>
        <v>0.98902126240171861</v>
      </c>
      <c r="F370" s="21">
        <f t="shared" si="31"/>
        <v>-138479558.37572628</v>
      </c>
      <c r="G370">
        <v>0.97028392552433596</v>
      </c>
      <c r="H370" s="3">
        <v>120570023.880983</v>
      </c>
      <c r="I370" s="3">
        <f t="shared" si="32"/>
        <v>120570023.88100624</v>
      </c>
      <c r="J370" s="3">
        <f t="shared" si="33"/>
        <v>0</v>
      </c>
      <c r="K370" s="13">
        <f t="shared" si="34"/>
        <v>-120570023.880983</v>
      </c>
      <c r="L370" s="13">
        <f t="shared" si="35"/>
        <v>47834045.735799789</v>
      </c>
    </row>
    <row r="371" spans="1:12" x14ac:dyDescent="0.25">
      <c r="A371" s="11">
        <v>41449</v>
      </c>
      <c r="B371" s="3">
        <v>38975188.182311699</v>
      </c>
      <c r="C371" s="3">
        <v>12285023309.267599</v>
      </c>
      <c r="D371" s="3">
        <v>12323998497.4499</v>
      </c>
      <c r="E371" s="24">
        <f t="shared" si="30"/>
        <v>0.98101356910248705</v>
      </c>
      <c r="F371" s="21">
        <f t="shared" si="31"/>
        <v>-237763017.23241204</v>
      </c>
      <c r="G371">
        <v>0.95186169682140798</v>
      </c>
      <c r="H371" s="3">
        <v>98202544.624116898</v>
      </c>
      <c r="I371" s="3">
        <f t="shared" si="32"/>
        <v>98202544.624135286</v>
      </c>
      <c r="J371" s="3">
        <f t="shared" si="33"/>
        <v>0</v>
      </c>
      <c r="K371" s="13">
        <f t="shared" si="34"/>
        <v>-98202544.624116898</v>
      </c>
      <c r="L371" s="13">
        <f t="shared" si="35"/>
        <v>38975188.182300568</v>
      </c>
    </row>
    <row r="372" spans="1:12" x14ac:dyDescent="0.25">
      <c r="A372" s="11">
        <v>41450</v>
      </c>
      <c r="B372" s="3">
        <v>63224265.9146391</v>
      </c>
      <c r="C372" s="3">
        <v>12406344149.0853</v>
      </c>
      <c r="D372" s="3">
        <v>12469568415</v>
      </c>
      <c r="E372" s="24">
        <f t="shared" si="30"/>
        <v>1.0066817317165773</v>
      </c>
      <c r="F372" s="21">
        <f t="shared" si="31"/>
        <v>82345651.635461226</v>
      </c>
      <c r="G372">
        <v>0.95822178131084701</v>
      </c>
      <c r="H372" s="3">
        <v>159239426.30500501</v>
      </c>
      <c r="I372" s="3">
        <f t="shared" si="32"/>
        <v>159239426.30503553</v>
      </c>
      <c r="J372" s="3">
        <f t="shared" si="33"/>
        <v>0</v>
      </c>
      <c r="K372" s="13">
        <f t="shared" si="34"/>
        <v>-159239426.30500501</v>
      </c>
      <c r="L372" s="13">
        <f t="shared" si="35"/>
        <v>63224265.914699554</v>
      </c>
    </row>
    <row r="373" spans="1:12" x14ac:dyDescent="0.25">
      <c r="A373" s="11">
        <v>41451</v>
      </c>
      <c r="B373" s="3">
        <v>-61171824.901956201</v>
      </c>
      <c r="C373" s="3">
        <v>12499313074.481899</v>
      </c>
      <c r="D373" s="3">
        <v>12438141249.58</v>
      </c>
      <c r="E373" s="24">
        <f t="shared" si="30"/>
        <v>1.0023853800301681</v>
      </c>
      <c r="F373" s="21">
        <f t="shared" si="31"/>
        <v>29744659.481956124</v>
      </c>
      <c r="G373">
        <v>0.96050750441245802</v>
      </c>
      <c r="H373" s="3">
        <v>-154010571.91227901</v>
      </c>
      <c r="I373" s="3">
        <f t="shared" si="32"/>
        <v>-154010571.91230839</v>
      </c>
      <c r="J373" s="3">
        <f t="shared" si="33"/>
        <v>0</v>
      </c>
      <c r="K373" s="13">
        <f t="shared" si="34"/>
        <v>154010571.91227901</v>
      </c>
      <c r="L373" s="13">
        <f t="shared" si="35"/>
        <v>61171824.901899338</v>
      </c>
    </row>
    <row r="374" spans="1:12" x14ac:dyDescent="0.25">
      <c r="A374" s="11">
        <v>41452</v>
      </c>
      <c r="B374" s="3">
        <v>6668582.9952646401</v>
      </c>
      <c r="C374" s="3">
        <v>12537364111.0947</v>
      </c>
      <c r="D374" s="3">
        <v>12544032694.09</v>
      </c>
      <c r="E374" s="24">
        <f t="shared" si="30"/>
        <v>1.0079773062167217</v>
      </c>
      <c r="F374" s="21">
        <f t="shared" si="31"/>
        <v>99222861.514735594</v>
      </c>
      <c r="G374">
        <v>0.968169766898615</v>
      </c>
      <c r="H374" s="3">
        <v>16782820.346035801</v>
      </c>
      <c r="I374" s="3">
        <f t="shared" si="32"/>
        <v>16782820.346039012</v>
      </c>
      <c r="J374" s="3">
        <f t="shared" si="33"/>
        <v>0</v>
      </c>
      <c r="K374" s="13">
        <f t="shared" si="34"/>
        <v>-16782820.346035801</v>
      </c>
      <c r="L374" s="13">
        <f t="shared" si="35"/>
        <v>6668582.995300293</v>
      </c>
    </row>
    <row r="375" spans="1:12" x14ac:dyDescent="0.25">
      <c r="A375" s="11">
        <v>41453</v>
      </c>
      <c r="B375" s="3">
        <v>-18639831.0244946</v>
      </c>
      <c r="C375" s="3">
        <v>12560389607.4144</v>
      </c>
      <c r="D375" s="3">
        <v>12541749776.389999</v>
      </c>
      <c r="E375" s="24">
        <f t="shared" si="30"/>
        <v>1.0013039597172129</v>
      </c>
      <c r="F375" s="21">
        <f t="shared" si="31"/>
        <v>16356913.324493837</v>
      </c>
      <c r="G375">
        <v>0.96943222127407402</v>
      </c>
      <c r="H375" s="3">
        <v>-46892743.704054996</v>
      </c>
      <c r="I375" s="3">
        <f t="shared" si="32"/>
        <v>-46892743.704063728</v>
      </c>
      <c r="J375" s="3">
        <f t="shared" si="33"/>
        <v>0</v>
      </c>
      <c r="K375" s="13">
        <f t="shared" si="34"/>
        <v>46892743.704054996</v>
      </c>
      <c r="L375" s="13">
        <f t="shared" si="35"/>
        <v>18639831.024400711</v>
      </c>
    </row>
    <row r="376" spans="1:12" x14ac:dyDescent="0.25">
      <c r="A376" s="11">
        <v>41456</v>
      </c>
      <c r="B376" s="3">
        <v>13828299.504151801</v>
      </c>
      <c r="C376" s="3">
        <v>12549942038.795799</v>
      </c>
      <c r="D376" s="3">
        <v>12563770338.299999</v>
      </c>
      <c r="E376" s="24">
        <f t="shared" si="30"/>
        <v>1.0006531993184293</v>
      </c>
      <c r="F376" s="21">
        <f t="shared" si="31"/>
        <v>8192262.4058480468</v>
      </c>
      <c r="G376">
        <v>0.97006545374027398</v>
      </c>
      <c r="H376" s="3">
        <v>34774807.813472502</v>
      </c>
      <c r="I376" s="3">
        <f t="shared" si="32"/>
        <v>34774807.813479029</v>
      </c>
      <c r="J376" s="3">
        <f t="shared" si="33"/>
        <v>0</v>
      </c>
      <c r="K376" s="13">
        <f t="shared" si="34"/>
        <v>-34774807.813472502</v>
      </c>
      <c r="L376" s="13">
        <f t="shared" si="35"/>
        <v>13828299.504199982</v>
      </c>
    </row>
    <row r="377" spans="1:12" x14ac:dyDescent="0.25">
      <c r="A377" s="11">
        <v>41457</v>
      </c>
      <c r="B377" s="3">
        <v>-23531908.751169901</v>
      </c>
      <c r="C377" s="3">
        <v>12247196339.0611</v>
      </c>
      <c r="D377" s="3">
        <v>12223664430.309999</v>
      </c>
      <c r="E377" s="24">
        <f t="shared" si="30"/>
        <v>0.97480262765757741</v>
      </c>
      <c r="F377" s="21">
        <f t="shared" si="31"/>
        <v>-316573999.23882985</v>
      </c>
      <c r="G377">
        <v>0.94562235330585898</v>
      </c>
      <c r="H377" s="3">
        <v>-59154175.439359903</v>
      </c>
      <c r="I377" s="3">
        <f t="shared" si="32"/>
        <v>-59154175.439371042</v>
      </c>
      <c r="J377" s="3">
        <f t="shared" si="33"/>
        <v>0</v>
      </c>
      <c r="K377" s="13">
        <f t="shared" si="34"/>
        <v>59154175.439359903</v>
      </c>
      <c r="L377" s="13">
        <f t="shared" si="35"/>
        <v>23531908.75110054</v>
      </c>
    </row>
    <row r="378" spans="1:12" x14ac:dyDescent="0.25">
      <c r="A378" s="11">
        <v>41458</v>
      </c>
      <c r="B378" s="3">
        <v>-5888152.0824965201</v>
      </c>
      <c r="C378" s="3">
        <v>12184499820.732401</v>
      </c>
      <c r="D378" s="3">
        <v>12178611668.6499</v>
      </c>
      <c r="E378" s="24">
        <f t="shared" si="30"/>
        <v>0.99679600092092768</v>
      </c>
      <c r="F378" s="21">
        <f t="shared" si="31"/>
        <v>-39164609.577602506</v>
      </c>
      <c r="G378">
        <v>0.94259258015672498</v>
      </c>
      <c r="H378" s="3">
        <v>-14795837.6112707</v>
      </c>
      <c r="I378" s="3">
        <f t="shared" si="32"/>
        <v>-14795837.611273564</v>
      </c>
      <c r="J378" s="3">
        <f t="shared" si="33"/>
        <v>0</v>
      </c>
      <c r="K378" s="13">
        <f t="shared" si="34"/>
        <v>14795837.6112707</v>
      </c>
      <c r="L378" s="13">
        <f t="shared" si="35"/>
        <v>5888152.0825004578</v>
      </c>
    </row>
    <row r="379" spans="1:12" x14ac:dyDescent="0.25">
      <c r="A379" s="11">
        <v>41459</v>
      </c>
      <c r="B379" s="3">
        <v>-56594190.053809702</v>
      </c>
      <c r="C379" s="3">
        <v>12327903458.8438</v>
      </c>
      <c r="D379" s="3">
        <v>12271309268.790001</v>
      </c>
      <c r="E379" s="24">
        <f t="shared" si="30"/>
        <v>1.01225852291343</v>
      </c>
      <c r="F379" s="21">
        <f t="shared" si="31"/>
        <v>149291790.19391018</v>
      </c>
      <c r="G379">
        <v>0.95414737289859697</v>
      </c>
      <c r="H379" s="3">
        <v>-142155829.71397901</v>
      </c>
      <c r="I379" s="3">
        <f t="shared" si="32"/>
        <v>-142155829.71400639</v>
      </c>
      <c r="J379" s="3">
        <f t="shared" si="33"/>
        <v>0</v>
      </c>
      <c r="K379" s="13">
        <f t="shared" si="34"/>
        <v>142155829.71397901</v>
      </c>
      <c r="L379" s="13">
        <f t="shared" si="35"/>
        <v>56594190.053798676</v>
      </c>
    </row>
    <row r="380" spans="1:12" x14ac:dyDescent="0.25">
      <c r="A380" s="11">
        <v>41460</v>
      </c>
      <c r="B380" s="3">
        <v>-21345585.352141201</v>
      </c>
      <c r="C380" s="3">
        <v>12152786249.9321</v>
      </c>
      <c r="D380" s="3">
        <v>12131440664.58</v>
      </c>
      <c r="E380" s="24">
        <f t="shared" si="30"/>
        <v>0.99034145287501607</v>
      </c>
      <c r="F380" s="21">
        <f t="shared" si="31"/>
        <v>-118523018.85785979</v>
      </c>
      <c r="G380">
        <v>0.94493169553327605</v>
      </c>
      <c r="H380" s="3">
        <v>-53596099.231432103</v>
      </c>
      <c r="I380" s="3">
        <f t="shared" si="32"/>
        <v>-53596099.231442079</v>
      </c>
      <c r="J380" s="3">
        <f t="shared" si="33"/>
        <v>0</v>
      </c>
      <c r="K380" s="13">
        <f t="shared" si="34"/>
        <v>53596099.231432103</v>
      </c>
      <c r="L380" s="13">
        <f t="shared" si="35"/>
        <v>21345585.352100372</v>
      </c>
    </row>
    <row r="381" spans="1:12" x14ac:dyDescent="0.25">
      <c r="A381" s="11">
        <v>41463</v>
      </c>
      <c r="B381" s="3">
        <v>45922376.050964102</v>
      </c>
      <c r="C381" s="3">
        <v>12167174113.789</v>
      </c>
      <c r="D381" s="3">
        <v>12213096489.84</v>
      </c>
      <c r="E381" s="24">
        <f t="shared" si="30"/>
        <v>1.002945523965127</v>
      </c>
      <c r="F381" s="21">
        <f t="shared" si="31"/>
        <v>35733449.209036127</v>
      </c>
      <c r="G381">
        <v>0.94771501448787798</v>
      </c>
      <c r="H381" s="3">
        <v>115260832.6118</v>
      </c>
      <c r="I381" s="3">
        <f t="shared" si="32"/>
        <v>115260832.61182235</v>
      </c>
      <c r="J381" s="3">
        <f t="shared" si="33"/>
        <v>0</v>
      </c>
      <c r="K381" s="13">
        <f t="shared" si="34"/>
        <v>-115260832.6118</v>
      </c>
      <c r="L381" s="13">
        <f t="shared" si="35"/>
        <v>45922376.051000595</v>
      </c>
    </row>
    <row r="382" spans="1:12" x14ac:dyDescent="0.25">
      <c r="A382" s="11">
        <v>41464</v>
      </c>
      <c r="B382" s="3">
        <v>1999995.6274931401</v>
      </c>
      <c r="C382" s="3">
        <v>12234515692.512501</v>
      </c>
      <c r="D382" s="3">
        <v>12236515688.139999</v>
      </c>
      <c r="E382" s="24">
        <f t="shared" si="30"/>
        <v>1.0017537896871873</v>
      </c>
      <c r="F382" s="21">
        <f t="shared" si="31"/>
        <v>21419202.672506098</v>
      </c>
      <c r="G382">
        <v>0.94937710730667901</v>
      </c>
      <c r="H382" s="3">
        <v>5017862.2643300099</v>
      </c>
      <c r="I382" s="3">
        <f t="shared" si="32"/>
        <v>5017862.2643309534</v>
      </c>
      <c r="J382" s="3">
        <f t="shared" si="33"/>
        <v>0</v>
      </c>
      <c r="K382" s="13">
        <f t="shared" si="34"/>
        <v>-5017862.2643300099</v>
      </c>
      <c r="L382" s="13">
        <f t="shared" si="35"/>
        <v>1999995.6274986267</v>
      </c>
    </row>
    <row r="383" spans="1:12" x14ac:dyDescent="0.25">
      <c r="A383" s="11">
        <v>41465</v>
      </c>
      <c r="B383" s="3">
        <v>5678298.2081476403</v>
      </c>
      <c r="C383" s="3">
        <v>12307466206.5818</v>
      </c>
      <c r="D383" s="3">
        <v>12313144504.790001</v>
      </c>
      <c r="E383" s="24">
        <f t="shared" si="30"/>
        <v>1.005798261551744</v>
      </c>
      <c r="F383" s="21">
        <f t="shared" si="31"/>
        <v>70950518.441853881</v>
      </c>
      <c r="G383">
        <v>0.95488184408608201</v>
      </c>
      <c r="H383" s="3">
        <v>14240989.781206001</v>
      </c>
      <c r="I383" s="3">
        <f t="shared" si="32"/>
        <v>14240989.781208664</v>
      </c>
      <c r="J383" s="3">
        <f t="shared" si="33"/>
        <v>0</v>
      </c>
      <c r="K383" s="13">
        <f t="shared" si="34"/>
        <v>-14240989.781206001</v>
      </c>
      <c r="L383" s="13">
        <f t="shared" si="35"/>
        <v>5678298.2082004547</v>
      </c>
    </row>
    <row r="384" spans="1:12" x14ac:dyDescent="0.25">
      <c r="A384" s="11">
        <v>41466</v>
      </c>
      <c r="B384" s="3">
        <v>8558115.6774885599</v>
      </c>
      <c r="C384" s="3">
        <v>12563588961.122499</v>
      </c>
      <c r="D384" s="3">
        <v>12572147076.799999</v>
      </c>
      <c r="E384" s="24">
        <f t="shared" si="30"/>
        <v>1.0203396018161797</v>
      </c>
      <c r="F384" s="21">
        <f t="shared" si="31"/>
        <v>250444456.33250976</v>
      </c>
      <c r="G384">
        <v>0.97430376057629198</v>
      </c>
      <c r="H384" s="3">
        <v>21455192.657170098</v>
      </c>
      <c r="I384" s="3">
        <f t="shared" si="32"/>
        <v>21455192.657174166</v>
      </c>
      <c r="J384" s="3">
        <f t="shared" si="33"/>
        <v>0</v>
      </c>
      <c r="K384" s="13">
        <f t="shared" si="34"/>
        <v>-21455192.657170098</v>
      </c>
      <c r="L384" s="13">
        <f t="shared" si="35"/>
        <v>8558115.6774997711</v>
      </c>
    </row>
    <row r="385" spans="1:12" x14ac:dyDescent="0.25">
      <c r="A385" s="11">
        <v>41467</v>
      </c>
      <c r="B385" s="3">
        <v>2325909.9125576001</v>
      </c>
      <c r="C385" s="3">
        <v>12471876079.367399</v>
      </c>
      <c r="D385" s="3">
        <v>12474201989.2799</v>
      </c>
      <c r="E385" s="24">
        <f t="shared" si="30"/>
        <v>0.99202435377027265</v>
      </c>
      <c r="F385" s="21">
        <f t="shared" si="31"/>
        <v>-100270997.43265724</v>
      </c>
      <c r="G385">
        <v>0.96653305846165005</v>
      </c>
      <c r="H385" s="3">
        <v>5828803.8924051896</v>
      </c>
      <c r="I385" s="3">
        <f t="shared" si="32"/>
        <v>5828803.8924062792</v>
      </c>
      <c r="J385" s="3">
        <f t="shared" si="33"/>
        <v>0</v>
      </c>
      <c r="K385" s="13">
        <f t="shared" si="34"/>
        <v>-5828803.8924051896</v>
      </c>
      <c r="L385" s="13">
        <f t="shared" si="35"/>
        <v>2325909.9125003815</v>
      </c>
    </row>
    <row r="386" spans="1:12" x14ac:dyDescent="0.25">
      <c r="A386" s="11">
        <v>41470</v>
      </c>
      <c r="B386" s="3">
        <v>23978041.699020501</v>
      </c>
      <c r="C386" s="3">
        <v>12602784475.710899</v>
      </c>
      <c r="D386" s="3">
        <v>12626762517.41</v>
      </c>
      <c r="E386" s="24">
        <f t="shared" si="30"/>
        <v>1.0103078727233679</v>
      </c>
      <c r="F386" s="21">
        <f t="shared" si="31"/>
        <v>128582486.43107975</v>
      </c>
      <c r="G386">
        <v>0.97649595821119295</v>
      </c>
      <c r="H386" s="3">
        <v>60066531.355054103</v>
      </c>
      <c r="I386" s="3">
        <f t="shared" si="32"/>
        <v>60066531.35506539</v>
      </c>
      <c r="J386" s="3">
        <f t="shared" si="33"/>
        <v>0</v>
      </c>
      <c r="K386" s="13">
        <f t="shared" si="34"/>
        <v>-60066531.355054103</v>
      </c>
      <c r="L386" s="13">
        <f t="shared" si="35"/>
        <v>23978041.699100494</v>
      </c>
    </row>
    <row r="387" spans="1:12" x14ac:dyDescent="0.25">
      <c r="A387" s="11">
        <v>41471</v>
      </c>
      <c r="B387" s="3">
        <v>14912218.7782497</v>
      </c>
      <c r="C387" s="3">
        <v>12670613106.0417</v>
      </c>
      <c r="D387" s="3">
        <v>12685525324.82</v>
      </c>
      <c r="E387" s="24">
        <f t="shared" ref="E387:E450" si="36">F387/D386+1</f>
        <v>1.003472829125541</v>
      </c>
      <c r="F387" s="21">
        <f t="shared" ref="F387:F450" si="37">D387-D386-B387</f>
        <v>43850588.631750152</v>
      </c>
      <c r="G387">
        <v>0.97988716181584101</v>
      </c>
      <c r="H387" s="3">
        <v>37341640.816107601</v>
      </c>
      <c r="I387" s="3">
        <f t="shared" ref="I387:I450" si="38">B387*(1+$Q$1)^($O$1-ROW()+1)</f>
        <v>37341640.816114523</v>
      </c>
      <c r="J387" s="3">
        <f t="shared" ref="J387:J450" si="39">B387*$G$2765/G387</f>
        <v>0</v>
      </c>
      <c r="K387" s="13">
        <f t="shared" ref="K387:K450" si="40">J387-H387</f>
        <v>-37341640.816107601</v>
      </c>
      <c r="L387" s="13">
        <f t="shared" ref="L387:L450" si="41">ABS(C387-D387)</f>
        <v>14912218.778299332</v>
      </c>
    </row>
    <row r="388" spans="1:12" x14ac:dyDescent="0.25">
      <c r="A388" s="11">
        <v>41472</v>
      </c>
      <c r="B388" s="3">
        <v>-4283345.8852772703</v>
      </c>
      <c r="C388" s="3">
        <v>12763509906.2752</v>
      </c>
      <c r="D388" s="3">
        <v>12759226560.389999</v>
      </c>
      <c r="E388" s="24">
        <f t="shared" si="36"/>
        <v>1.0061475247936871</v>
      </c>
      <c r="F388" s="21">
        <f t="shared" si="37"/>
        <v>77984581.455276966</v>
      </c>
      <c r="G388">
        <v>0.98591104243812</v>
      </c>
      <c r="H388" s="3">
        <v>-10721771.917827301</v>
      </c>
      <c r="I388" s="3">
        <f t="shared" si="38"/>
        <v>-10721771.917829335</v>
      </c>
      <c r="J388" s="3">
        <f t="shared" si="39"/>
        <v>0</v>
      </c>
      <c r="K388" s="13">
        <f t="shared" si="40"/>
        <v>10721771.917827301</v>
      </c>
      <c r="L388" s="13">
        <f t="shared" si="41"/>
        <v>4283345.8852005005</v>
      </c>
    </row>
    <row r="389" spans="1:12" x14ac:dyDescent="0.25">
      <c r="A389" s="11">
        <v>41473</v>
      </c>
      <c r="B389" s="3">
        <v>37632151.5962191</v>
      </c>
      <c r="C389" s="3">
        <v>12811720558.793699</v>
      </c>
      <c r="D389" s="3">
        <v>12849352710.389999</v>
      </c>
      <c r="E389" s="24">
        <f t="shared" si="36"/>
        <v>1.0041141990978313</v>
      </c>
      <c r="F389" s="21">
        <f t="shared" si="37"/>
        <v>52493998.4037809</v>
      </c>
      <c r="G389">
        <v>0.98996727675946095</v>
      </c>
      <c r="H389" s="3">
        <v>94161800.975716904</v>
      </c>
      <c r="I389" s="3">
        <f t="shared" si="38"/>
        <v>94161800.975734428</v>
      </c>
      <c r="J389" s="3">
        <f t="shared" si="39"/>
        <v>0</v>
      </c>
      <c r="K389" s="13">
        <f t="shared" si="40"/>
        <v>-94161800.975716904</v>
      </c>
      <c r="L389" s="13">
        <f t="shared" si="41"/>
        <v>37632151.596300125</v>
      </c>
    </row>
    <row r="390" spans="1:12" x14ac:dyDescent="0.25">
      <c r="A390" s="11">
        <v>41474</v>
      </c>
      <c r="B390" s="3">
        <v>-1960123.7634171201</v>
      </c>
      <c r="C390" s="3">
        <v>12807469438.023399</v>
      </c>
      <c r="D390" s="3">
        <v>12805509314.26</v>
      </c>
      <c r="E390" s="24">
        <f t="shared" si="36"/>
        <v>0.99674043717916505</v>
      </c>
      <c r="F390" s="21">
        <f t="shared" si="37"/>
        <v>-41883272.366582043</v>
      </c>
      <c r="G390">
        <v>0.98674041623029296</v>
      </c>
      <c r="H390" s="3">
        <v>-4902656.7588125803</v>
      </c>
      <c r="I390" s="3">
        <f t="shared" si="38"/>
        <v>-4902656.758813492</v>
      </c>
      <c r="J390" s="3">
        <f t="shared" si="39"/>
        <v>0</v>
      </c>
      <c r="K390" s="13">
        <f t="shared" si="40"/>
        <v>4902656.7588125803</v>
      </c>
      <c r="L390" s="13">
        <f t="shared" si="41"/>
        <v>1960123.7633991241</v>
      </c>
    </row>
    <row r="391" spans="1:12" x14ac:dyDescent="0.25">
      <c r="A391" s="11">
        <v>41477</v>
      </c>
      <c r="B391" s="3">
        <v>7482756.5316267004</v>
      </c>
      <c r="C391" s="3">
        <v>12980864092.3983</v>
      </c>
      <c r="D391" s="3">
        <v>12988346848.93</v>
      </c>
      <c r="E391" s="24">
        <f t="shared" si="36"/>
        <v>1.0136936980665894</v>
      </c>
      <c r="F391" s="21">
        <f t="shared" si="37"/>
        <v>175354778.13837337</v>
      </c>
      <c r="G391">
        <v>1.0002525415602499</v>
      </c>
      <c r="H391" s="3">
        <v>18708626.198072001</v>
      </c>
      <c r="I391" s="3">
        <f t="shared" si="38"/>
        <v>18708626.198075529</v>
      </c>
      <c r="J391" s="3">
        <f t="shared" si="39"/>
        <v>0</v>
      </c>
      <c r="K391" s="13">
        <f t="shared" si="40"/>
        <v>-18708626.198072001</v>
      </c>
      <c r="L391" s="13">
        <f t="shared" si="41"/>
        <v>7482756.5317001343</v>
      </c>
    </row>
    <row r="392" spans="1:12" x14ac:dyDescent="0.25">
      <c r="A392" s="11">
        <v>41478</v>
      </c>
      <c r="B392" s="3">
        <v>-20773496.0707842</v>
      </c>
      <c r="C392" s="3">
        <v>13022713747.7307</v>
      </c>
      <c r="D392" s="3">
        <v>13001940251.66</v>
      </c>
      <c r="E392" s="24">
        <f t="shared" si="36"/>
        <v>1.0026459794460767</v>
      </c>
      <c r="F392" s="21">
        <f t="shared" si="37"/>
        <v>34366898.800783738</v>
      </c>
      <c r="G392">
        <v>1.0028991892261001</v>
      </c>
      <c r="H392" s="3">
        <v>-51918503.204408497</v>
      </c>
      <c r="I392" s="3">
        <f t="shared" si="38"/>
        <v>-51918503.204418272</v>
      </c>
      <c r="J392" s="3">
        <f t="shared" si="39"/>
        <v>0</v>
      </c>
      <c r="K392" s="13">
        <f t="shared" si="40"/>
        <v>51918503.204408497</v>
      </c>
      <c r="L392" s="13">
        <f t="shared" si="41"/>
        <v>20773496.070699692</v>
      </c>
    </row>
    <row r="393" spans="1:12" x14ac:dyDescent="0.25">
      <c r="A393" s="11">
        <v>41479</v>
      </c>
      <c r="B393" s="3">
        <v>-108902485.737092</v>
      </c>
      <c r="C393" s="3">
        <v>12963966209.367001</v>
      </c>
      <c r="D393" s="3">
        <v>12855063723.6299</v>
      </c>
      <c r="E393" s="24">
        <f t="shared" si="36"/>
        <v>0.99707935573014495</v>
      </c>
      <c r="F393" s="21">
        <f t="shared" si="37"/>
        <v>-37974042.293007866</v>
      </c>
      <c r="G393">
        <v>0.99997007745585798</v>
      </c>
      <c r="H393" s="3">
        <v>-272071250.11743897</v>
      </c>
      <c r="I393" s="3">
        <f t="shared" si="38"/>
        <v>-272071250.11748868</v>
      </c>
      <c r="J393" s="3">
        <f t="shared" si="39"/>
        <v>0</v>
      </c>
      <c r="K393" s="13">
        <f t="shared" si="40"/>
        <v>272071250.11743897</v>
      </c>
      <c r="L393" s="13">
        <f t="shared" si="41"/>
        <v>108902485.7371006</v>
      </c>
    </row>
    <row r="394" spans="1:12" x14ac:dyDescent="0.25">
      <c r="A394" s="11">
        <v>41480</v>
      </c>
      <c r="B394" s="3">
        <v>14984180.0943988</v>
      </c>
      <c r="C394" s="3">
        <v>12940801898.205601</v>
      </c>
      <c r="D394" s="3">
        <v>12955786078.2999</v>
      </c>
      <c r="E394" s="24">
        <f t="shared" si="36"/>
        <v>1.0066696032333158</v>
      </c>
      <c r="F394" s="21">
        <f t="shared" si="37"/>
        <v>85738174.57560128</v>
      </c>
      <c r="G394">
        <v>1.00663948111767</v>
      </c>
      <c r="H394" s="3">
        <v>37420547.004987903</v>
      </c>
      <c r="I394" s="3">
        <f t="shared" si="38"/>
        <v>37420547.004994757</v>
      </c>
      <c r="J394" s="3">
        <f t="shared" si="39"/>
        <v>0</v>
      </c>
      <c r="K394" s="13">
        <f t="shared" si="40"/>
        <v>-37420547.004987903</v>
      </c>
      <c r="L394" s="13">
        <f t="shared" si="41"/>
        <v>14984180.094299316</v>
      </c>
    </row>
    <row r="395" spans="1:12" x14ac:dyDescent="0.25">
      <c r="A395" s="11">
        <v>41481</v>
      </c>
      <c r="B395" s="3">
        <v>-13444876.1344337</v>
      </c>
      <c r="C395" s="3">
        <v>12996987030.5944</v>
      </c>
      <c r="D395" s="3">
        <v>12983542154.459999</v>
      </c>
      <c r="E395" s="24">
        <f t="shared" si="36"/>
        <v>1.003180119835688</v>
      </c>
      <c r="F395" s="21">
        <f t="shared" si="37"/>
        <v>41200952.294532731</v>
      </c>
      <c r="G395">
        <v>1.0098407152989499</v>
      </c>
      <c r="H395" s="3">
        <v>-33563422.589501403</v>
      </c>
      <c r="I395" s="3">
        <f t="shared" si="38"/>
        <v>-33563422.589507647</v>
      </c>
      <c r="J395" s="3">
        <f t="shared" si="39"/>
        <v>0</v>
      </c>
      <c r="K395" s="13">
        <f t="shared" si="40"/>
        <v>33563422.589501403</v>
      </c>
      <c r="L395" s="13">
        <f t="shared" si="41"/>
        <v>13444876.134401321</v>
      </c>
    </row>
    <row r="396" spans="1:12" x14ac:dyDescent="0.25">
      <c r="A396" s="11">
        <v>41484</v>
      </c>
      <c r="B396" s="3">
        <v>-20195314.019215301</v>
      </c>
      <c r="C396" s="3">
        <v>12949851386.0392</v>
      </c>
      <c r="D396" s="3">
        <v>12929656072.02</v>
      </c>
      <c r="E396" s="24">
        <f t="shared" si="36"/>
        <v>0.99740511733855231</v>
      </c>
      <c r="F396" s="21">
        <f t="shared" si="37"/>
        <v>-33690768.420783326</v>
      </c>
      <c r="G396">
        <v>1.007220297136</v>
      </c>
      <c r="H396" s="3">
        <v>-50395566.808302097</v>
      </c>
      <c r="I396" s="3">
        <f t="shared" si="38"/>
        <v>-50395566.808311477</v>
      </c>
      <c r="J396" s="3">
        <f t="shared" si="39"/>
        <v>0</v>
      </c>
      <c r="K396" s="13">
        <f t="shared" si="40"/>
        <v>50395566.808302097</v>
      </c>
      <c r="L396" s="13">
        <f t="shared" si="41"/>
        <v>20195314.019199371</v>
      </c>
    </row>
    <row r="397" spans="1:12" x14ac:dyDescent="0.25">
      <c r="A397" s="11">
        <v>41485</v>
      </c>
      <c r="B397" s="3">
        <v>-79300156.881953105</v>
      </c>
      <c r="C397" s="3">
        <v>12868651204.4219</v>
      </c>
      <c r="D397" s="3">
        <v>12789351047.5399</v>
      </c>
      <c r="E397" s="24">
        <f t="shared" si="36"/>
        <v>0.99528178729129824</v>
      </c>
      <c r="F397" s="21">
        <f t="shared" si="37"/>
        <v>-61004867.598147526</v>
      </c>
      <c r="G397">
        <v>1.0024680175295999</v>
      </c>
      <c r="H397" s="3">
        <v>-197809915.908144</v>
      </c>
      <c r="I397" s="3">
        <f t="shared" si="38"/>
        <v>-197809915.90818131</v>
      </c>
      <c r="J397" s="3">
        <f t="shared" si="39"/>
        <v>0</v>
      </c>
      <c r="K397" s="13">
        <f t="shared" si="40"/>
        <v>197809915.908144</v>
      </c>
      <c r="L397" s="13">
        <f t="shared" si="41"/>
        <v>79300156.881999969</v>
      </c>
    </row>
    <row r="398" spans="1:12" x14ac:dyDescent="0.25">
      <c r="A398" s="11">
        <v>41486</v>
      </c>
      <c r="B398" s="3">
        <v>-20133590.740369398</v>
      </c>
      <c r="C398" s="3">
        <v>12770835518.3703</v>
      </c>
      <c r="D398" s="3">
        <v>12750701927.629999</v>
      </c>
      <c r="E398" s="24">
        <f t="shared" si="36"/>
        <v>0.99855226984538104</v>
      </c>
      <c r="F398" s="21">
        <f t="shared" si="37"/>
        <v>-18515529.169531267</v>
      </c>
      <c r="G398">
        <v>1.00101671435157</v>
      </c>
      <c r="H398" s="3">
        <v>-50202753.328838401</v>
      </c>
      <c r="I398" s="3">
        <f t="shared" si="38"/>
        <v>-50202753.328847751</v>
      </c>
      <c r="J398" s="3">
        <f t="shared" si="39"/>
        <v>0</v>
      </c>
      <c r="K398" s="13">
        <f t="shared" si="40"/>
        <v>50202753.328838401</v>
      </c>
      <c r="L398" s="13">
        <f t="shared" si="41"/>
        <v>20133590.740301132</v>
      </c>
    </row>
    <row r="399" spans="1:12" x14ac:dyDescent="0.25">
      <c r="A399" s="11">
        <v>41487</v>
      </c>
      <c r="B399" s="3">
        <v>-39213910.004746698</v>
      </c>
      <c r="C399" s="3">
        <v>12944400129.054701</v>
      </c>
      <c r="D399" s="3">
        <v>12905186219.049999</v>
      </c>
      <c r="E399" s="24">
        <f t="shared" si="36"/>
        <v>1.0151911794757758</v>
      </c>
      <c r="F399" s="21">
        <f t="shared" si="37"/>
        <v>193698201.42474678</v>
      </c>
      <c r="G399">
        <v>1.0162233389175399</v>
      </c>
      <c r="H399" s="3">
        <v>-97741440.627558902</v>
      </c>
      <c r="I399" s="3">
        <f t="shared" si="38"/>
        <v>-97741440.627576992</v>
      </c>
      <c r="J399" s="3">
        <f t="shared" si="39"/>
        <v>0</v>
      </c>
      <c r="K399" s="13">
        <f t="shared" si="40"/>
        <v>97741440.627558902</v>
      </c>
      <c r="L399" s="13">
        <f t="shared" si="41"/>
        <v>39213910.004701614</v>
      </c>
    </row>
    <row r="400" spans="1:12" x14ac:dyDescent="0.25">
      <c r="A400" s="11">
        <v>41488</v>
      </c>
      <c r="B400" s="3">
        <v>-24501632.068781901</v>
      </c>
      <c r="C400" s="3">
        <v>12835549979.498699</v>
      </c>
      <c r="D400" s="3">
        <v>12811048347.43</v>
      </c>
      <c r="E400" s="24">
        <f t="shared" si="36"/>
        <v>0.99460401125801479</v>
      </c>
      <c r="F400" s="21">
        <f t="shared" si="37"/>
        <v>-69636239.551217034</v>
      </c>
      <c r="G400">
        <v>1.0107398092213999</v>
      </c>
      <c r="H400" s="3">
        <v>-61047219.795443103</v>
      </c>
      <c r="I400" s="3">
        <f t="shared" si="38"/>
        <v>-61047219.795454308</v>
      </c>
      <c r="J400" s="3">
        <f t="shared" si="39"/>
        <v>0</v>
      </c>
      <c r="K400" s="13">
        <f t="shared" si="40"/>
        <v>61047219.795443103</v>
      </c>
      <c r="L400" s="13">
        <f t="shared" si="41"/>
        <v>24501632.068698883</v>
      </c>
    </row>
    <row r="401" spans="1:12" x14ac:dyDescent="0.25">
      <c r="A401" s="11">
        <v>41491</v>
      </c>
      <c r="B401" s="3">
        <v>-3112606.6733121802</v>
      </c>
      <c r="C401" s="3">
        <v>12813267295.9533</v>
      </c>
      <c r="D401" s="3">
        <v>12810154689.2799</v>
      </c>
      <c r="E401" s="24">
        <f t="shared" si="36"/>
        <v>1.0001732058503749</v>
      </c>
      <c r="F401" s="21">
        <f t="shared" si="37"/>
        <v>2218948.5232114722</v>
      </c>
      <c r="G401">
        <v>1.01091487526957</v>
      </c>
      <c r="H401" s="3">
        <v>-7752243.5533519499</v>
      </c>
      <c r="I401" s="3">
        <f t="shared" si="38"/>
        <v>-7752243.5533533758</v>
      </c>
      <c r="J401" s="3">
        <f t="shared" si="39"/>
        <v>0</v>
      </c>
      <c r="K401" s="13">
        <f t="shared" si="40"/>
        <v>7752243.5533519499</v>
      </c>
      <c r="L401" s="13">
        <f t="shared" si="41"/>
        <v>3112606.6734008789</v>
      </c>
    </row>
    <row r="402" spans="1:12" x14ac:dyDescent="0.25">
      <c r="A402" s="11">
        <v>41492</v>
      </c>
      <c r="B402" s="3">
        <v>-35890022.066876501</v>
      </c>
      <c r="C402" s="3">
        <v>12633329813.9468</v>
      </c>
      <c r="D402" s="3">
        <v>12597439791.879999</v>
      </c>
      <c r="E402" s="24">
        <f t="shared" si="36"/>
        <v>0.98619650740978182</v>
      </c>
      <c r="F402" s="21">
        <f t="shared" si="37"/>
        <v>-176824875.33302394</v>
      </c>
      <c r="G402">
        <v>0.99696071927944097</v>
      </c>
      <c r="H402" s="3">
        <v>-89353008.108345896</v>
      </c>
      <c r="I402" s="3">
        <f t="shared" si="38"/>
        <v>-89353008.108362481</v>
      </c>
      <c r="J402" s="3">
        <f t="shared" si="39"/>
        <v>0</v>
      </c>
      <c r="K402" s="13">
        <f t="shared" si="40"/>
        <v>89353008.108345896</v>
      </c>
      <c r="L402" s="13">
        <f t="shared" si="41"/>
        <v>35890022.066801071</v>
      </c>
    </row>
    <row r="403" spans="1:12" x14ac:dyDescent="0.25">
      <c r="A403" s="11">
        <v>41493</v>
      </c>
      <c r="B403" s="3">
        <v>-8172919.05996418</v>
      </c>
      <c r="C403" s="3">
        <v>12610503677.4699</v>
      </c>
      <c r="D403" s="3">
        <v>12602330758.41</v>
      </c>
      <c r="E403" s="24">
        <f t="shared" si="36"/>
        <v>1.0010370270313484</v>
      </c>
      <c r="F403" s="21">
        <f t="shared" si="37"/>
        <v>13063885.589964867</v>
      </c>
      <c r="G403">
        <v>0.99799459449452599</v>
      </c>
      <c r="H403" s="3">
        <v>-20339718.5219444</v>
      </c>
      <c r="I403" s="3">
        <f t="shared" si="38"/>
        <v>-20339718.521948274</v>
      </c>
      <c r="J403" s="3">
        <f t="shared" si="39"/>
        <v>0</v>
      </c>
      <c r="K403" s="13">
        <f t="shared" si="40"/>
        <v>20339718.5219444</v>
      </c>
      <c r="L403" s="13">
        <f t="shared" si="41"/>
        <v>8172919.0599002838</v>
      </c>
    </row>
    <row r="404" spans="1:12" x14ac:dyDescent="0.25">
      <c r="A404" s="11">
        <v>41494</v>
      </c>
      <c r="B404" s="3">
        <v>73499874.486625701</v>
      </c>
      <c r="C404" s="3">
        <v>12798299022.5933</v>
      </c>
      <c r="D404" s="3">
        <v>12871798897.079901</v>
      </c>
      <c r="E404" s="24">
        <f t="shared" si="36"/>
        <v>1.015550160358432</v>
      </c>
      <c r="F404" s="21">
        <f t="shared" si="37"/>
        <v>195968264.18327519</v>
      </c>
      <c r="G404">
        <v>1.0135135704757701</v>
      </c>
      <c r="H404" s="3">
        <v>182846489.28237101</v>
      </c>
      <c r="I404" s="3">
        <f t="shared" si="38"/>
        <v>182846489.28240573</v>
      </c>
      <c r="J404" s="3">
        <f t="shared" si="39"/>
        <v>0</v>
      </c>
      <c r="K404" s="13">
        <f t="shared" si="40"/>
        <v>-182846489.28237101</v>
      </c>
      <c r="L404" s="13">
        <f t="shared" si="41"/>
        <v>73499874.486600876</v>
      </c>
    </row>
    <row r="405" spans="1:12" x14ac:dyDescent="0.25">
      <c r="A405" s="11">
        <v>41495</v>
      </c>
      <c r="B405" s="3">
        <v>66177593.388346098</v>
      </c>
      <c r="C405" s="3">
        <v>12993378300.621599</v>
      </c>
      <c r="D405" s="3">
        <v>13059555894.01</v>
      </c>
      <c r="E405" s="24">
        <f t="shared" si="36"/>
        <v>1.0094454088751601</v>
      </c>
      <c r="F405" s="21">
        <f t="shared" si="37"/>
        <v>121579403.54175338</v>
      </c>
      <c r="G405">
        <v>1.02308662054943</v>
      </c>
      <c r="H405" s="3">
        <v>164567202.43138099</v>
      </c>
      <c r="I405" s="3">
        <f t="shared" si="38"/>
        <v>164567202.43141183</v>
      </c>
      <c r="J405" s="3">
        <f t="shared" si="39"/>
        <v>0</v>
      </c>
      <c r="K405" s="13">
        <f t="shared" si="40"/>
        <v>-164567202.43138099</v>
      </c>
      <c r="L405" s="13">
        <f t="shared" si="41"/>
        <v>66177593.388401031</v>
      </c>
    </row>
    <row r="406" spans="1:12" x14ac:dyDescent="0.25">
      <c r="A406" s="11">
        <v>41498</v>
      </c>
      <c r="B406" s="3">
        <v>-2857771.9002331402</v>
      </c>
      <c r="C406" s="3">
        <v>13095663409.0802</v>
      </c>
      <c r="D406" s="3">
        <v>13092805637.179899</v>
      </c>
      <c r="E406" s="24">
        <f t="shared" si="36"/>
        <v>1.0027648348353633</v>
      </c>
      <c r="F406" s="21">
        <f t="shared" si="37"/>
        <v>36107515.070132129</v>
      </c>
      <c r="G406">
        <v>1.02591528607752</v>
      </c>
      <c r="H406" s="3">
        <v>-7103823.5657942798</v>
      </c>
      <c r="I406" s="3">
        <f t="shared" si="38"/>
        <v>-7103823.5657955799</v>
      </c>
      <c r="J406" s="3">
        <f t="shared" si="39"/>
        <v>0</v>
      </c>
      <c r="K406" s="13">
        <f t="shared" si="40"/>
        <v>7103823.5657942798</v>
      </c>
      <c r="L406" s="13">
        <f t="shared" si="41"/>
        <v>2857771.9003009796</v>
      </c>
    </row>
    <row r="407" spans="1:12" x14ac:dyDescent="0.25">
      <c r="A407" s="11">
        <v>41499</v>
      </c>
      <c r="B407" s="3">
        <v>-53432286.437858798</v>
      </c>
      <c r="C407" s="3">
        <v>13183613277.417801</v>
      </c>
      <c r="D407" s="3">
        <v>13130180990.98</v>
      </c>
      <c r="E407" s="24">
        <f t="shared" si="36"/>
        <v>1.0069356899318882</v>
      </c>
      <c r="F407" s="21">
        <f t="shared" si="37"/>
        <v>90807640.237959117</v>
      </c>
      <c r="G407">
        <v>1.03303071639813</v>
      </c>
      <c r="H407" s="3">
        <v>-132770212.905432</v>
      </c>
      <c r="I407" s="3">
        <f t="shared" si="38"/>
        <v>-132770212.90545665</v>
      </c>
      <c r="J407" s="3">
        <f t="shared" si="39"/>
        <v>0</v>
      </c>
      <c r="K407" s="13">
        <f t="shared" si="40"/>
        <v>132770212.905432</v>
      </c>
      <c r="L407" s="13">
        <f t="shared" si="41"/>
        <v>53432286.437801361</v>
      </c>
    </row>
    <row r="408" spans="1:12" x14ac:dyDescent="0.25">
      <c r="A408" s="11">
        <v>41500</v>
      </c>
      <c r="B408" s="3">
        <v>-113775316.11871199</v>
      </c>
      <c r="C408" s="3">
        <v>13125897502.3687</v>
      </c>
      <c r="D408" s="3">
        <v>13012122186.25</v>
      </c>
      <c r="E408" s="24">
        <f t="shared" si="36"/>
        <v>0.99967376774057948</v>
      </c>
      <c r="F408" s="21">
        <f t="shared" si="37"/>
        <v>-4283488.6112875491</v>
      </c>
      <c r="G408">
        <v>1.03269370845347</v>
      </c>
      <c r="H408" s="3">
        <v>-282603302.06109798</v>
      </c>
      <c r="I408" s="3">
        <f t="shared" si="38"/>
        <v>-282603302.06115001</v>
      </c>
      <c r="J408" s="3">
        <f t="shared" si="39"/>
        <v>0</v>
      </c>
      <c r="K408" s="13">
        <f t="shared" si="40"/>
        <v>282603302.06109798</v>
      </c>
      <c r="L408" s="13">
        <f t="shared" si="41"/>
        <v>113775316.11870003</v>
      </c>
    </row>
    <row r="409" spans="1:12" x14ac:dyDescent="0.25">
      <c r="A409" s="11">
        <v>41501</v>
      </c>
      <c r="B409" s="3">
        <v>-34555848.929776601</v>
      </c>
      <c r="C409" s="3">
        <v>12976532638.8197</v>
      </c>
      <c r="D409" s="3">
        <v>12941976789.889999</v>
      </c>
      <c r="E409" s="24">
        <f t="shared" si="36"/>
        <v>0.99726489292670251</v>
      </c>
      <c r="F409" s="21">
        <f t="shared" si="37"/>
        <v>-35589547.430224009</v>
      </c>
      <c r="G409">
        <v>1.02986918058693</v>
      </c>
      <c r="H409" s="3">
        <v>-85799160.003190801</v>
      </c>
      <c r="I409" s="3">
        <f t="shared" si="38"/>
        <v>-85799160.003206655</v>
      </c>
      <c r="J409" s="3">
        <f t="shared" si="39"/>
        <v>0</v>
      </c>
      <c r="K409" s="13">
        <f t="shared" si="40"/>
        <v>85799160.003190801</v>
      </c>
      <c r="L409" s="13">
        <f t="shared" si="41"/>
        <v>34555848.929700851</v>
      </c>
    </row>
    <row r="410" spans="1:12" x14ac:dyDescent="0.25">
      <c r="A410" s="11">
        <v>41502</v>
      </c>
      <c r="B410" s="3">
        <v>31272707.1379398</v>
      </c>
      <c r="C410" s="3">
        <v>13006473095.351999</v>
      </c>
      <c r="D410" s="3">
        <v>13037745802.49</v>
      </c>
      <c r="E410" s="24">
        <f t="shared" si="36"/>
        <v>1.0049834972283711</v>
      </c>
      <c r="F410" s="21">
        <f t="shared" si="37"/>
        <v>64496305.462060586</v>
      </c>
      <c r="G410">
        <v>1.0350015307939699</v>
      </c>
      <c r="H410" s="3">
        <v>77617425.8110452</v>
      </c>
      <c r="I410" s="3">
        <f t="shared" si="38"/>
        <v>77617425.811059624</v>
      </c>
      <c r="J410" s="3">
        <f t="shared" si="39"/>
        <v>0</v>
      </c>
      <c r="K410" s="13">
        <f t="shared" si="40"/>
        <v>-77617425.8110452</v>
      </c>
      <c r="L410" s="13">
        <f t="shared" si="41"/>
        <v>31272707.138000488</v>
      </c>
    </row>
    <row r="411" spans="1:12" x14ac:dyDescent="0.25">
      <c r="A411" s="11">
        <v>41505</v>
      </c>
      <c r="B411" s="3">
        <v>2545256.3831961099</v>
      </c>
      <c r="C411" s="3">
        <v>12970560232.466801</v>
      </c>
      <c r="D411" s="3">
        <v>12973105488.85</v>
      </c>
      <c r="E411" s="24">
        <f t="shared" si="36"/>
        <v>0.99484684154446668</v>
      </c>
      <c r="F411" s="21">
        <f t="shared" si="37"/>
        <v>-67185570.023195505</v>
      </c>
      <c r="G411">
        <v>1.02966800390407</v>
      </c>
      <c r="H411" s="3">
        <v>6314770.6363474196</v>
      </c>
      <c r="I411" s="3">
        <f t="shared" si="38"/>
        <v>6314770.6363485856</v>
      </c>
      <c r="J411" s="3">
        <f t="shared" si="39"/>
        <v>0</v>
      </c>
      <c r="K411" s="13">
        <f t="shared" si="40"/>
        <v>-6314770.6363474196</v>
      </c>
      <c r="L411" s="13">
        <f t="shared" si="41"/>
        <v>2545256.3831996918</v>
      </c>
    </row>
    <row r="412" spans="1:12" x14ac:dyDescent="0.25">
      <c r="A412" s="11">
        <v>41506</v>
      </c>
      <c r="B412" s="3">
        <v>11150773.2883709</v>
      </c>
      <c r="C412" s="3">
        <v>12781074285.6516</v>
      </c>
      <c r="D412" s="3">
        <v>12792225058.940001</v>
      </c>
      <c r="E412" s="24">
        <f t="shared" si="36"/>
        <v>0.98519774595501319</v>
      </c>
      <c r="F412" s="21">
        <f t="shared" si="37"/>
        <v>-192031203.19837075</v>
      </c>
      <c r="G412">
        <v>1.0144265965282899</v>
      </c>
      <c r="H412" s="3">
        <v>27654341.382123102</v>
      </c>
      <c r="I412" s="3">
        <f t="shared" si="38"/>
        <v>27654341.382128138</v>
      </c>
      <c r="J412" s="3">
        <f t="shared" si="39"/>
        <v>0</v>
      </c>
      <c r="K412" s="13">
        <f t="shared" si="40"/>
        <v>-27654341.382123102</v>
      </c>
      <c r="L412" s="13">
        <f t="shared" si="41"/>
        <v>11150773.28840065</v>
      </c>
    </row>
    <row r="413" spans="1:12" x14ac:dyDescent="0.25">
      <c r="A413" s="11">
        <v>41507</v>
      </c>
      <c r="B413" s="3">
        <v>-54156832.866084397</v>
      </c>
      <c r="C413" s="3">
        <v>12788891823.716</v>
      </c>
      <c r="D413" s="3">
        <v>12734734990.849899</v>
      </c>
      <c r="E413" s="24">
        <f t="shared" si="36"/>
        <v>0.99973943272506083</v>
      </c>
      <c r="F413" s="21">
        <f t="shared" si="37"/>
        <v>-3333235.2240168452</v>
      </c>
      <c r="G413">
        <v>1.01416227015441</v>
      </c>
      <c r="H413" s="3">
        <v>-134259145.98712</v>
      </c>
      <c r="I413" s="3">
        <f t="shared" si="38"/>
        <v>-134259145.98714519</v>
      </c>
      <c r="J413" s="3">
        <f t="shared" si="39"/>
        <v>0</v>
      </c>
      <c r="K413" s="13">
        <f t="shared" si="40"/>
        <v>134259145.98712</v>
      </c>
      <c r="L413" s="13">
        <f t="shared" si="41"/>
        <v>54156832.866100311</v>
      </c>
    </row>
    <row r="414" spans="1:12" x14ac:dyDescent="0.25">
      <c r="A414" s="11">
        <v>41508</v>
      </c>
      <c r="B414" s="3">
        <v>20458202.028334498</v>
      </c>
      <c r="C414" s="3">
        <v>12922428230.5116</v>
      </c>
      <c r="D414" s="3">
        <v>12942886432.540001</v>
      </c>
      <c r="E414" s="24">
        <f t="shared" si="36"/>
        <v>1.0147386843775412</v>
      </c>
      <c r="F414" s="21">
        <f t="shared" si="37"/>
        <v>187693239.66176713</v>
      </c>
      <c r="G414">
        <v>1.02910968776182</v>
      </c>
      <c r="H414" s="3">
        <v>50697946.988903202</v>
      </c>
      <c r="I414" s="3">
        <f t="shared" si="38"/>
        <v>50697946.988912679</v>
      </c>
      <c r="J414" s="3">
        <f t="shared" si="39"/>
        <v>0</v>
      </c>
      <c r="K414" s="13">
        <f t="shared" si="40"/>
        <v>-50697946.988903202</v>
      </c>
      <c r="L414" s="13">
        <f t="shared" si="41"/>
        <v>20458202.028400421</v>
      </c>
    </row>
    <row r="415" spans="1:12" x14ac:dyDescent="0.25">
      <c r="A415" s="11">
        <v>41509</v>
      </c>
      <c r="B415" s="3">
        <v>-3792144.1194709502</v>
      </c>
      <c r="C415" s="3">
        <v>13025493334.559401</v>
      </c>
      <c r="D415" s="3">
        <v>13021701190.440001</v>
      </c>
      <c r="E415" s="24">
        <f t="shared" si="36"/>
        <v>1.0063824172799498</v>
      </c>
      <c r="F415" s="21">
        <f t="shared" si="37"/>
        <v>82606902.019470572</v>
      </c>
      <c r="G415">
        <v>1.03567789521596</v>
      </c>
      <c r="H415" s="3">
        <v>-9393772.3729033396</v>
      </c>
      <c r="I415" s="3">
        <f t="shared" si="38"/>
        <v>-9393772.3729050774</v>
      </c>
      <c r="J415" s="3">
        <f t="shared" si="39"/>
        <v>0</v>
      </c>
      <c r="K415" s="13">
        <f t="shared" si="40"/>
        <v>9393772.3729033396</v>
      </c>
      <c r="L415" s="13">
        <f t="shared" si="41"/>
        <v>3792144.1194000244</v>
      </c>
    </row>
    <row r="416" spans="1:12" x14ac:dyDescent="0.25">
      <c r="A416" s="11">
        <v>41512</v>
      </c>
      <c r="B416" s="3">
        <v>-22345828.931737602</v>
      </c>
      <c r="C416" s="3">
        <v>12930039134.1117</v>
      </c>
      <c r="D416" s="3">
        <v>12907693305.18</v>
      </c>
      <c r="E416" s="24">
        <f t="shared" si="36"/>
        <v>0.99296082324515655</v>
      </c>
      <c r="F416" s="21">
        <f t="shared" si="37"/>
        <v>-91662056.328262627</v>
      </c>
      <c r="G416">
        <v>1.0283875754504499</v>
      </c>
      <c r="H416" s="3">
        <v>-55332966.720519997</v>
      </c>
      <c r="I416" s="3">
        <f t="shared" si="38"/>
        <v>-55332966.72053013</v>
      </c>
      <c r="J416" s="3">
        <f t="shared" si="39"/>
        <v>0</v>
      </c>
      <c r="K416" s="13">
        <f t="shared" si="40"/>
        <v>55332966.720519997</v>
      </c>
      <c r="L416" s="13">
        <f t="shared" si="41"/>
        <v>22345828.931699753</v>
      </c>
    </row>
    <row r="417" spans="1:12" x14ac:dyDescent="0.25">
      <c r="A417" s="11">
        <v>41513</v>
      </c>
      <c r="B417" s="3">
        <v>65287142.143072203</v>
      </c>
      <c r="C417" s="3">
        <v>12704291659.8969</v>
      </c>
      <c r="D417" s="3">
        <v>12769578802.040001</v>
      </c>
      <c r="E417" s="24">
        <f t="shared" si="36"/>
        <v>0.98424182846043884</v>
      </c>
      <c r="F417" s="21">
        <f t="shared" si="37"/>
        <v>-203401645.28307158</v>
      </c>
      <c r="G417">
        <v>1.0121820676273501</v>
      </c>
      <c r="H417" s="3">
        <v>161602260.96387401</v>
      </c>
      <c r="I417" s="3">
        <f t="shared" si="38"/>
        <v>161602260.96390465</v>
      </c>
      <c r="J417" s="3">
        <f t="shared" si="39"/>
        <v>0</v>
      </c>
      <c r="K417" s="13">
        <f t="shared" si="40"/>
        <v>-161602260.96387401</v>
      </c>
      <c r="L417" s="13">
        <f t="shared" si="41"/>
        <v>65287142.143100739</v>
      </c>
    </row>
    <row r="418" spans="1:12" x14ac:dyDescent="0.25">
      <c r="A418" s="11">
        <v>41514</v>
      </c>
      <c r="B418" s="3">
        <v>77717702.520382598</v>
      </c>
      <c r="C418" s="3">
        <v>12725935931.129601</v>
      </c>
      <c r="D418" s="3">
        <v>12803653633.6499</v>
      </c>
      <c r="E418" s="24">
        <f t="shared" si="36"/>
        <v>0.99658227796021659</v>
      </c>
      <c r="F418" s="21">
        <f t="shared" si="37"/>
        <v>-43642870.910483077</v>
      </c>
      <c r="G418">
        <v>1.0087227106665499</v>
      </c>
      <c r="H418" s="3">
        <v>192296781.73825601</v>
      </c>
      <c r="I418" s="3">
        <f t="shared" si="38"/>
        <v>192296781.7382921</v>
      </c>
      <c r="J418" s="3">
        <f t="shared" si="39"/>
        <v>0</v>
      </c>
      <c r="K418" s="13">
        <f t="shared" si="40"/>
        <v>-192296781.73825601</v>
      </c>
      <c r="L418" s="13">
        <f t="shared" si="41"/>
        <v>77717702.520299911</v>
      </c>
    </row>
    <row r="419" spans="1:12" x14ac:dyDescent="0.25">
      <c r="A419" s="11">
        <v>41515</v>
      </c>
      <c r="B419" s="3">
        <v>12128584.770055501</v>
      </c>
      <c r="C419" s="3">
        <v>12837105484.0299</v>
      </c>
      <c r="D419" s="3">
        <v>12849234068.799999</v>
      </c>
      <c r="E419" s="24">
        <f t="shared" si="36"/>
        <v>1.0026126800472115</v>
      </c>
      <c r="F419" s="21">
        <f t="shared" si="37"/>
        <v>33451850.380043298</v>
      </c>
      <c r="G419">
        <v>1.01135818036587</v>
      </c>
      <c r="H419" s="3">
        <v>29998150.421179399</v>
      </c>
      <c r="I419" s="3">
        <f t="shared" si="38"/>
        <v>29998150.421184931</v>
      </c>
      <c r="J419" s="3">
        <f t="shared" si="39"/>
        <v>0</v>
      </c>
      <c r="K419" s="13">
        <f t="shared" si="40"/>
        <v>-29998150.421179399</v>
      </c>
      <c r="L419" s="13">
        <f t="shared" si="41"/>
        <v>12128584.77009964</v>
      </c>
    </row>
    <row r="420" spans="1:12" x14ac:dyDescent="0.25">
      <c r="A420" s="11">
        <v>41516</v>
      </c>
      <c r="B420" s="3">
        <v>-18274539.391155001</v>
      </c>
      <c r="C420" s="3">
        <v>12883916250.691099</v>
      </c>
      <c r="D420" s="3">
        <v>12865641711.299999</v>
      </c>
      <c r="E420" s="24">
        <f t="shared" si="36"/>
        <v>1.0026991633668942</v>
      </c>
      <c r="F420" s="21">
        <f t="shared" si="37"/>
        <v>34682181.891155005</v>
      </c>
      <c r="G420">
        <v>1.0140880013171201</v>
      </c>
      <c r="H420" s="3">
        <v>-45181753.106805503</v>
      </c>
      <c r="I420" s="3">
        <f t="shared" si="38"/>
        <v>-45181753.106813878</v>
      </c>
      <c r="J420" s="3">
        <f t="shared" si="39"/>
        <v>0</v>
      </c>
      <c r="K420" s="13">
        <f t="shared" si="40"/>
        <v>45181753.106805503</v>
      </c>
      <c r="L420" s="13">
        <f t="shared" si="41"/>
        <v>18274539.39109993</v>
      </c>
    </row>
    <row r="421" spans="1:12" x14ac:dyDescent="0.25">
      <c r="A421" s="11">
        <v>41519</v>
      </c>
      <c r="B421" s="3">
        <v>-35349878.793317601</v>
      </c>
      <c r="C421" s="3">
        <v>13036630126.153299</v>
      </c>
      <c r="D421" s="3">
        <v>13001280247.3599</v>
      </c>
      <c r="E421" s="24">
        <f t="shared" si="36"/>
        <v>1.0132903137433897</v>
      </c>
      <c r="F421" s="21">
        <f t="shared" si="37"/>
        <v>170988414.8532179</v>
      </c>
      <c r="G421">
        <v>1.02756554901804</v>
      </c>
      <c r="H421" s="3">
        <v>-87364874.1874744</v>
      </c>
      <c r="I421" s="3">
        <f t="shared" si="38"/>
        <v>-87364874.187490374</v>
      </c>
      <c r="J421" s="3">
        <f t="shared" si="39"/>
        <v>0</v>
      </c>
      <c r="K421" s="13">
        <f t="shared" si="40"/>
        <v>87364874.1874744</v>
      </c>
      <c r="L421" s="13">
        <f t="shared" si="41"/>
        <v>35349878.793399811</v>
      </c>
    </row>
    <row r="422" spans="1:12" x14ac:dyDescent="0.25">
      <c r="A422" s="11">
        <v>41520</v>
      </c>
      <c r="B422" s="3">
        <v>16493920.1332584</v>
      </c>
      <c r="C422" s="3">
        <v>12959281931.936701</v>
      </c>
      <c r="D422" s="3">
        <v>12975775852.07</v>
      </c>
      <c r="E422" s="24">
        <f t="shared" si="36"/>
        <v>0.99676967847595732</v>
      </c>
      <c r="F422" s="21">
        <f t="shared" si="37"/>
        <v>-41998315.423158228</v>
      </c>
      <c r="G422">
        <v>1.02424618190768</v>
      </c>
      <c r="H422" s="3">
        <v>40747887.852278501</v>
      </c>
      <c r="I422" s="3">
        <f t="shared" si="38"/>
        <v>40747887.852285922</v>
      </c>
      <c r="J422" s="3">
        <f t="shared" si="39"/>
        <v>0</v>
      </c>
      <c r="K422" s="13">
        <f t="shared" si="40"/>
        <v>-40747887.852278501</v>
      </c>
      <c r="L422" s="13">
        <f t="shared" si="41"/>
        <v>16493920.133298874</v>
      </c>
    </row>
    <row r="423" spans="1:12" x14ac:dyDescent="0.25">
      <c r="A423" s="11">
        <v>41521</v>
      </c>
      <c r="B423" s="3">
        <v>-7338144.1120092804</v>
      </c>
      <c r="C423" s="3">
        <v>13016755400.282</v>
      </c>
      <c r="D423" s="3">
        <v>13009417256.17</v>
      </c>
      <c r="E423" s="24">
        <f t="shared" si="36"/>
        <v>1.0031581578380511</v>
      </c>
      <c r="F423" s="21">
        <f t="shared" si="37"/>
        <v>40979548.212009661</v>
      </c>
      <c r="G423">
        <v>1.0274809130151601</v>
      </c>
      <c r="H423" s="3">
        <v>-18121733.508544698</v>
      </c>
      <c r="I423" s="3">
        <f t="shared" si="38"/>
        <v>-18121733.508548062</v>
      </c>
      <c r="J423" s="3">
        <f t="shared" si="39"/>
        <v>0</v>
      </c>
      <c r="K423" s="13">
        <f t="shared" si="40"/>
        <v>18121733.508544698</v>
      </c>
      <c r="L423" s="13">
        <f t="shared" si="41"/>
        <v>7338144.1119995117</v>
      </c>
    </row>
    <row r="424" spans="1:12" x14ac:dyDescent="0.25">
      <c r="A424" s="11">
        <v>41522</v>
      </c>
      <c r="B424" s="3">
        <v>-86621853.6184946</v>
      </c>
      <c r="C424" s="3">
        <v>13081984922.7384</v>
      </c>
      <c r="D424" s="3">
        <v>12995363069.1199</v>
      </c>
      <c r="E424" s="24">
        <f t="shared" si="36"/>
        <v>1.0055780874069495</v>
      </c>
      <c r="F424" s="21">
        <f t="shared" si="37"/>
        <v>72567666.568394274</v>
      </c>
      <c r="G424">
        <v>1.0332122913569399</v>
      </c>
      <c r="H424" s="3">
        <v>-213832278.738197</v>
      </c>
      <c r="I424" s="3">
        <f t="shared" si="38"/>
        <v>-213832278.73823741</v>
      </c>
      <c r="J424" s="3">
        <f t="shared" si="39"/>
        <v>0</v>
      </c>
      <c r="K424" s="13">
        <f t="shared" si="40"/>
        <v>213832278.738197</v>
      </c>
      <c r="L424" s="13">
        <f t="shared" si="41"/>
        <v>86621853.618499756</v>
      </c>
    </row>
    <row r="425" spans="1:12" x14ac:dyDescent="0.25">
      <c r="A425" s="11">
        <v>41523</v>
      </c>
      <c r="B425" s="3">
        <v>-153328555.606639</v>
      </c>
      <c r="C425" s="3">
        <v>13100563447.6166</v>
      </c>
      <c r="D425" s="3">
        <v>12947234892.01</v>
      </c>
      <c r="E425" s="24">
        <f t="shared" si="36"/>
        <v>1.0080952242686256</v>
      </c>
      <c r="F425" s="21">
        <f t="shared" si="37"/>
        <v>105200378.49673948</v>
      </c>
      <c r="G425">
        <v>1.0415763765725701</v>
      </c>
      <c r="H425" s="3">
        <v>-378356434.18732798</v>
      </c>
      <c r="I425" s="3">
        <f t="shared" si="38"/>
        <v>-378356434.18739718</v>
      </c>
      <c r="J425" s="3">
        <f t="shared" si="39"/>
        <v>0</v>
      </c>
      <c r="K425" s="13">
        <f t="shared" si="40"/>
        <v>378356434.18732798</v>
      </c>
      <c r="L425" s="13">
        <f t="shared" si="41"/>
        <v>153328555.60659981</v>
      </c>
    </row>
    <row r="426" spans="1:12" x14ac:dyDescent="0.25">
      <c r="A426" s="11">
        <v>41526</v>
      </c>
      <c r="B426" s="3">
        <v>-30274307.4651361</v>
      </c>
      <c r="C426" s="3">
        <v>13111851732.555099</v>
      </c>
      <c r="D426" s="3">
        <v>13081577425.09</v>
      </c>
      <c r="E426" s="24">
        <f t="shared" si="36"/>
        <v>1.0127144399493921</v>
      </c>
      <c r="F426" s="21">
        <f t="shared" si="37"/>
        <v>164616840.54513603</v>
      </c>
      <c r="G426">
        <v>1.05481943686521</v>
      </c>
      <c r="H426" s="3">
        <v>-74676608.297694206</v>
      </c>
      <c r="I426" s="3">
        <f t="shared" si="38"/>
        <v>-74676608.297707871</v>
      </c>
      <c r="J426" s="3">
        <f t="shared" si="39"/>
        <v>0</v>
      </c>
      <c r="K426" s="13">
        <f t="shared" si="40"/>
        <v>74676608.297694206</v>
      </c>
      <c r="L426" s="13">
        <f t="shared" si="41"/>
        <v>30274307.465099335</v>
      </c>
    </row>
    <row r="427" spans="1:12" x14ac:dyDescent="0.25">
      <c r="A427" s="11">
        <v>41527</v>
      </c>
      <c r="B427" s="3">
        <v>-6537481.5228757802</v>
      </c>
      <c r="C427" s="3">
        <v>13187908386.942801</v>
      </c>
      <c r="D427" s="3">
        <v>13181370905.42</v>
      </c>
      <c r="E427" s="24">
        <f t="shared" si="36"/>
        <v>1.0081282981705966</v>
      </c>
      <c r="F427" s="21">
        <f t="shared" si="37"/>
        <v>106330961.85287571</v>
      </c>
      <c r="G427">
        <v>1.0633933237641899</v>
      </c>
      <c r="H427" s="3">
        <v>-16119558.0264949</v>
      </c>
      <c r="I427" s="3">
        <f t="shared" si="38"/>
        <v>-16119558.026497902</v>
      </c>
      <c r="J427" s="3">
        <f t="shared" si="39"/>
        <v>0</v>
      </c>
      <c r="K427" s="13">
        <f t="shared" si="40"/>
        <v>16119558.0264949</v>
      </c>
      <c r="L427" s="13">
        <f t="shared" si="41"/>
        <v>6537481.5228004456</v>
      </c>
    </row>
    <row r="428" spans="1:12" x14ac:dyDescent="0.25">
      <c r="A428" s="11">
        <v>41528</v>
      </c>
      <c r="B428" s="3">
        <v>-5313454.0541918203</v>
      </c>
      <c r="C428" s="3">
        <v>13143758723.6141</v>
      </c>
      <c r="D428" s="3">
        <v>13138445269.559999</v>
      </c>
      <c r="E428" s="24">
        <f t="shared" si="36"/>
        <v>0.9971465652491166</v>
      </c>
      <c r="F428" s="21">
        <f t="shared" si="37"/>
        <v>-37612181.80580879</v>
      </c>
      <c r="G428">
        <v>1.0603590003003001</v>
      </c>
      <c r="H428" s="3">
        <v>-13096398.252737699</v>
      </c>
      <c r="I428" s="3">
        <f t="shared" si="38"/>
        <v>-13096398.2527401</v>
      </c>
      <c r="J428" s="3">
        <f t="shared" si="39"/>
        <v>0</v>
      </c>
      <c r="K428" s="13">
        <f t="shared" si="40"/>
        <v>13096398.252737699</v>
      </c>
      <c r="L428" s="13">
        <f t="shared" si="41"/>
        <v>5313454.0541000366</v>
      </c>
    </row>
    <row r="429" spans="1:12" x14ac:dyDescent="0.25">
      <c r="A429" s="11">
        <v>41529</v>
      </c>
      <c r="B429" s="3">
        <v>717003.27959203697</v>
      </c>
      <c r="C429" s="3">
        <v>13085993612.840401</v>
      </c>
      <c r="D429" s="3">
        <v>13086710616.1199</v>
      </c>
      <c r="E429" s="24">
        <f t="shared" si="36"/>
        <v>0.99600777294089615</v>
      </c>
      <c r="F429" s="21">
        <f t="shared" si="37"/>
        <v>-52451656.719691753</v>
      </c>
      <c r="G429">
        <v>1.0561258064069401</v>
      </c>
      <c r="H429" s="3">
        <v>1766559.9242942401</v>
      </c>
      <c r="I429" s="3">
        <f t="shared" si="38"/>
        <v>1766559.9242945695</v>
      </c>
      <c r="J429" s="3">
        <f t="shared" si="39"/>
        <v>0</v>
      </c>
      <c r="K429" s="13">
        <f t="shared" si="40"/>
        <v>-1766559.9242942401</v>
      </c>
      <c r="L429" s="13">
        <f t="shared" si="41"/>
        <v>717003.27949905396</v>
      </c>
    </row>
    <row r="430" spans="1:12" x14ac:dyDescent="0.25">
      <c r="A430" s="11">
        <v>41530</v>
      </c>
      <c r="B430" s="3">
        <v>-19902919.407133501</v>
      </c>
      <c r="C430" s="3">
        <v>13141487964.6071</v>
      </c>
      <c r="D430" s="3">
        <v>13121585045.1999</v>
      </c>
      <c r="E430" s="24">
        <f t="shared" si="36"/>
        <v>1.0041857232190692</v>
      </c>
      <c r="F430" s="21">
        <f t="shared" si="37"/>
        <v>54777348.487133428</v>
      </c>
      <c r="G430">
        <v>1.0605464567170799</v>
      </c>
      <c r="H430" s="3">
        <v>-49018080.908437803</v>
      </c>
      <c r="I430" s="3">
        <f t="shared" si="38"/>
        <v>-49018080.908446647</v>
      </c>
      <c r="J430" s="3">
        <f t="shared" si="39"/>
        <v>0</v>
      </c>
      <c r="K430" s="13">
        <f t="shared" si="40"/>
        <v>49018080.908437803</v>
      </c>
      <c r="L430" s="13">
        <f t="shared" si="41"/>
        <v>19902919.40719986</v>
      </c>
    </row>
    <row r="431" spans="1:12" x14ac:dyDescent="0.25">
      <c r="A431" s="11">
        <v>41533</v>
      </c>
      <c r="B431" s="3">
        <v>-5898163.8090927601</v>
      </c>
      <c r="C431" s="3">
        <v>13158308246.329</v>
      </c>
      <c r="D431" s="3">
        <v>13152410082.52</v>
      </c>
      <c r="E431" s="24">
        <f t="shared" si="36"/>
        <v>1.0027986863631713</v>
      </c>
      <c r="F431" s="21">
        <f t="shared" si="37"/>
        <v>36723201.129193544</v>
      </c>
      <c r="G431">
        <v>1.0635145936229999</v>
      </c>
      <c r="H431" s="3">
        <v>-14520736.280590899</v>
      </c>
      <c r="I431" s="3">
        <f t="shared" si="38"/>
        <v>-14520736.280593602</v>
      </c>
      <c r="J431" s="3">
        <f t="shared" si="39"/>
        <v>0</v>
      </c>
      <c r="K431" s="13">
        <f t="shared" si="40"/>
        <v>14520736.280590899</v>
      </c>
      <c r="L431" s="13">
        <f t="shared" si="41"/>
        <v>5898163.8090000153</v>
      </c>
    </row>
    <row r="432" spans="1:12" x14ac:dyDescent="0.25">
      <c r="A432" s="11">
        <v>41534</v>
      </c>
      <c r="B432" s="3">
        <v>-16777771.303302702</v>
      </c>
      <c r="C432" s="3">
        <v>13190517307.3333</v>
      </c>
      <c r="D432" s="3">
        <v>13173739536.0299</v>
      </c>
      <c r="E432" s="24">
        <f t="shared" si="36"/>
        <v>1.0028973568018418</v>
      </c>
      <c r="F432" s="21">
        <f t="shared" si="37"/>
        <v>38107224.813201845</v>
      </c>
      <c r="G432">
        <v>1.0665959748647</v>
      </c>
      <c r="H432" s="3">
        <v>-41289380.459898703</v>
      </c>
      <c r="I432" s="3">
        <f t="shared" si="38"/>
        <v>-41289380.459906168</v>
      </c>
      <c r="J432" s="3">
        <f t="shared" si="39"/>
        <v>0</v>
      </c>
      <c r="K432" s="13">
        <f t="shared" si="40"/>
        <v>41289380.459898703</v>
      </c>
      <c r="L432" s="13">
        <f t="shared" si="41"/>
        <v>16777771.30340004</v>
      </c>
    </row>
    <row r="433" spans="1:12" x14ac:dyDescent="0.25">
      <c r="A433" s="11">
        <v>41535</v>
      </c>
      <c r="B433" s="3">
        <v>32374236.993076298</v>
      </c>
      <c r="C433" s="3">
        <v>13318769926.346901</v>
      </c>
      <c r="D433" s="3">
        <v>13351144163.34</v>
      </c>
      <c r="E433" s="24">
        <f t="shared" si="36"/>
        <v>1.0110090525108963</v>
      </c>
      <c r="F433" s="21">
        <f t="shared" si="37"/>
        <v>145030390.31702426</v>
      </c>
      <c r="G433">
        <v>1.07833818595988</v>
      </c>
      <c r="H433" s="3">
        <v>79640857.209456101</v>
      </c>
      <c r="I433" s="3">
        <f t="shared" si="38"/>
        <v>79640857.209470734</v>
      </c>
      <c r="J433" s="3">
        <f t="shared" si="39"/>
        <v>0</v>
      </c>
      <c r="K433" s="13">
        <f t="shared" si="40"/>
        <v>-79640857.209456101</v>
      </c>
      <c r="L433" s="13">
        <f t="shared" si="41"/>
        <v>32374236.993099213</v>
      </c>
    </row>
    <row r="434" spans="1:12" x14ac:dyDescent="0.25">
      <c r="A434" s="11">
        <v>41536</v>
      </c>
      <c r="B434" s="3">
        <v>26516516.762231302</v>
      </c>
      <c r="C434" s="3">
        <v>13328302116.2577</v>
      </c>
      <c r="D434" s="3">
        <v>13354818633.02</v>
      </c>
      <c r="E434" s="24">
        <f t="shared" si="36"/>
        <v>0.99828913186744317</v>
      </c>
      <c r="F434" s="21">
        <f t="shared" si="37"/>
        <v>-22842047.082230996</v>
      </c>
      <c r="G434">
        <v>1.07649329152141</v>
      </c>
      <c r="H434" s="3">
        <v>65205637.684544198</v>
      </c>
      <c r="I434" s="3">
        <f t="shared" si="38"/>
        <v>65205637.684556127</v>
      </c>
      <c r="J434" s="3">
        <f t="shared" si="39"/>
        <v>0</v>
      </c>
      <c r="K434" s="13">
        <f t="shared" si="40"/>
        <v>-65205637.684544198</v>
      </c>
      <c r="L434" s="13">
        <f t="shared" si="41"/>
        <v>26516516.762300491</v>
      </c>
    </row>
    <row r="435" spans="1:12" x14ac:dyDescent="0.25">
      <c r="A435" s="11">
        <v>41537</v>
      </c>
      <c r="B435" s="3">
        <v>12233359.4039522</v>
      </c>
      <c r="C435" s="3">
        <v>13228819677.445999</v>
      </c>
      <c r="D435" s="3">
        <v>13241053036.85</v>
      </c>
      <c r="E435" s="24">
        <f t="shared" si="36"/>
        <v>0.99056528141367506</v>
      </c>
      <c r="F435" s="21">
        <f t="shared" si="37"/>
        <v>-125998955.57395227</v>
      </c>
      <c r="G435">
        <v>1.0663368802558399</v>
      </c>
      <c r="H435" s="3">
        <v>30070918.6375237</v>
      </c>
      <c r="I435" s="3">
        <f t="shared" si="38"/>
        <v>30070918.637529161</v>
      </c>
      <c r="J435" s="3">
        <f t="shared" si="39"/>
        <v>0</v>
      </c>
      <c r="K435" s="13">
        <f t="shared" si="40"/>
        <v>-30070918.6375237</v>
      </c>
      <c r="L435" s="13">
        <f t="shared" si="41"/>
        <v>12233359.404001236</v>
      </c>
    </row>
    <row r="436" spans="1:12" x14ac:dyDescent="0.25">
      <c r="A436" s="11">
        <v>41540</v>
      </c>
      <c r="B436" s="3">
        <v>-6449674.37830853</v>
      </c>
      <c r="C436" s="3">
        <v>13282584133.8883</v>
      </c>
      <c r="D436" s="3">
        <v>13276134459.51</v>
      </c>
      <c r="E436" s="24">
        <f t="shared" si="36"/>
        <v>1.0031365403433343</v>
      </c>
      <c r="F436" s="21">
        <f t="shared" si="37"/>
        <v>41531097.038308375</v>
      </c>
      <c r="G436">
        <v>1.0696814889003401</v>
      </c>
      <c r="H436" s="3">
        <v>-15847875.0276803</v>
      </c>
      <c r="I436" s="3">
        <f t="shared" si="38"/>
        <v>-15847875.0276832</v>
      </c>
      <c r="J436" s="3">
        <f t="shared" si="39"/>
        <v>0</v>
      </c>
      <c r="K436" s="13">
        <f t="shared" si="40"/>
        <v>15847875.0276803</v>
      </c>
      <c r="L436" s="13">
        <f t="shared" si="41"/>
        <v>6449674.3782997131</v>
      </c>
    </row>
    <row r="437" spans="1:12" x14ac:dyDescent="0.25">
      <c r="A437" s="11">
        <v>41541</v>
      </c>
      <c r="B437" s="3">
        <v>71993499.2423338</v>
      </c>
      <c r="C437" s="3">
        <v>13233180861.937599</v>
      </c>
      <c r="D437" s="3">
        <v>13305174361.18</v>
      </c>
      <c r="E437" s="24">
        <f t="shared" si="36"/>
        <v>0.99676460059188654</v>
      </c>
      <c r="F437" s="21">
        <f t="shared" si="37"/>
        <v>-42953597.572333723</v>
      </c>
      <c r="G437">
        <v>1.0662206420442799</v>
      </c>
      <c r="H437" s="3">
        <v>176831169.705345</v>
      </c>
      <c r="I437" s="3">
        <f t="shared" si="38"/>
        <v>176831169.7053777</v>
      </c>
      <c r="J437" s="3">
        <f t="shared" si="39"/>
        <v>0</v>
      </c>
      <c r="K437" s="13">
        <f t="shared" si="40"/>
        <v>-176831169.705345</v>
      </c>
      <c r="L437" s="13">
        <f t="shared" si="41"/>
        <v>71993499.242401123</v>
      </c>
    </row>
    <row r="438" spans="1:12" x14ac:dyDescent="0.25">
      <c r="A438" s="11">
        <v>41542</v>
      </c>
      <c r="B438" s="3">
        <v>-1001154.6766564799</v>
      </c>
      <c r="C438" s="3">
        <v>13337546866.236601</v>
      </c>
      <c r="D438" s="3">
        <v>13336545711.559999</v>
      </c>
      <c r="E438" s="24">
        <f t="shared" si="36"/>
        <v>1.002433076348936</v>
      </c>
      <c r="F438" s="21">
        <f t="shared" si="37"/>
        <v>32372505.056655642</v>
      </c>
      <c r="G438">
        <v>1.0688148382711899</v>
      </c>
      <c r="H438" s="3">
        <v>-2458096.9350672201</v>
      </c>
      <c r="I438" s="3">
        <f t="shared" si="38"/>
        <v>-2458096.935067663</v>
      </c>
      <c r="J438" s="3">
        <f t="shared" si="39"/>
        <v>0</v>
      </c>
      <c r="K438" s="13">
        <f t="shared" si="40"/>
        <v>2458096.9350672201</v>
      </c>
      <c r="L438" s="13">
        <f t="shared" si="41"/>
        <v>1001154.6766014099</v>
      </c>
    </row>
    <row r="439" spans="1:12" x14ac:dyDescent="0.25">
      <c r="A439" s="11">
        <v>41543</v>
      </c>
      <c r="B439" s="3">
        <v>-47110925.407868803</v>
      </c>
      <c r="C439" s="3">
        <v>13334255107.8978</v>
      </c>
      <c r="D439" s="3">
        <v>13287144182.49</v>
      </c>
      <c r="E439" s="24">
        <f t="shared" si="36"/>
        <v>0.9998282461057254</v>
      </c>
      <c r="F439" s="21">
        <f t="shared" si="37"/>
        <v>-2290603.6621308923</v>
      </c>
      <c r="G439">
        <v>1.0686312651604599</v>
      </c>
      <c r="H439" s="3">
        <v>-115625000.66734301</v>
      </c>
      <c r="I439" s="3">
        <f t="shared" si="38"/>
        <v>-115625000.66736472</v>
      </c>
      <c r="J439" s="3">
        <f t="shared" si="39"/>
        <v>0</v>
      </c>
      <c r="K439" s="13">
        <f t="shared" si="40"/>
        <v>115625000.66734301</v>
      </c>
      <c r="L439" s="13">
        <f t="shared" si="41"/>
        <v>47110925.407800674</v>
      </c>
    </row>
    <row r="440" spans="1:12" x14ac:dyDescent="0.25">
      <c r="A440" s="11">
        <v>41544</v>
      </c>
      <c r="B440" s="3">
        <v>-55480178.492963001</v>
      </c>
      <c r="C440" s="3">
        <v>13336674917.182899</v>
      </c>
      <c r="D440" s="3">
        <v>13281194738.689899</v>
      </c>
      <c r="E440" s="24">
        <f t="shared" si="36"/>
        <v>1.0037277186137661</v>
      </c>
      <c r="F440" s="21">
        <f t="shared" si="37"/>
        <v>49530734.692862675</v>
      </c>
      <c r="G440">
        <v>1.07261482181886</v>
      </c>
      <c r="H440" s="3">
        <v>-136113202.02673599</v>
      </c>
      <c r="I440" s="3">
        <f t="shared" si="38"/>
        <v>-136113202.02676111</v>
      </c>
      <c r="J440" s="3">
        <f t="shared" si="39"/>
        <v>0</v>
      </c>
      <c r="K440" s="13">
        <f t="shared" si="40"/>
        <v>136113202.02673599</v>
      </c>
      <c r="L440" s="13">
        <f t="shared" si="41"/>
        <v>55480178.493000031</v>
      </c>
    </row>
    <row r="441" spans="1:12" x14ac:dyDescent="0.25">
      <c r="A441" s="11">
        <v>41547</v>
      </c>
      <c r="B441" s="3">
        <v>-52186001.650521003</v>
      </c>
      <c r="C441" s="3">
        <v>13078330643.5305</v>
      </c>
      <c r="D441" s="3">
        <v>13026144641.879999</v>
      </c>
      <c r="E441" s="24">
        <f t="shared" si="36"/>
        <v>0.98472546339762579</v>
      </c>
      <c r="F441" s="21">
        <f t="shared" si="37"/>
        <v>-202864095.15937927</v>
      </c>
      <c r="G441">
        <v>1.0562311274627301</v>
      </c>
      <c r="H441" s="3">
        <v>-127981947.02522101</v>
      </c>
      <c r="I441" s="3">
        <f t="shared" si="38"/>
        <v>-127981947.02524498</v>
      </c>
      <c r="J441" s="3">
        <f t="shared" si="39"/>
        <v>0</v>
      </c>
      <c r="K441" s="13">
        <f t="shared" si="40"/>
        <v>127981947.02522101</v>
      </c>
      <c r="L441" s="13">
        <f t="shared" si="41"/>
        <v>52186001.650501251</v>
      </c>
    </row>
    <row r="442" spans="1:12" x14ac:dyDescent="0.25">
      <c r="A442" s="11">
        <v>41548</v>
      </c>
      <c r="B442" s="3">
        <v>-129404538.08560599</v>
      </c>
      <c r="C442" s="3">
        <v>13175303443.715599</v>
      </c>
      <c r="D442" s="3">
        <v>13045898905.6299</v>
      </c>
      <c r="E442" s="24">
        <f t="shared" si="36"/>
        <v>1.0114507251328955</v>
      </c>
      <c r="F442" s="21">
        <f t="shared" si="37"/>
        <v>149158801.8355068</v>
      </c>
      <c r="G442">
        <v>1.06832573978012</v>
      </c>
      <c r="H442" s="3">
        <v>-317231631.12241697</v>
      </c>
      <c r="I442" s="3">
        <f t="shared" si="38"/>
        <v>-317231631.1224739</v>
      </c>
      <c r="J442" s="3">
        <f t="shared" si="39"/>
        <v>0</v>
      </c>
      <c r="K442" s="13">
        <f t="shared" si="40"/>
        <v>317231631.12241697</v>
      </c>
      <c r="L442" s="13">
        <f t="shared" si="41"/>
        <v>129404538.08569908</v>
      </c>
    </row>
    <row r="443" spans="1:12" x14ac:dyDescent="0.25">
      <c r="A443" s="11">
        <v>41549</v>
      </c>
      <c r="B443" s="3">
        <v>4099549.9835313498</v>
      </c>
      <c r="C443" s="3">
        <v>13013217203.2964</v>
      </c>
      <c r="D443" s="3">
        <v>13017316753.2799</v>
      </c>
      <c r="E443" s="24">
        <f t="shared" si="36"/>
        <v>0.99749486773046903</v>
      </c>
      <c r="F443" s="21">
        <f t="shared" si="37"/>
        <v>-32681702.33353173</v>
      </c>
      <c r="G443">
        <v>1.06564944249503</v>
      </c>
      <c r="H443" s="3">
        <v>10046052.6844441</v>
      </c>
      <c r="I443" s="3">
        <f t="shared" si="38"/>
        <v>10046052.684445981</v>
      </c>
      <c r="J443" s="3">
        <f t="shared" si="39"/>
        <v>0</v>
      </c>
      <c r="K443" s="13">
        <f t="shared" si="40"/>
        <v>-10046052.6844441</v>
      </c>
      <c r="L443" s="13">
        <f t="shared" si="41"/>
        <v>4099549.983499527</v>
      </c>
    </row>
    <row r="444" spans="1:12" x14ac:dyDescent="0.25">
      <c r="A444" s="11">
        <v>41550</v>
      </c>
      <c r="B444" s="3">
        <v>-25195332.227899399</v>
      </c>
      <c r="C444" s="3">
        <v>12927903021.0578</v>
      </c>
      <c r="D444" s="3">
        <v>12902707688.83</v>
      </c>
      <c r="E444" s="24">
        <f t="shared" si="36"/>
        <v>0.99313117027750963</v>
      </c>
      <c r="F444" s="21">
        <f t="shared" si="37"/>
        <v>-89413732.222000271</v>
      </c>
      <c r="G444">
        <v>1.0583296779306499</v>
      </c>
      <c r="H444" s="3">
        <v>-61717971.420974001</v>
      </c>
      <c r="I444" s="3">
        <f t="shared" si="38"/>
        <v>-61717971.420985259</v>
      </c>
      <c r="J444" s="3">
        <f t="shared" si="39"/>
        <v>0</v>
      </c>
      <c r="K444" s="13">
        <f t="shared" si="40"/>
        <v>61717971.420974001</v>
      </c>
      <c r="L444" s="13">
        <f t="shared" si="41"/>
        <v>25195332.227800369</v>
      </c>
    </row>
    <row r="445" spans="1:12" x14ac:dyDescent="0.25">
      <c r="A445" s="11">
        <v>41551</v>
      </c>
      <c r="B445" s="3">
        <v>-10481587.9579756</v>
      </c>
      <c r="C445" s="3">
        <v>12965838659.2379</v>
      </c>
      <c r="D445" s="3">
        <v>12955357071.280001</v>
      </c>
      <c r="E445" s="24">
        <f t="shared" si="36"/>
        <v>1.0048928466745495</v>
      </c>
      <c r="F445" s="21">
        <f t="shared" si="37"/>
        <v>63130970.407976359</v>
      </c>
      <c r="G445">
        <v>1.0635079227758899</v>
      </c>
      <c r="H445" s="3">
        <v>-25665570.653215799</v>
      </c>
      <c r="I445" s="3">
        <f t="shared" si="38"/>
        <v>-25665570.653220441</v>
      </c>
      <c r="J445" s="3">
        <f t="shared" si="39"/>
        <v>0</v>
      </c>
      <c r="K445" s="13">
        <f t="shared" si="40"/>
        <v>25665570.653215799</v>
      </c>
      <c r="L445" s="13">
        <f t="shared" si="41"/>
        <v>10481587.957899094</v>
      </c>
    </row>
    <row r="446" spans="1:12" x14ac:dyDescent="0.25">
      <c r="A446" s="11">
        <v>41554</v>
      </c>
      <c r="B446" s="3">
        <v>-33879405.138472997</v>
      </c>
      <c r="C446" s="3">
        <v>12925324685.228399</v>
      </c>
      <c r="D446" s="3">
        <v>12891445280.09</v>
      </c>
      <c r="E446" s="24">
        <f t="shared" si="36"/>
        <v>0.99768185578473134</v>
      </c>
      <c r="F446" s="21">
        <f t="shared" si="37"/>
        <v>-30032386.051527537</v>
      </c>
      <c r="G446">
        <v>1.0610425580368199</v>
      </c>
      <c r="H446" s="3">
        <v>-82926226.997426897</v>
      </c>
      <c r="I446" s="3">
        <f t="shared" si="38"/>
        <v>-82926226.997441992</v>
      </c>
      <c r="J446" s="3">
        <f t="shared" si="39"/>
        <v>0</v>
      </c>
      <c r="K446" s="13">
        <f t="shared" si="40"/>
        <v>82926226.997426897</v>
      </c>
      <c r="L446" s="13">
        <f t="shared" si="41"/>
        <v>33879405.138399124</v>
      </c>
    </row>
    <row r="447" spans="1:12" x14ac:dyDescent="0.25">
      <c r="A447" s="11">
        <v>41555</v>
      </c>
      <c r="B447" s="3">
        <v>-5006429.6645467198</v>
      </c>
      <c r="C447" s="3">
        <v>12860879436.2645</v>
      </c>
      <c r="D447" s="3">
        <v>12855873006.6</v>
      </c>
      <c r="E447" s="24">
        <f t="shared" si="36"/>
        <v>0.99762898238627595</v>
      </c>
      <c r="F447" s="21">
        <f t="shared" si="37"/>
        <v>-30565843.82545305</v>
      </c>
      <c r="G447">
        <v>1.0585268074428</v>
      </c>
      <c r="H447" s="3">
        <v>-12249448.527756199</v>
      </c>
      <c r="I447" s="3">
        <f t="shared" si="38"/>
        <v>-12249448.527758477</v>
      </c>
      <c r="J447" s="3">
        <f t="shared" si="39"/>
        <v>0</v>
      </c>
      <c r="K447" s="13">
        <f t="shared" si="40"/>
        <v>12249448.527756199</v>
      </c>
      <c r="L447" s="13">
        <f t="shared" si="41"/>
        <v>5006429.6644992828</v>
      </c>
    </row>
    <row r="448" spans="1:12" x14ac:dyDescent="0.25">
      <c r="A448" s="11">
        <v>41556</v>
      </c>
      <c r="B448" s="3">
        <v>30027875.390025798</v>
      </c>
      <c r="C448" s="3">
        <v>12858987656.6299</v>
      </c>
      <c r="D448" s="3">
        <v>12889015532.02</v>
      </c>
      <c r="E448" s="24">
        <f t="shared" si="36"/>
        <v>1.0002422744864059</v>
      </c>
      <c r="F448" s="21">
        <f t="shared" si="37"/>
        <v>3114650.0299742781</v>
      </c>
      <c r="G448">
        <v>1.0587832614814201</v>
      </c>
      <c r="H448" s="3">
        <v>73442137.966866806</v>
      </c>
      <c r="I448" s="3">
        <f t="shared" si="38"/>
        <v>73442137.966880158</v>
      </c>
      <c r="J448" s="3">
        <f t="shared" si="39"/>
        <v>0</v>
      </c>
      <c r="K448" s="13">
        <f t="shared" si="40"/>
        <v>-73442137.966866806</v>
      </c>
      <c r="L448" s="13">
        <f t="shared" si="41"/>
        <v>30027875.390100479</v>
      </c>
    </row>
    <row r="449" spans="1:12" x14ac:dyDescent="0.25">
      <c r="A449" s="11">
        <v>41557</v>
      </c>
      <c r="B449" s="3">
        <v>19874854.703833301</v>
      </c>
      <c r="C449" s="3">
        <v>12984959166.7761</v>
      </c>
      <c r="D449" s="3">
        <v>13004834021.48</v>
      </c>
      <c r="E449" s="24">
        <f t="shared" si="36"/>
        <v>1.0074438295553152</v>
      </c>
      <c r="F449" s="21">
        <f t="shared" si="37"/>
        <v>95943634.756165788</v>
      </c>
      <c r="G449">
        <v>1.0666646636159101</v>
      </c>
      <c r="H449" s="3">
        <v>48591125.282518998</v>
      </c>
      <c r="I449" s="3">
        <f t="shared" si="38"/>
        <v>48591125.282527827</v>
      </c>
      <c r="J449" s="3">
        <f t="shared" si="39"/>
        <v>0</v>
      </c>
      <c r="K449" s="13">
        <f t="shared" si="40"/>
        <v>-48591125.282518998</v>
      </c>
      <c r="L449" s="13">
        <f t="shared" si="41"/>
        <v>19874854.703899384</v>
      </c>
    </row>
    <row r="450" spans="1:12" x14ac:dyDescent="0.25">
      <c r="A450" s="11">
        <v>41558</v>
      </c>
      <c r="B450" s="3">
        <v>-7187584.5030519897</v>
      </c>
      <c r="C450" s="3">
        <v>13049247938.173</v>
      </c>
      <c r="D450" s="3">
        <v>13042060353.669901</v>
      </c>
      <c r="E450" s="24">
        <f t="shared" si="36"/>
        <v>1.0034151852011026</v>
      </c>
      <c r="F450" s="21">
        <f t="shared" si="37"/>
        <v>44413916.692953341</v>
      </c>
      <c r="G450">
        <v>1.07030752098964</v>
      </c>
      <c r="H450" s="3">
        <v>-17565812.633265499</v>
      </c>
      <c r="I450" s="3">
        <f t="shared" si="38"/>
        <v>-17565812.633268707</v>
      </c>
      <c r="J450" s="3">
        <f t="shared" si="39"/>
        <v>0</v>
      </c>
      <c r="K450" s="13">
        <f t="shared" si="40"/>
        <v>17565812.633265499</v>
      </c>
      <c r="L450" s="13">
        <f t="shared" si="41"/>
        <v>7187584.5030994415</v>
      </c>
    </row>
    <row r="451" spans="1:12" x14ac:dyDescent="0.25">
      <c r="A451" s="11">
        <v>41561</v>
      </c>
      <c r="B451" s="3">
        <v>-3403270.6129460302</v>
      </c>
      <c r="C451" s="3">
        <v>13164569337.232901</v>
      </c>
      <c r="D451" s="3">
        <v>13161166066.620001</v>
      </c>
      <c r="E451" s="24">
        <f t="shared" ref="E451:E514" si="42">F451/D450+1</f>
        <v>1.0093933765249425</v>
      </c>
      <c r="F451" s="21">
        <f t="shared" ref="F451:F514" si="43">D451-D450-B451</f>
        <v>122508983.56304598</v>
      </c>
      <c r="G451">
        <v>1.0803613225317601</v>
      </c>
      <c r="H451" s="3">
        <v>-8314077.2252039202</v>
      </c>
      <c r="I451" s="3">
        <f t="shared" ref="I451:I514" si="44">B451*(1+$Q$1)^($O$1-ROW()+1)</f>
        <v>-8314077.2252054298</v>
      </c>
      <c r="J451" s="3">
        <f t="shared" ref="J451:J514" si="45">B451*$G$2765/G451</f>
        <v>0</v>
      </c>
      <c r="K451" s="13">
        <f t="shared" ref="K451:K514" si="46">J451-H451</f>
        <v>8314077.2252039202</v>
      </c>
      <c r="L451" s="13">
        <f t="shared" ref="L451:L514" si="47">ABS(C451-D451)</f>
        <v>3403270.6128997803</v>
      </c>
    </row>
    <row r="452" spans="1:12" x14ac:dyDescent="0.25">
      <c r="A452" s="11">
        <v>41562</v>
      </c>
      <c r="B452" s="3">
        <v>100342443.046433</v>
      </c>
      <c r="C452" s="3">
        <v>13199818416.313499</v>
      </c>
      <c r="D452" s="3">
        <v>13300160859.360001</v>
      </c>
      <c r="E452" s="24">
        <f t="shared" si="42"/>
        <v>1.0029368484143362</v>
      </c>
      <c r="F452" s="21">
        <f t="shared" si="43"/>
        <v>38652349.693566769</v>
      </c>
      <c r="G452">
        <v>1.0835341799687499</v>
      </c>
      <c r="H452" s="3">
        <v>245038615.081478</v>
      </c>
      <c r="I452" s="3">
        <f t="shared" si="44"/>
        <v>245038615.08152264</v>
      </c>
      <c r="J452" s="3">
        <f t="shared" si="45"/>
        <v>0</v>
      </c>
      <c r="K452" s="13">
        <f t="shared" si="46"/>
        <v>-245038615.081478</v>
      </c>
      <c r="L452" s="13">
        <f t="shared" si="47"/>
        <v>100342443.04650116</v>
      </c>
    </row>
    <row r="453" spans="1:12" x14ac:dyDescent="0.25">
      <c r="A453" s="11">
        <v>41563</v>
      </c>
      <c r="B453" s="3">
        <v>49142070.311500601</v>
      </c>
      <c r="C453" s="3">
        <v>13364875370.0284</v>
      </c>
      <c r="D453" s="3">
        <v>13414017440.34</v>
      </c>
      <c r="E453" s="24">
        <f t="shared" si="42"/>
        <v>1.0048656938327898</v>
      </c>
      <c r="F453" s="21">
        <f t="shared" si="43"/>
        <v>64714510.668498941</v>
      </c>
      <c r="G453">
        <v>1.08880632554584</v>
      </c>
      <c r="H453" s="3">
        <v>119959762.071539</v>
      </c>
      <c r="I453" s="3">
        <f t="shared" si="44"/>
        <v>119959762.0715615</v>
      </c>
      <c r="J453" s="3">
        <f t="shared" si="45"/>
        <v>0</v>
      </c>
      <c r="K453" s="13">
        <f t="shared" si="46"/>
        <v>-119959762.071539</v>
      </c>
      <c r="L453" s="13">
        <f t="shared" si="47"/>
        <v>49142070.311599731</v>
      </c>
    </row>
    <row r="454" spans="1:12" x14ac:dyDescent="0.25">
      <c r="A454" s="11">
        <v>41564</v>
      </c>
      <c r="B454" s="3">
        <v>25765743.871005401</v>
      </c>
      <c r="C454" s="3">
        <v>13420260343.228901</v>
      </c>
      <c r="D454" s="3">
        <v>13446026087.1</v>
      </c>
      <c r="E454" s="24">
        <f t="shared" si="42"/>
        <v>1.0004654014292707</v>
      </c>
      <c r="F454" s="21">
        <f t="shared" si="43"/>
        <v>6242902.8889948279</v>
      </c>
      <c r="G454">
        <v>1.08931305756595</v>
      </c>
      <c r="H454" s="3">
        <v>62871977.473128296</v>
      </c>
      <c r="I454" s="3">
        <f t="shared" si="44"/>
        <v>62871977.473139748</v>
      </c>
      <c r="J454" s="3">
        <f t="shared" si="45"/>
        <v>0</v>
      </c>
      <c r="K454" s="13">
        <f t="shared" si="46"/>
        <v>-62871977.473128296</v>
      </c>
      <c r="L454" s="13">
        <f t="shared" si="47"/>
        <v>25765743.871099472</v>
      </c>
    </row>
    <row r="455" spans="1:12" x14ac:dyDescent="0.25">
      <c r="A455" s="11">
        <v>41565</v>
      </c>
      <c r="B455" s="3">
        <v>-4446144.9760230696</v>
      </c>
      <c r="C455" s="3">
        <v>13516886720.785999</v>
      </c>
      <c r="D455" s="3">
        <v>13512440575.809999</v>
      </c>
      <c r="E455" s="24">
        <f t="shared" si="42"/>
        <v>1.0052700056676229</v>
      </c>
      <c r="F455" s="21">
        <f t="shared" si="43"/>
        <v>70860633.686022148</v>
      </c>
      <c r="G455">
        <v>1.09505374355314</v>
      </c>
      <c r="H455" s="3">
        <v>-10845019.6358</v>
      </c>
      <c r="I455" s="3">
        <f t="shared" si="44"/>
        <v>-10845019.635801971</v>
      </c>
      <c r="J455" s="3">
        <f t="shared" si="45"/>
        <v>0</v>
      </c>
      <c r="K455" s="13">
        <f t="shared" si="46"/>
        <v>10845019.6358</v>
      </c>
      <c r="L455" s="13">
        <f t="shared" si="47"/>
        <v>4446144.9759998322</v>
      </c>
    </row>
    <row r="456" spans="1:12" x14ac:dyDescent="0.25">
      <c r="A456" s="11">
        <v>41568</v>
      </c>
      <c r="B456" s="3">
        <v>-4990877.3985829297</v>
      </c>
      <c r="C456" s="3">
        <v>13566601210.3785</v>
      </c>
      <c r="D456" s="3">
        <v>13561610332.98</v>
      </c>
      <c r="E456" s="24">
        <f t="shared" si="42"/>
        <v>1.0040082051991068</v>
      </c>
      <c r="F456" s="21">
        <f t="shared" si="43"/>
        <v>54160634.568583004</v>
      </c>
      <c r="G456">
        <v>1.09944294366135</v>
      </c>
      <c r="H456" s="3">
        <v>-12169028.6230393</v>
      </c>
      <c r="I456" s="3">
        <f t="shared" si="44"/>
        <v>-12169028.62304157</v>
      </c>
      <c r="J456" s="3">
        <f t="shared" si="45"/>
        <v>0</v>
      </c>
      <c r="K456" s="13">
        <f t="shared" si="46"/>
        <v>12169028.6230393</v>
      </c>
      <c r="L456" s="13">
        <f t="shared" si="47"/>
        <v>4990877.3985004425</v>
      </c>
    </row>
    <row r="457" spans="1:12" x14ac:dyDescent="0.25">
      <c r="A457" s="11">
        <v>41569</v>
      </c>
      <c r="B457" s="3">
        <v>4727486.1189843398</v>
      </c>
      <c r="C457" s="3">
        <v>13650865924.731001</v>
      </c>
      <c r="D457" s="3">
        <v>13655593410.85</v>
      </c>
      <c r="E457" s="24">
        <f t="shared" si="42"/>
        <v>1.0065814891859826</v>
      </c>
      <c r="F457" s="21">
        <f t="shared" si="43"/>
        <v>89255591.751016498</v>
      </c>
      <c r="G457">
        <v>1.10667891550566</v>
      </c>
      <c r="H457" s="3">
        <v>11522363.224500399</v>
      </c>
      <c r="I457" s="3">
        <f t="shared" si="44"/>
        <v>11522363.224502586</v>
      </c>
      <c r="J457" s="3">
        <f t="shared" si="45"/>
        <v>0</v>
      </c>
      <c r="K457" s="13">
        <f t="shared" si="46"/>
        <v>-11522363.224500399</v>
      </c>
      <c r="L457" s="13">
        <f t="shared" si="47"/>
        <v>4727486.1189994812</v>
      </c>
    </row>
    <row r="458" spans="1:12" x14ac:dyDescent="0.25">
      <c r="A458" s="11">
        <v>41570</v>
      </c>
      <c r="B458" s="3">
        <v>-20668345.5567021</v>
      </c>
      <c r="C458" s="3">
        <v>13539554668.1667</v>
      </c>
      <c r="D458" s="3">
        <v>13518886322.6099</v>
      </c>
      <c r="E458" s="24">
        <f t="shared" si="42"/>
        <v>0.99150247527205959</v>
      </c>
      <c r="F458" s="21">
        <f t="shared" si="43"/>
        <v>-116038742.68339875</v>
      </c>
      <c r="G458">
        <v>1.09727488405527</v>
      </c>
      <c r="H458" s="3">
        <v>-50355776.966086499</v>
      </c>
      <c r="I458" s="3">
        <f t="shared" si="44"/>
        <v>-50355776.966095589</v>
      </c>
      <c r="J458" s="3">
        <f t="shared" si="45"/>
        <v>0</v>
      </c>
      <c r="K458" s="13">
        <f t="shared" si="46"/>
        <v>50355776.966086499</v>
      </c>
      <c r="L458" s="13">
        <f t="shared" si="47"/>
        <v>20668345.556800842</v>
      </c>
    </row>
    <row r="459" spans="1:12" x14ac:dyDescent="0.25">
      <c r="A459" s="11">
        <v>41571</v>
      </c>
      <c r="B459" s="3">
        <v>-123612031.419552</v>
      </c>
      <c r="C459" s="3">
        <v>13524159556.3895</v>
      </c>
      <c r="D459" s="3">
        <v>13400547524.969999</v>
      </c>
      <c r="E459" s="24">
        <f t="shared" si="42"/>
        <v>1.0003900642148926</v>
      </c>
      <c r="F459" s="21">
        <f t="shared" si="43"/>
        <v>5273233.7796517909</v>
      </c>
      <c r="G459">
        <v>1.09770289172143</v>
      </c>
      <c r="H459" s="3">
        <v>-301048604.98279101</v>
      </c>
      <c r="I459" s="3">
        <f t="shared" si="44"/>
        <v>-301048604.98284525</v>
      </c>
      <c r="J459" s="3">
        <f t="shared" si="45"/>
        <v>0</v>
      </c>
      <c r="K459" s="13">
        <f t="shared" si="46"/>
        <v>301048604.98279101</v>
      </c>
      <c r="L459" s="13">
        <f t="shared" si="47"/>
        <v>123612031.41950035</v>
      </c>
    </row>
    <row r="460" spans="1:12" x14ac:dyDescent="0.25">
      <c r="A460" s="11">
        <v>41572</v>
      </c>
      <c r="B460" s="3">
        <v>-69495529.536809295</v>
      </c>
      <c r="C460" s="3">
        <v>13367775161.5368</v>
      </c>
      <c r="D460" s="3">
        <v>13298279632</v>
      </c>
      <c r="E460" s="24">
        <f t="shared" si="42"/>
        <v>0.99755440116367455</v>
      </c>
      <c r="F460" s="21">
        <f t="shared" si="43"/>
        <v>-32772363.433190018</v>
      </c>
      <c r="G460">
        <v>1.0950183508068101</v>
      </c>
      <c r="H460" s="3">
        <v>-169186237.39927</v>
      </c>
      <c r="I460" s="3">
        <f t="shared" si="44"/>
        <v>-169186237.3993015</v>
      </c>
      <c r="J460" s="3">
        <f t="shared" si="45"/>
        <v>0</v>
      </c>
      <c r="K460" s="13">
        <f t="shared" si="46"/>
        <v>169186237.39927</v>
      </c>
      <c r="L460" s="13">
        <f t="shared" si="47"/>
        <v>69495529.536800385</v>
      </c>
    </row>
    <row r="461" spans="1:12" x14ac:dyDescent="0.25">
      <c r="A461" s="11">
        <v>41575</v>
      </c>
      <c r="B461" s="3">
        <v>-22553878.094157901</v>
      </c>
      <c r="C461" s="3">
        <v>13394173596.3741</v>
      </c>
      <c r="D461" s="3">
        <v>13371619718.2799</v>
      </c>
      <c r="E461" s="24">
        <f t="shared" si="42"/>
        <v>1.0072110052599064</v>
      </c>
      <c r="F461" s="21">
        <f t="shared" si="43"/>
        <v>95893964.374057502</v>
      </c>
      <c r="G461">
        <v>1.1029145338941799</v>
      </c>
      <c r="H461" s="3">
        <v>-54886012.530541897</v>
      </c>
      <c r="I461" s="3">
        <f t="shared" si="44"/>
        <v>-54886012.530551791</v>
      </c>
      <c r="J461" s="3">
        <f t="shared" si="45"/>
        <v>0</v>
      </c>
      <c r="K461" s="13">
        <f t="shared" si="46"/>
        <v>54886012.530541897</v>
      </c>
      <c r="L461" s="13">
        <f t="shared" si="47"/>
        <v>22553878.094200134</v>
      </c>
    </row>
    <row r="462" spans="1:12" x14ac:dyDescent="0.25">
      <c r="A462" s="11">
        <v>41576</v>
      </c>
      <c r="B462" s="3">
        <v>-72807314.248186797</v>
      </c>
      <c r="C462" s="3">
        <v>13393320283.618099</v>
      </c>
      <c r="D462" s="3">
        <v>13320512969.3699</v>
      </c>
      <c r="E462" s="24">
        <f t="shared" si="42"/>
        <v>1.0016228823280489</v>
      </c>
      <c r="F462" s="21">
        <f t="shared" si="43"/>
        <v>21700565.338186949</v>
      </c>
      <c r="G462">
        <v>1.1047044344005801</v>
      </c>
      <c r="H462" s="3">
        <v>-177111903.53912601</v>
      </c>
      <c r="I462" s="3">
        <f t="shared" si="44"/>
        <v>-177111903.53915876</v>
      </c>
      <c r="J462" s="3">
        <f t="shared" si="45"/>
        <v>0</v>
      </c>
      <c r="K462" s="13">
        <f t="shared" si="46"/>
        <v>177111903.53912601</v>
      </c>
      <c r="L462" s="13">
        <f t="shared" si="47"/>
        <v>72807314.248199463</v>
      </c>
    </row>
    <row r="463" spans="1:12" x14ac:dyDescent="0.25">
      <c r="A463" s="11">
        <v>41577</v>
      </c>
      <c r="B463" s="3">
        <v>8283790.8152644597</v>
      </c>
      <c r="C463" s="3">
        <v>13358445692.624701</v>
      </c>
      <c r="D463" s="3">
        <v>13366729483.439899</v>
      </c>
      <c r="E463" s="24">
        <f t="shared" si="42"/>
        <v>1.0028476923780609</v>
      </c>
      <c r="F463" s="21">
        <f t="shared" si="43"/>
        <v>37932723.254735231</v>
      </c>
      <c r="G463">
        <v>1.1078502927984399</v>
      </c>
      <c r="H463" s="3">
        <v>20143463.753296901</v>
      </c>
      <c r="I463" s="3">
        <f t="shared" si="44"/>
        <v>20143463.753300581</v>
      </c>
      <c r="J463" s="3">
        <f t="shared" si="45"/>
        <v>0</v>
      </c>
      <c r="K463" s="13">
        <f t="shared" si="46"/>
        <v>-20143463.753296901</v>
      </c>
      <c r="L463" s="13">
        <f t="shared" si="47"/>
        <v>8283790.8151988983</v>
      </c>
    </row>
    <row r="464" spans="1:12" x14ac:dyDescent="0.25">
      <c r="A464" s="11">
        <v>41578</v>
      </c>
      <c r="B464" s="3">
        <v>17431765.063524298</v>
      </c>
      <c r="C464" s="3">
        <v>13476782323.9764</v>
      </c>
      <c r="D464" s="3">
        <v>13494214089.0399</v>
      </c>
      <c r="E464" s="24">
        <f t="shared" si="42"/>
        <v>1.0082333408985962</v>
      </c>
      <c r="F464" s="21">
        <f t="shared" si="43"/>
        <v>110052840.53647608</v>
      </c>
      <c r="G464">
        <v>1.11697160192365</v>
      </c>
      <c r="H464" s="3">
        <v>42371972.346549504</v>
      </c>
      <c r="I464" s="3">
        <f t="shared" si="44"/>
        <v>42371972.346557118</v>
      </c>
      <c r="J464" s="3">
        <f t="shared" si="45"/>
        <v>0</v>
      </c>
      <c r="K464" s="13">
        <f t="shared" si="46"/>
        <v>-42371972.346549504</v>
      </c>
      <c r="L464" s="13">
        <f t="shared" si="47"/>
        <v>17431765.063499451</v>
      </c>
    </row>
    <row r="465" spans="1:12" x14ac:dyDescent="0.25">
      <c r="A465" s="11">
        <v>41579</v>
      </c>
      <c r="B465" s="3">
        <v>98555755.263829693</v>
      </c>
      <c r="C465" s="3">
        <v>13513672621.8561</v>
      </c>
      <c r="D465" s="3">
        <v>13612228377.1199</v>
      </c>
      <c r="E465" s="24">
        <f t="shared" si="42"/>
        <v>1.0014419908182703</v>
      </c>
      <c r="F465" s="21">
        <f t="shared" si="43"/>
        <v>19458532.816170231</v>
      </c>
      <c r="G465">
        <v>1.1185822647179</v>
      </c>
      <c r="H465" s="3">
        <v>239470264.91858399</v>
      </c>
      <c r="I465" s="3">
        <f t="shared" si="44"/>
        <v>239470264.91862759</v>
      </c>
      <c r="J465" s="3">
        <f t="shared" si="45"/>
        <v>0</v>
      </c>
      <c r="K465" s="13">
        <f t="shared" si="46"/>
        <v>-239470264.91858399</v>
      </c>
      <c r="L465" s="13">
        <f t="shared" si="47"/>
        <v>98555755.263799667</v>
      </c>
    </row>
    <row r="466" spans="1:12" x14ac:dyDescent="0.25">
      <c r="A466" s="11">
        <v>41582</v>
      </c>
      <c r="B466" s="3">
        <v>83453052.147590503</v>
      </c>
      <c r="C466" s="3">
        <v>13658922626.302401</v>
      </c>
      <c r="D466" s="3">
        <v>13742375678.450001</v>
      </c>
      <c r="E466" s="24">
        <f t="shared" si="42"/>
        <v>1.0034303163221236</v>
      </c>
      <c r="F466" s="21">
        <f t="shared" si="43"/>
        <v>46694249.18251051</v>
      </c>
      <c r="G466">
        <v>1.1224193557181901</v>
      </c>
      <c r="H466" s="3">
        <v>202695504.705448</v>
      </c>
      <c r="I466" s="3">
        <f t="shared" si="44"/>
        <v>202695504.70548514</v>
      </c>
      <c r="J466" s="3">
        <f t="shared" si="45"/>
        <v>0</v>
      </c>
      <c r="K466" s="13">
        <f t="shared" si="46"/>
        <v>-202695504.705448</v>
      </c>
      <c r="L466" s="13">
        <f t="shared" si="47"/>
        <v>83453052.147600174</v>
      </c>
    </row>
    <row r="467" spans="1:12" x14ac:dyDescent="0.25">
      <c r="A467" s="11">
        <v>41583</v>
      </c>
      <c r="B467" s="3">
        <v>21553521.637320802</v>
      </c>
      <c r="C467" s="3">
        <v>13660219459.4126</v>
      </c>
      <c r="D467" s="3">
        <v>13681772981.049999</v>
      </c>
      <c r="E467" s="24">
        <f t="shared" si="42"/>
        <v>0.99402168730067864</v>
      </c>
      <c r="F467" s="21">
        <f t="shared" si="43"/>
        <v>-82156219.037322327</v>
      </c>
      <c r="G467">
        <v>1.1157091818299301</v>
      </c>
      <c r="H467" s="3">
        <v>52330203.099240102</v>
      </c>
      <c r="I467" s="3">
        <f t="shared" si="44"/>
        <v>52330203.099249408</v>
      </c>
      <c r="J467" s="3">
        <f t="shared" si="45"/>
        <v>0</v>
      </c>
      <c r="K467" s="13">
        <f t="shared" si="46"/>
        <v>-52330203.099240102</v>
      </c>
      <c r="L467" s="13">
        <f t="shared" si="47"/>
        <v>21553521.637399673</v>
      </c>
    </row>
    <row r="468" spans="1:12" x14ac:dyDescent="0.25">
      <c r="A468" s="11">
        <v>41584</v>
      </c>
      <c r="B468" s="3">
        <v>-9284236.1271681692</v>
      </c>
      <c r="C468" s="3">
        <v>13658758027.907101</v>
      </c>
      <c r="D468" s="3">
        <v>13649473791.780001</v>
      </c>
      <c r="E468" s="24">
        <f t="shared" si="42"/>
        <v>0.99831783839896282</v>
      </c>
      <c r="F468" s="21">
        <f t="shared" si="43"/>
        <v>-23014953.142830379</v>
      </c>
      <c r="G468">
        <v>1.11383237868634</v>
      </c>
      <c r="H468" s="3">
        <v>-22532669.463194899</v>
      </c>
      <c r="I468" s="3">
        <f t="shared" si="44"/>
        <v>-22532669.463198964</v>
      </c>
      <c r="J468" s="3">
        <f t="shared" si="45"/>
        <v>0</v>
      </c>
      <c r="K468" s="13">
        <f t="shared" si="46"/>
        <v>22532669.463194899</v>
      </c>
      <c r="L468" s="13">
        <f t="shared" si="47"/>
        <v>9284236.1270999908</v>
      </c>
    </row>
    <row r="469" spans="1:12" x14ac:dyDescent="0.25">
      <c r="A469" s="11">
        <v>41585</v>
      </c>
      <c r="B469" s="3">
        <v>31366706.287584402</v>
      </c>
      <c r="C469" s="3">
        <v>13527763329.382401</v>
      </c>
      <c r="D469" s="3">
        <v>13559130035.67</v>
      </c>
      <c r="E469" s="24">
        <f t="shared" si="42"/>
        <v>0.99108313886276833</v>
      </c>
      <c r="F469" s="21">
        <f t="shared" si="43"/>
        <v>-121710462.397585</v>
      </c>
      <c r="G469">
        <v>1.1039004900354401</v>
      </c>
      <c r="H469" s="3">
        <v>76097024.223379403</v>
      </c>
      <c r="I469" s="3">
        <f t="shared" si="44"/>
        <v>76097024.223393187</v>
      </c>
      <c r="J469" s="3">
        <f t="shared" si="45"/>
        <v>0</v>
      </c>
      <c r="K469" s="13">
        <f t="shared" si="46"/>
        <v>-76097024.223379403</v>
      </c>
      <c r="L469" s="13">
        <f t="shared" si="47"/>
        <v>31366706.287599564</v>
      </c>
    </row>
    <row r="470" spans="1:12" x14ac:dyDescent="0.25">
      <c r="A470" s="11">
        <v>41586</v>
      </c>
      <c r="B470" s="3">
        <v>80217133.949614495</v>
      </c>
      <c r="C470" s="3">
        <v>13489764979.7003</v>
      </c>
      <c r="D470" s="3">
        <v>13569982113.65</v>
      </c>
      <c r="E470" s="24">
        <f t="shared" si="42"/>
        <v>0.99488425468395569</v>
      </c>
      <c r="F470" s="21">
        <f t="shared" si="43"/>
        <v>-69365055.969614953</v>
      </c>
      <c r="G470">
        <v>1.0982532162741601</v>
      </c>
      <c r="H470" s="3">
        <v>194535195.609891</v>
      </c>
      <c r="I470" s="3">
        <f t="shared" si="44"/>
        <v>194535195.60992709</v>
      </c>
      <c r="J470" s="3">
        <f t="shared" si="45"/>
        <v>0</v>
      </c>
      <c r="K470" s="13">
        <f t="shared" si="46"/>
        <v>-194535195.609891</v>
      </c>
      <c r="L470" s="13">
        <f t="shared" si="47"/>
        <v>80217133.949699402</v>
      </c>
    </row>
    <row r="471" spans="1:12" x14ac:dyDescent="0.25">
      <c r="A471" s="11">
        <v>41589</v>
      </c>
      <c r="B471" s="3">
        <v>-7959800.0479093697</v>
      </c>
      <c r="C471" s="3">
        <v>13673598354.127899</v>
      </c>
      <c r="D471" s="3">
        <v>13665638554.079901</v>
      </c>
      <c r="E471" s="24">
        <f t="shared" si="42"/>
        <v>1.0076356946980485</v>
      </c>
      <c r="F471" s="21">
        <f t="shared" si="43"/>
        <v>103616240.47781049</v>
      </c>
      <c r="G471">
        <v>1.1066391425347899</v>
      </c>
      <c r="H471" s="3">
        <v>-19295920.060240399</v>
      </c>
      <c r="I471" s="3">
        <f t="shared" si="44"/>
        <v>-19295920.060243946</v>
      </c>
      <c r="J471" s="3">
        <f t="shared" si="45"/>
        <v>0</v>
      </c>
      <c r="K471" s="13">
        <f t="shared" si="46"/>
        <v>19295920.060240399</v>
      </c>
      <c r="L471" s="13">
        <f t="shared" si="47"/>
        <v>7959800.0479984283</v>
      </c>
    </row>
    <row r="472" spans="1:12" x14ac:dyDescent="0.25">
      <c r="A472" s="11">
        <v>41590</v>
      </c>
      <c r="B472" s="3">
        <v>-5726461.1560298204</v>
      </c>
      <c r="C472" s="3">
        <v>13486031502.775999</v>
      </c>
      <c r="D472" s="3">
        <v>13480305041.620001</v>
      </c>
      <c r="E472" s="24">
        <f t="shared" si="42"/>
        <v>0.98685703192038199</v>
      </c>
      <c r="F472" s="21">
        <f t="shared" si="43"/>
        <v>-179607051.30387008</v>
      </c>
      <c r="G472">
        <v>1.09209461960879</v>
      </c>
      <c r="H472" s="3">
        <v>-13876563.910621401</v>
      </c>
      <c r="I472" s="3">
        <f t="shared" si="44"/>
        <v>-13876563.910623968</v>
      </c>
      <c r="J472" s="3">
        <f t="shared" si="45"/>
        <v>0</v>
      </c>
      <c r="K472" s="13">
        <f t="shared" si="46"/>
        <v>13876563.910621401</v>
      </c>
      <c r="L472" s="13">
        <f t="shared" si="47"/>
        <v>5726461.15599823</v>
      </c>
    </row>
    <row r="473" spans="1:12" x14ac:dyDescent="0.25">
      <c r="A473" s="11">
        <v>41591</v>
      </c>
      <c r="B473" s="3">
        <v>12081484.6914263</v>
      </c>
      <c r="C473" s="3">
        <v>13522986968.268499</v>
      </c>
      <c r="D473" s="3">
        <v>13535068452.959999</v>
      </c>
      <c r="E473" s="24">
        <f t="shared" si="42"/>
        <v>1.0031662433837212</v>
      </c>
      <c r="F473" s="21">
        <f t="shared" si="43"/>
        <v>42681926.648571946</v>
      </c>
      <c r="G473">
        <v>1.0955524569725199</v>
      </c>
      <c r="H473" s="3">
        <v>29264979.022463899</v>
      </c>
      <c r="I473" s="3">
        <f t="shared" si="44"/>
        <v>29264979.022469021</v>
      </c>
      <c r="J473" s="3">
        <f t="shared" si="45"/>
        <v>0</v>
      </c>
      <c r="K473" s="13">
        <f t="shared" si="46"/>
        <v>-29264979.022463899</v>
      </c>
      <c r="L473" s="13">
        <f t="shared" si="47"/>
        <v>12081484.69149971</v>
      </c>
    </row>
    <row r="474" spans="1:12" x14ac:dyDescent="0.25">
      <c r="A474" s="11">
        <v>41592</v>
      </c>
      <c r="B474" s="3">
        <v>-34649380.615855098</v>
      </c>
      <c r="C474" s="3">
        <v>13724520241.0658</v>
      </c>
      <c r="D474" s="3">
        <v>13689870860.450001</v>
      </c>
      <c r="E474" s="24">
        <f t="shared" si="42"/>
        <v>1.0139971060186568</v>
      </c>
      <c r="F474" s="21">
        <f t="shared" si="43"/>
        <v>189451788.10585678</v>
      </c>
      <c r="G474">
        <v>1.11088702086177</v>
      </c>
      <c r="H474" s="3">
        <v>-83898785.283426702</v>
      </c>
      <c r="I474" s="3">
        <f t="shared" si="44"/>
        <v>-83898785.283441946</v>
      </c>
      <c r="J474" s="3">
        <f t="shared" si="45"/>
        <v>0</v>
      </c>
      <c r="K474" s="13">
        <f t="shared" si="46"/>
        <v>83898785.283426702</v>
      </c>
      <c r="L474" s="13">
        <f t="shared" si="47"/>
        <v>34649380.61579895</v>
      </c>
    </row>
    <row r="475" spans="1:12" x14ac:dyDescent="0.25">
      <c r="A475" s="11">
        <v>41596</v>
      </c>
      <c r="B475" s="3">
        <v>-9915051.5860024597</v>
      </c>
      <c r="C475" s="3">
        <v>13794292747.455999</v>
      </c>
      <c r="D475" s="3">
        <v>13784377695.870001</v>
      </c>
      <c r="E475" s="24">
        <f t="shared" si="42"/>
        <v>1.0076276750942683</v>
      </c>
      <c r="F475" s="21">
        <f t="shared" si="43"/>
        <v>104421887.00600253</v>
      </c>
      <c r="G475">
        <v>1.11936050612334</v>
      </c>
      <c r="H475" s="3">
        <v>-23998686.006131601</v>
      </c>
      <c r="I475" s="3">
        <f t="shared" si="44"/>
        <v>-23998686.006136015</v>
      </c>
      <c r="J475" s="3">
        <f t="shared" si="45"/>
        <v>0</v>
      </c>
      <c r="K475" s="13">
        <f t="shared" si="46"/>
        <v>23998686.006131601</v>
      </c>
      <c r="L475" s="13">
        <f t="shared" si="47"/>
        <v>9915051.5859985352</v>
      </c>
    </row>
    <row r="476" spans="1:12" x14ac:dyDescent="0.25">
      <c r="A476" s="11">
        <v>41597</v>
      </c>
      <c r="B476" s="3">
        <v>-119956241.53083199</v>
      </c>
      <c r="C476" s="3">
        <v>13571327720.2808</v>
      </c>
      <c r="D476" s="3">
        <v>13451371478.75</v>
      </c>
      <c r="E476" s="24">
        <f t="shared" si="42"/>
        <v>0.98454409910336382</v>
      </c>
      <c r="F476" s="21">
        <f t="shared" si="43"/>
        <v>-213049975.58916885</v>
      </c>
      <c r="G476">
        <v>1.1020597810730901</v>
      </c>
      <c r="H476" s="3">
        <v>-290233556.423792</v>
      </c>
      <c r="I476" s="3">
        <f t="shared" si="44"/>
        <v>-290233556.4238444</v>
      </c>
      <c r="J476" s="3">
        <f t="shared" si="45"/>
        <v>0</v>
      </c>
      <c r="K476" s="13">
        <f t="shared" si="46"/>
        <v>290233556.423792</v>
      </c>
      <c r="L476" s="13">
        <f t="shared" si="47"/>
        <v>119956241.53079987</v>
      </c>
    </row>
    <row r="477" spans="1:12" x14ac:dyDescent="0.25">
      <c r="A477" s="11">
        <v>41598</v>
      </c>
      <c r="B477" s="3">
        <v>11.951169729232699</v>
      </c>
      <c r="C477" s="3">
        <v>13444766531.038799</v>
      </c>
      <c r="D477" s="3">
        <v>13444766542.99</v>
      </c>
      <c r="E477" s="24">
        <f t="shared" si="42"/>
        <v>0.99950897588981136</v>
      </c>
      <c r="F477" s="21">
        <f t="shared" si="43"/>
        <v>-6604947.7111699581</v>
      </c>
      <c r="G477">
        <v>1.1015186431497099</v>
      </c>
      <c r="H477" s="3">
        <v>28.904634091967502</v>
      </c>
      <c r="I477" s="3">
        <f t="shared" si="44"/>
        <v>28.904634091972589</v>
      </c>
      <c r="J477" s="3">
        <f t="shared" si="45"/>
        <v>0</v>
      </c>
      <c r="K477" s="13">
        <f t="shared" si="46"/>
        <v>-28.904634091967502</v>
      </c>
      <c r="L477" s="13">
        <f t="shared" si="47"/>
        <v>11.951200485229492</v>
      </c>
    </row>
    <row r="478" spans="1:12" x14ac:dyDescent="0.25">
      <c r="A478" s="11">
        <v>41599</v>
      </c>
      <c r="B478" s="3">
        <v>-34887045.284380399</v>
      </c>
      <c r="C478" s="3">
        <v>13428561236.8943</v>
      </c>
      <c r="D478" s="3">
        <v>13393674191.610001</v>
      </c>
      <c r="E478" s="24">
        <f t="shared" si="42"/>
        <v>0.99879467553089885</v>
      </c>
      <c r="F478" s="21">
        <f t="shared" si="43"/>
        <v>-16205306.095618762</v>
      </c>
      <c r="G478">
        <v>1.1001909557759499</v>
      </c>
      <c r="H478" s="3">
        <v>-84343872.847736999</v>
      </c>
      <c r="I478" s="3">
        <f t="shared" si="44"/>
        <v>-84343872.847752213</v>
      </c>
      <c r="J478" s="3">
        <f t="shared" si="45"/>
        <v>0</v>
      </c>
      <c r="K478" s="13">
        <f t="shared" si="46"/>
        <v>84343872.847736999</v>
      </c>
      <c r="L478" s="13">
        <f t="shared" si="47"/>
        <v>34887045.28429985</v>
      </c>
    </row>
    <row r="479" spans="1:12" x14ac:dyDescent="0.25">
      <c r="A479" s="11">
        <v>41600</v>
      </c>
      <c r="B479" s="3">
        <v>23927282.220847201</v>
      </c>
      <c r="C479" s="3">
        <v>13363139471.729099</v>
      </c>
      <c r="D479" s="3">
        <v>13387066753.9499</v>
      </c>
      <c r="E479" s="24">
        <f t="shared" si="42"/>
        <v>0.9977202133302544</v>
      </c>
      <c r="F479" s="21">
        <f t="shared" si="43"/>
        <v>-30534719.880948137</v>
      </c>
      <c r="G479">
        <v>1.0976827551008099</v>
      </c>
      <c r="H479" s="3">
        <v>57824915.931629904</v>
      </c>
      <c r="I479" s="3">
        <f t="shared" si="44"/>
        <v>57824915.9316402</v>
      </c>
      <c r="J479" s="3">
        <f t="shared" si="45"/>
        <v>0</v>
      </c>
      <c r="K479" s="13">
        <f t="shared" si="46"/>
        <v>-57824915.931629904</v>
      </c>
      <c r="L479" s="13">
        <f t="shared" si="47"/>
        <v>23927282.2208004</v>
      </c>
    </row>
    <row r="480" spans="1:12" x14ac:dyDescent="0.25">
      <c r="A480" s="11">
        <v>41603</v>
      </c>
      <c r="B480" s="3">
        <v>-43992984.202969998</v>
      </c>
      <c r="C480" s="3">
        <v>13312658167.412901</v>
      </c>
      <c r="D480" s="3">
        <v>13268665183.209999</v>
      </c>
      <c r="E480" s="24">
        <f t="shared" si="42"/>
        <v>0.99444175577036131</v>
      </c>
      <c r="F480" s="21">
        <f t="shared" si="43"/>
        <v>-74408586.536930591</v>
      </c>
      <c r="G480">
        <v>1.09158156626129</v>
      </c>
      <c r="H480" s="3">
        <v>-106276525.80272999</v>
      </c>
      <c r="I480" s="3">
        <f t="shared" si="44"/>
        <v>-106276525.80274922</v>
      </c>
      <c r="J480" s="3">
        <f t="shared" si="45"/>
        <v>0</v>
      </c>
      <c r="K480" s="13">
        <f t="shared" si="46"/>
        <v>106276525.80272999</v>
      </c>
      <c r="L480" s="13">
        <f t="shared" si="47"/>
        <v>43992984.20290184</v>
      </c>
    </row>
    <row r="481" spans="1:12" x14ac:dyDescent="0.25">
      <c r="A481" s="11">
        <v>41604</v>
      </c>
      <c r="B481" s="3">
        <v>-2300281.1894611102</v>
      </c>
      <c r="C481" s="3">
        <v>13181374118.979401</v>
      </c>
      <c r="D481" s="3">
        <v>13179073837.790001</v>
      </c>
      <c r="E481" s="24">
        <f t="shared" si="42"/>
        <v>0.99342126257424945</v>
      </c>
      <c r="F481" s="21">
        <f t="shared" si="43"/>
        <v>-87291064.230537057</v>
      </c>
      <c r="G481">
        <v>1.08440033775806</v>
      </c>
      <c r="H481" s="3">
        <v>-5554783.5690788198</v>
      </c>
      <c r="I481" s="3">
        <f t="shared" si="44"/>
        <v>-5554783.5690798201</v>
      </c>
      <c r="J481" s="3">
        <f t="shared" si="45"/>
        <v>0</v>
      </c>
      <c r="K481" s="13">
        <f t="shared" si="46"/>
        <v>5554783.5690788198</v>
      </c>
      <c r="L481" s="13">
        <f t="shared" si="47"/>
        <v>2300281.1893997192</v>
      </c>
    </row>
    <row r="482" spans="1:12" x14ac:dyDescent="0.25">
      <c r="A482" s="11">
        <v>41605</v>
      </c>
      <c r="B482" s="3">
        <v>-2365085.28719866</v>
      </c>
      <c r="C482" s="3">
        <v>13293377062.9671</v>
      </c>
      <c r="D482" s="3">
        <v>13291011977.68</v>
      </c>
      <c r="E482" s="24">
        <f t="shared" si="42"/>
        <v>1.0086730848149164</v>
      </c>
      <c r="F482" s="21">
        <f t="shared" si="43"/>
        <v>114303225.17719805</v>
      </c>
      <c r="G482">
        <v>1.0938054338607599</v>
      </c>
      <c r="H482" s="3">
        <v>-5709069.22093633</v>
      </c>
      <c r="I482" s="3">
        <f t="shared" si="44"/>
        <v>-5709069.2209373582</v>
      </c>
      <c r="J482" s="3">
        <f t="shared" si="45"/>
        <v>0</v>
      </c>
      <c r="K482" s="13">
        <f t="shared" si="46"/>
        <v>5709069.22093633</v>
      </c>
      <c r="L482" s="13">
        <f t="shared" si="47"/>
        <v>2365085.2870998383</v>
      </c>
    </row>
    <row r="483" spans="1:12" x14ac:dyDescent="0.25">
      <c r="A483" s="11">
        <v>41606</v>
      </c>
      <c r="B483" s="3">
        <v>-3619047.1335370499</v>
      </c>
      <c r="C483" s="3">
        <v>13348679837.123501</v>
      </c>
      <c r="D483" s="3">
        <v>13345060789.99</v>
      </c>
      <c r="E483" s="24">
        <f t="shared" si="42"/>
        <v>1.0043388614456432</v>
      </c>
      <c r="F483" s="21">
        <f t="shared" si="43"/>
        <v>57667859.443536513</v>
      </c>
      <c r="G483">
        <v>1.09855130408678</v>
      </c>
      <c r="H483" s="3">
        <v>-8732629.39998894</v>
      </c>
      <c r="I483" s="3">
        <f t="shared" si="44"/>
        <v>-8732629.3999905027</v>
      </c>
      <c r="J483" s="3">
        <f t="shared" si="45"/>
        <v>0</v>
      </c>
      <c r="K483" s="13">
        <f t="shared" si="46"/>
        <v>8732629.39998894</v>
      </c>
      <c r="L483" s="13">
        <f t="shared" si="47"/>
        <v>3619047.1335010529</v>
      </c>
    </row>
    <row r="484" spans="1:12" x14ac:dyDescent="0.25">
      <c r="A484" s="11">
        <v>41607</v>
      </c>
      <c r="B484" s="3">
        <v>-2008916.22251415</v>
      </c>
      <c r="C484" s="3">
        <v>13437601435.7325</v>
      </c>
      <c r="D484" s="3">
        <v>13435592519.51</v>
      </c>
      <c r="E484" s="24">
        <f t="shared" si="42"/>
        <v>1.0069344491717811</v>
      </c>
      <c r="F484" s="21">
        <f t="shared" si="43"/>
        <v>92540645.74251461</v>
      </c>
      <c r="G484">
        <v>1.1061691522675601</v>
      </c>
      <c r="H484" s="3">
        <v>-4845570.3629993703</v>
      </c>
      <c r="I484" s="3">
        <f t="shared" si="44"/>
        <v>-4845570.3630002392</v>
      </c>
      <c r="J484" s="3">
        <f t="shared" si="45"/>
        <v>0</v>
      </c>
      <c r="K484" s="13">
        <f t="shared" si="46"/>
        <v>4845570.3629993703</v>
      </c>
      <c r="L484" s="13">
        <f t="shared" si="47"/>
        <v>2008916.2224998474</v>
      </c>
    </row>
    <row r="485" spans="1:12" x14ac:dyDescent="0.25">
      <c r="A485" s="11">
        <v>41610</v>
      </c>
      <c r="B485" s="3">
        <v>6015250.4104458001</v>
      </c>
      <c r="C485" s="3">
        <v>13288252579.539499</v>
      </c>
      <c r="D485" s="3">
        <v>13294267829.9499</v>
      </c>
      <c r="E485" s="24">
        <f t="shared" si="42"/>
        <v>0.9890336105566917</v>
      </c>
      <c r="F485" s="21">
        <f t="shared" si="43"/>
        <v>-147339939.97054636</v>
      </c>
      <c r="G485">
        <v>1.0940384705536299</v>
      </c>
      <c r="H485" s="3">
        <v>14503375.0615952</v>
      </c>
      <c r="I485" s="3">
        <f t="shared" si="44"/>
        <v>14503375.061597819</v>
      </c>
      <c r="J485" s="3">
        <f t="shared" si="45"/>
        <v>0</v>
      </c>
      <c r="K485" s="13">
        <f t="shared" si="46"/>
        <v>-14503375.0615952</v>
      </c>
      <c r="L485" s="13">
        <f t="shared" si="47"/>
        <v>6015250.4104003906</v>
      </c>
    </row>
    <row r="486" spans="1:12" x14ac:dyDescent="0.25">
      <c r="A486" s="11">
        <v>41611</v>
      </c>
      <c r="B486" s="3">
        <v>18463637.270011999</v>
      </c>
      <c r="C486" s="3">
        <v>13130549442.249901</v>
      </c>
      <c r="D486" s="3">
        <v>13149013079.519899</v>
      </c>
      <c r="E486" s="24">
        <f t="shared" si="42"/>
        <v>0.98768503916167683</v>
      </c>
      <c r="F486" s="21">
        <f t="shared" si="43"/>
        <v>-163718387.7000123</v>
      </c>
      <c r="G486">
        <v>1.08056542963314</v>
      </c>
      <c r="H486" s="3">
        <v>44500502.429722898</v>
      </c>
      <c r="I486" s="3">
        <f t="shared" si="44"/>
        <v>44500502.429730862</v>
      </c>
      <c r="J486" s="3">
        <f t="shared" si="45"/>
        <v>0</v>
      </c>
      <c r="K486" s="13">
        <f t="shared" si="46"/>
        <v>-44500502.429722898</v>
      </c>
      <c r="L486" s="13">
        <f t="shared" si="47"/>
        <v>18463637.26999855</v>
      </c>
    </row>
    <row r="487" spans="1:12" x14ac:dyDescent="0.25">
      <c r="A487" s="11">
        <v>41612</v>
      </c>
      <c r="B487" s="3">
        <v>2842005.5845833998</v>
      </c>
      <c r="C487" s="3">
        <v>13093276645.135401</v>
      </c>
      <c r="D487" s="3">
        <v>13096118650.719999</v>
      </c>
      <c r="E487" s="24">
        <f t="shared" si="42"/>
        <v>0.99576116975111273</v>
      </c>
      <c r="F487" s="21">
        <f t="shared" si="43"/>
        <v>-55736434.384483457</v>
      </c>
      <c r="G487">
        <v>1.0759850962041</v>
      </c>
      <c r="H487" s="3">
        <v>6847071.6095338799</v>
      </c>
      <c r="I487" s="3">
        <f t="shared" si="44"/>
        <v>6847071.6095351065</v>
      </c>
      <c r="J487" s="3">
        <f t="shared" si="45"/>
        <v>0</v>
      </c>
      <c r="K487" s="13">
        <f t="shared" si="46"/>
        <v>-6847071.6095338799</v>
      </c>
      <c r="L487" s="13">
        <f t="shared" si="47"/>
        <v>2842005.5845985413</v>
      </c>
    </row>
    <row r="488" spans="1:12" x14ac:dyDescent="0.25">
      <c r="A488" s="11">
        <v>41613</v>
      </c>
      <c r="B488" s="3">
        <v>-4548329.4564918196</v>
      </c>
      <c r="C488" s="3">
        <v>13128499056.3064</v>
      </c>
      <c r="D488" s="3">
        <v>13123950726.849899</v>
      </c>
      <c r="E488" s="24">
        <f t="shared" si="42"/>
        <v>1.0024725192593311</v>
      </c>
      <c r="F488" s="21">
        <f t="shared" si="43"/>
        <v>32380405.586391799</v>
      </c>
      <c r="G488">
        <v>1.07864549007723</v>
      </c>
      <c r="H488" s="3">
        <v>-10953783.3300237</v>
      </c>
      <c r="I488" s="3">
        <f t="shared" si="44"/>
        <v>-10953783.330025749</v>
      </c>
      <c r="J488" s="3">
        <f t="shared" si="45"/>
        <v>0</v>
      </c>
      <c r="K488" s="13">
        <f t="shared" si="46"/>
        <v>10953783.3300237</v>
      </c>
      <c r="L488" s="13">
        <f t="shared" si="47"/>
        <v>4548329.4565010071</v>
      </c>
    </row>
    <row r="489" spans="1:12" x14ac:dyDescent="0.25">
      <c r="A489" s="11">
        <v>41614</v>
      </c>
      <c r="B489" s="3">
        <v>-4619013.0022943001</v>
      </c>
      <c r="C489" s="3">
        <v>13137995067.992201</v>
      </c>
      <c r="D489" s="3">
        <v>13133376054.99</v>
      </c>
      <c r="E489" s="24">
        <f t="shared" si="42"/>
        <v>1.0010701305906049</v>
      </c>
      <c r="F489" s="21">
        <f t="shared" si="43"/>
        <v>14044341.142394779</v>
      </c>
      <c r="G489">
        <v>1.07979978161257</v>
      </c>
      <c r="H489" s="3">
        <v>-11119716.218623299</v>
      </c>
      <c r="I489" s="3">
        <f t="shared" si="44"/>
        <v>-11119716.218625359</v>
      </c>
      <c r="J489" s="3">
        <f t="shared" si="45"/>
        <v>0</v>
      </c>
      <c r="K489" s="13">
        <f t="shared" si="46"/>
        <v>11119716.218623299</v>
      </c>
      <c r="L489" s="13">
        <f t="shared" si="47"/>
        <v>4619013.0022010803</v>
      </c>
    </row>
    <row r="490" spans="1:12" x14ac:dyDescent="0.25">
      <c r="A490" s="11">
        <v>41617</v>
      </c>
      <c r="B490" s="3">
        <v>13869762.306938101</v>
      </c>
      <c r="C490" s="3">
        <v>13163249537.243</v>
      </c>
      <c r="D490" s="3">
        <v>13177119299.549999</v>
      </c>
      <c r="E490" s="24">
        <f t="shared" si="42"/>
        <v>1.0022746232292428</v>
      </c>
      <c r="F490" s="21">
        <f t="shared" si="43"/>
        <v>29873482.253061365</v>
      </c>
      <c r="G490">
        <v>1.08225591927876</v>
      </c>
      <c r="H490" s="3">
        <v>33376886.794518001</v>
      </c>
      <c r="I490" s="3">
        <f t="shared" si="44"/>
        <v>33376886.794523899</v>
      </c>
      <c r="J490" s="3">
        <f t="shared" si="45"/>
        <v>0</v>
      </c>
      <c r="K490" s="13">
        <f t="shared" si="46"/>
        <v>-33376886.794518001</v>
      </c>
      <c r="L490" s="13">
        <f t="shared" si="47"/>
        <v>13869762.306999207</v>
      </c>
    </row>
    <row r="491" spans="1:12" x14ac:dyDescent="0.25">
      <c r="A491" s="11">
        <v>41618</v>
      </c>
      <c r="B491" s="3">
        <v>-17774527.030374601</v>
      </c>
      <c r="C491" s="3">
        <v>13101877598.2603</v>
      </c>
      <c r="D491" s="3">
        <v>13084103071.23</v>
      </c>
      <c r="E491" s="24">
        <f t="shared" si="42"/>
        <v>0.99428997343203873</v>
      </c>
      <c r="F491" s="21">
        <f t="shared" si="43"/>
        <v>-75241701.289625093</v>
      </c>
      <c r="G491">
        <v>1.0760762092263401</v>
      </c>
      <c r="H491" s="3">
        <v>-42756992.407196</v>
      </c>
      <c r="I491" s="3">
        <f t="shared" si="44"/>
        <v>-42756992.407203585</v>
      </c>
      <c r="J491" s="3">
        <f t="shared" si="45"/>
        <v>0</v>
      </c>
      <c r="K491" s="13">
        <f t="shared" si="46"/>
        <v>42756992.407196</v>
      </c>
      <c r="L491" s="13">
        <f t="shared" si="47"/>
        <v>17774527.03030014</v>
      </c>
    </row>
    <row r="492" spans="1:12" x14ac:dyDescent="0.25">
      <c r="A492" s="11">
        <v>41619</v>
      </c>
      <c r="B492" s="3">
        <v>-210444.97565758199</v>
      </c>
      <c r="C492" s="3">
        <v>12951753436.5856</v>
      </c>
      <c r="D492" s="3">
        <v>12951542991.610001</v>
      </c>
      <c r="E492" s="24">
        <f t="shared" si="42"/>
        <v>0.98988469947662228</v>
      </c>
      <c r="F492" s="21">
        <f t="shared" si="43"/>
        <v>-132349634.64434135</v>
      </c>
      <c r="G492">
        <v>1.0651913749839601</v>
      </c>
      <c r="H492" s="3">
        <v>-506034.288201441</v>
      </c>
      <c r="I492" s="3">
        <f t="shared" si="44"/>
        <v>-506034.28820153145</v>
      </c>
      <c r="J492" s="3">
        <f t="shared" si="45"/>
        <v>0</v>
      </c>
      <c r="K492" s="13">
        <f t="shared" si="46"/>
        <v>506034.288201441</v>
      </c>
      <c r="L492" s="13">
        <f t="shared" si="47"/>
        <v>210444.97559928894</v>
      </c>
    </row>
    <row r="493" spans="1:12" x14ac:dyDescent="0.25">
      <c r="A493" s="11">
        <v>41620</v>
      </c>
      <c r="B493" s="3">
        <v>57443.326548576297</v>
      </c>
      <c r="C493" s="3">
        <v>12934124096.353399</v>
      </c>
      <c r="D493" s="3">
        <v>12934181539.679899</v>
      </c>
      <c r="E493" s="24">
        <f t="shared" si="42"/>
        <v>0.99865507181129431</v>
      </c>
      <c r="F493" s="21">
        <f t="shared" si="43"/>
        <v>-17418895.256649971</v>
      </c>
      <c r="G493">
        <v>1.06375876907739</v>
      </c>
      <c r="H493" s="3">
        <v>138074.428293909</v>
      </c>
      <c r="I493" s="3">
        <f t="shared" si="44"/>
        <v>138074.42829393456</v>
      </c>
      <c r="J493" s="3">
        <f t="shared" si="45"/>
        <v>0</v>
      </c>
      <c r="K493" s="13">
        <f t="shared" si="46"/>
        <v>-138074.428293909</v>
      </c>
      <c r="L493" s="13">
        <f t="shared" si="47"/>
        <v>57443.326499938965</v>
      </c>
    </row>
    <row r="494" spans="1:12" x14ac:dyDescent="0.25">
      <c r="A494" s="11">
        <v>41621</v>
      </c>
      <c r="B494" s="3">
        <v>-4557488.2632453404</v>
      </c>
      <c r="C494" s="3">
        <v>12912446661.6332</v>
      </c>
      <c r="D494" s="3">
        <v>12907889173.3699</v>
      </c>
      <c r="E494" s="24">
        <f t="shared" si="42"/>
        <v>0.9983195783992922</v>
      </c>
      <c r="F494" s="21">
        <f t="shared" si="43"/>
        <v>-21734878.046754126</v>
      </c>
      <c r="G494">
        <v>1.0619712058638899</v>
      </c>
      <c r="H494" s="3">
        <v>-10950438.708431801</v>
      </c>
      <c r="I494" s="3">
        <f t="shared" si="44"/>
        <v>-10950438.708433835</v>
      </c>
      <c r="J494" s="3">
        <f t="shared" si="45"/>
        <v>0</v>
      </c>
      <c r="K494" s="13">
        <f t="shared" si="46"/>
        <v>10950438.708431801</v>
      </c>
      <c r="L494" s="13">
        <f t="shared" si="47"/>
        <v>4557488.263299942</v>
      </c>
    </row>
    <row r="495" spans="1:12" x14ac:dyDescent="0.25">
      <c r="A495" s="11">
        <v>41624</v>
      </c>
      <c r="B495" s="3">
        <v>15043891.0018066</v>
      </c>
      <c r="C495" s="3">
        <v>12978962958.3381</v>
      </c>
      <c r="D495" s="3">
        <v>12994006849.34</v>
      </c>
      <c r="E495" s="24">
        <f t="shared" si="42"/>
        <v>1.0055062283239096</v>
      </c>
      <c r="F495" s="21">
        <f t="shared" si="43"/>
        <v>71073784.968293801</v>
      </c>
      <c r="G495">
        <v>1.06781866179678</v>
      </c>
      <c r="H495" s="3">
        <v>36132534.504091702</v>
      </c>
      <c r="I495" s="3">
        <f t="shared" si="44"/>
        <v>36132534.504098184</v>
      </c>
      <c r="J495" s="3">
        <f t="shared" si="45"/>
        <v>0</v>
      </c>
      <c r="K495" s="13">
        <f t="shared" si="46"/>
        <v>-36132534.504091702</v>
      </c>
      <c r="L495" s="13">
        <f t="shared" si="47"/>
        <v>15043891.001899719</v>
      </c>
    </row>
    <row r="496" spans="1:12" x14ac:dyDescent="0.25">
      <c r="A496" s="11">
        <v>41625</v>
      </c>
      <c r="B496" s="3">
        <v>1641164.0980700201</v>
      </c>
      <c r="C496" s="3">
        <v>12961294422.0119</v>
      </c>
      <c r="D496" s="3">
        <v>12962935586.1099</v>
      </c>
      <c r="E496" s="24">
        <f t="shared" si="42"/>
        <v>0.99748249883908346</v>
      </c>
      <c r="F496" s="21">
        <f t="shared" si="43"/>
        <v>-32712427.328170653</v>
      </c>
      <c r="G496">
        <v>1.06513042707607</v>
      </c>
      <c r="H496" s="3">
        <v>3940238.8056716202</v>
      </c>
      <c r="I496" s="3">
        <f t="shared" si="44"/>
        <v>3940238.8056723219</v>
      </c>
      <c r="J496" s="3">
        <f t="shared" si="45"/>
        <v>0</v>
      </c>
      <c r="K496" s="13">
        <f t="shared" si="46"/>
        <v>-3940238.8056716202</v>
      </c>
      <c r="L496" s="13">
        <f t="shared" si="47"/>
        <v>1641164.0979995728</v>
      </c>
    </row>
    <row r="497" spans="1:12" x14ac:dyDescent="0.25">
      <c r="A497" s="11">
        <v>41626</v>
      </c>
      <c r="B497" s="3">
        <v>185734586.98503101</v>
      </c>
      <c r="C497" s="3">
        <v>13077857894.2349</v>
      </c>
      <c r="D497" s="3">
        <v>13263592481.2199</v>
      </c>
      <c r="E497" s="24">
        <f t="shared" si="42"/>
        <v>1.0088654539214181</v>
      </c>
      <c r="F497" s="21">
        <f t="shared" si="43"/>
        <v>114922308.1249696</v>
      </c>
      <c r="G497">
        <v>1.0745732917976101</v>
      </c>
      <c r="H497" s="3">
        <v>445754369.02305198</v>
      </c>
      <c r="I497" s="3">
        <f t="shared" si="44"/>
        <v>445754369.02313191</v>
      </c>
      <c r="J497" s="3">
        <f t="shared" si="45"/>
        <v>0</v>
      </c>
      <c r="K497" s="13">
        <f t="shared" si="46"/>
        <v>-445754369.02305198</v>
      </c>
      <c r="L497" s="13">
        <f t="shared" si="47"/>
        <v>185734586.98500061</v>
      </c>
    </row>
    <row r="498" spans="1:12" x14ac:dyDescent="0.25">
      <c r="A498" s="11">
        <v>41627</v>
      </c>
      <c r="B498" s="3">
        <v>-5533876.1363161802</v>
      </c>
      <c r="C498" s="3">
        <v>13443494179.2463</v>
      </c>
      <c r="D498" s="3">
        <v>13437960303.110001</v>
      </c>
      <c r="E498" s="24">
        <f t="shared" si="42"/>
        <v>1.0135635724846901</v>
      </c>
      <c r="F498" s="21">
        <f t="shared" si="43"/>
        <v>179901698.02641666</v>
      </c>
      <c r="G498">
        <v>1.0891483445310199</v>
      </c>
      <c r="H498" s="3">
        <v>-13275917.5474493</v>
      </c>
      <c r="I498" s="3">
        <f t="shared" si="44"/>
        <v>-13275917.547451764</v>
      </c>
      <c r="J498" s="3">
        <f t="shared" si="45"/>
        <v>0</v>
      </c>
      <c r="K498" s="13">
        <f t="shared" si="46"/>
        <v>13275917.5474493</v>
      </c>
      <c r="L498" s="13">
        <f t="shared" si="47"/>
        <v>5533876.1362991333</v>
      </c>
    </row>
    <row r="499" spans="1:12" x14ac:dyDescent="0.25">
      <c r="A499" s="11">
        <v>41628</v>
      </c>
      <c r="B499" s="3">
        <v>7847659.8987038098</v>
      </c>
      <c r="C499" s="3">
        <v>13414292386.0212</v>
      </c>
      <c r="D499" s="3">
        <v>13422140045.92</v>
      </c>
      <c r="E499" s="24">
        <f t="shared" si="42"/>
        <v>0.99823872696786975</v>
      </c>
      <c r="F499" s="21">
        <f t="shared" si="43"/>
        <v>-23667917.088704344</v>
      </c>
      <c r="G499">
        <v>1.0872300569238</v>
      </c>
      <c r="H499" s="3">
        <v>18819478.0276982</v>
      </c>
      <c r="I499" s="3">
        <f t="shared" si="44"/>
        <v>18819478.027701594</v>
      </c>
      <c r="J499" s="3">
        <f t="shared" si="45"/>
        <v>0</v>
      </c>
      <c r="K499" s="13">
        <f t="shared" si="46"/>
        <v>-18819478.0276982</v>
      </c>
      <c r="L499" s="13">
        <f t="shared" si="47"/>
        <v>7847659.8987998962</v>
      </c>
    </row>
    <row r="500" spans="1:12" x14ac:dyDescent="0.25">
      <c r="A500" s="11">
        <v>41631</v>
      </c>
      <c r="B500" s="3">
        <v>-18640098.4481126</v>
      </c>
      <c r="C500" s="3">
        <v>13469898042.4081</v>
      </c>
      <c r="D500" s="3">
        <v>13451257943.959999</v>
      </c>
      <c r="E500" s="24">
        <f t="shared" si="42"/>
        <v>1.0035581506618707</v>
      </c>
      <c r="F500" s="21">
        <f t="shared" si="43"/>
        <v>47757996.488111608</v>
      </c>
      <c r="G500">
        <v>1.09109858527045</v>
      </c>
      <c r="H500" s="3">
        <v>-44683572.721827798</v>
      </c>
      <c r="I500" s="3">
        <f t="shared" si="44"/>
        <v>-44683572.721835792</v>
      </c>
      <c r="J500" s="3">
        <f t="shared" si="45"/>
        <v>0</v>
      </c>
      <c r="K500" s="13">
        <f t="shared" si="46"/>
        <v>44683572.721827798</v>
      </c>
      <c r="L500" s="13">
        <f t="shared" si="47"/>
        <v>18640098.448101044</v>
      </c>
    </row>
    <row r="501" spans="1:12" x14ac:dyDescent="0.25">
      <c r="A501" s="11">
        <v>41632</v>
      </c>
      <c r="B501" s="3">
        <v>-204629.96252071799</v>
      </c>
      <c r="C501" s="3">
        <v>13450340480.9725</v>
      </c>
      <c r="D501" s="3">
        <v>13450135851.01</v>
      </c>
      <c r="E501" s="24">
        <f t="shared" si="42"/>
        <v>0.9999317935176546</v>
      </c>
      <c r="F501" s="21">
        <f t="shared" si="43"/>
        <v>-917462.9874781376</v>
      </c>
      <c r="G501">
        <v>1.09102416527406</v>
      </c>
      <c r="H501" s="3">
        <v>-490344.37921043998</v>
      </c>
      <c r="I501" s="3">
        <f t="shared" si="44"/>
        <v>-490344.37921052676</v>
      </c>
      <c r="J501" s="3">
        <f t="shared" si="45"/>
        <v>0</v>
      </c>
      <c r="K501" s="13">
        <f t="shared" si="46"/>
        <v>490344.37921043998</v>
      </c>
      <c r="L501" s="13">
        <f t="shared" si="47"/>
        <v>204629.96249961853</v>
      </c>
    </row>
    <row r="502" spans="1:12" x14ac:dyDescent="0.25">
      <c r="A502" s="11">
        <v>41634</v>
      </c>
      <c r="B502" s="3">
        <v>-7100241.2836959297</v>
      </c>
      <c r="C502" s="3">
        <v>13430499235.8536</v>
      </c>
      <c r="D502" s="3">
        <v>13423398994.57</v>
      </c>
      <c r="E502" s="24">
        <f t="shared" si="42"/>
        <v>0.9985400433591286</v>
      </c>
      <c r="F502" s="21">
        <f t="shared" si="43"/>
        <v>-19636615.156304605</v>
      </c>
      <c r="G502">
        <v>1.0894313172986201</v>
      </c>
      <c r="H502" s="3">
        <v>-17007378.3078251</v>
      </c>
      <c r="I502" s="3">
        <f t="shared" si="44"/>
        <v>-17007378.307828132</v>
      </c>
      <c r="J502" s="3">
        <f t="shared" si="45"/>
        <v>0</v>
      </c>
      <c r="K502" s="13">
        <f t="shared" si="46"/>
        <v>17007378.3078251</v>
      </c>
      <c r="L502" s="13">
        <f t="shared" si="47"/>
        <v>7100241.2835998535</v>
      </c>
    </row>
    <row r="503" spans="1:12" x14ac:dyDescent="0.25">
      <c r="A503" s="11">
        <v>41635</v>
      </c>
      <c r="B503" s="3">
        <v>-10998183.164509101</v>
      </c>
      <c r="C503" s="3">
        <v>13479365224.644501</v>
      </c>
      <c r="D503" s="3">
        <v>13468367041.48</v>
      </c>
      <c r="E503" s="24">
        <f t="shared" si="42"/>
        <v>1.0041693039219908</v>
      </c>
      <c r="F503" s="21">
        <f t="shared" si="43"/>
        <v>55966230.07450895</v>
      </c>
      <c r="G503">
        <v>1.09397348756257</v>
      </c>
      <c r="H503" s="3">
        <v>-26334040.6178285</v>
      </c>
      <c r="I503" s="3">
        <f t="shared" si="44"/>
        <v>-26334040.61783307</v>
      </c>
      <c r="J503" s="3">
        <f t="shared" si="45"/>
        <v>0</v>
      </c>
      <c r="K503" s="13">
        <f t="shared" si="46"/>
        <v>26334040.6178285</v>
      </c>
      <c r="L503" s="13">
        <f t="shared" si="47"/>
        <v>10998183.16450119</v>
      </c>
    </row>
    <row r="504" spans="1:12" x14ac:dyDescent="0.25">
      <c r="A504" s="11">
        <v>41638</v>
      </c>
      <c r="B504" s="3">
        <v>-43312802.954958797</v>
      </c>
      <c r="C504" s="3">
        <v>13540080692.614901</v>
      </c>
      <c r="D504" s="3">
        <v>13496767889.66</v>
      </c>
      <c r="E504" s="24">
        <f t="shared" si="42"/>
        <v>1.0053245988109838</v>
      </c>
      <c r="F504" s="21">
        <f t="shared" si="43"/>
        <v>71713651.134959102</v>
      </c>
      <c r="G504">
        <v>1.0997984574936901</v>
      </c>
      <c r="H504" s="3">
        <v>-103668098.02583</v>
      </c>
      <c r="I504" s="3">
        <f t="shared" si="44"/>
        <v>-103668098.025849</v>
      </c>
      <c r="J504" s="3">
        <f t="shared" si="45"/>
        <v>0</v>
      </c>
      <c r="K504" s="13">
        <f t="shared" si="46"/>
        <v>103668098.02583</v>
      </c>
      <c r="L504" s="13">
        <f t="shared" si="47"/>
        <v>43312802.954900742</v>
      </c>
    </row>
    <row r="505" spans="1:12" x14ac:dyDescent="0.25">
      <c r="A505" s="11">
        <v>41639</v>
      </c>
      <c r="B505" s="3">
        <v>21.752872467041001</v>
      </c>
      <c r="C505" s="3">
        <v>13507044004.3771</v>
      </c>
      <c r="D505" s="3">
        <v>13507044026.129999</v>
      </c>
      <c r="E505" s="24">
        <f t="shared" si="42"/>
        <v>1.0007613759680196</v>
      </c>
      <c r="F505" s="21">
        <f t="shared" si="43"/>
        <v>10276114.717126846</v>
      </c>
      <c r="G505">
        <v>1.10063581760889</v>
      </c>
      <c r="H505" s="3">
        <v>52.044847800478998</v>
      </c>
      <c r="I505" s="3">
        <f t="shared" si="44"/>
        <v>52.04484780048827</v>
      </c>
      <c r="J505" s="3">
        <f t="shared" si="45"/>
        <v>0</v>
      </c>
      <c r="K505" s="13">
        <f t="shared" si="46"/>
        <v>-52.044847800478998</v>
      </c>
      <c r="L505" s="13">
        <f t="shared" si="47"/>
        <v>21.752899169921875</v>
      </c>
    </row>
    <row r="506" spans="1:12" x14ac:dyDescent="0.25">
      <c r="A506" s="11">
        <v>41641</v>
      </c>
      <c r="B506" s="3">
        <v>-10298606.228609201</v>
      </c>
      <c r="C506" s="3">
        <v>13310195038.7386</v>
      </c>
      <c r="D506" s="3">
        <v>13299896432.51</v>
      </c>
      <c r="E506" s="24">
        <f t="shared" si="42"/>
        <v>0.98542619784087648</v>
      </c>
      <c r="F506" s="21">
        <f t="shared" si="43"/>
        <v>-196848987.39138973</v>
      </c>
      <c r="G506">
        <v>1.0845953689538199</v>
      </c>
      <c r="H506" s="3">
        <v>-24630422.993945099</v>
      </c>
      <c r="I506" s="3">
        <f t="shared" si="44"/>
        <v>-24630422.993949503</v>
      </c>
      <c r="J506" s="3">
        <f t="shared" si="45"/>
        <v>0</v>
      </c>
      <c r="K506" s="13">
        <f t="shared" si="46"/>
        <v>24630422.993945099</v>
      </c>
      <c r="L506" s="13">
        <f t="shared" si="47"/>
        <v>10298606.228599548</v>
      </c>
    </row>
    <row r="507" spans="1:12" x14ac:dyDescent="0.25">
      <c r="A507" s="11">
        <v>41642</v>
      </c>
      <c r="B507" s="3">
        <v>-37011033.726576596</v>
      </c>
      <c r="C507" s="3">
        <v>13303127707.7265</v>
      </c>
      <c r="D507" s="3">
        <v>13266116674</v>
      </c>
      <c r="E507" s="24">
        <f t="shared" si="42"/>
        <v>1.0002429549156997</v>
      </c>
      <c r="F507" s="21">
        <f t="shared" si="43"/>
        <v>3231275.2165763676</v>
      </c>
      <c r="G507">
        <v>1.0848588767302501</v>
      </c>
      <c r="H507" s="3">
        <v>-88482405.434287697</v>
      </c>
      <c r="I507" s="3">
        <f t="shared" si="44"/>
        <v>-88482405.434303269</v>
      </c>
      <c r="J507" s="3">
        <f t="shared" si="45"/>
        <v>0</v>
      </c>
      <c r="K507" s="13">
        <f t="shared" si="46"/>
        <v>88482405.434287697</v>
      </c>
      <c r="L507" s="13">
        <f t="shared" si="47"/>
        <v>37011033.726499557</v>
      </c>
    </row>
    <row r="508" spans="1:12" x14ac:dyDescent="0.25">
      <c r="A508" s="11">
        <v>41645</v>
      </c>
      <c r="B508" s="3">
        <v>3947001.6111088898</v>
      </c>
      <c r="C508" s="3">
        <v>13220293290.2388</v>
      </c>
      <c r="D508" s="3">
        <v>13224240291.849899</v>
      </c>
      <c r="E508" s="24">
        <f t="shared" si="42"/>
        <v>0.99654583289991572</v>
      </c>
      <c r="F508" s="21">
        <f t="shared" si="43"/>
        <v>-45823383.7612096</v>
      </c>
      <c r="G508">
        <v>1.0811115928900199</v>
      </c>
      <c r="H508" s="3">
        <v>9432467.0591697004</v>
      </c>
      <c r="I508" s="3">
        <f t="shared" si="44"/>
        <v>9432467.0591713674</v>
      </c>
      <c r="J508" s="3">
        <f t="shared" si="45"/>
        <v>0</v>
      </c>
      <c r="K508" s="13">
        <f t="shared" si="46"/>
        <v>-9432467.0591697004</v>
      </c>
      <c r="L508" s="13">
        <f t="shared" si="47"/>
        <v>3947001.6110992432</v>
      </c>
    </row>
    <row r="509" spans="1:12" x14ac:dyDescent="0.25">
      <c r="A509" s="11">
        <v>41646</v>
      </c>
      <c r="B509" s="3">
        <v>9125231.4160859492</v>
      </c>
      <c r="C509" s="3">
        <v>13166621231.4939</v>
      </c>
      <c r="D509" s="3">
        <v>13175746462.91</v>
      </c>
      <c r="E509" s="24">
        <f t="shared" si="42"/>
        <v>0.99564292094786755</v>
      </c>
      <c r="F509" s="21">
        <f t="shared" si="43"/>
        <v>-57619060.355985396</v>
      </c>
      <c r="G509">
        <v>1.0764011042156101</v>
      </c>
      <c r="H509" s="3">
        <v>21798879.3968945</v>
      </c>
      <c r="I509" s="3">
        <f t="shared" si="44"/>
        <v>21798879.396898389</v>
      </c>
      <c r="J509" s="3">
        <f t="shared" si="45"/>
        <v>0</v>
      </c>
      <c r="K509" s="13">
        <f t="shared" si="46"/>
        <v>-21798879.3968945</v>
      </c>
      <c r="L509" s="13">
        <f t="shared" si="47"/>
        <v>9125231.4160995483</v>
      </c>
    </row>
    <row r="510" spans="1:12" x14ac:dyDescent="0.25">
      <c r="A510" s="11">
        <v>41647</v>
      </c>
      <c r="B510" s="3">
        <v>-17082487.3582417</v>
      </c>
      <c r="C510" s="3">
        <v>13200199403.908199</v>
      </c>
      <c r="D510" s="3">
        <v>13183116916.549999</v>
      </c>
      <c r="E510" s="24">
        <f t="shared" si="42"/>
        <v>1.0018559055509362</v>
      </c>
      <c r="F510" s="21">
        <f t="shared" si="43"/>
        <v>24452940.998241089</v>
      </c>
      <c r="G510">
        <v>1.07839880299996</v>
      </c>
      <c r="H510" s="3">
        <v>-40791875.905174099</v>
      </c>
      <c r="I510" s="3">
        <f t="shared" si="44"/>
        <v>-40791875.905181192</v>
      </c>
      <c r="J510" s="3">
        <f t="shared" si="45"/>
        <v>0</v>
      </c>
      <c r="K510" s="13">
        <f t="shared" si="46"/>
        <v>40791875.905174099</v>
      </c>
      <c r="L510" s="13">
        <f t="shared" si="47"/>
        <v>17082487.358200073</v>
      </c>
    </row>
    <row r="511" spans="1:12" x14ac:dyDescent="0.25">
      <c r="A511" s="11">
        <v>41648</v>
      </c>
      <c r="B511" s="3">
        <v>-1294018.16970121</v>
      </c>
      <c r="C511" s="3">
        <v>12976911108.749701</v>
      </c>
      <c r="D511" s="3">
        <v>12975617090.58</v>
      </c>
      <c r="E511" s="24">
        <f t="shared" si="42"/>
        <v>0.98435834187729698</v>
      </c>
      <c r="F511" s="21">
        <f t="shared" si="43"/>
        <v>-206205807.80029809</v>
      </c>
      <c r="G511">
        <v>1.0615308576035001</v>
      </c>
      <c r="H511" s="3">
        <v>-3088838.7171964501</v>
      </c>
      <c r="I511" s="3">
        <f t="shared" si="44"/>
        <v>-3088838.7171969856</v>
      </c>
      <c r="J511" s="3">
        <f t="shared" si="45"/>
        <v>0</v>
      </c>
      <c r="K511" s="13">
        <f t="shared" si="46"/>
        <v>3088838.7171964501</v>
      </c>
      <c r="L511" s="13">
        <f t="shared" si="47"/>
        <v>1294018.1697006226</v>
      </c>
    </row>
    <row r="512" spans="1:12" x14ac:dyDescent="0.25">
      <c r="A512" s="11">
        <v>41649</v>
      </c>
      <c r="B512" s="3">
        <v>-28408364.473995399</v>
      </c>
      <c r="C512" s="3">
        <v>13022900963.8139</v>
      </c>
      <c r="D512" s="3">
        <v>12994492599.34</v>
      </c>
      <c r="E512" s="24">
        <f t="shared" si="42"/>
        <v>1.0036440558398045</v>
      </c>
      <c r="F512" s="21">
        <f t="shared" si="43"/>
        <v>47283873.233995631</v>
      </c>
      <c r="G512">
        <v>1.06539913532429</v>
      </c>
      <c r="H512" s="3">
        <v>-67784965.175564706</v>
      </c>
      <c r="I512" s="3">
        <f t="shared" si="44"/>
        <v>-67784965.175576657</v>
      </c>
      <c r="J512" s="3">
        <f t="shared" si="45"/>
        <v>0</v>
      </c>
      <c r="K512" s="13">
        <f t="shared" si="46"/>
        <v>67784965.175564706</v>
      </c>
      <c r="L512" s="13">
        <f t="shared" si="47"/>
        <v>28408364.473899841</v>
      </c>
    </row>
    <row r="513" spans="1:12" x14ac:dyDescent="0.25">
      <c r="A513" s="11">
        <v>41652</v>
      </c>
      <c r="B513" s="3">
        <v>-1536411.6838972501</v>
      </c>
      <c r="C513" s="3">
        <v>12921611370.6138</v>
      </c>
      <c r="D513" s="3">
        <v>12920074958.929899</v>
      </c>
      <c r="E513" s="24">
        <f t="shared" si="42"/>
        <v>0.99439137556399049</v>
      </c>
      <c r="F513" s="21">
        <f t="shared" si="43"/>
        <v>-72881228.72620368</v>
      </c>
      <c r="G513">
        <v>1.05942371169981</v>
      </c>
      <c r="H513" s="3">
        <v>-3664603.8650572598</v>
      </c>
      <c r="I513" s="3">
        <f t="shared" si="44"/>
        <v>-3664603.8650578978</v>
      </c>
      <c r="J513" s="3">
        <f t="shared" si="45"/>
        <v>0</v>
      </c>
      <c r="K513" s="13">
        <f t="shared" si="46"/>
        <v>3664603.8650572598</v>
      </c>
      <c r="L513" s="13">
        <f t="shared" si="47"/>
        <v>1536411.6839008331</v>
      </c>
    </row>
    <row r="514" spans="1:12" x14ac:dyDescent="0.25">
      <c r="A514" s="11">
        <v>41653</v>
      </c>
      <c r="B514" s="3">
        <v>17624400.195650999</v>
      </c>
      <c r="C514" s="3">
        <v>12973131933.9643</v>
      </c>
      <c r="D514" s="3">
        <v>12990756334.159901</v>
      </c>
      <c r="E514" s="24">
        <f t="shared" si="42"/>
        <v>1.004106553189746</v>
      </c>
      <c r="F514" s="21">
        <f t="shared" si="43"/>
        <v>53056975.034350455</v>
      </c>
      <c r="G514">
        <v>1.06377429152239</v>
      </c>
      <c r="H514" s="3">
        <v>42020969.486673899</v>
      </c>
      <c r="I514" s="3">
        <f t="shared" si="44"/>
        <v>42020969.486681238</v>
      </c>
      <c r="J514" s="3">
        <f t="shared" si="45"/>
        <v>0</v>
      </c>
      <c r="K514" s="13">
        <f t="shared" si="46"/>
        <v>-42020969.486673899</v>
      </c>
      <c r="L514" s="13">
        <f t="shared" si="47"/>
        <v>17624400.19560051</v>
      </c>
    </row>
    <row r="515" spans="1:12" x14ac:dyDescent="0.25">
      <c r="A515" s="11">
        <v>41654</v>
      </c>
      <c r="B515" s="3">
        <v>-11111653.2032455</v>
      </c>
      <c r="C515" s="3">
        <v>13072923732.2332</v>
      </c>
      <c r="D515" s="3">
        <v>13061812079.0299</v>
      </c>
      <c r="E515" s="24">
        <f t="shared" ref="E515:E578" si="48">F515/D514+1</f>
        <v>1.0063250665288195</v>
      </c>
      <c r="F515" s="21">
        <f t="shared" ref="F515:F578" si="49">D515-D514-B515</f>
        <v>82167398.073244438</v>
      </c>
      <c r="G515">
        <v>1.0705027346879099</v>
      </c>
      <c r="H515" s="3">
        <v>-26482726.106211402</v>
      </c>
      <c r="I515" s="3">
        <f t="shared" ref="I515:I578" si="50">B515*(1+$Q$1)^($O$1-ROW()+1)</f>
        <v>-26482726.106216148</v>
      </c>
      <c r="J515" s="3">
        <f t="shared" ref="J515:J578" si="51">B515*$G$2765/G515</f>
        <v>0</v>
      </c>
      <c r="K515" s="13">
        <f t="shared" ref="K515:K578" si="52">J515-H515</f>
        <v>26482726.106211402</v>
      </c>
      <c r="L515" s="13">
        <f t="shared" ref="L515:L578" si="53">ABS(C515-D515)</f>
        <v>11111653.203300476</v>
      </c>
    </row>
    <row r="516" spans="1:12" x14ac:dyDescent="0.25">
      <c r="A516" s="11">
        <v>41655</v>
      </c>
      <c r="B516" s="3">
        <v>-10967712.9751477</v>
      </c>
      <c r="C516" s="3">
        <v>13030047679.1551</v>
      </c>
      <c r="D516" s="3">
        <v>13019079966.179899</v>
      </c>
      <c r="E516" s="24">
        <f t="shared" si="48"/>
        <v>0.99756814753705969</v>
      </c>
      <c r="F516" s="21">
        <f t="shared" si="49"/>
        <v>-31764399.87485268</v>
      </c>
      <c r="G516">
        <v>1.0678994299759801</v>
      </c>
      <c r="H516" s="3">
        <v>-26129576.746219501</v>
      </c>
      <c r="I516" s="3">
        <f t="shared" si="50"/>
        <v>-26129576.746224169</v>
      </c>
      <c r="J516" s="3">
        <f t="shared" si="51"/>
        <v>0</v>
      </c>
      <c r="K516" s="13">
        <f t="shared" si="52"/>
        <v>26129576.746219501</v>
      </c>
      <c r="L516" s="13">
        <f t="shared" si="53"/>
        <v>10967712.975200653</v>
      </c>
    </row>
    <row r="517" spans="1:12" x14ac:dyDescent="0.25">
      <c r="A517" s="11">
        <v>41656</v>
      </c>
      <c r="B517" s="3">
        <v>831917.985874056</v>
      </c>
      <c r="C517" s="3">
        <v>12900388060.0441</v>
      </c>
      <c r="D517" s="3">
        <v>12901219978.030001</v>
      </c>
      <c r="E517" s="24">
        <f t="shared" si="48"/>
        <v>0.99088323395784472</v>
      </c>
      <c r="F517" s="21">
        <f t="shared" si="49"/>
        <v>-118691906.13577259</v>
      </c>
      <c r="G517">
        <v>1.05816364071633</v>
      </c>
      <c r="H517" s="3">
        <v>1981203.5631721299</v>
      </c>
      <c r="I517" s="3">
        <f t="shared" si="50"/>
        <v>1981203.5631724803</v>
      </c>
      <c r="J517" s="3">
        <f t="shared" si="51"/>
        <v>0</v>
      </c>
      <c r="K517" s="13">
        <f t="shared" si="52"/>
        <v>-1981203.5631721299</v>
      </c>
      <c r="L517" s="13">
        <f t="shared" si="53"/>
        <v>831917.98590087891</v>
      </c>
    </row>
    <row r="518" spans="1:12" x14ac:dyDescent="0.25">
      <c r="A518" s="11">
        <v>41659</v>
      </c>
      <c r="B518" s="3">
        <v>-2555009.6188310301</v>
      </c>
      <c r="C518" s="3">
        <v>12795095560.3388</v>
      </c>
      <c r="D518" s="3">
        <v>12792540550.719999</v>
      </c>
      <c r="E518" s="24">
        <f t="shared" si="48"/>
        <v>0.99177407889549252</v>
      </c>
      <c r="F518" s="21">
        <f t="shared" si="49"/>
        <v>-106124417.69117035</v>
      </c>
      <c r="G518">
        <v>1.0494592700921399</v>
      </c>
      <c r="H518" s="3">
        <v>-6082378.1062640296</v>
      </c>
      <c r="I518" s="3">
        <f t="shared" si="50"/>
        <v>-6082378.1062650951</v>
      </c>
      <c r="J518" s="3">
        <f t="shared" si="51"/>
        <v>0</v>
      </c>
      <c r="K518" s="13">
        <f t="shared" si="52"/>
        <v>6082378.1062640296</v>
      </c>
      <c r="L518" s="13">
        <f t="shared" si="53"/>
        <v>2555009.6188011169</v>
      </c>
    </row>
    <row r="519" spans="1:12" x14ac:dyDescent="0.25">
      <c r="A519" s="11">
        <v>41660</v>
      </c>
      <c r="B519" s="3">
        <v>-3169959.56021749</v>
      </c>
      <c r="C519" s="3">
        <v>12744358791.3202</v>
      </c>
      <c r="D519" s="3">
        <v>12741188831.76</v>
      </c>
      <c r="E519" s="24">
        <f t="shared" si="48"/>
        <v>0.99623360510691761</v>
      </c>
      <c r="F519" s="21">
        <f t="shared" si="49"/>
        <v>-48181759.399781592</v>
      </c>
      <c r="G519">
        <v>1.0455065920567601</v>
      </c>
      <c r="H519" s="3">
        <v>-7543395.61120003</v>
      </c>
      <c r="I519" s="3">
        <f t="shared" si="50"/>
        <v>-7543395.6112013515</v>
      </c>
      <c r="J519" s="3">
        <f t="shared" si="51"/>
        <v>0</v>
      </c>
      <c r="K519" s="13">
        <f t="shared" si="52"/>
        <v>7543395.61120003</v>
      </c>
      <c r="L519" s="13">
        <f t="shared" si="53"/>
        <v>3169959.5601997375</v>
      </c>
    </row>
    <row r="520" spans="1:12" x14ac:dyDescent="0.25">
      <c r="A520" s="11">
        <v>41661</v>
      </c>
      <c r="B520" s="3">
        <v>-2842418.2897629701</v>
      </c>
      <c r="C520" s="3">
        <v>12841608640.749701</v>
      </c>
      <c r="D520" s="3">
        <v>12838766222.459999</v>
      </c>
      <c r="E520" s="24">
        <f t="shared" si="48"/>
        <v>1.0078815101413021</v>
      </c>
      <c r="F520" s="21">
        <f t="shared" si="49"/>
        <v>100419808.98976183</v>
      </c>
      <c r="G520">
        <v>1.05374676286486</v>
      </c>
      <c r="H520" s="3">
        <v>-6761350.3473769296</v>
      </c>
      <c r="I520" s="3">
        <f t="shared" si="50"/>
        <v>-6761350.3473781189</v>
      </c>
      <c r="J520" s="3">
        <f t="shared" si="51"/>
        <v>0</v>
      </c>
      <c r="K520" s="13">
        <f t="shared" si="52"/>
        <v>6761350.3473769296</v>
      </c>
      <c r="L520" s="13">
        <f t="shared" si="53"/>
        <v>2842418.2897014618</v>
      </c>
    </row>
    <row r="521" spans="1:12" x14ac:dyDescent="0.25">
      <c r="A521" s="11">
        <v>41662</v>
      </c>
      <c r="B521" s="3">
        <v>-5196302.7438855097</v>
      </c>
      <c r="C521" s="3">
        <v>12658501650.333799</v>
      </c>
      <c r="D521" s="3">
        <v>12653305347.59</v>
      </c>
      <c r="E521" s="24">
        <f t="shared" si="48"/>
        <v>0.98595935395951362</v>
      </c>
      <c r="F521" s="21">
        <f t="shared" si="49"/>
        <v>-180264572.12611341</v>
      </c>
      <c r="G521">
        <v>1.0389514775511599</v>
      </c>
      <c r="H521" s="3">
        <v>-12355837.412132001</v>
      </c>
      <c r="I521" s="3">
        <f t="shared" si="50"/>
        <v>-12355837.412134204</v>
      </c>
      <c r="J521" s="3">
        <f t="shared" si="51"/>
        <v>0</v>
      </c>
      <c r="K521" s="13">
        <f t="shared" si="52"/>
        <v>12355837.412132001</v>
      </c>
      <c r="L521" s="13">
        <f t="shared" si="53"/>
        <v>5196302.7437992096</v>
      </c>
    </row>
    <row r="522" spans="1:12" x14ac:dyDescent="0.25">
      <c r="A522" s="11">
        <v>41663</v>
      </c>
      <c r="B522" s="3">
        <v>2565980.27623558</v>
      </c>
      <c r="C522" s="3">
        <v>12512726699.6537</v>
      </c>
      <c r="D522" s="3">
        <v>12515292679.929899</v>
      </c>
      <c r="E522" s="24">
        <f t="shared" si="48"/>
        <v>0.98888996637047788</v>
      </c>
      <c r="F522" s="21">
        <f t="shared" si="49"/>
        <v>-140578647.93633652</v>
      </c>
      <c r="G522">
        <v>1.02740869169614</v>
      </c>
      <c r="H522" s="3">
        <v>6099066.1125888797</v>
      </c>
      <c r="I522" s="3">
        <f t="shared" si="50"/>
        <v>6099066.1125899656</v>
      </c>
      <c r="J522" s="3">
        <f t="shared" si="51"/>
        <v>0</v>
      </c>
      <c r="K522" s="13">
        <f t="shared" si="52"/>
        <v>-6099066.1125888797</v>
      </c>
      <c r="L522" s="13">
        <f t="shared" si="53"/>
        <v>2565980.2761993408</v>
      </c>
    </row>
    <row r="523" spans="1:12" x14ac:dyDescent="0.25">
      <c r="A523" s="11">
        <v>41666</v>
      </c>
      <c r="B523" s="3">
        <v>-7087453.1448210403</v>
      </c>
      <c r="C523" s="3">
        <v>12505285536.2148</v>
      </c>
      <c r="D523" s="3">
        <v>12498198083.07</v>
      </c>
      <c r="E523" s="24">
        <f t="shared" si="48"/>
        <v>0.99920040673670174</v>
      </c>
      <c r="F523" s="21">
        <f t="shared" si="49"/>
        <v>-10007143.715078481</v>
      </c>
      <c r="G523">
        <v>1.0265871826275901</v>
      </c>
      <c r="H523" s="3">
        <v>-16839628.883647699</v>
      </c>
      <c r="I523" s="3">
        <f t="shared" si="50"/>
        <v>-16839628.883650754</v>
      </c>
      <c r="J523" s="3">
        <f t="shared" si="51"/>
        <v>0</v>
      </c>
      <c r="K523" s="13">
        <f t="shared" si="52"/>
        <v>16839628.883647699</v>
      </c>
      <c r="L523" s="13">
        <f t="shared" si="53"/>
        <v>7087453.1448001862</v>
      </c>
    </row>
    <row r="524" spans="1:12" x14ac:dyDescent="0.25">
      <c r="A524" s="11">
        <v>41667</v>
      </c>
      <c r="B524" s="3">
        <v>6923812.5015057297</v>
      </c>
      <c r="C524" s="3">
        <v>12552217906.318399</v>
      </c>
      <c r="D524" s="3">
        <v>12559141718.82</v>
      </c>
      <c r="E524" s="24">
        <f t="shared" si="48"/>
        <v>1.0043222089207939</v>
      </c>
      <c r="F524" s="21">
        <f t="shared" si="49"/>
        <v>54019823.248494267</v>
      </c>
      <c r="G524">
        <v>1.0310243069063201</v>
      </c>
      <c r="H524" s="3">
        <v>16444470.802582501</v>
      </c>
      <c r="I524" s="3">
        <f t="shared" si="50"/>
        <v>16444470.802585406</v>
      </c>
      <c r="J524" s="3">
        <f t="shared" si="51"/>
        <v>0</v>
      </c>
      <c r="K524" s="13">
        <f t="shared" si="52"/>
        <v>-16444470.802582501</v>
      </c>
      <c r="L524" s="13">
        <f t="shared" si="53"/>
        <v>6923812.5016002655</v>
      </c>
    </row>
    <row r="525" spans="1:12" x14ac:dyDescent="0.25">
      <c r="A525" s="11">
        <v>41668</v>
      </c>
      <c r="B525" s="3">
        <v>-35324376.982013799</v>
      </c>
      <c r="C525" s="3">
        <v>12505906662.492001</v>
      </c>
      <c r="D525" s="3">
        <v>12470582285.51</v>
      </c>
      <c r="E525" s="24">
        <f t="shared" si="48"/>
        <v>0.99576125044849106</v>
      </c>
      <c r="F525" s="21">
        <f t="shared" si="49"/>
        <v>-53235056.327985667</v>
      </c>
      <c r="G525">
        <v>1.0266540530878301</v>
      </c>
      <c r="H525" s="3">
        <v>-83865125.755797103</v>
      </c>
      <c r="I525" s="3">
        <f t="shared" si="50"/>
        <v>-83865125.755811945</v>
      </c>
      <c r="J525" s="3">
        <f t="shared" si="51"/>
        <v>0</v>
      </c>
      <c r="K525" s="13">
        <f t="shared" si="52"/>
        <v>83865125.755797103</v>
      </c>
      <c r="L525" s="13">
        <f t="shared" si="53"/>
        <v>35324376.982000351</v>
      </c>
    </row>
    <row r="526" spans="1:12" x14ac:dyDescent="0.25">
      <c r="A526" s="11">
        <v>41669</v>
      </c>
      <c r="B526" s="3">
        <v>-20088843.649960902</v>
      </c>
      <c r="C526" s="3">
        <v>12395287818.6199</v>
      </c>
      <c r="D526" s="3">
        <v>12375198974.969999</v>
      </c>
      <c r="E526" s="24">
        <f t="shared" si="48"/>
        <v>0.99396223326495936</v>
      </c>
      <c r="F526" s="21">
        <f t="shared" si="49"/>
        <v>-75294466.89004001</v>
      </c>
      <c r="G526">
        <v>1.0204553553977</v>
      </c>
      <c r="H526" s="3">
        <v>-47675375.075267799</v>
      </c>
      <c r="I526" s="3">
        <f t="shared" si="50"/>
        <v>-47675375.075276002</v>
      </c>
      <c r="J526" s="3">
        <f t="shared" si="51"/>
        <v>0</v>
      </c>
      <c r="K526" s="13">
        <f t="shared" si="52"/>
        <v>47675375.075267799</v>
      </c>
      <c r="L526" s="13">
        <f t="shared" si="53"/>
        <v>20088843.649900436</v>
      </c>
    </row>
    <row r="527" spans="1:12" x14ac:dyDescent="0.25">
      <c r="A527" s="11">
        <v>41670</v>
      </c>
      <c r="B527" s="3">
        <v>16075706.321147799</v>
      </c>
      <c r="C527" s="3">
        <v>12436116395.9788</v>
      </c>
      <c r="D527" s="3">
        <v>12452192102.299999</v>
      </c>
      <c r="E527" s="24">
        <f t="shared" si="48"/>
        <v>1.0049225407310269</v>
      </c>
      <c r="F527" s="21">
        <f t="shared" si="49"/>
        <v>60917421.008852124</v>
      </c>
      <c r="G527">
        <v>1.02547858844884</v>
      </c>
      <c r="H527" s="3">
        <v>38136561.351050302</v>
      </c>
      <c r="I527" s="3">
        <f t="shared" si="50"/>
        <v>38136561.35105706</v>
      </c>
      <c r="J527" s="3">
        <f t="shared" si="51"/>
        <v>0</v>
      </c>
      <c r="K527" s="13">
        <f t="shared" si="52"/>
        <v>-38136561.351050302</v>
      </c>
      <c r="L527" s="13">
        <f t="shared" si="53"/>
        <v>16075706.321199417</v>
      </c>
    </row>
    <row r="528" spans="1:12" x14ac:dyDescent="0.25">
      <c r="A528" s="11">
        <v>41673</v>
      </c>
      <c r="B528" s="3">
        <v>1368777.13334524</v>
      </c>
      <c r="C528" s="3">
        <v>12186967766.9466</v>
      </c>
      <c r="D528" s="3">
        <v>12188336544.08</v>
      </c>
      <c r="E528" s="24">
        <f t="shared" si="48"/>
        <v>0.97870059077354288</v>
      </c>
      <c r="F528" s="21">
        <f t="shared" si="49"/>
        <v>-265224335.35334456</v>
      </c>
      <c r="G528">
        <v>1.0036365003404999</v>
      </c>
      <c r="H528" s="3">
        <v>3245910.1750714099</v>
      </c>
      <c r="I528" s="3">
        <f t="shared" si="50"/>
        <v>3245910.1750719692</v>
      </c>
      <c r="J528" s="3">
        <f t="shared" si="51"/>
        <v>0</v>
      </c>
      <c r="K528" s="13">
        <f t="shared" si="52"/>
        <v>-3245910.1750714099</v>
      </c>
      <c r="L528" s="13">
        <f t="shared" si="53"/>
        <v>1368777.1333999634</v>
      </c>
    </row>
    <row r="529" spans="1:12" x14ac:dyDescent="0.25">
      <c r="A529" s="11">
        <v>41674</v>
      </c>
      <c r="B529" s="3">
        <v>-26119200.693660099</v>
      </c>
      <c r="C529" s="3">
        <v>12299029338.6136</v>
      </c>
      <c r="D529" s="3">
        <v>12272910137.92</v>
      </c>
      <c r="E529" s="24">
        <f t="shared" si="48"/>
        <v>1.009081862330707</v>
      </c>
      <c r="F529" s="21">
        <f t="shared" si="49"/>
        <v>110692794.53366025</v>
      </c>
      <c r="G529">
        <v>1.0127513888666599</v>
      </c>
      <c r="H529" s="3">
        <v>-61915007.025375202</v>
      </c>
      <c r="I529" s="3">
        <f t="shared" si="50"/>
        <v>-61915007.025386035</v>
      </c>
      <c r="J529" s="3">
        <f t="shared" si="51"/>
        <v>0</v>
      </c>
      <c r="K529" s="13">
        <f t="shared" si="52"/>
        <v>61915007.025375202</v>
      </c>
      <c r="L529" s="13">
        <f t="shared" si="53"/>
        <v>26119200.693599701</v>
      </c>
    </row>
    <row r="530" spans="1:12" x14ac:dyDescent="0.25">
      <c r="A530" s="11">
        <v>41675</v>
      </c>
      <c r="B530" s="3">
        <v>816088.10276639403</v>
      </c>
      <c r="C530" s="3">
        <v>12214162979.047199</v>
      </c>
      <c r="D530" s="3">
        <v>12214979067.15</v>
      </c>
      <c r="E530" s="24">
        <f t="shared" si="48"/>
        <v>0.99521326578516578</v>
      </c>
      <c r="F530" s="21">
        <f t="shared" si="49"/>
        <v>-58747158.872766852</v>
      </c>
      <c r="G530">
        <v>1.00790361714245</v>
      </c>
      <c r="H530" s="3">
        <v>1933772.4953826601</v>
      </c>
      <c r="I530" s="3">
        <f t="shared" si="50"/>
        <v>1933772.4953830047</v>
      </c>
      <c r="J530" s="3">
        <f t="shared" si="51"/>
        <v>0</v>
      </c>
      <c r="K530" s="13">
        <f t="shared" si="52"/>
        <v>-1933772.4953826601</v>
      </c>
      <c r="L530" s="13">
        <f t="shared" si="53"/>
        <v>816088.10280036926</v>
      </c>
    </row>
    <row r="531" spans="1:12" x14ac:dyDescent="0.25">
      <c r="A531" s="11">
        <v>41676</v>
      </c>
      <c r="B531" s="3">
        <v>-4232028.8527374202</v>
      </c>
      <c r="C531" s="3">
        <v>12447931552.332701</v>
      </c>
      <c r="D531" s="3">
        <v>12443699523.48</v>
      </c>
      <c r="E531" s="24">
        <f t="shared" si="48"/>
        <v>1.0190710507076695</v>
      </c>
      <c r="F531" s="21">
        <f t="shared" si="49"/>
        <v>232952485.18273735</v>
      </c>
      <c r="G531">
        <v>1.0271253981334201</v>
      </c>
      <c r="H531" s="3">
        <v>-10024188.8586464</v>
      </c>
      <c r="I531" s="3">
        <f t="shared" si="50"/>
        <v>-10024188.858648177</v>
      </c>
      <c r="J531" s="3">
        <f t="shared" si="51"/>
        <v>0</v>
      </c>
      <c r="K531" s="13">
        <f t="shared" si="52"/>
        <v>10024188.8586464</v>
      </c>
      <c r="L531" s="13">
        <f t="shared" si="53"/>
        <v>4232028.8527011871</v>
      </c>
    </row>
    <row r="532" spans="1:12" x14ac:dyDescent="0.25">
      <c r="A532" s="11">
        <v>41677</v>
      </c>
      <c r="B532" s="3">
        <v>-5017695.1412900602</v>
      </c>
      <c r="C532" s="3">
        <v>12473532351.3612</v>
      </c>
      <c r="D532" s="3">
        <v>12468514656.219999</v>
      </c>
      <c r="E532" s="24">
        <f t="shared" si="48"/>
        <v>1.0023974243210387</v>
      </c>
      <c r="F532" s="21">
        <f t="shared" si="49"/>
        <v>29832827.881289832</v>
      </c>
      <c r="G532">
        <v>1.02958785354366</v>
      </c>
      <c r="H532" s="3">
        <v>-11880567.3315679</v>
      </c>
      <c r="I532" s="3">
        <f t="shared" si="50"/>
        <v>-11880567.331570065</v>
      </c>
      <c r="J532" s="3">
        <f t="shared" si="51"/>
        <v>0</v>
      </c>
      <c r="K532" s="13">
        <f t="shared" si="52"/>
        <v>11880567.3315679</v>
      </c>
      <c r="L532" s="13">
        <f t="shared" si="53"/>
        <v>5017695.1412010193</v>
      </c>
    </row>
    <row r="533" spans="1:12" x14ac:dyDescent="0.25">
      <c r="A533" s="11">
        <v>41680</v>
      </c>
      <c r="B533" s="3">
        <v>-2034416.2613433599</v>
      </c>
      <c r="C533" s="3">
        <v>12420875330.7313</v>
      </c>
      <c r="D533" s="3">
        <v>12418840914.469999</v>
      </c>
      <c r="E533" s="24">
        <f t="shared" si="48"/>
        <v>0.9961792301006045</v>
      </c>
      <c r="F533" s="21">
        <f t="shared" si="49"/>
        <v>-47639325.48865664</v>
      </c>
      <c r="G533">
        <v>1.02565403526406</v>
      </c>
      <c r="H533" s="3">
        <v>-4815096.7202366004</v>
      </c>
      <c r="I533" s="3">
        <f t="shared" si="50"/>
        <v>-4815096.7202374553</v>
      </c>
      <c r="J533" s="3">
        <f t="shared" si="51"/>
        <v>0</v>
      </c>
      <c r="K533" s="13">
        <f t="shared" si="52"/>
        <v>4815096.7202366004</v>
      </c>
      <c r="L533" s="13">
        <f t="shared" si="53"/>
        <v>2034416.2613010406</v>
      </c>
    </row>
    <row r="534" spans="1:12" x14ac:dyDescent="0.25">
      <c r="A534" s="11">
        <v>41681</v>
      </c>
      <c r="B534" s="3">
        <v>15362661.9883641</v>
      </c>
      <c r="C534" s="3">
        <v>12575676552.691601</v>
      </c>
      <c r="D534" s="3">
        <v>12591039214.679899</v>
      </c>
      <c r="E534" s="24">
        <f t="shared" si="48"/>
        <v>1.0126288467097437</v>
      </c>
      <c r="F534" s="21">
        <f t="shared" si="49"/>
        <v>156835638.2215358</v>
      </c>
      <c r="G534">
        <v>1.0386068628526499</v>
      </c>
      <c r="H534" s="3">
        <v>36346614.098265499</v>
      </c>
      <c r="I534" s="3">
        <f t="shared" si="50"/>
        <v>36346614.098271891</v>
      </c>
      <c r="J534" s="3">
        <f t="shared" si="51"/>
        <v>0</v>
      </c>
      <c r="K534" s="13">
        <f t="shared" si="52"/>
        <v>-36346614.098265499</v>
      </c>
      <c r="L534" s="13">
        <f t="shared" si="53"/>
        <v>15362661.988298416</v>
      </c>
    </row>
    <row r="535" spans="1:12" x14ac:dyDescent="0.25">
      <c r="A535" s="11">
        <v>41682</v>
      </c>
      <c r="B535" s="3">
        <v>-10860149.3799867</v>
      </c>
      <c r="C535" s="3">
        <v>12577457230.689899</v>
      </c>
      <c r="D535" s="3">
        <v>12566597081.309999</v>
      </c>
      <c r="E535" s="24">
        <f t="shared" si="48"/>
        <v>0.99892129761822379</v>
      </c>
      <c r="F535" s="21">
        <f t="shared" si="49"/>
        <v>-13581983.98991305</v>
      </c>
      <c r="G535">
        <v>1.03748651515595</v>
      </c>
      <c r="H535" s="3">
        <v>-25684172.130919699</v>
      </c>
      <c r="I535" s="3">
        <f t="shared" si="50"/>
        <v>-25684172.130924106</v>
      </c>
      <c r="J535" s="3">
        <f t="shared" si="51"/>
        <v>0</v>
      </c>
      <c r="K535" s="13">
        <f t="shared" si="52"/>
        <v>25684172.130919699</v>
      </c>
      <c r="L535" s="13">
        <f t="shared" si="53"/>
        <v>10860149.379899979</v>
      </c>
    </row>
    <row r="536" spans="1:12" x14ac:dyDescent="0.25">
      <c r="A536" s="11">
        <v>41683</v>
      </c>
      <c r="B536" s="3">
        <v>-4528023.2536355201</v>
      </c>
      <c r="C536" s="3">
        <v>12476878224.763599</v>
      </c>
      <c r="D536" s="3">
        <v>12472350201.51</v>
      </c>
      <c r="E536" s="24">
        <f t="shared" si="48"/>
        <v>0.99286052891121968</v>
      </c>
      <c r="F536" s="21">
        <f t="shared" si="49"/>
        <v>-89718856.546363711</v>
      </c>
      <c r="G536">
        <v>1.03007941017599</v>
      </c>
      <c r="H536" s="3">
        <v>-10704606.5536031</v>
      </c>
      <c r="I536" s="3">
        <f t="shared" si="50"/>
        <v>-10704606.553604972</v>
      </c>
      <c r="J536" s="3">
        <f t="shared" si="51"/>
        <v>0</v>
      </c>
      <c r="K536" s="13">
        <f t="shared" si="52"/>
        <v>10704606.5536031</v>
      </c>
      <c r="L536" s="13">
        <f t="shared" si="53"/>
        <v>4528023.2535991669</v>
      </c>
    </row>
    <row r="537" spans="1:12" x14ac:dyDescent="0.25">
      <c r="A537" s="11">
        <v>41684</v>
      </c>
      <c r="B537" s="3">
        <v>-7293502.4167780802</v>
      </c>
      <c r="C537" s="3">
        <v>12517609367.2167</v>
      </c>
      <c r="D537" s="3">
        <v>12510315864.799999</v>
      </c>
      <c r="E537" s="24">
        <f t="shared" si="48"/>
        <v>1.0036287600151972</v>
      </c>
      <c r="F537" s="21">
        <f t="shared" si="49"/>
        <v>45259165.706777088</v>
      </c>
      <c r="G537">
        <v>1.03381732115212</v>
      </c>
      <c r="H537" s="3">
        <v>-17235761.674747501</v>
      </c>
      <c r="I537" s="3">
        <f t="shared" si="50"/>
        <v>-17235761.674750537</v>
      </c>
      <c r="J537" s="3">
        <f t="shared" si="51"/>
        <v>0</v>
      </c>
      <c r="K537" s="13">
        <f t="shared" si="52"/>
        <v>17235761.674747501</v>
      </c>
      <c r="L537" s="13">
        <f t="shared" si="53"/>
        <v>7293502.4167003632</v>
      </c>
    </row>
    <row r="538" spans="1:12" x14ac:dyDescent="0.25">
      <c r="A538" s="11">
        <v>41687</v>
      </c>
      <c r="B538" s="3">
        <v>-4391518.0701959096</v>
      </c>
      <c r="C538" s="3">
        <v>12385845966.990101</v>
      </c>
      <c r="D538" s="3">
        <v>12381454448.92</v>
      </c>
      <c r="E538" s="24">
        <f t="shared" si="48"/>
        <v>0.99005061909267844</v>
      </c>
      <c r="F538" s="21">
        <f t="shared" si="49"/>
        <v>-124469897.80980325</v>
      </c>
      <c r="G538">
        <v>1.02353147883539</v>
      </c>
      <c r="H538" s="3">
        <v>-10373882.182703899</v>
      </c>
      <c r="I538" s="3">
        <f t="shared" si="50"/>
        <v>-10373882.182705713</v>
      </c>
      <c r="J538" s="3">
        <f t="shared" si="51"/>
        <v>0</v>
      </c>
      <c r="K538" s="13">
        <f t="shared" si="52"/>
        <v>10373882.182703899</v>
      </c>
      <c r="L538" s="13">
        <f t="shared" si="53"/>
        <v>4391518.0701007843</v>
      </c>
    </row>
    <row r="539" spans="1:12" x14ac:dyDescent="0.25">
      <c r="A539" s="11">
        <v>41688</v>
      </c>
      <c r="B539" s="3">
        <v>-2832513.7329933601</v>
      </c>
      <c r="C539" s="3">
        <v>12228791526.152901</v>
      </c>
      <c r="D539" s="3">
        <v>12225959012.42</v>
      </c>
      <c r="E539" s="24">
        <f t="shared" si="48"/>
        <v>0.98767003316154645</v>
      </c>
      <c r="F539" s="21">
        <f t="shared" si="49"/>
        <v>-152662922.76700664</v>
      </c>
      <c r="G539">
        <v>1.0109113696432399</v>
      </c>
      <c r="H539" s="3">
        <v>-6688534.1606676597</v>
      </c>
      <c r="I539" s="3">
        <f t="shared" si="50"/>
        <v>-6688534.1606688322</v>
      </c>
      <c r="J539" s="3">
        <f t="shared" si="51"/>
        <v>0</v>
      </c>
      <c r="K539" s="13">
        <f t="shared" si="52"/>
        <v>6688534.1606676597</v>
      </c>
      <c r="L539" s="13">
        <f t="shared" si="53"/>
        <v>2832513.7329006195</v>
      </c>
    </row>
    <row r="540" spans="1:12" x14ac:dyDescent="0.25">
      <c r="A540" s="11">
        <v>41689</v>
      </c>
      <c r="B540" s="3">
        <v>1810561.0761887999</v>
      </c>
      <c r="C540" s="3">
        <v>12302534489.403799</v>
      </c>
      <c r="D540" s="3">
        <v>12304345050.48</v>
      </c>
      <c r="E540" s="24">
        <f t="shared" si="48"/>
        <v>1.0062633513580423</v>
      </c>
      <c r="F540" s="21">
        <f t="shared" si="49"/>
        <v>76575476.983810663</v>
      </c>
      <c r="G540">
        <v>1.0172430627431499</v>
      </c>
      <c r="H540" s="3">
        <v>4273703.54497026</v>
      </c>
      <c r="I540" s="3">
        <f t="shared" si="50"/>
        <v>4273703.5449710069</v>
      </c>
      <c r="J540" s="3">
        <f t="shared" si="51"/>
        <v>0</v>
      </c>
      <c r="K540" s="13">
        <f t="shared" si="52"/>
        <v>-4273703.54497026</v>
      </c>
      <c r="L540" s="13">
        <f t="shared" si="53"/>
        <v>1810561.0762004852</v>
      </c>
    </row>
    <row r="541" spans="1:12" x14ac:dyDescent="0.25">
      <c r="A541" s="11">
        <v>41690</v>
      </c>
      <c r="B541" s="3">
        <v>3166734.72600972</v>
      </c>
      <c r="C541" s="3">
        <v>12342463454.423901</v>
      </c>
      <c r="D541" s="3">
        <v>12345630189.15</v>
      </c>
      <c r="E541" s="24">
        <f t="shared" si="48"/>
        <v>1.0030979628568286</v>
      </c>
      <c r="F541" s="21">
        <f t="shared" si="49"/>
        <v>38118403.943990357</v>
      </c>
      <c r="G541">
        <v>1.0203944439679</v>
      </c>
      <c r="H541" s="3">
        <v>7471971.1455236301</v>
      </c>
      <c r="I541" s="3">
        <f t="shared" si="50"/>
        <v>7471971.1455249274</v>
      </c>
      <c r="J541" s="3">
        <f t="shared" si="51"/>
        <v>0</v>
      </c>
      <c r="K541" s="13">
        <f t="shared" si="52"/>
        <v>-7471971.1455236301</v>
      </c>
      <c r="L541" s="13">
        <f t="shared" si="53"/>
        <v>3166734.7260990143</v>
      </c>
    </row>
    <row r="542" spans="1:12" x14ac:dyDescent="0.25">
      <c r="A542" s="11">
        <v>41691</v>
      </c>
      <c r="B542" s="3">
        <v>-4317665.1609734297</v>
      </c>
      <c r="C542" s="3">
        <v>12370193531.960899</v>
      </c>
      <c r="D542" s="3">
        <v>12365875866.799999</v>
      </c>
      <c r="E542" s="24">
        <f t="shared" si="48"/>
        <v>1.0019896386360707</v>
      </c>
      <c r="F542" s="21">
        <f t="shared" si="49"/>
        <v>24563342.810973048</v>
      </c>
      <c r="G542">
        <v>1.0224246601776501</v>
      </c>
      <c r="H542" s="3">
        <v>-10183680.116790701</v>
      </c>
      <c r="I542" s="3">
        <f t="shared" si="50"/>
        <v>-10183680.116792535</v>
      </c>
      <c r="J542" s="3">
        <f t="shared" si="51"/>
        <v>0</v>
      </c>
      <c r="K542" s="13">
        <f t="shared" si="52"/>
        <v>10183680.116790701</v>
      </c>
      <c r="L542" s="13">
        <f t="shared" si="53"/>
        <v>4317665.160900116</v>
      </c>
    </row>
    <row r="543" spans="1:12" x14ac:dyDescent="0.25">
      <c r="A543" s="11">
        <v>41694</v>
      </c>
      <c r="B543" s="3">
        <v>13256321.800128501</v>
      </c>
      <c r="C543" s="3">
        <v>12323873655.6798</v>
      </c>
      <c r="D543" s="3">
        <v>12337129977.48</v>
      </c>
      <c r="E543" s="24">
        <f t="shared" si="48"/>
        <v>0.99660337758743833</v>
      </c>
      <c r="F543" s="21">
        <f t="shared" si="49"/>
        <v>-42002211.120128199</v>
      </c>
      <c r="G543">
        <v>1.0189518696617299</v>
      </c>
      <c r="H543" s="3">
        <v>31254396.397656001</v>
      </c>
      <c r="I543" s="3">
        <f t="shared" si="50"/>
        <v>31254396.397661321</v>
      </c>
      <c r="J543" s="3">
        <f t="shared" si="51"/>
        <v>0</v>
      </c>
      <c r="K543" s="13">
        <f t="shared" si="52"/>
        <v>-31254396.397656001</v>
      </c>
      <c r="L543" s="13">
        <f t="shared" si="53"/>
        <v>13256321.800199509</v>
      </c>
    </row>
    <row r="544" spans="1:12" x14ac:dyDescent="0.25">
      <c r="A544" s="11">
        <v>41695</v>
      </c>
      <c r="B544" s="3">
        <v>1416555.41436612</v>
      </c>
      <c r="C544" s="3">
        <v>12220786061.9256</v>
      </c>
      <c r="D544" s="3">
        <v>12222202617.34</v>
      </c>
      <c r="E544" s="24">
        <f t="shared" si="48"/>
        <v>0.99056961256250542</v>
      </c>
      <c r="F544" s="21">
        <f t="shared" si="49"/>
        <v>-116343915.55436552</v>
      </c>
      <c r="G544">
        <v>1.00934275875066</v>
      </c>
      <c r="H544" s="3">
        <v>3338519.6315708798</v>
      </c>
      <c r="I544" s="3">
        <f t="shared" si="50"/>
        <v>3338519.6315714591</v>
      </c>
      <c r="J544" s="3">
        <f t="shared" si="51"/>
        <v>0</v>
      </c>
      <c r="K544" s="13">
        <f t="shared" si="52"/>
        <v>-3338519.6315708798</v>
      </c>
      <c r="L544" s="13">
        <f t="shared" si="53"/>
        <v>1416555.4144001007</v>
      </c>
    </row>
    <row r="545" spans="1:12" x14ac:dyDescent="0.25">
      <c r="A545" s="11">
        <v>41696</v>
      </c>
      <c r="B545" s="3">
        <v>-750839.785555362</v>
      </c>
      <c r="C545" s="3">
        <v>12234466482.445499</v>
      </c>
      <c r="D545" s="3">
        <v>12233715642.66</v>
      </c>
      <c r="E545" s="24">
        <f t="shared" si="48"/>
        <v>1.0010034087545034</v>
      </c>
      <c r="F545" s="21">
        <f t="shared" si="49"/>
        <v>12263865.105555058</v>
      </c>
      <c r="G545">
        <v>1.0103555421110899</v>
      </c>
      <c r="H545" s="3">
        <v>-1768886.35189591</v>
      </c>
      <c r="I545" s="3">
        <f t="shared" si="50"/>
        <v>-1768886.3518962183</v>
      </c>
      <c r="J545" s="3">
        <f t="shared" si="51"/>
        <v>0</v>
      </c>
      <c r="K545" s="13">
        <f t="shared" si="52"/>
        <v>1768886.35189591</v>
      </c>
      <c r="L545" s="13">
        <f t="shared" si="53"/>
        <v>750839.78549957275</v>
      </c>
    </row>
    <row r="546" spans="1:12" x14ac:dyDescent="0.25">
      <c r="A546" s="11">
        <v>41697</v>
      </c>
      <c r="B546" s="3">
        <v>-206115.347910046</v>
      </c>
      <c r="C546" s="3">
        <v>12336998955.4179</v>
      </c>
      <c r="D546" s="3">
        <v>12336792840.07</v>
      </c>
      <c r="E546" s="24">
        <f t="shared" si="48"/>
        <v>1.0084425137688955</v>
      </c>
      <c r="F546" s="21">
        <f t="shared" si="49"/>
        <v>103283312.75790989</v>
      </c>
      <c r="G546">
        <v>1.0188854826868401</v>
      </c>
      <c r="H546" s="3">
        <v>-485394.97267607902</v>
      </c>
      <c r="I546" s="3">
        <f t="shared" si="50"/>
        <v>-485394.97267616261</v>
      </c>
      <c r="J546" s="3">
        <f t="shared" si="51"/>
        <v>0</v>
      </c>
      <c r="K546" s="13">
        <f t="shared" si="52"/>
        <v>485394.97267607902</v>
      </c>
      <c r="L546" s="13">
        <f t="shared" si="53"/>
        <v>206115.34790039063</v>
      </c>
    </row>
    <row r="547" spans="1:12" x14ac:dyDescent="0.25">
      <c r="A547" s="11">
        <v>41698</v>
      </c>
      <c r="B547" s="3">
        <v>-26236416.7252069</v>
      </c>
      <c r="C547" s="3">
        <v>12287284601.7652</v>
      </c>
      <c r="D547" s="3">
        <v>12261048185.0399</v>
      </c>
      <c r="E547" s="24">
        <f t="shared" si="48"/>
        <v>0.99598694418016898</v>
      </c>
      <c r="F547" s="21">
        <f t="shared" si="49"/>
        <v>-49508238.304892972</v>
      </c>
      <c r="G547">
        <v>1.01479663837081</v>
      </c>
      <c r="H547" s="3">
        <v>-61762056.840612002</v>
      </c>
      <c r="I547" s="3">
        <f t="shared" si="50"/>
        <v>-61762056.840622701</v>
      </c>
      <c r="J547" s="3">
        <f t="shared" si="51"/>
        <v>0</v>
      </c>
      <c r="K547" s="13">
        <f t="shared" si="52"/>
        <v>61762056.840612002</v>
      </c>
      <c r="L547" s="13">
        <f t="shared" si="53"/>
        <v>26236416.725299835</v>
      </c>
    </row>
    <row r="548" spans="1:12" x14ac:dyDescent="0.25">
      <c r="A548" s="11">
        <v>41703</v>
      </c>
      <c r="B548" s="3">
        <v>-3588572.247496</v>
      </c>
      <c r="C548" s="3">
        <v>12150250369.707399</v>
      </c>
      <c r="D548" s="3">
        <v>12146661797.459999</v>
      </c>
      <c r="E548" s="24">
        <f t="shared" si="48"/>
        <v>0.99096343039679158</v>
      </c>
      <c r="F548" s="21">
        <f t="shared" si="49"/>
        <v>-110797815.33240475</v>
      </c>
      <c r="G548">
        <v>1.0056263579150599</v>
      </c>
      <c r="H548" s="3">
        <v>-8444446.9679561406</v>
      </c>
      <c r="I548" s="3">
        <f t="shared" si="50"/>
        <v>-8444446.9679576047</v>
      </c>
      <c r="J548" s="3">
        <f t="shared" si="51"/>
        <v>0</v>
      </c>
      <c r="K548" s="13">
        <f t="shared" si="52"/>
        <v>8444446.9679561406</v>
      </c>
      <c r="L548" s="13">
        <f t="shared" si="53"/>
        <v>3588572.2474002838</v>
      </c>
    </row>
    <row r="549" spans="1:12" x14ac:dyDescent="0.25">
      <c r="A549" s="11">
        <v>41704</v>
      </c>
      <c r="B549" s="3">
        <v>-14603757.9916362</v>
      </c>
      <c r="C549" s="3">
        <v>12215047965.531601</v>
      </c>
      <c r="D549" s="3">
        <v>12200444207.540001</v>
      </c>
      <c r="E549" s="24">
        <f t="shared" si="48"/>
        <v>1.0056300380476502</v>
      </c>
      <c r="F549" s="21">
        <f t="shared" si="49"/>
        <v>68386168.071638033</v>
      </c>
      <c r="G549">
        <v>1.0112880725718401</v>
      </c>
      <c r="H549" s="3">
        <v>-34351557.594308302</v>
      </c>
      <c r="I549" s="3">
        <f t="shared" si="50"/>
        <v>-34351557.594314165</v>
      </c>
      <c r="J549" s="3">
        <f t="shared" si="51"/>
        <v>0</v>
      </c>
      <c r="K549" s="13">
        <f t="shared" si="52"/>
        <v>34351557.594308302</v>
      </c>
      <c r="L549" s="13">
        <f t="shared" si="53"/>
        <v>14603757.991600037</v>
      </c>
    </row>
    <row r="550" spans="1:12" x14ac:dyDescent="0.25">
      <c r="A550" s="11">
        <v>41705</v>
      </c>
      <c r="B550" s="3">
        <v>8787296.0656071901</v>
      </c>
      <c r="C550" s="3">
        <v>12045454174.084299</v>
      </c>
      <c r="D550" s="3">
        <v>12054241470.15</v>
      </c>
      <c r="E550" s="24">
        <f t="shared" si="48"/>
        <v>0.98729636144232991</v>
      </c>
      <c r="F550" s="21">
        <f t="shared" si="49"/>
        <v>-154990033.45560849</v>
      </c>
      <c r="G550">
        <v>0.99844103442021204</v>
      </c>
      <c r="H550" s="3">
        <v>20661857.110728201</v>
      </c>
      <c r="I550" s="3">
        <f t="shared" si="50"/>
        <v>20661857.110731818</v>
      </c>
      <c r="J550" s="3">
        <f t="shared" si="51"/>
        <v>0</v>
      </c>
      <c r="K550" s="13">
        <f t="shared" si="52"/>
        <v>-20661857.110728201</v>
      </c>
      <c r="L550" s="13">
        <f t="shared" si="53"/>
        <v>8787296.065700531</v>
      </c>
    </row>
    <row r="551" spans="1:12" x14ac:dyDescent="0.25">
      <c r="A551" s="11">
        <v>41708</v>
      </c>
      <c r="B551" s="3">
        <v>-7162713.4552879296</v>
      </c>
      <c r="C551" s="3">
        <v>11919676681.005199</v>
      </c>
      <c r="D551" s="3">
        <v>11912513967.549999</v>
      </c>
      <c r="E551" s="24">
        <f t="shared" si="48"/>
        <v>0.98883672693317648</v>
      </c>
      <c r="F551" s="21">
        <f t="shared" si="49"/>
        <v>-134564789.14471245</v>
      </c>
      <c r="G551">
        <v>0.98729516451185795</v>
      </c>
      <c r="H551" s="3">
        <v>-16835420.1934985</v>
      </c>
      <c r="I551" s="3">
        <f t="shared" si="50"/>
        <v>-16835420.193501439</v>
      </c>
      <c r="J551" s="3">
        <f t="shared" si="51"/>
        <v>0</v>
      </c>
      <c r="K551" s="13">
        <f t="shared" si="52"/>
        <v>16835420.1934985</v>
      </c>
      <c r="L551" s="13">
        <f t="shared" si="53"/>
        <v>7162713.4552001953</v>
      </c>
    </row>
    <row r="552" spans="1:12" x14ac:dyDescent="0.25">
      <c r="A552" s="11">
        <v>41709</v>
      </c>
      <c r="B552" s="3">
        <v>-23262979.756503802</v>
      </c>
      <c r="C552" s="3">
        <v>11934406304.036501</v>
      </c>
      <c r="D552" s="3">
        <v>11911143324.280001</v>
      </c>
      <c r="E552" s="24">
        <f t="shared" si="48"/>
        <v>1.0018377595649532</v>
      </c>
      <c r="F552" s="21">
        <f t="shared" si="49"/>
        <v>21892336.486505251</v>
      </c>
      <c r="G552">
        <v>0.98910957564387103</v>
      </c>
      <c r="H552" s="3">
        <v>-54656776.380943097</v>
      </c>
      <c r="I552" s="3">
        <f t="shared" si="50"/>
        <v>-54656776.380952671</v>
      </c>
      <c r="J552" s="3">
        <f t="shared" si="51"/>
        <v>0</v>
      </c>
      <c r="K552" s="13">
        <f t="shared" si="52"/>
        <v>54656776.380943097</v>
      </c>
      <c r="L552" s="13">
        <f t="shared" si="53"/>
        <v>23262979.756500244</v>
      </c>
    </row>
    <row r="553" spans="1:12" x14ac:dyDescent="0.25">
      <c r="A553" s="11">
        <v>41710</v>
      </c>
      <c r="B553" s="3">
        <v>-5246496.2670181897</v>
      </c>
      <c r="C553" s="3">
        <v>11905151747.127001</v>
      </c>
      <c r="D553" s="3">
        <v>11899905250.8599</v>
      </c>
      <c r="E553" s="24">
        <f t="shared" si="48"/>
        <v>0.99949697715912211</v>
      </c>
      <c r="F553" s="21">
        <f t="shared" si="49"/>
        <v>-5991577.1530829761</v>
      </c>
      <c r="G553">
        <v>0.9886120309352</v>
      </c>
      <c r="H553" s="3">
        <v>-12321975.112160901</v>
      </c>
      <c r="I553" s="3">
        <f t="shared" si="50"/>
        <v>-12321975.112163046</v>
      </c>
      <c r="J553" s="3">
        <f t="shared" si="51"/>
        <v>0</v>
      </c>
      <c r="K553" s="13">
        <f t="shared" si="52"/>
        <v>12321975.112160901</v>
      </c>
      <c r="L553" s="13">
        <f t="shared" si="53"/>
        <v>5246496.2671012878</v>
      </c>
    </row>
    <row r="554" spans="1:12" x14ac:dyDescent="0.25">
      <c r="A554" s="11">
        <v>41711</v>
      </c>
      <c r="B554" s="3">
        <v>-8557525.9526094198</v>
      </c>
      <c r="C554" s="3">
        <v>11827860573.302601</v>
      </c>
      <c r="D554" s="3">
        <v>11819303047.35</v>
      </c>
      <c r="E554" s="24">
        <f t="shared" si="48"/>
        <v>0.99394577721095012</v>
      </c>
      <c r="F554" s="21">
        <f t="shared" si="49"/>
        <v>-72044677.55728972</v>
      </c>
      <c r="G554">
        <v>0.98262675344797501</v>
      </c>
      <c r="H554" s="3">
        <v>-20090533.6208078</v>
      </c>
      <c r="I554" s="3">
        <f t="shared" si="50"/>
        <v>-20090533.620811358</v>
      </c>
      <c r="J554" s="3">
        <f t="shared" si="51"/>
        <v>0</v>
      </c>
      <c r="K554" s="13">
        <f t="shared" si="52"/>
        <v>20090533.6208078</v>
      </c>
      <c r="L554" s="13">
        <f t="shared" si="53"/>
        <v>8557525.9526004791</v>
      </c>
    </row>
    <row r="555" spans="1:12" x14ac:dyDescent="0.25">
      <c r="A555" s="11">
        <v>41712</v>
      </c>
      <c r="B555" s="3">
        <v>1915031.20152485</v>
      </c>
      <c r="C555" s="3">
        <v>11760666385.9384</v>
      </c>
      <c r="D555" s="3">
        <v>11762581417.139999</v>
      </c>
      <c r="E555" s="24">
        <f t="shared" si="48"/>
        <v>0.99503890701705355</v>
      </c>
      <c r="F555" s="21">
        <f t="shared" si="49"/>
        <v>-58636661.411525846</v>
      </c>
      <c r="G555">
        <v>0.97775185075658899</v>
      </c>
      <c r="H555" s="3">
        <v>4494189.5920704398</v>
      </c>
      <c r="I555" s="3">
        <f t="shared" si="50"/>
        <v>4494189.5920712175</v>
      </c>
      <c r="J555" s="3">
        <f t="shared" si="51"/>
        <v>0</v>
      </c>
      <c r="K555" s="13">
        <f t="shared" si="52"/>
        <v>-4494189.5920704398</v>
      </c>
      <c r="L555" s="13">
        <f t="shared" si="53"/>
        <v>1915031.2015991211</v>
      </c>
    </row>
    <row r="556" spans="1:12" x14ac:dyDescent="0.25">
      <c r="A556" s="11">
        <v>41715</v>
      </c>
      <c r="B556" s="3">
        <v>8671920.4361416101</v>
      </c>
      <c r="C556" s="3">
        <v>11791200435.2738</v>
      </c>
      <c r="D556" s="3">
        <v>11799872355.709999</v>
      </c>
      <c r="E556" s="24">
        <f t="shared" si="48"/>
        <v>1.0024330559015009</v>
      </c>
      <c r="F556" s="21">
        <f t="shared" si="49"/>
        <v>28619018.133858085</v>
      </c>
      <c r="G556">
        <v>0.98013077566727502</v>
      </c>
      <c r="H556" s="3">
        <v>20343379.8396989</v>
      </c>
      <c r="I556" s="3">
        <f t="shared" si="50"/>
        <v>20343379.839702476</v>
      </c>
      <c r="J556" s="3">
        <f t="shared" si="51"/>
        <v>0</v>
      </c>
      <c r="K556" s="13">
        <f t="shared" si="52"/>
        <v>-20343379.8396989</v>
      </c>
      <c r="L556" s="13">
        <f t="shared" si="53"/>
        <v>8671920.4361991882</v>
      </c>
    </row>
    <row r="557" spans="1:12" x14ac:dyDescent="0.25">
      <c r="A557" s="11">
        <v>41716</v>
      </c>
      <c r="B557" s="3">
        <v>-20219986.6627547</v>
      </c>
      <c r="C557" s="3">
        <v>11984220572.582701</v>
      </c>
      <c r="D557" s="3">
        <v>11964000585.92</v>
      </c>
      <c r="E557" s="24">
        <f t="shared" si="48"/>
        <v>1.0156228992412404</v>
      </c>
      <c r="F557" s="21">
        <f t="shared" si="49"/>
        <v>184348216.87275571</v>
      </c>
      <c r="G557">
        <v>0.99544326001876404</v>
      </c>
      <c r="H557" s="3">
        <v>-47415570.068594597</v>
      </c>
      <c r="I557" s="3">
        <f t="shared" si="50"/>
        <v>-47415570.068602696</v>
      </c>
      <c r="J557" s="3">
        <f t="shared" si="51"/>
        <v>0</v>
      </c>
      <c r="K557" s="13">
        <f t="shared" si="52"/>
        <v>47415570.068594597</v>
      </c>
      <c r="L557" s="13">
        <f t="shared" si="53"/>
        <v>20219986.662700653</v>
      </c>
    </row>
    <row r="558" spans="1:12" x14ac:dyDescent="0.25">
      <c r="A558" s="11">
        <v>41717</v>
      </c>
      <c r="B558" s="3">
        <v>23735254.8688199</v>
      </c>
      <c r="C558" s="3">
        <v>12003189504.851101</v>
      </c>
      <c r="D558" s="3">
        <v>12026924759.719999</v>
      </c>
      <c r="E558" s="24">
        <f t="shared" si="48"/>
        <v>1.003275569793711</v>
      </c>
      <c r="F558" s="21">
        <f t="shared" si="49"/>
        <v>39188918.931179337</v>
      </c>
      <c r="G558">
        <v>0.99870390389263497</v>
      </c>
      <c r="H558" s="3">
        <v>55637332.424231499</v>
      </c>
      <c r="I558" s="3">
        <f t="shared" si="50"/>
        <v>55637332.424241133</v>
      </c>
      <c r="J558" s="3">
        <f t="shared" si="51"/>
        <v>0</v>
      </c>
      <c r="K558" s="13">
        <f t="shared" si="52"/>
        <v>-55637332.424231499</v>
      </c>
      <c r="L558" s="13">
        <f t="shared" si="53"/>
        <v>23735254.868898392</v>
      </c>
    </row>
    <row r="559" spans="1:12" x14ac:dyDescent="0.25">
      <c r="A559" s="11">
        <v>41718</v>
      </c>
      <c r="B559" s="3">
        <v>65674859.310940303</v>
      </c>
      <c r="C559" s="3">
        <v>12121334397.938999</v>
      </c>
      <c r="D559" s="3">
        <v>12187009257.25</v>
      </c>
      <c r="E559" s="24">
        <f t="shared" si="48"/>
        <v>1.0078498568923664</v>
      </c>
      <c r="F559" s="21">
        <f t="shared" si="49"/>
        <v>94409638.219060391</v>
      </c>
      <c r="G559">
        <v>1.0065435866160399</v>
      </c>
      <c r="H559" s="3">
        <v>153887675.26217499</v>
      </c>
      <c r="I559" s="3">
        <f t="shared" si="50"/>
        <v>153887675.26220191</v>
      </c>
      <c r="J559" s="3">
        <f t="shared" si="51"/>
        <v>0</v>
      </c>
      <c r="K559" s="13">
        <f t="shared" si="52"/>
        <v>-153887675.26217499</v>
      </c>
      <c r="L559" s="13">
        <f t="shared" si="53"/>
        <v>65674859.311000824</v>
      </c>
    </row>
    <row r="560" spans="1:12" x14ac:dyDescent="0.25">
      <c r="A560" s="11">
        <v>41719</v>
      </c>
      <c r="B560" s="3">
        <v>14362992.974259</v>
      </c>
      <c r="C560" s="3">
        <v>12214012518.1157</v>
      </c>
      <c r="D560" s="3">
        <v>12228375511.09</v>
      </c>
      <c r="E560" s="24">
        <f t="shared" si="48"/>
        <v>1.0022157413928012</v>
      </c>
      <c r="F560" s="21">
        <f t="shared" si="49"/>
        <v>27003260.865741152</v>
      </c>
      <c r="G560">
        <v>1.0087738269045601</v>
      </c>
      <c r="H560" s="3">
        <v>33642009.102198102</v>
      </c>
      <c r="I560" s="3">
        <f t="shared" si="50"/>
        <v>33642009.102203928</v>
      </c>
      <c r="J560" s="3">
        <f t="shared" si="51"/>
        <v>0</v>
      </c>
      <c r="K560" s="13">
        <f t="shared" si="52"/>
        <v>-33642009.102198102</v>
      </c>
      <c r="L560" s="13">
        <f t="shared" si="53"/>
        <v>14362992.974300385</v>
      </c>
    </row>
    <row r="561" spans="1:12" x14ac:dyDescent="0.25">
      <c r="A561" s="11">
        <v>41722</v>
      </c>
      <c r="B561" s="3">
        <v>-5641851.7206327897</v>
      </c>
      <c r="C561" s="3">
        <v>12280814667.3806</v>
      </c>
      <c r="D561" s="3">
        <v>12275172815.659901</v>
      </c>
      <c r="E561" s="24">
        <f t="shared" si="48"/>
        <v>1.0042883174664514</v>
      </c>
      <c r="F561" s="21">
        <f t="shared" si="49"/>
        <v>52439156.290533304</v>
      </c>
      <c r="G561">
        <v>1.0130997693261801</v>
      </c>
      <c r="H561" s="3">
        <v>-13209638.475266499</v>
      </c>
      <c r="I561" s="3">
        <f t="shared" si="50"/>
        <v>-13209638.475268798</v>
      </c>
      <c r="J561" s="3">
        <f t="shared" si="51"/>
        <v>0</v>
      </c>
      <c r="K561" s="13">
        <f t="shared" si="52"/>
        <v>13209638.475266499</v>
      </c>
      <c r="L561" s="13">
        <f t="shared" si="53"/>
        <v>5641851.7206993103</v>
      </c>
    </row>
    <row r="562" spans="1:12" x14ac:dyDescent="0.25">
      <c r="A562" s="11">
        <v>41723</v>
      </c>
      <c r="B562" s="3">
        <v>-4279235.0009667799</v>
      </c>
      <c r="C562" s="3">
        <v>12312586412.350901</v>
      </c>
      <c r="D562" s="3">
        <v>12308307177.35</v>
      </c>
      <c r="E562" s="24">
        <f t="shared" si="48"/>
        <v>1.0030479079401096</v>
      </c>
      <c r="F562" s="21">
        <f t="shared" si="49"/>
        <v>37413596.691066496</v>
      </c>
      <c r="G562">
        <v>1.01618760415723</v>
      </c>
      <c r="H562" s="3">
        <v>-10015385.9385735</v>
      </c>
      <c r="I562" s="3">
        <f t="shared" si="50"/>
        <v>-10015385.938575305</v>
      </c>
      <c r="J562" s="3">
        <f t="shared" si="51"/>
        <v>0</v>
      </c>
      <c r="K562" s="13">
        <f t="shared" si="52"/>
        <v>10015385.9385735</v>
      </c>
      <c r="L562" s="13">
        <f t="shared" si="53"/>
        <v>4279235.0009002686</v>
      </c>
    </row>
    <row r="563" spans="1:12" x14ac:dyDescent="0.25">
      <c r="A563" s="11">
        <v>41724</v>
      </c>
      <c r="B563" s="3">
        <v>-13162220.662629699</v>
      </c>
      <c r="C563" s="3">
        <v>12287036421.9126</v>
      </c>
      <c r="D563" s="3">
        <v>12273874201.25</v>
      </c>
      <c r="E563" s="24">
        <f t="shared" si="48"/>
        <v>0.99827183745653392</v>
      </c>
      <c r="F563" s="21">
        <f t="shared" si="49"/>
        <v>-21270755.43737068</v>
      </c>
      <c r="G563">
        <v>1.01443146680259</v>
      </c>
      <c r="H563" s="3">
        <v>-30793780.354885899</v>
      </c>
      <c r="I563" s="3">
        <f t="shared" si="50"/>
        <v>-30793780.354891267</v>
      </c>
      <c r="J563" s="3">
        <f t="shared" si="51"/>
        <v>0</v>
      </c>
      <c r="K563" s="13">
        <f t="shared" si="52"/>
        <v>30793780.354885899</v>
      </c>
      <c r="L563" s="13">
        <f t="shared" si="53"/>
        <v>13162220.662599564</v>
      </c>
    </row>
    <row r="564" spans="1:12" x14ac:dyDescent="0.25">
      <c r="A564" s="11">
        <v>41725</v>
      </c>
      <c r="B564" s="3">
        <v>7302671.0668767598</v>
      </c>
      <c r="C564" s="3">
        <v>12490559815.7831</v>
      </c>
      <c r="D564" s="3">
        <v>12497862486.85</v>
      </c>
      <c r="E564" s="24">
        <f t="shared" si="48"/>
        <v>1.0176542150408432</v>
      </c>
      <c r="F564" s="21">
        <f t="shared" si="49"/>
        <v>216685614.53312361</v>
      </c>
      <c r="G564">
        <v>1.0323404580617199</v>
      </c>
      <c r="H564" s="3">
        <v>17078426.997771099</v>
      </c>
      <c r="I564" s="3">
        <f t="shared" si="50"/>
        <v>17078426.997774057</v>
      </c>
      <c r="J564" s="3">
        <f t="shared" si="51"/>
        <v>0</v>
      </c>
      <c r="K564" s="13">
        <f t="shared" si="52"/>
        <v>-17078426.997771099</v>
      </c>
      <c r="L564" s="13">
        <f t="shared" si="53"/>
        <v>7302671.0669002533</v>
      </c>
    </row>
    <row r="565" spans="1:12" x14ac:dyDescent="0.25">
      <c r="A565" s="11">
        <v>41726</v>
      </c>
      <c r="B565" s="3">
        <v>-9727047.9009035807</v>
      </c>
      <c r="C565" s="3">
        <v>12508759480.120899</v>
      </c>
      <c r="D565" s="3">
        <v>12499032432.219999</v>
      </c>
      <c r="E565" s="24">
        <f t="shared" si="48"/>
        <v>1.000871908558953</v>
      </c>
      <c r="F565" s="21">
        <f t="shared" si="49"/>
        <v>10896993.270902513</v>
      </c>
      <c r="G565">
        <v>1.03324056454285</v>
      </c>
      <c r="H565" s="3">
        <v>-22739424.603061501</v>
      </c>
      <c r="I565" s="3">
        <f t="shared" si="50"/>
        <v>-22739424.603065491</v>
      </c>
      <c r="J565" s="3">
        <f t="shared" si="51"/>
        <v>0</v>
      </c>
      <c r="K565" s="13">
        <f t="shared" si="52"/>
        <v>22739424.603061501</v>
      </c>
      <c r="L565" s="13">
        <f t="shared" si="53"/>
        <v>9727047.9008998871</v>
      </c>
    </row>
    <row r="566" spans="1:12" x14ac:dyDescent="0.25">
      <c r="A566" s="11">
        <v>41729</v>
      </c>
      <c r="B566" s="3">
        <v>13131727.713624701</v>
      </c>
      <c r="C566" s="3">
        <v>12650841445.806299</v>
      </c>
      <c r="D566" s="3">
        <v>12663973173.519899</v>
      </c>
      <c r="E566" s="24">
        <f t="shared" si="48"/>
        <v>1.0121456612269397</v>
      </c>
      <c r="F566" s="21">
        <f t="shared" si="49"/>
        <v>151809013.58627534</v>
      </c>
      <c r="G566">
        <v>1.0457899544057301</v>
      </c>
      <c r="H566" s="3">
        <v>30686868.6030262</v>
      </c>
      <c r="I566" s="3">
        <f t="shared" si="50"/>
        <v>30686868.603031531</v>
      </c>
      <c r="J566" s="3">
        <f t="shared" si="51"/>
        <v>0</v>
      </c>
      <c r="K566" s="13">
        <f t="shared" si="52"/>
        <v>-30686868.6030262</v>
      </c>
      <c r="L566" s="13">
        <f t="shared" si="53"/>
        <v>13131727.713600159</v>
      </c>
    </row>
    <row r="567" spans="1:12" x14ac:dyDescent="0.25">
      <c r="A567" s="11">
        <v>41730</v>
      </c>
      <c r="B567" s="3">
        <v>-17389084.072507001</v>
      </c>
      <c r="C567" s="3">
        <v>12666208660.0725</v>
      </c>
      <c r="D567" s="3">
        <v>12648819576</v>
      </c>
      <c r="E567" s="24">
        <f t="shared" si="48"/>
        <v>1.0001765233171278</v>
      </c>
      <c r="F567" s="21">
        <f t="shared" si="49"/>
        <v>2235486.5526076332</v>
      </c>
      <c r="G567">
        <v>1.04597456071749</v>
      </c>
      <c r="H567" s="3">
        <v>-40619979.511829004</v>
      </c>
      <c r="I567" s="3">
        <f t="shared" si="50"/>
        <v>-40619979.511836022</v>
      </c>
      <c r="J567" s="3">
        <f t="shared" si="51"/>
        <v>0</v>
      </c>
      <c r="K567" s="13">
        <f t="shared" si="52"/>
        <v>40619979.511829004</v>
      </c>
      <c r="L567" s="13">
        <f t="shared" si="53"/>
        <v>17389084.072500229</v>
      </c>
    </row>
    <row r="568" spans="1:12" x14ac:dyDescent="0.25">
      <c r="A568" s="11">
        <v>41731</v>
      </c>
      <c r="B568" s="3">
        <v>32799055.559718098</v>
      </c>
      <c r="C568" s="3">
        <v>12908119223.850201</v>
      </c>
      <c r="D568" s="3">
        <v>12940918279.41</v>
      </c>
      <c r="E568" s="24">
        <f t="shared" si="48"/>
        <v>1.0204999088090623</v>
      </c>
      <c r="F568" s="21">
        <f t="shared" si="49"/>
        <v>259299647.85028175</v>
      </c>
      <c r="G568">
        <v>1.0674169438287999</v>
      </c>
      <c r="H568" s="3">
        <v>76587275.347261801</v>
      </c>
      <c r="I568" s="3">
        <f t="shared" si="50"/>
        <v>76587275.347275093</v>
      </c>
      <c r="J568" s="3">
        <f t="shared" si="51"/>
        <v>0</v>
      </c>
      <c r="K568" s="13">
        <f t="shared" si="52"/>
        <v>-76587275.347261801</v>
      </c>
      <c r="L568" s="13">
        <f t="shared" si="53"/>
        <v>32799055.559799194</v>
      </c>
    </row>
    <row r="569" spans="1:12" x14ac:dyDescent="0.25">
      <c r="A569" s="11">
        <v>41732</v>
      </c>
      <c r="B569" s="3">
        <v>311549.90503728302</v>
      </c>
      <c r="C569" s="3">
        <v>12918247249.5049</v>
      </c>
      <c r="D569" s="3">
        <v>12918558799.41</v>
      </c>
      <c r="E569" s="24">
        <f t="shared" si="48"/>
        <v>0.9982481127370143</v>
      </c>
      <c r="F569" s="21">
        <f t="shared" si="49"/>
        <v>-22671029.905037284</v>
      </c>
      <c r="G569">
        <v>1.06554694968061</v>
      </c>
      <c r="H569" s="3">
        <v>727202.21371189202</v>
      </c>
      <c r="I569" s="3">
        <f t="shared" si="50"/>
        <v>727202.21371201647</v>
      </c>
      <c r="J569" s="3">
        <f t="shared" si="51"/>
        <v>0</v>
      </c>
      <c r="K569" s="13">
        <f t="shared" si="52"/>
        <v>-727202.21371189202</v>
      </c>
      <c r="L569" s="13">
        <f t="shared" si="53"/>
        <v>311549.90509986877</v>
      </c>
    </row>
    <row r="570" spans="1:12" x14ac:dyDescent="0.25">
      <c r="A570" s="11">
        <v>41733</v>
      </c>
      <c r="B570" s="3">
        <v>25355103.518462598</v>
      </c>
      <c r="C570" s="3">
        <v>12824900697.2915</v>
      </c>
      <c r="D570" s="3">
        <v>12850255800.809999</v>
      </c>
      <c r="E570" s="24">
        <f t="shared" si="48"/>
        <v>0.99275011217793574</v>
      </c>
      <c r="F570" s="21">
        <f t="shared" si="49"/>
        <v>-93658102.11846298</v>
      </c>
      <c r="G570">
        <v>1.05782185382629</v>
      </c>
      <c r="H570" s="3">
        <v>59159602.216977902</v>
      </c>
      <c r="I570" s="3">
        <f t="shared" si="50"/>
        <v>59159602.21698802</v>
      </c>
      <c r="J570" s="3">
        <f t="shared" si="51"/>
        <v>0</v>
      </c>
      <c r="K570" s="13">
        <f t="shared" si="52"/>
        <v>-59159602.216977902</v>
      </c>
      <c r="L570" s="13">
        <f t="shared" si="53"/>
        <v>25355103.518499374</v>
      </c>
    </row>
    <row r="571" spans="1:12" x14ac:dyDescent="0.25">
      <c r="A571" s="11">
        <v>41736</v>
      </c>
      <c r="B571" s="3">
        <v>3940275.8827185598</v>
      </c>
      <c r="C571" s="3">
        <v>12982494862.1572</v>
      </c>
      <c r="D571" s="3">
        <v>12986435138.040001</v>
      </c>
      <c r="E571" s="24">
        <f t="shared" si="48"/>
        <v>1.0102907726816572</v>
      </c>
      <c r="F571" s="21">
        <f t="shared" si="49"/>
        <v>132239061.34728289</v>
      </c>
      <c r="G571">
        <v>1.0687076580617001</v>
      </c>
      <c r="H571" s="3">
        <v>9190069.0776820593</v>
      </c>
      <c r="I571" s="3">
        <f t="shared" si="50"/>
        <v>9190069.07768365</v>
      </c>
      <c r="J571" s="3">
        <f t="shared" si="51"/>
        <v>0</v>
      </c>
      <c r="K571" s="13">
        <f t="shared" si="52"/>
        <v>-9190069.0776820593</v>
      </c>
      <c r="L571" s="13">
        <f t="shared" si="53"/>
        <v>3940275.8828010559</v>
      </c>
    </row>
    <row r="572" spans="1:12" x14ac:dyDescent="0.25">
      <c r="A572" s="11">
        <v>41737</v>
      </c>
      <c r="B572" s="3">
        <v>-35361168.410796002</v>
      </c>
      <c r="C572" s="3">
        <v>12850855832.940701</v>
      </c>
      <c r="D572" s="3">
        <v>12815494664.5299</v>
      </c>
      <c r="E572" s="24">
        <f t="shared" si="48"/>
        <v>0.98955992898296119</v>
      </c>
      <c r="F572" s="21">
        <f t="shared" si="49"/>
        <v>-135579305.09930533</v>
      </c>
      <c r="G572">
        <v>1.05755027421509</v>
      </c>
      <c r="H572" s="3">
        <v>-82442478.573298901</v>
      </c>
      <c r="I572" s="3">
        <f t="shared" si="50"/>
        <v>-82442478.573313162</v>
      </c>
      <c r="J572" s="3">
        <f t="shared" si="51"/>
        <v>0</v>
      </c>
      <c r="K572" s="13">
        <f t="shared" si="52"/>
        <v>82442478.573298901</v>
      </c>
      <c r="L572" s="13">
        <f t="shared" si="53"/>
        <v>35361168.410800934</v>
      </c>
    </row>
    <row r="573" spans="1:12" x14ac:dyDescent="0.25">
      <c r="A573" s="11">
        <v>41738</v>
      </c>
      <c r="B573" s="3">
        <v>3960281.9658826501</v>
      </c>
      <c r="C573" s="3">
        <v>12697814737.354099</v>
      </c>
      <c r="D573" s="3">
        <v>12701775019.32</v>
      </c>
      <c r="E573" s="24">
        <f t="shared" si="48"/>
        <v>0.99081737145102233</v>
      </c>
      <c r="F573" s="21">
        <f t="shared" si="49"/>
        <v>-117679927.17578255</v>
      </c>
      <c r="G573">
        <v>1.0478391828750999</v>
      </c>
      <c r="H573" s="3">
        <v>9229598.9383446891</v>
      </c>
      <c r="I573" s="3">
        <f t="shared" si="50"/>
        <v>9229598.9383462667</v>
      </c>
      <c r="J573" s="3">
        <f t="shared" si="51"/>
        <v>0</v>
      </c>
      <c r="K573" s="13">
        <f t="shared" si="52"/>
        <v>-9229598.9383446891</v>
      </c>
      <c r="L573" s="13">
        <f t="shared" si="53"/>
        <v>3960281.9659004211</v>
      </c>
    </row>
    <row r="574" spans="1:12" x14ac:dyDescent="0.25">
      <c r="A574" s="11">
        <v>41739</v>
      </c>
      <c r="B574" s="3">
        <v>-2562539.7569395299</v>
      </c>
      <c r="C574" s="3">
        <v>12696470168.366899</v>
      </c>
      <c r="D574" s="3">
        <v>12693907628.610001</v>
      </c>
      <c r="E574" s="24">
        <f t="shared" si="48"/>
        <v>0.99958235357302494</v>
      </c>
      <c r="F574" s="21">
        <f t="shared" si="49"/>
        <v>-5304850.9530595541</v>
      </c>
      <c r="G574">
        <v>1.04740155658433</v>
      </c>
      <c r="H574" s="3">
        <v>-5969797.8015686003</v>
      </c>
      <c r="I574" s="3">
        <f t="shared" si="50"/>
        <v>-5969797.8015696332</v>
      </c>
      <c r="J574" s="3">
        <f t="shared" si="51"/>
        <v>0</v>
      </c>
      <c r="K574" s="13">
        <f t="shared" si="52"/>
        <v>5969797.8015686003</v>
      </c>
      <c r="L574" s="13">
        <f t="shared" si="53"/>
        <v>2562539.75689888</v>
      </c>
    </row>
    <row r="575" spans="1:12" x14ac:dyDescent="0.25">
      <c r="A575" s="11">
        <v>41740</v>
      </c>
      <c r="B575" s="3">
        <v>-1319223.0258708</v>
      </c>
      <c r="C575" s="3">
        <v>12799645961.695801</v>
      </c>
      <c r="D575" s="3">
        <v>12798326738.67</v>
      </c>
      <c r="E575" s="24">
        <f t="shared" si="48"/>
        <v>1.0083298489463997</v>
      </c>
      <c r="F575" s="21">
        <f t="shared" si="49"/>
        <v>105738333.08587027</v>
      </c>
      <c r="G575">
        <v>1.0561262533369</v>
      </c>
      <c r="H575" s="3">
        <v>-3072129.5148036201</v>
      </c>
      <c r="I575" s="3">
        <f t="shared" si="50"/>
        <v>-3072129.5148041565</v>
      </c>
      <c r="J575" s="3">
        <f t="shared" si="51"/>
        <v>0</v>
      </c>
      <c r="K575" s="13">
        <f t="shared" si="52"/>
        <v>3072129.5148036201</v>
      </c>
      <c r="L575" s="13">
        <f t="shared" si="53"/>
        <v>1319223.025800705</v>
      </c>
    </row>
    <row r="576" spans="1:12" x14ac:dyDescent="0.25">
      <c r="A576" s="11">
        <v>41743</v>
      </c>
      <c r="B576" s="3">
        <v>21783269.275485702</v>
      </c>
      <c r="C576" s="3">
        <v>12787849853.574499</v>
      </c>
      <c r="D576" s="3">
        <v>12809633122.849899</v>
      </c>
      <c r="E576" s="24">
        <f t="shared" si="48"/>
        <v>0.99918138633983056</v>
      </c>
      <c r="F576" s="21">
        <f t="shared" si="49"/>
        <v>-10476885.095586486</v>
      </c>
      <c r="G576">
        <v>1.05526169395906</v>
      </c>
      <c r="H576" s="3">
        <v>50708019.188188501</v>
      </c>
      <c r="I576" s="3">
        <f t="shared" si="50"/>
        <v>50708019.188197143</v>
      </c>
      <c r="J576" s="3">
        <f t="shared" si="51"/>
        <v>0</v>
      </c>
      <c r="K576" s="13">
        <f t="shared" si="52"/>
        <v>-50708019.188188501</v>
      </c>
      <c r="L576" s="13">
        <f t="shared" si="53"/>
        <v>21783269.275400162</v>
      </c>
    </row>
    <row r="577" spans="1:12" x14ac:dyDescent="0.25">
      <c r="A577" s="11">
        <v>41744</v>
      </c>
      <c r="B577" s="3">
        <v>-14451747.9137879</v>
      </c>
      <c r="C577" s="3">
        <v>12629066358.4837</v>
      </c>
      <c r="D577" s="3">
        <v>12614614610.569901</v>
      </c>
      <c r="E577" s="24">
        <f t="shared" si="48"/>
        <v>0.9859038301382641</v>
      </c>
      <c r="F577" s="21">
        <f t="shared" si="49"/>
        <v>-180566764.36621088</v>
      </c>
      <c r="G577">
        <v>1.04038654587243</v>
      </c>
      <c r="H577" s="3">
        <v>-33628403.631260403</v>
      </c>
      <c r="I577" s="3">
        <f t="shared" si="50"/>
        <v>-33628403.631266065</v>
      </c>
      <c r="J577" s="3">
        <f t="shared" si="51"/>
        <v>0</v>
      </c>
      <c r="K577" s="13">
        <f t="shared" si="52"/>
        <v>33628403.631260403</v>
      </c>
      <c r="L577" s="13">
        <f t="shared" si="53"/>
        <v>14451747.913799286</v>
      </c>
    </row>
    <row r="578" spans="1:12" x14ac:dyDescent="0.25">
      <c r="A578" s="11">
        <v>41745</v>
      </c>
      <c r="B578" s="3">
        <v>-10020174.456131401</v>
      </c>
      <c r="C578" s="3">
        <v>12759118244.136101</v>
      </c>
      <c r="D578" s="3">
        <v>12749098069.68</v>
      </c>
      <c r="E578" s="24">
        <f t="shared" si="48"/>
        <v>1.0114552555133274</v>
      </c>
      <c r="F578" s="21">
        <f t="shared" si="49"/>
        <v>144503633.56623119</v>
      </c>
      <c r="G578">
        <v>1.0523044395880199</v>
      </c>
      <c r="H578" s="3">
        <v>-23307379.3639546</v>
      </c>
      <c r="I578" s="3">
        <f t="shared" si="50"/>
        <v>-23307379.36395856</v>
      </c>
      <c r="J578" s="3">
        <f t="shared" si="51"/>
        <v>0</v>
      </c>
      <c r="K578" s="13">
        <f t="shared" si="52"/>
        <v>23307379.3639546</v>
      </c>
      <c r="L578" s="13">
        <f t="shared" si="53"/>
        <v>10020174.456100464</v>
      </c>
    </row>
    <row r="579" spans="1:12" x14ac:dyDescent="0.25">
      <c r="A579" s="11">
        <v>41746</v>
      </c>
      <c r="B579" s="3">
        <v>5125073.2852979898</v>
      </c>
      <c r="C579" s="3">
        <v>12915174668.4247</v>
      </c>
      <c r="D579" s="3">
        <v>12920299741.709999</v>
      </c>
      <c r="E579" s="24">
        <f t="shared" ref="E579:E642" si="54">F579/D578+1</f>
        <v>1.0130265370802711</v>
      </c>
      <c r="F579" s="21">
        <f t="shared" ref="F579:F642" si="55">D579-D578-B579</f>
        <v>166076598.74470079</v>
      </c>
      <c r="G579">
        <v>1.0660123223900499</v>
      </c>
      <c r="H579" s="3">
        <v>11916549.7431203</v>
      </c>
      <c r="I579" s="3">
        <f t="shared" ref="I579:I642" si="56">B579*(1+$Q$1)^($O$1-ROW()+1)</f>
        <v>11916549.743122449</v>
      </c>
      <c r="J579" s="3">
        <f t="shared" ref="J579:J642" si="57">B579*$G$2765/G579</f>
        <v>0</v>
      </c>
      <c r="K579" s="13">
        <f t="shared" ref="K579:K642" si="58">J579-H579</f>
        <v>-11916549.7431203</v>
      </c>
      <c r="L579" s="13">
        <f t="shared" ref="L579:L642" si="59">ABS(C579-D579)</f>
        <v>5125073.2852993011</v>
      </c>
    </row>
    <row r="580" spans="1:12" x14ac:dyDescent="0.25">
      <c r="A580" s="11">
        <v>41751</v>
      </c>
      <c r="B580" s="3">
        <v>161959921.77494699</v>
      </c>
      <c r="C580" s="3">
        <v>12923854694.275</v>
      </c>
      <c r="D580" s="3">
        <v>13085814616.049999</v>
      </c>
      <c r="E580" s="24">
        <f t="shared" si="54"/>
        <v>1.0002751447440168</v>
      </c>
      <c r="F580" s="21">
        <f t="shared" si="55"/>
        <v>3554952.565053165</v>
      </c>
      <c r="G580">
        <v>1.0663056300776099</v>
      </c>
      <c r="H580" s="3">
        <v>376435260.45504802</v>
      </c>
      <c r="I580" s="3">
        <f t="shared" si="56"/>
        <v>376435260.45511174</v>
      </c>
      <c r="J580" s="3">
        <f t="shared" si="57"/>
        <v>0</v>
      </c>
      <c r="K580" s="13">
        <f t="shared" si="58"/>
        <v>-376435260.45504802</v>
      </c>
      <c r="L580" s="13">
        <f t="shared" si="59"/>
        <v>161959921.77499962</v>
      </c>
    </row>
    <row r="581" spans="1:12" x14ac:dyDescent="0.25">
      <c r="A581" s="11">
        <v>41752</v>
      </c>
      <c r="B581" s="3">
        <v>28914247.604658101</v>
      </c>
      <c r="C581" s="3">
        <v>12987526130.955299</v>
      </c>
      <c r="D581" s="3">
        <v>13016440378.559999</v>
      </c>
      <c r="E581" s="24">
        <f t="shared" si="54"/>
        <v>0.99248892881501583</v>
      </c>
      <c r="F581" s="21">
        <f t="shared" si="55"/>
        <v>-98288485.094657868</v>
      </c>
      <c r="G581">
        <v>1.0582965325851501</v>
      </c>
      <c r="H581" s="3">
        <v>67177977.145498693</v>
      </c>
      <c r="I581" s="3">
        <f t="shared" si="56"/>
        <v>67177977.145510226</v>
      </c>
      <c r="J581" s="3">
        <f t="shared" si="57"/>
        <v>0</v>
      </c>
      <c r="K581" s="13">
        <f t="shared" si="58"/>
        <v>-67177977.145498693</v>
      </c>
      <c r="L581" s="13">
        <f t="shared" si="59"/>
        <v>28914247.604700089</v>
      </c>
    </row>
    <row r="582" spans="1:12" x14ac:dyDescent="0.25">
      <c r="A582" s="11">
        <v>41753</v>
      </c>
      <c r="B582" s="3">
        <v>-8018703.88736689</v>
      </c>
      <c r="C582" s="3">
        <v>13051614620.9673</v>
      </c>
      <c r="D582" s="3">
        <v>13043595917.08</v>
      </c>
      <c r="E582" s="24">
        <f t="shared" si="54"/>
        <v>1.0027022935137708</v>
      </c>
      <c r="F582" s="21">
        <f t="shared" si="55"/>
        <v>35174242.407367349</v>
      </c>
      <c r="G582">
        <v>1.0611563604408001</v>
      </c>
      <c r="H582" s="3">
        <v>-18623079.229471099</v>
      </c>
      <c r="I582" s="3">
        <f t="shared" si="56"/>
        <v>-18623079.229474306</v>
      </c>
      <c r="J582" s="3">
        <f t="shared" si="57"/>
        <v>0</v>
      </c>
      <c r="K582" s="13">
        <f t="shared" si="58"/>
        <v>18623079.229471099</v>
      </c>
      <c r="L582" s="13">
        <f t="shared" si="59"/>
        <v>8018703.8873004913</v>
      </c>
    </row>
    <row r="583" spans="1:12" x14ac:dyDescent="0.25">
      <c r="A583" s="11">
        <v>41754</v>
      </c>
      <c r="B583" s="3">
        <v>-6861749.9996749097</v>
      </c>
      <c r="C583" s="3">
        <v>12976486615.049601</v>
      </c>
      <c r="D583" s="3">
        <v>12969624865.049999</v>
      </c>
      <c r="E583" s="24">
        <f t="shared" si="54"/>
        <v>0.9948549999205013</v>
      </c>
      <c r="F583" s="21">
        <f t="shared" si="55"/>
        <v>-67109302.03032577</v>
      </c>
      <c r="G583">
        <v>1.0556967108819699</v>
      </c>
      <c r="H583" s="3">
        <v>-15929952.974291701</v>
      </c>
      <c r="I583" s="3">
        <f t="shared" si="56"/>
        <v>-15929952.974294484</v>
      </c>
      <c r="J583" s="3">
        <f t="shared" si="57"/>
        <v>0</v>
      </c>
      <c r="K583" s="13">
        <f t="shared" si="58"/>
        <v>15929952.974291701</v>
      </c>
      <c r="L583" s="13">
        <f t="shared" si="59"/>
        <v>6861749.9996013641</v>
      </c>
    </row>
    <row r="584" spans="1:12" x14ac:dyDescent="0.25">
      <c r="A584" s="11">
        <v>41757</v>
      </c>
      <c r="B584" s="3">
        <v>179475.05932176099</v>
      </c>
      <c r="C584" s="3">
        <v>12937282023.1106</v>
      </c>
      <c r="D584" s="3">
        <v>12937461498.17</v>
      </c>
      <c r="E584" s="24">
        <f t="shared" si="54"/>
        <v>0.99750626234175233</v>
      </c>
      <c r="F584" s="21">
        <f t="shared" si="55"/>
        <v>-32342841.939320922</v>
      </c>
      <c r="G584">
        <v>1.05306408023835</v>
      </c>
      <c r="H584" s="3">
        <v>416500.95012737298</v>
      </c>
      <c r="I584" s="3">
        <f t="shared" si="56"/>
        <v>416500.95012744487</v>
      </c>
      <c r="J584" s="3">
        <f t="shared" si="57"/>
        <v>0</v>
      </c>
      <c r="K584" s="13">
        <f t="shared" si="58"/>
        <v>-416500.95012737298</v>
      </c>
      <c r="L584" s="13">
        <f t="shared" si="59"/>
        <v>179475.05940055847</v>
      </c>
    </row>
    <row r="585" spans="1:12" x14ac:dyDescent="0.25">
      <c r="A585" s="11">
        <v>41758</v>
      </c>
      <c r="B585" s="3">
        <v>26069768.264601901</v>
      </c>
      <c r="C585" s="3">
        <v>12996753548.535299</v>
      </c>
      <c r="D585" s="3">
        <v>13022823316.799999</v>
      </c>
      <c r="E585" s="24">
        <f t="shared" si="54"/>
        <v>1.0045829740535872</v>
      </c>
      <c r="F585" s="21">
        <f t="shared" si="55"/>
        <v>59292050.36539726</v>
      </c>
      <c r="G585">
        <v>1.05789024559485</v>
      </c>
      <c r="H585" s="3">
        <v>60475762.074795097</v>
      </c>
      <c r="I585" s="3">
        <f t="shared" si="56"/>
        <v>60475762.074805439</v>
      </c>
      <c r="J585" s="3">
        <f t="shared" si="57"/>
        <v>0</v>
      </c>
      <c r="K585" s="13">
        <f t="shared" si="58"/>
        <v>-60475762.074795097</v>
      </c>
      <c r="L585" s="13">
        <f t="shared" si="59"/>
        <v>26069768.264699936</v>
      </c>
    </row>
    <row r="586" spans="1:12" x14ac:dyDescent="0.25">
      <c r="A586" s="11">
        <v>41759</v>
      </c>
      <c r="B586" s="3">
        <v>-46522892.494660199</v>
      </c>
      <c r="C586" s="3">
        <v>12989313179.3846</v>
      </c>
      <c r="D586" s="3">
        <v>12942790286.889999</v>
      </c>
      <c r="E586" s="24">
        <f t="shared" si="54"/>
        <v>0.99742681470828909</v>
      </c>
      <c r="F586" s="21">
        <f t="shared" si="55"/>
        <v>-33510137.415339649</v>
      </c>
      <c r="G586">
        <v>1.0551680979746401</v>
      </c>
      <c r="H586" s="3">
        <v>-107880555.905569</v>
      </c>
      <c r="I586" s="3">
        <f t="shared" si="56"/>
        <v>-107880555.90558758</v>
      </c>
      <c r="J586" s="3">
        <f t="shared" si="57"/>
        <v>0</v>
      </c>
      <c r="K586" s="13">
        <f t="shared" si="58"/>
        <v>107880555.905569</v>
      </c>
      <c r="L586" s="13">
        <f t="shared" si="59"/>
        <v>46522892.494600296</v>
      </c>
    </row>
    <row r="587" spans="1:12" x14ac:dyDescent="0.25">
      <c r="A587" s="11">
        <v>41761</v>
      </c>
      <c r="B587" s="3">
        <v>-60201545.888998501</v>
      </c>
      <c r="C587" s="3">
        <v>13147595147.169001</v>
      </c>
      <c r="D587" s="3">
        <v>13087393601.2799</v>
      </c>
      <c r="E587" s="24">
        <f t="shared" si="54"/>
        <v>1.0158238568144267</v>
      </c>
      <c r="F587" s="21">
        <f t="shared" si="55"/>
        <v>204804860.27889872</v>
      </c>
      <c r="G587">
        <v>1.0718649268721501</v>
      </c>
      <c r="H587" s="3">
        <v>-139545680.77830601</v>
      </c>
      <c r="I587" s="3">
        <f t="shared" si="56"/>
        <v>-139545680.77833053</v>
      </c>
      <c r="J587" s="3">
        <f t="shared" si="57"/>
        <v>0</v>
      </c>
      <c r="K587" s="13">
        <f t="shared" si="58"/>
        <v>139545680.77830601</v>
      </c>
      <c r="L587" s="13">
        <f t="shared" si="59"/>
        <v>60201545.889101028</v>
      </c>
    </row>
    <row r="588" spans="1:12" x14ac:dyDescent="0.25">
      <c r="A588" s="11">
        <v>41764</v>
      </c>
      <c r="B588" s="3">
        <v>1829358.8434268199</v>
      </c>
      <c r="C588" s="3">
        <v>13187505537.1565</v>
      </c>
      <c r="D588" s="3">
        <v>13189334895.999901</v>
      </c>
      <c r="E588" s="24">
        <f t="shared" si="54"/>
        <v>1.0076494937744354</v>
      </c>
      <c r="F588" s="21">
        <f t="shared" si="55"/>
        <v>100111935.8765744</v>
      </c>
      <c r="G588">
        <v>1.0800641509572999</v>
      </c>
      <c r="H588" s="3">
        <v>4238770.9334810097</v>
      </c>
      <c r="I588" s="3">
        <f t="shared" si="56"/>
        <v>4238770.9334817324</v>
      </c>
      <c r="J588" s="3">
        <f t="shared" si="57"/>
        <v>0</v>
      </c>
      <c r="K588" s="13">
        <f t="shared" si="58"/>
        <v>-4238770.9334810097</v>
      </c>
      <c r="L588" s="13">
        <f t="shared" si="59"/>
        <v>1829358.8434009552</v>
      </c>
    </row>
    <row r="589" spans="1:12" x14ac:dyDescent="0.25">
      <c r="A589" s="11">
        <v>41765</v>
      </c>
      <c r="B589" s="3">
        <v>-13527846.9310613</v>
      </c>
      <c r="C589" s="3">
        <v>13226805179.271</v>
      </c>
      <c r="D589" s="3">
        <v>13213277332.339899</v>
      </c>
      <c r="E589" s="24">
        <f t="shared" si="54"/>
        <v>1.0028409532070055</v>
      </c>
      <c r="F589" s="21">
        <f t="shared" si="55"/>
        <v>37470283.271059543</v>
      </c>
      <c r="G589">
        <v>1.08313256267073</v>
      </c>
      <c r="H589" s="3">
        <v>-31333002.406661201</v>
      </c>
      <c r="I589" s="3">
        <f t="shared" si="56"/>
        <v>-31333002.406666413</v>
      </c>
      <c r="J589" s="3">
        <f t="shared" si="57"/>
        <v>0</v>
      </c>
      <c r="K589" s="13">
        <f t="shared" si="58"/>
        <v>31333002.406661201</v>
      </c>
      <c r="L589" s="13">
        <f t="shared" si="59"/>
        <v>13527846.931100845</v>
      </c>
    </row>
    <row r="590" spans="1:12" x14ac:dyDescent="0.25">
      <c r="A590" s="11">
        <v>41766</v>
      </c>
      <c r="B590" s="3">
        <v>-5984908.0406588297</v>
      </c>
      <c r="C590" s="3">
        <v>13250342642.3006</v>
      </c>
      <c r="D590" s="3">
        <v>13244357734.26</v>
      </c>
      <c r="E590" s="24">
        <f t="shared" si="54"/>
        <v>1.0028051564368547</v>
      </c>
      <c r="F590" s="21">
        <f t="shared" si="55"/>
        <v>37065309.960759997</v>
      </c>
      <c r="G590">
        <v>1.0861709189508599</v>
      </c>
      <c r="H590" s="3">
        <v>-13856804.873131299</v>
      </c>
      <c r="I590" s="3">
        <f t="shared" si="56"/>
        <v>-13856804.873133706</v>
      </c>
      <c r="J590" s="3">
        <f t="shared" si="57"/>
        <v>0</v>
      </c>
      <c r="K590" s="13">
        <f t="shared" si="58"/>
        <v>13856804.873131299</v>
      </c>
      <c r="L590" s="13">
        <f t="shared" si="59"/>
        <v>5984908.040599823</v>
      </c>
    </row>
    <row r="591" spans="1:12" x14ac:dyDescent="0.25">
      <c r="A591" s="11">
        <v>41767</v>
      </c>
      <c r="B591" s="3">
        <v>7892084.2758026104</v>
      </c>
      <c r="C591" s="3">
        <v>13132330761.504101</v>
      </c>
      <c r="D591" s="3">
        <v>13140222845.7799</v>
      </c>
      <c r="E591" s="24">
        <f t="shared" si="54"/>
        <v>0.99154153225066433</v>
      </c>
      <c r="F591" s="21">
        <f t="shared" si="55"/>
        <v>-112026972.75590324</v>
      </c>
      <c r="G591">
        <v>1.0769835772626599</v>
      </c>
      <c r="H591" s="3">
        <v>18265418.277953599</v>
      </c>
      <c r="I591" s="3">
        <f t="shared" si="56"/>
        <v>18265418.27795681</v>
      </c>
      <c r="J591" s="3">
        <f t="shared" si="57"/>
        <v>0</v>
      </c>
      <c r="K591" s="13">
        <f t="shared" si="58"/>
        <v>-18265418.277953599</v>
      </c>
      <c r="L591" s="13">
        <f t="shared" si="59"/>
        <v>7892084.2757987976</v>
      </c>
    </row>
    <row r="592" spans="1:12" x14ac:dyDescent="0.25">
      <c r="A592" s="11">
        <v>41768</v>
      </c>
      <c r="B592" s="3">
        <v>-10528500.283529401</v>
      </c>
      <c r="C592" s="3">
        <v>13079848772.4135</v>
      </c>
      <c r="D592" s="3">
        <v>13069320272.129999</v>
      </c>
      <c r="E592" s="24">
        <f t="shared" si="54"/>
        <v>0.99540539958302454</v>
      </c>
      <c r="F592" s="21">
        <f t="shared" si="55"/>
        <v>-60374073.366371036</v>
      </c>
      <c r="G592">
        <v>1.07203526806949</v>
      </c>
      <c r="H592" s="3">
        <v>-24357724.220691402</v>
      </c>
      <c r="I592" s="3">
        <f t="shared" si="56"/>
        <v>-24357724.220695656</v>
      </c>
      <c r="J592" s="3">
        <f t="shared" si="57"/>
        <v>0</v>
      </c>
      <c r="K592" s="13">
        <f t="shared" si="58"/>
        <v>24357724.220691402</v>
      </c>
      <c r="L592" s="13">
        <f t="shared" si="59"/>
        <v>10528500.283500671</v>
      </c>
    </row>
    <row r="593" spans="1:12" x14ac:dyDescent="0.25">
      <c r="A593" s="11">
        <v>41771</v>
      </c>
      <c r="B593" s="3">
        <v>-3344676.53380429</v>
      </c>
      <c r="C593" s="3">
        <v>13245240131.243799</v>
      </c>
      <c r="D593" s="3">
        <v>13241895454.709999</v>
      </c>
      <c r="E593" s="24">
        <f t="shared" si="54"/>
        <v>1.0134605209338201</v>
      </c>
      <c r="F593" s="21">
        <f t="shared" si="55"/>
        <v>175919859.11380422</v>
      </c>
      <c r="G593">
        <v>1.0864654212371301</v>
      </c>
      <c r="H593" s="3">
        <v>-7734933.9086060496</v>
      </c>
      <c r="I593" s="3">
        <f t="shared" si="56"/>
        <v>-7734933.9086073609</v>
      </c>
      <c r="J593" s="3">
        <f t="shared" si="57"/>
        <v>0</v>
      </c>
      <c r="K593" s="13">
        <f t="shared" si="58"/>
        <v>7734933.9086060496</v>
      </c>
      <c r="L593" s="13">
        <f t="shared" si="59"/>
        <v>3344676.5338001251</v>
      </c>
    </row>
    <row r="594" spans="1:12" x14ac:dyDescent="0.25">
      <c r="A594" s="11">
        <v>41772</v>
      </c>
      <c r="B594" s="3">
        <v>3462190.5442093601</v>
      </c>
      <c r="C594" s="3">
        <v>13218182389.6057</v>
      </c>
      <c r="D594" s="3">
        <v>13221644580.15</v>
      </c>
      <c r="E594" s="24">
        <f t="shared" si="54"/>
        <v>0.99820923936566996</v>
      </c>
      <c r="F594" s="21">
        <f t="shared" si="55"/>
        <v>-23713065.104208827</v>
      </c>
      <c r="G594">
        <v>1.0845198217302201</v>
      </c>
      <c r="H594" s="3">
        <v>8003606.68066628</v>
      </c>
      <c r="I594" s="3">
        <f t="shared" si="56"/>
        <v>8003606.6806676583</v>
      </c>
      <c r="J594" s="3">
        <f t="shared" si="57"/>
        <v>0</v>
      </c>
      <c r="K594" s="13">
        <f t="shared" si="58"/>
        <v>-8003606.68066628</v>
      </c>
      <c r="L594" s="13">
        <f t="shared" si="59"/>
        <v>3462190.5443000793</v>
      </c>
    </row>
    <row r="595" spans="1:12" x14ac:dyDescent="0.25">
      <c r="A595" s="11">
        <v>41773</v>
      </c>
      <c r="B595" s="3">
        <v>-9926625.4423504993</v>
      </c>
      <c r="C595" s="3">
        <v>13316878974.862301</v>
      </c>
      <c r="D595" s="3">
        <v>13306952349.42</v>
      </c>
      <c r="E595" s="24">
        <f t="shared" si="54"/>
        <v>1.007202915956108</v>
      </c>
      <c r="F595" s="21">
        <f t="shared" si="55"/>
        <v>95234394.712350965</v>
      </c>
      <c r="G595">
        <v>1.09233152685887</v>
      </c>
      <c r="H595" s="3">
        <v>-22938694.390688598</v>
      </c>
      <c r="I595" s="3">
        <f t="shared" si="56"/>
        <v>-22938694.390692607</v>
      </c>
      <c r="J595" s="3">
        <f t="shared" si="57"/>
        <v>0</v>
      </c>
      <c r="K595" s="13">
        <f t="shared" si="58"/>
        <v>22938694.390688598</v>
      </c>
      <c r="L595" s="13">
        <f t="shared" si="59"/>
        <v>9926625.4423007965</v>
      </c>
    </row>
    <row r="596" spans="1:12" x14ac:dyDescent="0.25">
      <c r="A596" s="11">
        <v>41774</v>
      </c>
      <c r="B596" s="3">
        <v>1467796.33336317</v>
      </c>
      <c r="C596" s="3">
        <v>13223322057.2066</v>
      </c>
      <c r="D596" s="3">
        <v>13224789853.540001</v>
      </c>
      <c r="E596" s="24">
        <f t="shared" si="54"/>
        <v>0.99371529332807695</v>
      </c>
      <c r="F596" s="21">
        <f t="shared" si="55"/>
        <v>-83630292.213362336</v>
      </c>
      <c r="G596">
        <v>1.08546654362407</v>
      </c>
      <c r="H596" s="3">
        <v>3390510.9152660202</v>
      </c>
      <c r="I596" s="3">
        <f t="shared" si="56"/>
        <v>3390510.9152665897</v>
      </c>
      <c r="J596" s="3">
        <f t="shared" si="57"/>
        <v>0</v>
      </c>
      <c r="K596" s="13">
        <f t="shared" si="58"/>
        <v>-3390510.9152660202</v>
      </c>
      <c r="L596" s="13">
        <f t="shared" si="59"/>
        <v>1467796.3334007263</v>
      </c>
    </row>
    <row r="597" spans="1:12" x14ac:dyDescent="0.25">
      <c r="A597" s="11">
        <v>41775</v>
      </c>
      <c r="B597" s="3">
        <v>4659165.74868464</v>
      </c>
      <c r="C597" s="3">
        <v>13243526869.521299</v>
      </c>
      <c r="D597" s="3">
        <v>13248186035.27</v>
      </c>
      <c r="E597" s="24">
        <f t="shared" si="54"/>
        <v>1.0014168101110732</v>
      </c>
      <c r="F597" s="21">
        <f t="shared" si="55"/>
        <v>18737015.981314901</v>
      </c>
      <c r="G597">
        <v>1.0870044435983099</v>
      </c>
      <c r="H597" s="3">
        <v>10758204.5430816</v>
      </c>
      <c r="I597" s="3">
        <f t="shared" si="56"/>
        <v>10758204.543083506</v>
      </c>
      <c r="J597" s="3">
        <f t="shared" si="57"/>
        <v>0</v>
      </c>
      <c r="K597" s="13">
        <f t="shared" si="58"/>
        <v>-10758204.5430816</v>
      </c>
      <c r="L597" s="13">
        <f t="shared" si="59"/>
        <v>4659165.7487010956</v>
      </c>
    </row>
    <row r="598" spans="1:12" x14ac:dyDescent="0.25">
      <c r="A598" s="11">
        <v>41778</v>
      </c>
      <c r="B598" s="3">
        <v>-6247318.2648135396</v>
      </c>
      <c r="C598" s="3">
        <v>13141691299.184799</v>
      </c>
      <c r="D598" s="3">
        <v>13135443980.919901</v>
      </c>
      <c r="E598" s="24">
        <f t="shared" si="54"/>
        <v>0.99196156094111521</v>
      </c>
      <c r="F598" s="21">
        <f t="shared" si="55"/>
        <v>-106494736.08528602</v>
      </c>
      <c r="G598">
        <v>1.0782666246217101</v>
      </c>
      <c r="H598" s="3">
        <v>-14419744.189675201</v>
      </c>
      <c r="I598" s="3">
        <f t="shared" si="56"/>
        <v>-14419744.189677719</v>
      </c>
      <c r="J598" s="3">
        <f t="shared" si="57"/>
        <v>0</v>
      </c>
      <c r="K598" s="13">
        <f t="shared" si="58"/>
        <v>14419744.189675201</v>
      </c>
      <c r="L598" s="13">
        <f t="shared" si="59"/>
        <v>6247318.2648983002</v>
      </c>
    </row>
    <row r="599" spans="1:12" x14ac:dyDescent="0.25">
      <c r="A599" s="11">
        <v>41779</v>
      </c>
      <c r="B599" s="3">
        <v>-18912220.371645998</v>
      </c>
      <c r="C599" s="3">
        <v>12957185543.8016</v>
      </c>
      <c r="D599" s="3">
        <v>12938273323.43</v>
      </c>
      <c r="E599" s="24">
        <f t="shared" si="54"/>
        <v>0.98642920350639185</v>
      </c>
      <c r="F599" s="21">
        <f t="shared" si="55"/>
        <v>-178258437.1182546</v>
      </c>
      <c r="G599">
        <v>1.0636336876931201</v>
      </c>
      <c r="H599" s="3">
        <v>-43635377.001254603</v>
      </c>
      <c r="I599" s="3">
        <f t="shared" si="56"/>
        <v>-43635377.001262031</v>
      </c>
      <c r="J599" s="3">
        <f t="shared" si="57"/>
        <v>0</v>
      </c>
      <c r="K599" s="13">
        <f t="shared" si="58"/>
        <v>43635377.001254603</v>
      </c>
      <c r="L599" s="13">
        <f t="shared" si="59"/>
        <v>18912220.371599197</v>
      </c>
    </row>
    <row r="600" spans="1:12" x14ac:dyDescent="0.25">
      <c r="A600" s="11">
        <v>41780</v>
      </c>
      <c r="B600" s="3">
        <v>-5469242.9816806298</v>
      </c>
      <c r="C600" s="3">
        <v>12859274851.871599</v>
      </c>
      <c r="D600" s="3">
        <v>12853805608.889999</v>
      </c>
      <c r="E600" s="24">
        <f t="shared" si="54"/>
        <v>0.99389420291382613</v>
      </c>
      <c r="F600" s="21">
        <f t="shared" si="55"/>
        <v>-78998471.558320284</v>
      </c>
      <c r="G600">
        <v>1.0571393562220399</v>
      </c>
      <c r="H600" s="3">
        <v>-12614084.009537101</v>
      </c>
      <c r="I600" s="3">
        <f t="shared" si="56"/>
        <v>-12614084.009539308</v>
      </c>
      <c r="J600" s="3">
        <f t="shared" si="57"/>
        <v>0</v>
      </c>
      <c r="K600" s="13">
        <f t="shared" si="58"/>
        <v>12614084.009537101</v>
      </c>
      <c r="L600" s="13">
        <f t="shared" si="59"/>
        <v>5469242.9815998077</v>
      </c>
    </row>
    <row r="601" spans="1:12" x14ac:dyDescent="0.25">
      <c r="A601" s="11">
        <v>41781</v>
      </c>
      <c r="B601" s="3">
        <v>-7474657.6670219898</v>
      </c>
      <c r="C601" s="3">
        <v>12978845648.797001</v>
      </c>
      <c r="D601" s="3">
        <v>12971370991.129999</v>
      </c>
      <c r="E601" s="24">
        <f t="shared" si="54"/>
        <v>1.0097278614374361</v>
      </c>
      <c r="F601" s="21">
        <f t="shared" si="55"/>
        <v>125040039.90702176</v>
      </c>
      <c r="G601">
        <v>1.06742306139943</v>
      </c>
      <c r="H601" s="3">
        <v>-17232651.138128899</v>
      </c>
      <c r="I601" s="3">
        <f t="shared" si="56"/>
        <v>-17232651.138131902</v>
      </c>
      <c r="J601" s="3">
        <f t="shared" si="57"/>
        <v>0</v>
      </c>
      <c r="K601" s="13">
        <f t="shared" si="58"/>
        <v>17232651.138128899</v>
      </c>
      <c r="L601" s="13">
        <f t="shared" si="59"/>
        <v>7474657.6670017242</v>
      </c>
    </row>
    <row r="602" spans="1:12" x14ac:dyDescent="0.25">
      <c r="A602" s="11">
        <v>41782</v>
      </c>
      <c r="B602" s="3">
        <v>-694994.02126240695</v>
      </c>
      <c r="C602" s="3">
        <v>12957207975.0112</v>
      </c>
      <c r="D602" s="3">
        <v>12956512980.99</v>
      </c>
      <c r="E602" s="24">
        <f t="shared" si="54"/>
        <v>0.99890813267707612</v>
      </c>
      <c r="F602" s="21">
        <f t="shared" si="55"/>
        <v>-14163016.118736982</v>
      </c>
      <c r="G602">
        <v>1.06625757703895</v>
      </c>
      <c r="H602" s="3">
        <v>-1601674.0736199101</v>
      </c>
      <c r="I602" s="3">
        <f t="shared" si="56"/>
        <v>-1601674.0736201897</v>
      </c>
      <c r="J602" s="3">
        <f t="shared" si="57"/>
        <v>0</v>
      </c>
      <c r="K602" s="13">
        <f t="shared" si="58"/>
        <v>1601674.0736199101</v>
      </c>
      <c r="L602" s="13">
        <f t="shared" si="59"/>
        <v>694994.02120018005</v>
      </c>
    </row>
    <row r="603" spans="1:12" x14ac:dyDescent="0.25">
      <c r="A603" s="11">
        <v>41785</v>
      </c>
      <c r="B603" s="3">
        <v>-4766883.06067752</v>
      </c>
      <c r="C603" s="3">
        <v>13021073340.0506</v>
      </c>
      <c r="D603" s="3">
        <v>13016306456.99</v>
      </c>
      <c r="E603" s="24">
        <f t="shared" si="54"/>
        <v>1.0049828498729096</v>
      </c>
      <c r="F603" s="21">
        <f t="shared" si="55"/>
        <v>64560359.060677521</v>
      </c>
      <c r="G603">
        <v>1.07157057847119</v>
      </c>
      <c r="H603" s="3">
        <v>-10981454.421369901</v>
      </c>
      <c r="I603" s="3">
        <f t="shared" si="56"/>
        <v>-10981454.421371819</v>
      </c>
      <c r="J603" s="3">
        <f t="shared" si="57"/>
        <v>0</v>
      </c>
      <c r="K603" s="13">
        <f t="shared" si="58"/>
        <v>10981454.421369901</v>
      </c>
      <c r="L603" s="13">
        <f t="shared" si="59"/>
        <v>4766883.0606002808</v>
      </c>
    </row>
    <row r="604" spans="1:12" x14ac:dyDescent="0.25">
      <c r="A604" s="11">
        <v>41786</v>
      </c>
      <c r="B604" s="3">
        <v>-4304152.09238338</v>
      </c>
      <c r="C604" s="3">
        <v>12929935876.432301</v>
      </c>
      <c r="D604" s="3">
        <v>12925631724.339899</v>
      </c>
      <c r="E604" s="24">
        <f t="shared" si="54"/>
        <v>0.9933644324645311</v>
      </c>
      <c r="F604" s="21">
        <f t="shared" si="55"/>
        <v>-86370580.557717323</v>
      </c>
      <c r="G604">
        <v>1.0644600995287301</v>
      </c>
      <c r="H604" s="3">
        <v>-9911634.1335283201</v>
      </c>
      <c r="I604" s="3">
        <f t="shared" si="56"/>
        <v>-9911634.1335300039</v>
      </c>
      <c r="J604" s="3">
        <f t="shared" si="57"/>
        <v>0</v>
      </c>
      <c r="K604" s="13">
        <f t="shared" si="58"/>
        <v>9911634.1335283201</v>
      </c>
      <c r="L604" s="13">
        <f t="shared" si="59"/>
        <v>4304152.0924015045</v>
      </c>
    </row>
    <row r="605" spans="1:12" x14ac:dyDescent="0.25">
      <c r="A605" s="11">
        <v>41787</v>
      </c>
      <c r="B605" s="3">
        <v>-6839380.1622961704</v>
      </c>
      <c r="C605" s="3">
        <v>13012794563.8722</v>
      </c>
      <c r="D605" s="3">
        <v>13005955183.709999</v>
      </c>
      <c r="E605" s="24">
        <f t="shared" si="54"/>
        <v>1.0067434104105151</v>
      </c>
      <c r="F605" s="21">
        <f t="shared" si="55"/>
        <v>87162839.532396197</v>
      </c>
      <c r="G605">
        <v>1.07163819084546</v>
      </c>
      <c r="H605" s="3">
        <v>-15743695.6603508</v>
      </c>
      <c r="I605" s="3">
        <f t="shared" si="56"/>
        <v>-15743695.660353562</v>
      </c>
      <c r="J605" s="3">
        <f t="shared" si="57"/>
        <v>0</v>
      </c>
      <c r="K605" s="13">
        <f t="shared" si="58"/>
        <v>15743695.6603508</v>
      </c>
      <c r="L605" s="13">
        <f t="shared" si="59"/>
        <v>6839380.1622009277</v>
      </c>
    </row>
    <row r="606" spans="1:12" x14ac:dyDescent="0.25">
      <c r="A606" s="11">
        <v>41788</v>
      </c>
      <c r="B606" s="3">
        <v>580.72999155521302</v>
      </c>
      <c r="C606" s="3">
        <v>12959813704.67</v>
      </c>
      <c r="D606" s="3">
        <v>12959814285.3999</v>
      </c>
      <c r="E606" s="24">
        <f t="shared" si="54"/>
        <v>0.99645228063695912</v>
      </c>
      <c r="F606" s="21">
        <f t="shared" si="55"/>
        <v>-46141479.040090203</v>
      </c>
      <c r="G606">
        <v>1.0678363192856399</v>
      </c>
      <c r="H606" s="3">
        <v>1336.2769747622499</v>
      </c>
      <c r="I606" s="3">
        <f t="shared" si="56"/>
        <v>1336.276974762482</v>
      </c>
      <c r="J606" s="3">
        <f t="shared" si="57"/>
        <v>0</v>
      </c>
      <c r="K606" s="13">
        <f t="shared" si="58"/>
        <v>-1336.2769747622499</v>
      </c>
      <c r="L606" s="13">
        <f t="shared" si="59"/>
        <v>580.72990036010742</v>
      </c>
    </row>
    <row r="607" spans="1:12" x14ac:dyDescent="0.25">
      <c r="A607" s="11">
        <v>41789</v>
      </c>
      <c r="B607" s="3">
        <v>1748122.1423182399</v>
      </c>
      <c r="C607" s="3">
        <v>12798462919.007601</v>
      </c>
      <c r="D607" s="3">
        <v>12800211041.15</v>
      </c>
      <c r="E607" s="24">
        <f t="shared" si="54"/>
        <v>0.98754987048124665</v>
      </c>
      <c r="F607" s="21">
        <f t="shared" si="55"/>
        <v>-161351366.39221907</v>
      </c>
      <c r="G607">
        <v>1.05454161880569</v>
      </c>
      <c r="H607" s="3">
        <v>4020927.9533210699</v>
      </c>
      <c r="I607" s="3">
        <f t="shared" si="56"/>
        <v>4020927.9533217405</v>
      </c>
      <c r="J607" s="3">
        <f t="shared" si="57"/>
        <v>0</v>
      </c>
      <c r="K607" s="13">
        <f t="shared" si="58"/>
        <v>-4020927.9533210699</v>
      </c>
      <c r="L607" s="13">
        <f t="shared" si="59"/>
        <v>1748122.1423988342</v>
      </c>
    </row>
    <row r="608" spans="1:12" x14ac:dyDescent="0.25">
      <c r="A608" s="11">
        <v>41792</v>
      </c>
      <c r="B608" s="3">
        <v>12943047.4073624</v>
      </c>
      <c r="C608" s="3">
        <v>12862391677.9226</v>
      </c>
      <c r="D608" s="3">
        <v>12875334725.33</v>
      </c>
      <c r="E608" s="24">
        <f t="shared" si="54"/>
        <v>1.0048577821547426</v>
      </c>
      <c r="F608" s="21">
        <f t="shared" si="55"/>
        <v>62180636.772637904</v>
      </c>
      <c r="G608">
        <v>1.0596643522629601</v>
      </c>
      <c r="H608" s="3">
        <v>29759343.5996655</v>
      </c>
      <c r="I608" s="3">
        <f t="shared" si="56"/>
        <v>29759343.599670488</v>
      </c>
      <c r="J608" s="3">
        <f t="shared" si="57"/>
        <v>0</v>
      </c>
      <c r="K608" s="13">
        <f t="shared" si="58"/>
        <v>-29759343.5996655</v>
      </c>
      <c r="L608" s="13">
        <f t="shared" si="59"/>
        <v>12943047.407400131</v>
      </c>
    </row>
    <row r="609" spans="1:12" x14ac:dyDescent="0.25">
      <c r="A609" s="11">
        <v>41793</v>
      </c>
      <c r="B609" s="3">
        <v>-5011768.1262024604</v>
      </c>
      <c r="C609" s="3">
        <v>12952034636.926201</v>
      </c>
      <c r="D609" s="3">
        <v>12947022868.799999</v>
      </c>
      <c r="E609" s="24">
        <f t="shared" si="54"/>
        <v>1.005957119813383</v>
      </c>
      <c r="F609" s="21">
        <f t="shared" si="55"/>
        <v>76699911.596201777</v>
      </c>
      <c r="G609">
        <v>1.0659768997713599</v>
      </c>
      <c r="H609" s="3">
        <v>-11518874.955608901</v>
      </c>
      <c r="I609" s="3">
        <f t="shared" si="56"/>
        <v>-11518874.955610855</v>
      </c>
      <c r="J609" s="3">
        <f t="shared" si="57"/>
        <v>0</v>
      </c>
      <c r="K609" s="13">
        <f t="shared" si="58"/>
        <v>11518874.955608901</v>
      </c>
      <c r="L609" s="13">
        <f t="shared" si="59"/>
        <v>5011768.1262016296</v>
      </c>
    </row>
    <row r="610" spans="1:12" x14ac:dyDescent="0.25">
      <c r="A610" s="11">
        <v>41794</v>
      </c>
      <c r="B610" s="3">
        <v>-52252651.730651803</v>
      </c>
      <c r="C610" s="3">
        <v>12927832170.8806</v>
      </c>
      <c r="D610" s="3">
        <v>12875579519.15</v>
      </c>
      <c r="E610" s="24">
        <f t="shared" si="54"/>
        <v>0.99851775206440752</v>
      </c>
      <c r="F610" s="21">
        <f t="shared" si="55"/>
        <v>-19190697.919347815</v>
      </c>
      <c r="G610">
        <v>1.06439685771229</v>
      </c>
      <c r="H610" s="3">
        <v>-120049323.521007</v>
      </c>
      <c r="I610" s="3">
        <f t="shared" si="56"/>
        <v>-120049323.52102749</v>
      </c>
      <c r="J610" s="3">
        <f t="shared" si="57"/>
        <v>0</v>
      </c>
      <c r="K610" s="13">
        <f t="shared" si="58"/>
        <v>120049323.521007</v>
      </c>
      <c r="L610" s="13">
        <f t="shared" si="59"/>
        <v>52252651.730600357</v>
      </c>
    </row>
    <row r="611" spans="1:12" x14ac:dyDescent="0.25">
      <c r="A611" s="11">
        <v>41795</v>
      </c>
      <c r="B611" s="3">
        <v>-5049617.3940100595</v>
      </c>
      <c r="C611" s="3">
        <v>12855722052.653999</v>
      </c>
      <c r="D611" s="3">
        <v>12850672435.259899</v>
      </c>
      <c r="E611" s="24">
        <f t="shared" si="54"/>
        <v>0.9984577419240388</v>
      </c>
      <c r="F611" s="21">
        <f t="shared" si="55"/>
        <v>-19857466.49609042</v>
      </c>
      <c r="G611">
        <v>1.06275528306246</v>
      </c>
      <c r="H611" s="3">
        <v>-11596906.172584699</v>
      </c>
      <c r="I611" s="3">
        <f t="shared" si="56"/>
        <v>-11596906.172586732</v>
      </c>
      <c r="J611" s="3">
        <f t="shared" si="57"/>
        <v>0</v>
      </c>
      <c r="K611" s="13">
        <f t="shared" si="58"/>
        <v>11596906.172584699</v>
      </c>
      <c r="L611" s="13">
        <f t="shared" si="59"/>
        <v>5049617.3941001892</v>
      </c>
    </row>
    <row r="612" spans="1:12" x14ac:dyDescent="0.25">
      <c r="A612" s="11">
        <v>41796</v>
      </c>
      <c r="B612" s="3">
        <v>-12316336.9908504</v>
      </c>
      <c r="C612" s="3">
        <v>13117506723.4408</v>
      </c>
      <c r="D612" s="3">
        <v>13105190386.450001</v>
      </c>
      <c r="E612" s="24">
        <f t="shared" si="54"/>
        <v>1.0207642276717603</v>
      </c>
      <c r="F612" s="21">
        <f t="shared" si="55"/>
        <v>266834288.18095201</v>
      </c>
      <c r="G612">
        <v>1.0848225757193299</v>
      </c>
      <c r="H612" s="3">
        <v>-28274668.485499799</v>
      </c>
      <c r="I612" s="3">
        <f t="shared" si="56"/>
        <v>-28274668.485504564</v>
      </c>
      <c r="J612" s="3">
        <f t="shared" si="57"/>
        <v>0</v>
      </c>
      <c r="K612" s="13">
        <f t="shared" si="58"/>
        <v>28274668.485499799</v>
      </c>
      <c r="L612" s="13">
        <f t="shared" si="59"/>
        <v>12316336.99079895</v>
      </c>
    </row>
    <row r="613" spans="1:12" x14ac:dyDescent="0.25">
      <c r="A613" s="11">
        <v>41799</v>
      </c>
      <c r="B613" s="3">
        <v>-3712524.01704871</v>
      </c>
      <c r="C613" s="3">
        <v>13316531818.687</v>
      </c>
      <c r="D613" s="3">
        <v>13312819294.67</v>
      </c>
      <c r="E613" s="24">
        <f t="shared" si="54"/>
        <v>1.016126544216829</v>
      </c>
      <c r="F613" s="21">
        <f t="shared" si="55"/>
        <v>211341432.23704803</v>
      </c>
      <c r="G613">
        <v>1.10231701495408</v>
      </c>
      <c r="H613" s="3">
        <v>-8519566.9155177493</v>
      </c>
      <c r="I613" s="3">
        <f t="shared" si="56"/>
        <v>-8519566.9155191891</v>
      </c>
      <c r="J613" s="3">
        <f t="shared" si="57"/>
        <v>0</v>
      </c>
      <c r="K613" s="13">
        <f t="shared" si="58"/>
        <v>8519566.9155177493</v>
      </c>
      <c r="L613" s="13">
        <f t="shared" si="59"/>
        <v>3712524.0170001984</v>
      </c>
    </row>
    <row r="614" spans="1:12" x14ac:dyDescent="0.25">
      <c r="A614" s="11">
        <v>41800</v>
      </c>
      <c r="B614" s="3">
        <v>-10775596.227726599</v>
      </c>
      <c r="C614" s="3">
        <v>13375231121.6777</v>
      </c>
      <c r="D614" s="3">
        <v>13364455525.4499</v>
      </c>
      <c r="E614" s="24">
        <f t="shared" si="54"/>
        <v>1.004688099915291</v>
      </c>
      <c r="F614" s="21">
        <f t="shared" si="55"/>
        <v>62411827.007626198</v>
      </c>
      <c r="G614">
        <v>1.1074847872585201</v>
      </c>
      <c r="H614" s="3">
        <v>-24718484.711753599</v>
      </c>
      <c r="I614" s="3">
        <f t="shared" si="56"/>
        <v>-24718484.711757623</v>
      </c>
      <c r="J614" s="3">
        <f t="shared" si="57"/>
        <v>0</v>
      </c>
      <c r="K614" s="13">
        <f t="shared" si="58"/>
        <v>24718484.711753599</v>
      </c>
      <c r="L614" s="13">
        <f t="shared" si="59"/>
        <v>10775596.227800369</v>
      </c>
    </row>
    <row r="615" spans="1:12" x14ac:dyDescent="0.25">
      <c r="A615" s="11">
        <v>41801</v>
      </c>
      <c r="B615" s="3">
        <v>9895011.1434162799</v>
      </c>
      <c r="C615" s="3">
        <v>13466540448.0165</v>
      </c>
      <c r="D615" s="3">
        <v>13476435459.16</v>
      </c>
      <c r="E615" s="24">
        <f t="shared" si="54"/>
        <v>1.0076385395852665</v>
      </c>
      <c r="F615" s="21">
        <f t="shared" si="55"/>
        <v>102084922.56668389</v>
      </c>
      <c r="G615">
        <v>1.11594435364606</v>
      </c>
      <c r="H615" s="3">
        <v>22689718.631798901</v>
      </c>
      <c r="I615" s="3">
        <f t="shared" si="56"/>
        <v>22689718.631802801</v>
      </c>
      <c r="J615" s="3">
        <f t="shared" si="57"/>
        <v>0</v>
      </c>
      <c r="K615" s="13">
        <f t="shared" si="58"/>
        <v>-22689718.631798901</v>
      </c>
      <c r="L615" s="13">
        <f t="shared" si="59"/>
        <v>9895011.1434993744</v>
      </c>
    </row>
    <row r="616" spans="1:12" x14ac:dyDescent="0.25">
      <c r="A616" s="11">
        <v>41802</v>
      </c>
      <c r="B616" s="3">
        <v>-8.0178084373474103</v>
      </c>
      <c r="C616" s="3">
        <v>13472031633.1378</v>
      </c>
      <c r="D616" s="3">
        <v>13472031625.120001</v>
      </c>
      <c r="E616" s="24">
        <f t="shared" si="54"/>
        <v>0.99967322026395355</v>
      </c>
      <c r="F616" s="21">
        <f t="shared" si="55"/>
        <v>-4403826.0221905708</v>
      </c>
      <c r="G616">
        <v>1.11557968564474</v>
      </c>
      <c r="H616" s="3">
        <v>-18.3781074632921</v>
      </c>
      <c r="I616" s="3">
        <f t="shared" si="56"/>
        <v>-18.378107463295219</v>
      </c>
      <c r="J616" s="3">
        <f t="shared" si="57"/>
        <v>0</v>
      </c>
      <c r="K616" s="13">
        <f t="shared" si="58"/>
        <v>18.3781074632921</v>
      </c>
      <c r="L616" s="13">
        <f t="shared" si="59"/>
        <v>8.0177993774414063</v>
      </c>
    </row>
    <row r="617" spans="1:12" x14ac:dyDescent="0.25">
      <c r="A617" s="11">
        <v>41803</v>
      </c>
      <c r="B617" s="3">
        <v>27064008.827303201</v>
      </c>
      <c r="C617" s="3">
        <v>13430014348.962601</v>
      </c>
      <c r="D617" s="3">
        <v>13457078357.790001</v>
      </c>
      <c r="E617" s="24">
        <f t="shared" si="54"/>
        <v>0.9968811477491667</v>
      </c>
      <c r="F617" s="21">
        <f t="shared" si="55"/>
        <v>-42017276.157303125</v>
      </c>
      <c r="G617">
        <v>1.1121003574311801</v>
      </c>
      <c r="H617" s="3">
        <v>62011112.872678801</v>
      </c>
      <c r="I617" s="3">
        <f t="shared" si="56"/>
        <v>62011112.872689113</v>
      </c>
      <c r="J617" s="3">
        <f t="shared" si="57"/>
        <v>0</v>
      </c>
      <c r="K617" s="13">
        <f t="shared" si="58"/>
        <v>-62011112.872678801</v>
      </c>
      <c r="L617" s="13">
        <f t="shared" si="59"/>
        <v>27064008.827400208</v>
      </c>
    </row>
    <row r="618" spans="1:12" x14ac:dyDescent="0.25">
      <c r="A618" s="11">
        <v>41806</v>
      </c>
      <c r="B618" s="3">
        <v>9738286.3015444204</v>
      </c>
      <c r="C618" s="3">
        <v>13444073743.4484</v>
      </c>
      <c r="D618" s="3">
        <v>13453812029.75</v>
      </c>
      <c r="E618" s="24">
        <f t="shared" si="54"/>
        <v>0.99903362275259266</v>
      </c>
      <c r="F618" s="21">
        <f t="shared" si="55"/>
        <v>-13004614.341545336</v>
      </c>
      <c r="G618">
        <v>1.1110256489489201</v>
      </c>
      <c r="H618" s="3">
        <v>22304486.311737102</v>
      </c>
      <c r="I618" s="3">
        <f t="shared" si="56"/>
        <v>22304486.311740894</v>
      </c>
      <c r="J618" s="3">
        <f t="shared" si="57"/>
        <v>0</v>
      </c>
      <c r="K618" s="13">
        <f t="shared" si="58"/>
        <v>-22304486.311737102</v>
      </c>
      <c r="L618" s="13">
        <f t="shared" si="59"/>
        <v>9738286.3015995026</v>
      </c>
    </row>
    <row r="619" spans="1:12" x14ac:dyDescent="0.25">
      <c r="A619" s="11">
        <v>41807</v>
      </c>
      <c r="B619" s="3">
        <v>-7811288.4708808605</v>
      </c>
      <c r="C619" s="3">
        <v>13424635335.0308</v>
      </c>
      <c r="D619" s="3">
        <v>13416824046.559999</v>
      </c>
      <c r="E619" s="24">
        <f t="shared" si="54"/>
        <v>0.99783134366270299</v>
      </c>
      <c r="F619" s="21">
        <f t="shared" si="55"/>
        <v>-29176694.719119675</v>
      </c>
      <c r="G619">
        <v>1.10861621613443</v>
      </c>
      <c r="H619" s="3">
        <v>-17883999.614194501</v>
      </c>
      <c r="I619" s="3">
        <f t="shared" si="56"/>
        <v>-17883999.614197548</v>
      </c>
      <c r="J619" s="3">
        <f t="shared" si="57"/>
        <v>0</v>
      </c>
      <c r="K619" s="13">
        <f t="shared" si="58"/>
        <v>17883999.614194501</v>
      </c>
      <c r="L619" s="13">
        <f t="shared" si="59"/>
        <v>7811288.4708003998</v>
      </c>
    </row>
    <row r="620" spans="1:12" x14ac:dyDescent="0.25">
      <c r="A620" s="11">
        <v>41808</v>
      </c>
      <c r="B620" s="3">
        <v>5297571.0184283201</v>
      </c>
      <c r="C620" s="3">
        <v>13539464578.071501</v>
      </c>
      <c r="D620" s="3">
        <v>13544762149.09</v>
      </c>
      <c r="E620" s="24">
        <f t="shared" si="54"/>
        <v>1.0091408019577492</v>
      </c>
      <c r="F620" s="21">
        <f t="shared" si="55"/>
        <v>122640531.51157236</v>
      </c>
      <c r="G620">
        <v>1.1187498574132699</v>
      </c>
      <c r="H620" s="3">
        <v>12124143.0219047</v>
      </c>
      <c r="I620" s="3">
        <f t="shared" si="56"/>
        <v>12124143.021906806</v>
      </c>
      <c r="J620" s="3">
        <f t="shared" si="57"/>
        <v>0</v>
      </c>
      <c r="K620" s="13">
        <f t="shared" si="58"/>
        <v>-12124143.0219047</v>
      </c>
      <c r="L620" s="13">
        <f t="shared" si="59"/>
        <v>5297571.0184993744</v>
      </c>
    </row>
    <row r="621" spans="1:12" x14ac:dyDescent="0.25">
      <c r="A621" s="11">
        <v>41810</v>
      </c>
      <c r="B621" s="3">
        <v>-9069362.2438217402</v>
      </c>
      <c r="C621" s="3">
        <v>13453452088.653799</v>
      </c>
      <c r="D621" s="3">
        <v>13444382726.409901</v>
      </c>
      <c r="E621" s="24">
        <f t="shared" si="54"/>
        <v>0.9932586442322715</v>
      </c>
      <c r="F621" s="21">
        <f t="shared" si="55"/>
        <v>-91310060.436277747</v>
      </c>
      <c r="G621">
        <v>1.1112079666093599</v>
      </c>
      <c r="H621" s="3">
        <v>-20748337.3240848</v>
      </c>
      <c r="I621" s="3">
        <f t="shared" si="56"/>
        <v>-20748337.324088387</v>
      </c>
      <c r="J621" s="3">
        <f t="shared" si="57"/>
        <v>0</v>
      </c>
      <c r="K621" s="13">
        <f t="shared" si="58"/>
        <v>20748337.3240848</v>
      </c>
      <c r="L621" s="13">
        <f t="shared" si="59"/>
        <v>9069362.2438983917</v>
      </c>
    </row>
    <row r="622" spans="1:12" x14ac:dyDescent="0.25">
      <c r="A622" s="11">
        <v>41813</v>
      </c>
      <c r="B622" s="3">
        <v>-3018945.28335487</v>
      </c>
      <c r="C622" s="3">
        <v>13372884066.573299</v>
      </c>
      <c r="D622" s="3">
        <v>13369865121.290001</v>
      </c>
      <c r="E622" s="24">
        <f t="shared" si="54"/>
        <v>0.99468189345011027</v>
      </c>
      <c r="F622" s="21">
        <f t="shared" si="55"/>
        <v>-71498659.836544886</v>
      </c>
      <c r="G622">
        <v>1.1052984442438301</v>
      </c>
      <c r="H622" s="3">
        <v>-6903893.4691481404</v>
      </c>
      <c r="I622" s="3">
        <f t="shared" si="56"/>
        <v>-6903893.4691492934</v>
      </c>
      <c r="J622" s="3">
        <f t="shared" si="57"/>
        <v>0</v>
      </c>
      <c r="K622" s="13">
        <f t="shared" si="58"/>
        <v>6903893.4691481404</v>
      </c>
      <c r="L622" s="13">
        <f t="shared" si="59"/>
        <v>3018945.2832984924</v>
      </c>
    </row>
    <row r="623" spans="1:12" x14ac:dyDescent="0.25">
      <c r="A623" s="11">
        <v>41814</v>
      </c>
      <c r="B623" s="3">
        <v>-22609892.238651499</v>
      </c>
      <c r="C623" s="3">
        <v>13403077705.6486</v>
      </c>
      <c r="D623" s="3">
        <v>13380467813.41</v>
      </c>
      <c r="E623" s="24">
        <f t="shared" si="54"/>
        <v>1.002484137577855</v>
      </c>
      <c r="F623" s="21">
        <f t="shared" si="55"/>
        <v>33212584.358650431</v>
      </c>
      <c r="G623">
        <v>1.1080441576439199</v>
      </c>
      <c r="H623" s="3">
        <v>-51685606.898519397</v>
      </c>
      <c r="I623" s="3">
        <f t="shared" si="56"/>
        <v>-51685606.898528121</v>
      </c>
      <c r="J623" s="3">
        <f t="shared" si="57"/>
        <v>0</v>
      </c>
      <c r="K623" s="13">
        <f t="shared" si="58"/>
        <v>51685606.898519397</v>
      </c>
      <c r="L623" s="13">
        <f t="shared" si="59"/>
        <v>22609892.238599777</v>
      </c>
    </row>
    <row r="624" spans="1:12" x14ac:dyDescent="0.25">
      <c r="A624" s="11">
        <v>41815</v>
      </c>
      <c r="B624" s="3">
        <v>10826837.8008353</v>
      </c>
      <c r="C624" s="3">
        <v>13239826193.139099</v>
      </c>
      <c r="D624" s="3">
        <v>13250653030.939899</v>
      </c>
      <c r="E624" s="24">
        <f t="shared" si="54"/>
        <v>0.98948903564268631</v>
      </c>
      <c r="F624" s="21">
        <f t="shared" si="55"/>
        <v>-140641620.27093571</v>
      </c>
      <c r="G624">
        <v>1.0963975449966099</v>
      </c>
      <c r="H624" s="3">
        <v>24740304.833767101</v>
      </c>
      <c r="I624" s="3">
        <f t="shared" si="56"/>
        <v>24740304.833771195</v>
      </c>
      <c r="J624" s="3">
        <f t="shared" si="57"/>
        <v>0</v>
      </c>
      <c r="K624" s="13">
        <f t="shared" si="58"/>
        <v>-24740304.833767101</v>
      </c>
      <c r="L624" s="13">
        <f t="shared" si="59"/>
        <v>10826837.800800323</v>
      </c>
    </row>
    <row r="625" spans="1:12" x14ac:dyDescent="0.25">
      <c r="A625" s="11">
        <v>41816</v>
      </c>
      <c r="B625" s="3">
        <v>-22166233.2916511</v>
      </c>
      <c r="C625" s="3">
        <v>13259649468.2516</v>
      </c>
      <c r="D625" s="3">
        <v>13237483234.959999</v>
      </c>
      <c r="E625" s="24">
        <f t="shared" si="54"/>
        <v>1.0006789429389438</v>
      </c>
      <c r="F625" s="21">
        <f t="shared" si="55"/>
        <v>8996437.3117507398</v>
      </c>
      <c r="G625">
        <v>1.0971419363680499</v>
      </c>
      <c r="H625" s="3">
        <v>-50632293.912773304</v>
      </c>
      <c r="I625" s="3">
        <f t="shared" si="56"/>
        <v>-50632293.91278182</v>
      </c>
      <c r="J625" s="3">
        <f t="shared" si="57"/>
        <v>0</v>
      </c>
      <c r="K625" s="13">
        <f t="shared" si="58"/>
        <v>50632293.912773304</v>
      </c>
      <c r="L625" s="13">
        <f t="shared" si="59"/>
        <v>22166233.291601181</v>
      </c>
    </row>
    <row r="626" spans="1:12" x14ac:dyDescent="0.25">
      <c r="A626" s="11">
        <v>41817</v>
      </c>
      <c r="B626" s="3">
        <v>1658663.4731910201</v>
      </c>
      <c r="C626" s="3">
        <v>13161206446.906799</v>
      </c>
      <c r="D626" s="3">
        <v>13162865110.379999</v>
      </c>
      <c r="E626" s="24">
        <f t="shared" si="54"/>
        <v>0.99423781796741051</v>
      </c>
      <c r="F626" s="21">
        <f t="shared" si="55"/>
        <v>-76276788.053190947</v>
      </c>
      <c r="G626">
        <v>1.09082000481511</v>
      </c>
      <c r="H626" s="3">
        <v>3787270.04522759</v>
      </c>
      <c r="I626" s="3">
        <f t="shared" si="56"/>
        <v>3787270.0452282294</v>
      </c>
      <c r="J626" s="3">
        <f t="shared" si="57"/>
        <v>0</v>
      </c>
      <c r="K626" s="13">
        <f t="shared" si="58"/>
        <v>-3787270.04522759</v>
      </c>
      <c r="L626" s="13">
        <f t="shared" si="59"/>
        <v>1658663.4731998444</v>
      </c>
    </row>
    <row r="627" spans="1:12" x14ac:dyDescent="0.25">
      <c r="A627" s="11">
        <v>41820</v>
      </c>
      <c r="B627" s="3">
        <v>-6898031.9926943704</v>
      </c>
      <c r="C627" s="3">
        <v>13152829778.882601</v>
      </c>
      <c r="D627" s="3">
        <v>13145931746.889999</v>
      </c>
      <c r="E627" s="24">
        <f t="shared" si="54"/>
        <v>0.99923760280051854</v>
      </c>
      <c r="F627" s="21">
        <f t="shared" si="55"/>
        <v>-10035331.497305401</v>
      </c>
      <c r="G627">
        <v>1.0899883666982999</v>
      </c>
      <c r="H627" s="3">
        <v>-15744377.1475475</v>
      </c>
      <c r="I627" s="3">
        <f t="shared" si="56"/>
        <v>-15744377.147550229</v>
      </c>
      <c r="J627" s="3">
        <f t="shared" si="57"/>
        <v>0</v>
      </c>
      <c r="K627" s="13">
        <f t="shared" si="58"/>
        <v>15744377.1475475</v>
      </c>
      <c r="L627" s="13">
        <f t="shared" si="59"/>
        <v>6898031.9926013947</v>
      </c>
    </row>
    <row r="628" spans="1:12" x14ac:dyDescent="0.25">
      <c r="A628" s="11">
        <v>41821</v>
      </c>
      <c r="B628" s="3">
        <v>-2671679.3687582002</v>
      </c>
      <c r="C628" s="3">
        <v>13147834979.338699</v>
      </c>
      <c r="D628" s="3">
        <v>13145163299.969999</v>
      </c>
      <c r="E628" s="24">
        <f t="shared" si="54"/>
        <v>1.000144777295775</v>
      </c>
      <c r="F628" s="21">
        <f t="shared" si="55"/>
        <v>1903232.4487581239</v>
      </c>
      <c r="G628">
        <v>1.09014617226646</v>
      </c>
      <c r="H628" s="3">
        <v>-6095606.2419320401</v>
      </c>
      <c r="I628" s="3">
        <f t="shared" si="56"/>
        <v>-6095606.2419330692</v>
      </c>
      <c r="J628" s="3">
        <f t="shared" si="57"/>
        <v>0</v>
      </c>
      <c r="K628" s="13">
        <f t="shared" si="58"/>
        <v>6095606.2419320401</v>
      </c>
      <c r="L628" s="13">
        <f t="shared" si="59"/>
        <v>2671679.3687000275</v>
      </c>
    </row>
    <row r="629" spans="1:12" x14ac:dyDescent="0.25">
      <c r="A629" s="11">
        <v>41822</v>
      </c>
      <c r="B629" s="3">
        <v>-19801756.888517901</v>
      </c>
      <c r="C629" s="3">
        <v>13112866256.0285</v>
      </c>
      <c r="D629" s="3">
        <v>13093064499.1399</v>
      </c>
      <c r="E629" s="24">
        <f t="shared" si="54"/>
        <v>0.99754304733957511</v>
      </c>
      <c r="F629" s="21">
        <f t="shared" si="55"/>
        <v>-32297043.941581205</v>
      </c>
      <c r="G629">
        <v>1.08746773472826</v>
      </c>
      <c r="H629" s="3">
        <v>-45161523.139094897</v>
      </c>
      <c r="I629" s="3">
        <f t="shared" si="56"/>
        <v>-45161523.13910237</v>
      </c>
      <c r="J629" s="3">
        <f t="shared" si="57"/>
        <v>0</v>
      </c>
      <c r="K629" s="13">
        <f t="shared" si="58"/>
        <v>45161523.139094897</v>
      </c>
      <c r="L629" s="13">
        <f t="shared" si="59"/>
        <v>19801756.888599396</v>
      </c>
    </row>
    <row r="630" spans="1:12" x14ac:dyDescent="0.25">
      <c r="A630" s="11">
        <v>41823</v>
      </c>
      <c r="B630" s="3">
        <v>-5761181.35344123</v>
      </c>
      <c r="C630" s="3">
        <v>13237247550.993401</v>
      </c>
      <c r="D630" s="3">
        <v>13231486369.639999</v>
      </c>
      <c r="E630" s="24">
        <f t="shared" si="54"/>
        <v>1.0110121699822843</v>
      </c>
      <c r="F630" s="21">
        <f t="shared" si="55"/>
        <v>144183051.85354042</v>
      </c>
      <c r="G630">
        <v>1.0994431142733301</v>
      </c>
      <c r="H630" s="3">
        <v>-13134353.2035769</v>
      </c>
      <c r="I630" s="3">
        <f t="shared" si="56"/>
        <v>-13134353.203579094</v>
      </c>
      <c r="J630" s="3">
        <f t="shared" si="57"/>
        <v>0</v>
      </c>
      <c r="K630" s="13">
        <f t="shared" si="58"/>
        <v>13134353.2035769</v>
      </c>
      <c r="L630" s="13">
        <f t="shared" si="59"/>
        <v>5761181.3534011841</v>
      </c>
    </row>
    <row r="631" spans="1:12" x14ac:dyDescent="0.25">
      <c r="A631" s="11">
        <v>41824</v>
      </c>
      <c r="B631" s="3">
        <v>3766512.54585444</v>
      </c>
      <c r="C631" s="3">
        <v>13266896002.2141</v>
      </c>
      <c r="D631" s="3">
        <v>13270662514.759899</v>
      </c>
      <c r="E631" s="24">
        <f t="shared" si="54"/>
        <v>1.0026761643843198</v>
      </c>
      <c r="F631" s="21">
        <f t="shared" si="55"/>
        <v>35409632.574045308</v>
      </c>
      <c r="G631">
        <v>1.1023854047783399</v>
      </c>
      <c r="H631" s="3">
        <v>8583587.7456289101</v>
      </c>
      <c r="I631" s="3">
        <f t="shared" si="56"/>
        <v>8583587.7456303332</v>
      </c>
      <c r="J631" s="3">
        <f t="shared" si="57"/>
        <v>0</v>
      </c>
      <c r="K631" s="13">
        <f t="shared" si="58"/>
        <v>-8583587.7456289101</v>
      </c>
      <c r="L631" s="13">
        <f t="shared" si="59"/>
        <v>3766512.5457992554</v>
      </c>
    </row>
    <row r="632" spans="1:12" x14ac:dyDescent="0.25">
      <c r="A632" s="11">
        <v>41827</v>
      </c>
      <c r="B632" s="3">
        <v>-6777432.5634243404</v>
      </c>
      <c r="C632" s="3">
        <v>13259686766.5434</v>
      </c>
      <c r="D632" s="3">
        <v>13252909333.98</v>
      </c>
      <c r="E632" s="24">
        <f t="shared" si="54"/>
        <v>0.99917293140381891</v>
      </c>
      <c r="F632" s="21">
        <f t="shared" si="55"/>
        <v>-10975748.216475256</v>
      </c>
      <c r="G632">
        <v>1.1014736564291601</v>
      </c>
      <c r="H632" s="3">
        <v>-15439275.8176443</v>
      </c>
      <c r="I632" s="3">
        <f t="shared" si="56"/>
        <v>-15439275.817646964</v>
      </c>
      <c r="J632" s="3">
        <f t="shared" si="57"/>
        <v>0</v>
      </c>
      <c r="K632" s="13">
        <f t="shared" si="58"/>
        <v>15439275.8176443</v>
      </c>
      <c r="L632" s="13">
        <f t="shared" si="59"/>
        <v>6777432.5634002686</v>
      </c>
    </row>
    <row r="633" spans="1:12" x14ac:dyDescent="0.25">
      <c r="A633" s="11">
        <v>41828</v>
      </c>
      <c r="B633" s="3">
        <v>-35513548.382543199</v>
      </c>
      <c r="C633" s="3">
        <v>13225190545.8025</v>
      </c>
      <c r="D633" s="3">
        <v>13189676997.42</v>
      </c>
      <c r="E633" s="24">
        <f t="shared" si="54"/>
        <v>0.99790847522767046</v>
      </c>
      <c r="F633" s="21">
        <f t="shared" si="55"/>
        <v>-27718788.177456267</v>
      </c>
      <c r="G633">
        <v>1.09916989699067</v>
      </c>
      <c r="H633" s="3">
        <v>-80870117.948763594</v>
      </c>
      <c r="I633" s="3">
        <f t="shared" si="56"/>
        <v>-80870117.948777243</v>
      </c>
      <c r="J633" s="3">
        <f t="shared" si="57"/>
        <v>0</v>
      </c>
      <c r="K633" s="13">
        <f t="shared" si="58"/>
        <v>80870117.948763594</v>
      </c>
      <c r="L633" s="13">
        <f t="shared" si="59"/>
        <v>35513548.382499695</v>
      </c>
    </row>
    <row r="634" spans="1:12" x14ac:dyDescent="0.25">
      <c r="A634" s="11">
        <v>41829</v>
      </c>
      <c r="B634" s="3">
        <v>-9.4351218938827497</v>
      </c>
      <c r="C634" s="3">
        <v>13193064754.7651</v>
      </c>
      <c r="D634" s="3">
        <v>13193064745.33</v>
      </c>
      <c r="E634" s="24">
        <f t="shared" si="54"/>
        <v>1.0002568491514829</v>
      </c>
      <c r="F634" s="21">
        <f t="shared" si="55"/>
        <v>3387757.3451217413</v>
      </c>
      <c r="G634">
        <v>1.09945221784604</v>
      </c>
      <c r="H634" s="3">
        <v>-21.477009653295301</v>
      </c>
      <c r="I634" s="3">
        <f t="shared" si="56"/>
        <v>-21.477009653298996</v>
      </c>
      <c r="J634" s="3">
        <f t="shared" si="57"/>
        <v>0</v>
      </c>
      <c r="K634" s="13">
        <f t="shared" si="58"/>
        <v>21.477009653295301</v>
      </c>
      <c r="L634" s="13">
        <f t="shared" si="59"/>
        <v>9.4351005554199219</v>
      </c>
    </row>
    <row r="635" spans="1:12" x14ac:dyDescent="0.25">
      <c r="A635" s="11">
        <v>41830</v>
      </c>
      <c r="B635" s="3">
        <v>-41864947.783383898</v>
      </c>
      <c r="C635" s="3">
        <v>13339101890.873301</v>
      </c>
      <c r="D635" s="3">
        <v>13297236943.089899</v>
      </c>
      <c r="E635" s="24">
        <f t="shared" si="54"/>
        <v>1.0110692358722015</v>
      </c>
      <c r="F635" s="21">
        <f t="shared" si="55"/>
        <v>146037145.54328305</v>
      </c>
      <c r="G635">
        <v>1.1116223137756001</v>
      </c>
      <c r="H635" s="3">
        <v>-95259684.560373798</v>
      </c>
      <c r="I635" s="3">
        <f t="shared" si="56"/>
        <v>-95259684.560389727</v>
      </c>
      <c r="J635" s="3">
        <f t="shared" si="57"/>
        <v>0</v>
      </c>
      <c r="K635" s="13">
        <f t="shared" si="58"/>
        <v>95259684.560373798</v>
      </c>
      <c r="L635" s="13">
        <f t="shared" si="59"/>
        <v>41864947.783401489</v>
      </c>
    </row>
    <row r="636" spans="1:12" x14ac:dyDescent="0.25">
      <c r="A636" s="11">
        <v>41831</v>
      </c>
      <c r="B636" s="3">
        <v>-4848011.9337015096</v>
      </c>
      <c r="C636" s="3">
        <v>13331712855.2337</v>
      </c>
      <c r="D636" s="3">
        <v>13326864843.299999</v>
      </c>
      <c r="E636" s="24">
        <f t="shared" si="54"/>
        <v>1.0025927124778895</v>
      </c>
      <c r="F636" s="21">
        <f t="shared" si="55"/>
        <v>34475912.143801682</v>
      </c>
      <c r="G636">
        <v>1.11450443081922</v>
      </c>
      <c r="H636" s="3">
        <v>-11026928.372276699</v>
      </c>
      <c r="I636" s="3">
        <f t="shared" si="56"/>
        <v>-11026928.372278623</v>
      </c>
      <c r="J636" s="3">
        <f t="shared" si="57"/>
        <v>0</v>
      </c>
      <c r="K636" s="13">
        <f t="shared" si="58"/>
        <v>11026928.372276699</v>
      </c>
      <c r="L636" s="13">
        <f t="shared" si="59"/>
        <v>4848011.9337005615</v>
      </c>
    </row>
    <row r="637" spans="1:12" x14ac:dyDescent="0.25">
      <c r="A637" s="11">
        <v>41834</v>
      </c>
      <c r="B637" s="3">
        <v>-6703195.2976941997</v>
      </c>
      <c r="C637" s="3">
        <v>13494518113.0376</v>
      </c>
      <c r="D637" s="3">
        <v>13487814917.74</v>
      </c>
      <c r="E637" s="24">
        <f t="shared" si="54"/>
        <v>1.0125800982983617</v>
      </c>
      <c r="F637" s="21">
        <f t="shared" si="55"/>
        <v>167653269.73769474</v>
      </c>
      <c r="G637">
        <v>1.12852500611289</v>
      </c>
      <c r="H637" s="3">
        <v>-15240704.202441201</v>
      </c>
      <c r="I637" s="3">
        <f t="shared" si="56"/>
        <v>-15240704.202443784</v>
      </c>
      <c r="J637" s="3">
        <f t="shared" si="57"/>
        <v>0</v>
      </c>
      <c r="K637" s="13">
        <f t="shared" si="58"/>
        <v>15240704.202441201</v>
      </c>
      <c r="L637" s="13">
        <f t="shared" si="59"/>
        <v>6703195.2975997925</v>
      </c>
    </row>
    <row r="638" spans="1:12" x14ac:dyDescent="0.25">
      <c r="A638" s="11">
        <v>41835</v>
      </c>
      <c r="B638" s="3">
        <v>-10132278.6118054</v>
      </c>
      <c r="C638" s="3">
        <v>13540333758.701799</v>
      </c>
      <c r="D638" s="3">
        <v>13530201480.09</v>
      </c>
      <c r="E638" s="24">
        <f t="shared" si="54"/>
        <v>1.0038937990535983</v>
      </c>
      <c r="F638" s="21">
        <f t="shared" si="55"/>
        <v>52518840.961805783</v>
      </c>
      <c r="G638">
        <v>1.13291925571365</v>
      </c>
      <c r="H638" s="3">
        <v>-23028336.813913502</v>
      </c>
      <c r="I638" s="3">
        <f t="shared" si="56"/>
        <v>-23028336.813917283</v>
      </c>
      <c r="J638" s="3">
        <f t="shared" si="57"/>
        <v>0</v>
      </c>
      <c r="K638" s="13">
        <f t="shared" si="58"/>
        <v>23028336.813913502</v>
      </c>
      <c r="L638" s="13">
        <f t="shared" si="59"/>
        <v>10132278.61179924</v>
      </c>
    </row>
    <row r="639" spans="1:12" x14ac:dyDescent="0.25">
      <c r="A639" s="11">
        <v>41836</v>
      </c>
      <c r="B639" s="3">
        <v>-54015996.443863802</v>
      </c>
      <c r="C639" s="3">
        <v>13466699364.823799</v>
      </c>
      <c r="D639" s="3">
        <v>13412683368.379999</v>
      </c>
      <c r="E639" s="24">
        <f t="shared" si="54"/>
        <v>0.99530663934608943</v>
      </c>
      <c r="F639" s="21">
        <f t="shared" si="55"/>
        <v>-63502115.26613719</v>
      </c>
      <c r="G639">
        <v>1.12760205705483</v>
      </c>
      <c r="H639" s="3">
        <v>-122718525.855847</v>
      </c>
      <c r="I639" s="3">
        <f t="shared" si="56"/>
        <v>-122718525.85586791</v>
      </c>
      <c r="J639" s="3">
        <f t="shared" si="57"/>
        <v>0</v>
      </c>
      <c r="K639" s="13">
        <f t="shared" si="58"/>
        <v>122718525.855847</v>
      </c>
      <c r="L639" s="13">
        <f t="shared" si="59"/>
        <v>54015996.443799973</v>
      </c>
    </row>
    <row r="640" spans="1:12" x14ac:dyDescent="0.25">
      <c r="A640" s="11">
        <v>41837</v>
      </c>
      <c r="B640" s="3">
        <v>-62292566.918531001</v>
      </c>
      <c r="C640" s="3">
        <v>13379660090.938499</v>
      </c>
      <c r="D640" s="3">
        <v>13317367524.02</v>
      </c>
      <c r="E640" s="24">
        <f t="shared" si="54"/>
        <v>0.99753790673092912</v>
      </c>
      <c r="F640" s="21">
        <f t="shared" si="55"/>
        <v>-33023277.441467702</v>
      </c>
      <c r="G640">
        <v>1.1248257956199601</v>
      </c>
      <c r="H640" s="3">
        <v>-141467361.381327</v>
      </c>
      <c r="I640" s="3">
        <f t="shared" si="56"/>
        <v>-141467361.38135079</v>
      </c>
      <c r="J640" s="3">
        <f t="shared" si="57"/>
        <v>0</v>
      </c>
      <c r="K640" s="13">
        <f t="shared" si="58"/>
        <v>141467361.381327</v>
      </c>
      <c r="L640" s="13">
        <f t="shared" si="59"/>
        <v>62292566.918498993</v>
      </c>
    </row>
    <row r="641" spans="1:12" x14ac:dyDescent="0.25">
      <c r="A641" s="11">
        <v>41838</v>
      </c>
      <c r="B641" s="3">
        <v>-45307646.573477902</v>
      </c>
      <c r="C641" s="3">
        <v>13546473154.493401</v>
      </c>
      <c r="D641" s="3">
        <v>13501165507.92</v>
      </c>
      <c r="E641" s="24">
        <f t="shared" si="54"/>
        <v>1.0172035223973694</v>
      </c>
      <c r="F641" s="21">
        <f t="shared" si="55"/>
        <v>229105630.47347751</v>
      </c>
      <c r="G641">
        <v>1.14417676138805</v>
      </c>
      <c r="H641" s="3">
        <v>-102854623.323957</v>
      </c>
      <c r="I641" s="3">
        <f t="shared" si="56"/>
        <v>-102854623.32397442</v>
      </c>
      <c r="J641" s="3">
        <f t="shared" si="57"/>
        <v>0</v>
      </c>
      <c r="K641" s="13">
        <f t="shared" si="58"/>
        <v>102854623.323957</v>
      </c>
      <c r="L641" s="13">
        <f t="shared" si="59"/>
        <v>45307646.573400497</v>
      </c>
    </row>
    <row r="642" spans="1:12" x14ac:dyDescent="0.25">
      <c r="A642" s="11">
        <v>41841</v>
      </c>
      <c r="B642" s="3">
        <v>-16167820.304392099</v>
      </c>
      <c r="C642" s="3">
        <v>13606180119.094299</v>
      </c>
      <c r="D642" s="3">
        <v>13590012298.7899</v>
      </c>
      <c r="E642" s="24">
        <f t="shared" si="54"/>
        <v>1.0077781885654753</v>
      </c>
      <c r="F642" s="21">
        <f t="shared" si="55"/>
        <v>105014611.17429185</v>
      </c>
      <c r="G642">
        <v>1.1530763839903699</v>
      </c>
      <c r="H642" s="3">
        <v>-36689016.976071902</v>
      </c>
      <c r="I642" s="3">
        <f t="shared" si="56"/>
        <v>-36689016.976078041</v>
      </c>
      <c r="J642" s="3">
        <f t="shared" si="57"/>
        <v>0</v>
      </c>
      <c r="K642" s="13">
        <f t="shared" si="58"/>
        <v>36689016.976071902</v>
      </c>
      <c r="L642" s="13">
        <f t="shared" si="59"/>
        <v>16167820.30439949</v>
      </c>
    </row>
    <row r="643" spans="1:12" x14ac:dyDescent="0.25">
      <c r="A643" s="11">
        <v>41842</v>
      </c>
      <c r="B643" s="3">
        <v>-3388934.7964731399</v>
      </c>
      <c r="C643" s="3">
        <v>13665832337.4764</v>
      </c>
      <c r="D643" s="3">
        <v>13662443402.679899</v>
      </c>
      <c r="E643" s="24">
        <f t="shared" ref="E643:E706" si="60">F643/D642+1</f>
        <v>1.0055791000787559</v>
      </c>
      <c r="F643" s="21">
        <f t="shared" ref="F643:F706" si="61">D643-D642-B643</f>
        <v>75820038.686472535</v>
      </c>
      <c r="G643">
        <v>1.1595095125351</v>
      </c>
      <c r="H643" s="3">
        <v>-7687411.0425854102</v>
      </c>
      <c r="I643" s="3">
        <f t="shared" ref="I643:I706" si="62">B643*(1+$Q$1)^($O$1-ROW()+1)</f>
        <v>-7687411.0425866917</v>
      </c>
      <c r="J643" s="3">
        <f t="shared" ref="J643:J706" si="63">B643*$G$2765/G643</f>
        <v>0</v>
      </c>
      <c r="K643" s="13">
        <f t="shared" ref="K643:K706" si="64">J643-H643</f>
        <v>7687411.0425854102</v>
      </c>
      <c r="L643" s="13">
        <f t="shared" ref="L643:L706" si="65">ABS(C643-D643)</f>
        <v>3388934.7965011597</v>
      </c>
    </row>
    <row r="644" spans="1:12" x14ac:dyDescent="0.25">
      <c r="A644" s="11">
        <v>41843</v>
      </c>
      <c r="B644" s="3">
        <v>-59500274.842704698</v>
      </c>
      <c r="C644" s="3">
        <v>13576585456.5527</v>
      </c>
      <c r="D644" s="3">
        <v>13517085181.709999</v>
      </c>
      <c r="E644" s="24">
        <f t="shared" si="60"/>
        <v>0.99371576931031569</v>
      </c>
      <c r="F644" s="21">
        <f t="shared" si="61"/>
        <v>-85857946.127195433</v>
      </c>
      <c r="G644">
        <v>1.15222288727144</v>
      </c>
      <c r="H644" s="3">
        <v>-134917458.04607901</v>
      </c>
      <c r="I644" s="3">
        <f t="shared" si="62"/>
        <v>-134917458.04610214</v>
      </c>
      <c r="J644" s="3">
        <f t="shared" si="63"/>
        <v>0</v>
      </c>
      <c r="K644" s="13">
        <f t="shared" si="64"/>
        <v>134917458.04607901</v>
      </c>
      <c r="L644" s="13">
        <f t="shared" si="65"/>
        <v>59500274.842700958</v>
      </c>
    </row>
    <row r="645" spans="1:12" x14ac:dyDescent="0.25">
      <c r="A645" s="11">
        <v>41844</v>
      </c>
      <c r="B645" s="3">
        <v>-13567952.8058344</v>
      </c>
      <c r="C645" s="3">
        <v>13610248849.685801</v>
      </c>
      <c r="D645" s="3">
        <v>13596680896.879999</v>
      </c>
      <c r="E645" s="24">
        <f t="shared" si="60"/>
        <v>1.0068922897742698</v>
      </c>
      <c r="F645" s="21">
        <f t="shared" si="61"/>
        <v>93163667.975834474</v>
      </c>
      <c r="G645">
        <v>1.16016434129506</v>
      </c>
      <c r="H645" s="3">
        <v>-30753587.916273799</v>
      </c>
      <c r="I645" s="3">
        <f t="shared" si="62"/>
        <v>-30753587.916278929</v>
      </c>
      <c r="J645" s="3">
        <f t="shared" si="63"/>
        <v>0</v>
      </c>
      <c r="K645" s="13">
        <f t="shared" si="64"/>
        <v>30753587.916273799</v>
      </c>
      <c r="L645" s="13">
        <f t="shared" si="65"/>
        <v>13567952.805801392</v>
      </c>
    </row>
    <row r="646" spans="1:12" x14ac:dyDescent="0.25">
      <c r="A646" s="11">
        <v>41845</v>
      </c>
      <c r="B646" s="3">
        <v>2202010.6606587102</v>
      </c>
      <c r="C646" s="3">
        <v>13586768645.2393</v>
      </c>
      <c r="D646" s="3">
        <v>13588970655.9</v>
      </c>
      <c r="E646" s="24">
        <f t="shared" si="60"/>
        <v>0.99927098004904025</v>
      </c>
      <c r="F646" s="21">
        <f t="shared" si="61"/>
        <v>-9912251.6406582519</v>
      </c>
      <c r="G646">
        <v>1.1593185583438601</v>
      </c>
      <c r="H646" s="3">
        <v>4989225.9411893804</v>
      </c>
      <c r="I646" s="3">
        <f t="shared" si="62"/>
        <v>4989225.9411902009</v>
      </c>
      <c r="J646" s="3">
        <f t="shared" si="63"/>
        <v>0</v>
      </c>
      <c r="K646" s="13">
        <f t="shared" si="64"/>
        <v>-4989225.9411893804</v>
      </c>
      <c r="L646" s="13">
        <f t="shared" si="65"/>
        <v>2202010.6606998444</v>
      </c>
    </row>
    <row r="647" spans="1:12" x14ac:dyDescent="0.25">
      <c r="A647" s="11">
        <v>41848</v>
      </c>
      <c r="B647" s="3">
        <v>-10438373.263967499</v>
      </c>
      <c r="C647" s="3">
        <v>13566041166.123899</v>
      </c>
      <c r="D647" s="3">
        <v>13555602792.8599</v>
      </c>
      <c r="E647" s="24">
        <f t="shared" si="60"/>
        <v>0.99831263968723216</v>
      </c>
      <c r="F647" s="21">
        <f t="shared" si="61"/>
        <v>-22929489.776132599</v>
      </c>
      <c r="G647">
        <v>1.1573623702186699</v>
      </c>
      <c r="H647" s="3">
        <v>-23641708.887776598</v>
      </c>
      <c r="I647" s="3">
        <f t="shared" si="62"/>
        <v>-23641708.887780603</v>
      </c>
      <c r="J647" s="3">
        <f t="shared" si="63"/>
        <v>0</v>
      </c>
      <c r="K647" s="13">
        <f t="shared" si="64"/>
        <v>23641708.887776598</v>
      </c>
      <c r="L647" s="13">
        <f t="shared" si="65"/>
        <v>10438373.263999939</v>
      </c>
    </row>
    <row r="648" spans="1:12" x14ac:dyDescent="0.25">
      <c r="A648" s="11">
        <v>41849</v>
      </c>
      <c r="B648" s="3">
        <v>-8319638.8508071899</v>
      </c>
      <c r="C648" s="3">
        <v>13449902137.3908</v>
      </c>
      <c r="D648" s="3">
        <v>13441582498.540001</v>
      </c>
      <c r="E648" s="24">
        <f t="shared" si="60"/>
        <v>0.99220243783443063</v>
      </c>
      <c r="F648" s="21">
        <f t="shared" si="61"/>
        <v>-105700655.46909142</v>
      </c>
      <c r="G648">
        <v>1.14833776518879</v>
      </c>
      <c r="H648" s="3">
        <v>-18835745.122467902</v>
      </c>
      <c r="I648" s="3">
        <f t="shared" si="62"/>
        <v>-18835745.122471105</v>
      </c>
      <c r="J648" s="3">
        <f t="shared" si="63"/>
        <v>0</v>
      </c>
      <c r="K648" s="13">
        <f t="shared" si="64"/>
        <v>18835745.122467902</v>
      </c>
      <c r="L648" s="13">
        <f t="shared" si="65"/>
        <v>8319638.8507995605</v>
      </c>
    </row>
    <row r="649" spans="1:12" x14ac:dyDescent="0.25">
      <c r="A649" s="11">
        <v>41850</v>
      </c>
      <c r="B649" s="3">
        <v>-3612036.53681206</v>
      </c>
      <c r="C649" s="3">
        <v>13388114931.7868</v>
      </c>
      <c r="D649" s="3">
        <v>13384502895.249901</v>
      </c>
      <c r="E649" s="24">
        <f t="shared" si="60"/>
        <v>0.99602222679069996</v>
      </c>
      <c r="F649" s="21">
        <f t="shared" si="61"/>
        <v>-53467566.753288038</v>
      </c>
      <c r="G649">
        <v>1.1437699379912001</v>
      </c>
      <c r="H649" s="3">
        <v>-8174529.2774260901</v>
      </c>
      <c r="I649" s="3">
        <f t="shared" si="62"/>
        <v>-8174529.2774274386</v>
      </c>
      <c r="J649" s="3">
        <f t="shared" si="63"/>
        <v>0</v>
      </c>
      <c r="K649" s="13">
        <f t="shared" si="64"/>
        <v>8174529.2774260901</v>
      </c>
      <c r="L649" s="13">
        <f t="shared" si="65"/>
        <v>3612036.5368995667</v>
      </c>
    </row>
    <row r="650" spans="1:12" x14ac:dyDescent="0.25">
      <c r="A650" s="11">
        <v>41851</v>
      </c>
      <c r="B650" s="3">
        <v>7266162.4429330798</v>
      </c>
      <c r="C650" s="3">
        <v>13242033581.177</v>
      </c>
      <c r="D650" s="3">
        <v>13249299743.620001</v>
      </c>
      <c r="E650" s="24">
        <f t="shared" si="60"/>
        <v>0.98935565144347681</v>
      </c>
      <c r="F650" s="21">
        <f t="shared" si="61"/>
        <v>-142469314.07283306</v>
      </c>
      <c r="G650">
        <v>1.1315952521027399</v>
      </c>
      <c r="H650" s="3">
        <v>16437963.425843799</v>
      </c>
      <c r="I650" s="3">
        <f t="shared" si="62"/>
        <v>16437963.425846575</v>
      </c>
      <c r="J650" s="3">
        <f t="shared" si="63"/>
        <v>0</v>
      </c>
      <c r="K650" s="13">
        <f t="shared" si="64"/>
        <v>-16437963.425843799</v>
      </c>
      <c r="L650" s="13">
        <f t="shared" si="65"/>
        <v>7266162.4430007935</v>
      </c>
    </row>
    <row r="651" spans="1:12" x14ac:dyDescent="0.25">
      <c r="A651" s="11">
        <v>41852</v>
      </c>
      <c r="B651" s="3">
        <v>1523997.00769186</v>
      </c>
      <c r="C651" s="3">
        <v>13232864422.1423</v>
      </c>
      <c r="D651" s="3">
        <v>13234388419.15</v>
      </c>
      <c r="E651" s="24">
        <f t="shared" si="60"/>
        <v>0.99875953282092456</v>
      </c>
      <c r="F651" s="21">
        <f t="shared" si="61"/>
        <v>-16435321.477693081</v>
      </c>
      <c r="G651">
        <v>1.13019154533251</v>
      </c>
      <c r="H651" s="3">
        <v>3446349.4333235901</v>
      </c>
      <c r="I651" s="3">
        <f t="shared" si="62"/>
        <v>3446349.433324174</v>
      </c>
      <c r="J651" s="3">
        <f t="shared" si="63"/>
        <v>0</v>
      </c>
      <c r="K651" s="13">
        <f t="shared" si="64"/>
        <v>-3446349.4333235901</v>
      </c>
      <c r="L651" s="13">
        <f t="shared" si="65"/>
        <v>1523997.0076999664</v>
      </c>
    </row>
    <row r="652" spans="1:12" x14ac:dyDescent="0.25">
      <c r="A652" s="11">
        <v>41855</v>
      </c>
      <c r="B652" s="3">
        <v>-5485210.6144269696</v>
      </c>
      <c r="C652" s="3">
        <v>13363896860.1644</v>
      </c>
      <c r="D652" s="3">
        <v>13358411649.549999</v>
      </c>
      <c r="E652" s="24">
        <f t="shared" si="60"/>
        <v>1.0097857518543909</v>
      </c>
      <c r="F652" s="21">
        <f t="shared" si="61"/>
        <v>129508441.01442659</v>
      </c>
      <c r="G652">
        <v>1.14125131934307</v>
      </c>
      <c r="H652" s="3">
        <v>-12399403.444342</v>
      </c>
      <c r="I652" s="3">
        <f t="shared" si="62"/>
        <v>-12399403.444344129</v>
      </c>
      <c r="J652" s="3">
        <f t="shared" si="63"/>
        <v>0</v>
      </c>
      <c r="K652" s="13">
        <f t="shared" si="64"/>
        <v>12399403.444342</v>
      </c>
      <c r="L652" s="13">
        <f t="shared" si="65"/>
        <v>5485210.6144008636</v>
      </c>
    </row>
    <row r="653" spans="1:12" x14ac:dyDescent="0.25">
      <c r="A653" s="11">
        <v>41856</v>
      </c>
      <c r="B653" s="3">
        <v>-25311142.5156831</v>
      </c>
      <c r="C653" s="3">
        <v>13300274117.115601</v>
      </c>
      <c r="D653" s="3">
        <v>13274962974.6</v>
      </c>
      <c r="E653" s="24">
        <f t="shared" si="60"/>
        <v>0.99564787087271156</v>
      </c>
      <c r="F653" s="21">
        <f t="shared" si="61"/>
        <v>-58137532.434315756</v>
      </c>
      <c r="G653">
        <v>1.1362844462346</v>
      </c>
      <c r="H653" s="3">
        <v>-57194138.218304798</v>
      </c>
      <c r="I653" s="3">
        <f t="shared" si="62"/>
        <v>-57194138.218314238</v>
      </c>
      <c r="J653" s="3">
        <f t="shared" si="63"/>
        <v>0</v>
      </c>
      <c r="K653" s="13">
        <f t="shared" si="64"/>
        <v>57194138.218304798</v>
      </c>
      <c r="L653" s="13">
        <f t="shared" si="65"/>
        <v>25311142.515600204</v>
      </c>
    </row>
    <row r="654" spans="1:12" x14ac:dyDescent="0.25">
      <c r="A654" s="11">
        <v>41857</v>
      </c>
      <c r="B654" s="3">
        <v>-7866076.5555083696</v>
      </c>
      <c r="C654" s="3">
        <v>13299773798.115499</v>
      </c>
      <c r="D654" s="3">
        <v>13291907721.559999</v>
      </c>
      <c r="E654" s="24">
        <f t="shared" si="60"/>
        <v>1.001868993801563</v>
      </c>
      <c r="F654" s="21">
        <f t="shared" si="61"/>
        <v>24810823.515507452</v>
      </c>
      <c r="G654">
        <v>1.13840815482142</v>
      </c>
      <c r="H654" s="3">
        <v>-17767659.727851499</v>
      </c>
      <c r="I654" s="3">
        <f t="shared" si="62"/>
        <v>-17767659.727854468</v>
      </c>
      <c r="J654" s="3">
        <f t="shared" si="63"/>
        <v>0</v>
      </c>
      <c r="K654" s="13">
        <f t="shared" si="64"/>
        <v>17767659.727851499</v>
      </c>
      <c r="L654" s="13">
        <f t="shared" si="65"/>
        <v>7866076.5555000305</v>
      </c>
    </row>
    <row r="655" spans="1:12" x14ac:dyDescent="0.25">
      <c r="A655" s="11">
        <v>41858</v>
      </c>
      <c r="B655" s="3">
        <v>3216114.3860880099</v>
      </c>
      <c r="C655" s="3">
        <v>13206591140.2239</v>
      </c>
      <c r="D655" s="3">
        <v>13209807254.610001</v>
      </c>
      <c r="E655" s="24">
        <f t="shared" si="60"/>
        <v>0.9935813140503752</v>
      </c>
      <c r="F655" s="21">
        <f t="shared" si="61"/>
        <v>-85316581.336086869</v>
      </c>
      <c r="G655">
        <v>1.1311010703931299</v>
      </c>
      <c r="H655" s="3">
        <v>7261658.7215175098</v>
      </c>
      <c r="I655" s="3">
        <f t="shared" si="62"/>
        <v>7261658.7215187168</v>
      </c>
      <c r="J655" s="3">
        <f t="shared" si="63"/>
        <v>0</v>
      </c>
      <c r="K655" s="13">
        <f t="shared" si="64"/>
        <v>-7261658.7215175098</v>
      </c>
      <c r="L655" s="13">
        <f t="shared" si="65"/>
        <v>3216114.386100769</v>
      </c>
    </row>
    <row r="656" spans="1:12" x14ac:dyDescent="0.25">
      <c r="A656" s="11">
        <v>41859</v>
      </c>
      <c r="B656" s="3">
        <v>1911678.3683702899</v>
      </c>
      <c r="C656" s="3">
        <v>13114581328.9216</v>
      </c>
      <c r="D656" s="3">
        <v>13116493007.2899</v>
      </c>
      <c r="E656" s="24">
        <f t="shared" si="60"/>
        <v>0.99279127061787831</v>
      </c>
      <c r="F656" s="21">
        <f t="shared" si="61"/>
        <v>-95225925.688471079</v>
      </c>
      <c r="G656">
        <v>1.1229472688728499</v>
      </c>
      <c r="H656" s="3">
        <v>4314708.5142420502</v>
      </c>
      <c r="I656" s="3">
        <f t="shared" si="62"/>
        <v>4314708.5142427636</v>
      </c>
      <c r="J656" s="3">
        <f t="shared" si="63"/>
        <v>0</v>
      </c>
      <c r="K656" s="13">
        <f t="shared" si="64"/>
        <v>-4314708.5142420502</v>
      </c>
      <c r="L656" s="13">
        <f t="shared" si="65"/>
        <v>1911678.3682994843</v>
      </c>
    </row>
    <row r="657" spans="1:12" x14ac:dyDescent="0.25">
      <c r="A657" s="11">
        <v>41862</v>
      </c>
      <c r="B657" s="3">
        <v>-9380079.0566184502</v>
      </c>
      <c r="C657" s="3">
        <v>13291109190.166599</v>
      </c>
      <c r="D657" s="3">
        <v>13281729111.110001</v>
      </c>
      <c r="E657" s="24">
        <f t="shared" si="60"/>
        <v>1.0133127187869251</v>
      </c>
      <c r="F657" s="21">
        <f t="shared" si="61"/>
        <v>174616182.87671924</v>
      </c>
      <c r="G657">
        <v>1.1378967500758901</v>
      </c>
      <c r="H657" s="3">
        <v>-21162911.832215801</v>
      </c>
      <c r="I657" s="3">
        <f t="shared" si="62"/>
        <v>-21162911.8322194</v>
      </c>
      <c r="J657" s="3">
        <f t="shared" si="63"/>
        <v>0</v>
      </c>
      <c r="K657" s="13">
        <f t="shared" si="64"/>
        <v>21162911.832215801</v>
      </c>
      <c r="L657" s="13">
        <f t="shared" si="65"/>
        <v>9380079.0565986633</v>
      </c>
    </row>
    <row r="658" spans="1:12" x14ac:dyDescent="0.25">
      <c r="A658" s="11">
        <v>41863</v>
      </c>
      <c r="B658" s="3">
        <v>-5278977.4620450698</v>
      </c>
      <c r="C658" s="3">
        <v>13255373721.132</v>
      </c>
      <c r="D658" s="3">
        <v>13250094743.67</v>
      </c>
      <c r="E658" s="24">
        <f t="shared" si="60"/>
        <v>0.99801566574973211</v>
      </c>
      <c r="F658" s="21">
        <f t="shared" si="61"/>
        <v>-26355389.977955464</v>
      </c>
      <c r="G658">
        <v>1.13563878258144</v>
      </c>
      <c r="H658" s="3">
        <v>-11905592.672001099</v>
      </c>
      <c r="I658" s="3">
        <f t="shared" si="62"/>
        <v>-11905592.672003077</v>
      </c>
      <c r="J658" s="3">
        <f t="shared" si="63"/>
        <v>0</v>
      </c>
      <c r="K658" s="13">
        <f t="shared" si="64"/>
        <v>11905592.672001099</v>
      </c>
      <c r="L658" s="13">
        <f t="shared" si="65"/>
        <v>5278977.4619998932</v>
      </c>
    </row>
    <row r="659" spans="1:12" x14ac:dyDescent="0.25">
      <c r="A659" s="11">
        <v>41864</v>
      </c>
      <c r="B659" s="3">
        <v>755022.25816011406</v>
      </c>
      <c r="C659" s="3">
        <v>13127356194.7918</v>
      </c>
      <c r="D659" s="3">
        <v>13128111217.049999</v>
      </c>
      <c r="E659" s="24">
        <f t="shared" si="60"/>
        <v>0.9907367795285541</v>
      </c>
      <c r="F659" s="21">
        <f t="shared" si="61"/>
        <v>-122738548.87816095</v>
      </c>
      <c r="G659">
        <v>1.12511911016247</v>
      </c>
      <c r="H659" s="3">
        <v>1702132.07266747</v>
      </c>
      <c r="I659" s="3">
        <f t="shared" si="62"/>
        <v>1702132.0726677522</v>
      </c>
      <c r="J659" s="3">
        <f t="shared" si="63"/>
        <v>0</v>
      </c>
      <c r="K659" s="13">
        <f t="shared" si="64"/>
        <v>-1702132.07266747</v>
      </c>
      <c r="L659" s="13">
        <f t="shared" si="65"/>
        <v>755022.25819969177</v>
      </c>
    </row>
    <row r="660" spans="1:12" x14ac:dyDescent="0.25">
      <c r="A660" s="11">
        <v>41865</v>
      </c>
      <c r="B660" s="3">
        <v>-7298326.8612068798</v>
      </c>
      <c r="C660" s="3">
        <v>13145317799.4312</v>
      </c>
      <c r="D660" s="3">
        <v>13138019472.57</v>
      </c>
      <c r="E660" s="24">
        <f t="shared" si="60"/>
        <v>1.0013106670180292</v>
      </c>
      <c r="F660" s="21">
        <f t="shared" si="61"/>
        <v>17206582.381207339</v>
      </c>
      <c r="G660">
        <v>1.12659376667151</v>
      </c>
      <c r="H660" s="3">
        <v>-16447091.0998102</v>
      </c>
      <c r="I660" s="3">
        <f t="shared" si="62"/>
        <v>-16447091.099813003</v>
      </c>
      <c r="J660" s="3">
        <f t="shared" si="63"/>
        <v>0</v>
      </c>
      <c r="K660" s="13">
        <f t="shared" si="64"/>
        <v>16447091.0998102</v>
      </c>
      <c r="L660" s="13">
        <f t="shared" si="65"/>
        <v>7298326.8612003326</v>
      </c>
    </row>
    <row r="661" spans="1:12" x14ac:dyDescent="0.25">
      <c r="A661" s="11">
        <v>41866</v>
      </c>
      <c r="B661" s="3">
        <v>-930009.14373862697</v>
      </c>
      <c r="C661" s="3">
        <v>13331752914.6437</v>
      </c>
      <c r="D661" s="3">
        <v>13330822905.5</v>
      </c>
      <c r="E661" s="24">
        <f t="shared" si="60"/>
        <v>1.0147460157505643</v>
      </c>
      <c r="F661" s="21">
        <f t="shared" si="61"/>
        <v>193733442.07373893</v>
      </c>
      <c r="G661">
        <v>1.14320653609934</v>
      </c>
      <c r="H661" s="3">
        <v>-2095006.1148937801</v>
      </c>
      <c r="I661" s="3">
        <f t="shared" si="62"/>
        <v>-2095006.1148941279</v>
      </c>
      <c r="J661" s="3">
        <f t="shared" si="63"/>
        <v>0</v>
      </c>
      <c r="K661" s="13">
        <f t="shared" si="64"/>
        <v>2095006.1148937801</v>
      </c>
      <c r="L661" s="13">
        <f t="shared" si="65"/>
        <v>930009.143699646</v>
      </c>
    </row>
    <row r="662" spans="1:12" x14ac:dyDescent="0.25">
      <c r="A662" s="11">
        <v>41869</v>
      </c>
      <c r="B662" s="3">
        <v>20779336.781860299</v>
      </c>
      <c r="C662" s="3">
        <v>13405351588.458099</v>
      </c>
      <c r="D662" s="3">
        <v>13426130925.24</v>
      </c>
      <c r="E662" s="24">
        <f t="shared" si="60"/>
        <v>1.0055907038512522</v>
      </c>
      <c r="F662" s="21">
        <f t="shared" si="61"/>
        <v>74528682.958139479</v>
      </c>
      <c r="G662">
        <v>1.14959786528348</v>
      </c>
      <c r="H662" s="3">
        <v>46790969.794577897</v>
      </c>
      <c r="I662" s="3">
        <f t="shared" si="62"/>
        <v>46790969.794585586</v>
      </c>
      <c r="J662" s="3">
        <f t="shared" si="63"/>
        <v>0</v>
      </c>
      <c r="K662" s="13">
        <f t="shared" si="64"/>
        <v>-46790969.794577897</v>
      </c>
      <c r="L662" s="13">
        <f t="shared" si="65"/>
        <v>20779336.781900406</v>
      </c>
    </row>
    <row r="663" spans="1:12" x14ac:dyDescent="0.25">
      <c r="A663" s="11">
        <v>41870</v>
      </c>
      <c r="B663" s="3">
        <v>37076521.347162001</v>
      </c>
      <c r="C663" s="3">
        <v>13569625093.812799</v>
      </c>
      <c r="D663" s="3">
        <v>13606701615.16</v>
      </c>
      <c r="E663" s="24">
        <f t="shared" si="60"/>
        <v>1.0106876783320413</v>
      </c>
      <c r="F663" s="21">
        <f t="shared" si="61"/>
        <v>143494168.57283807</v>
      </c>
      <c r="G663">
        <v>1.16188439747883</v>
      </c>
      <c r="H663" s="3">
        <v>83456781.650645107</v>
      </c>
      <c r="I663" s="3">
        <f t="shared" si="62"/>
        <v>83456781.65065895</v>
      </c>
      <c r="J663" s="3">
        <f t="shared" si="63"/>
        <v>0</v>
      </c>
      <c r="K663" s="13">
        <f t="shared" si="64"/>
        <v>-83456781.650645107</v>
      </c>
      <c r="L663" s="13">
        <f t="shared" si="65"/>
        <v>37076521.347200394</v>
      </c>
    </row>
    <row r="664" spans="1:12" x14ac:dyDescent="0.25">
      <c r="A664" s="11">
        <v>41871</v>
      </c>
      <c r="B664" s="3">
        <v>-3100838.5475408998</v>
      </c>
      <c r="C664" s="3">
        <v>13653596383.887501</v>
      </c>
      <c r="D664" s="3">
        <v>13650495545.339899</v>
      </c>
      <c r="E664" s="24">
        <f t="shared" si="60"/>
        <v>1.0034464464683486</v>
      </c>
      <c r="F664" s="21">
        <f t="shared" si="61"/>
        <v>46894768.727440119</v>
      </c>
      <c r="G664">
        <v>1.1658887698571601</v>
      </c>
      <c r="H664" s="3">
        <v>-6977086.3035221696</v>
      </c>
      <c r="I664" s="3">
        <f t="shared" si="62"/>
        <v>-6977086.3035233254</v>
      </c>
      <c r="J664" s="3">
        <f t="shared" si="63"/>
        <v>0</v>
      </c>
      <c r="K664" s="13">
        <f t="shared" si="64"/>
        <v>6977086.3035221696</v>
      </c>
      <c r="L664" s="13">
        <f t="shared" si="65"/>
        <v>3100838.5476016998</v>
      </c>
    </row>
    <row r="665" spans="1:12" x14ac:dyDescent="0.25">
      <c r="A665" s="11">
        <v>41872</v>
      </c>
      <c r="B665" s="3">
        <v>3561960.25534641</v>
      </c>
      <c r="C665" s="3">
        <v>13664968968.934601</v>
      </c>
      <c r="D665" s="3">
        <v>13668530929.189899</v>
      </c>
      <c r="E665" s="24">
        <f t="shared" si="60"/>
        <v>1.0010602855805917</v>
      </c>
      <c r="F665" s="21">
        <f t="shared" si="61"/>
        <v>14473423.594653971</v>
      </c>
      <c r="G665">
        <v>1.16712494490842</v>
      </c>
      <c r="H665" s="3">
        <v>8011545.4012312898</v>
      </c>
      <c r="I665" s="3">
        <f t="shared" si="62"/>
        <v>8011545.4012326039</v>
      </c>
      <c r="J665" s="3">
        <f t="shared" si="63"/>
        <v>0</v>
      </c>
      <c r="K665" s="13">
        <f t="shared" si="64"/>
        <v>-8011545.4012312898</v>
      </c>
      <c r="L665" s="13">
        <f t="shared" si="65"/>
        <v>3561960.2552986145</v>
      </c>
    </row>
    <row r="666" spans="1:12" x14ac:dyDescent="0.25">
      <c r="A666" s="11">
        <v>41873</v>
      </c>
      <c r="B666" s="3">
        <v>-3808127.0823698002</v>
      </c>
      <c r="C666" s="3">
        <v>13585158729.112301</v>
      </c>
      <c r="D666" s="3">
        <v>13581350602.030001</v>
      </c>
      <c r="E666" s="24">
        <f t="shared" si="60"/>
        <v>0.99390042715567306</v>
      </c>
      <c r="F666" s="21">
        <f t="shared" si="61"/>
        <v>-83372200.077528954</v>
      </c>
      <c r="G666">
        <v>1.16000598128851</v>
      </c>
      <c r="H666" s="3">
        <v>-8561915.7491855808</v>
      </c>
      <c r="I666" s="3">
        <f t="shared" si="62"/>
        <v>-8561915.7491869945</v>
      </c>
      <c r="J666" s="3">
        <f t="shared" si="63"/>
        <v>0</v>
      </c>
      <c r="K666" s="13">
        <f t="shared" si="64"/>
        <v>8561915.7491855808</v>
      </c>
      <c r="L666" s="13">
        <f t="shared" si="65"/>
        <v>3808127.0823001862</v>
      </c>
    </row>
    <row r="667" spans="1:12" x14ac:dyDescent="0.25">
      <c r="A667" s="11">
        <v>41876</v>
      </c>
      <c r="B667" s="3">
        <v>-6125124.6526718102</v>
      </c>
      <c r="C667" s="3">
        <v>13786429128.2826</v>
      </c>
      <c r="D667" s="3">
        <v>13780304003.629999</v>
      </c>
      <c r="E667" s="24">
        <f t="shared" si="60"/>
        <v>1.0151000097311396</v>
      </c>
      <c r="F667" s="21">
        <f t="shared" si="61"/>
        <v>205078526.25267029</v>
      </c>
      <c r="G667">
        <v>1.17752208289414</v>
      </c>
      <c r="H667" s="3">
        <v>-13765967.3964031</v>
      </c>
      <c r="I667" s="3">
        <f t="shared" si="62"/>
        <v>-13765967.396405436</v>
      </c>
      <c r="J667" s="3">
        <f t="shared" si="63"/>
        <v>0</v>
      </c>
      <c r="K667" s="13">
        <f t="shared" si="64"/>
        <v>13765967.3964031</v>
      </c>
      <c r="L667" s="13">
        <f t="shared" si="65"/>
        <v>6125124.6526012421</v>
      </c>
    </row>
    <row r="668" spans="1:12" x14ac:dyDescent="0.25">
      <c r="A668" s="11">
        <v>41877</v>
      </c>
      <c r="B668" s="3">
        <v>37938977.199868999</v>
      </c>
      <c r="C668" s="3">
        <v>13787074203.0301</v>
      </c>
      <c r="D668" s="3">
        <v>13825013180.23</v>
      </c>
      <c r="E668" s="24">
        <f t="shared" si="60"/>
        <v>1.0004912953588214</v>
      </c>
      <c r="F668" s="21">
        <f t="shared" si="61"/>
        <v>6770199.400131382</v>
      </c>
      <c r="G668">
        <v>1.17810059402838</v>
      </c>
      <c r="H668" s="3">
        <v>85233380.140692607</v>
      </c>
      <c r="I668" s="3">
        <f t="shared" si="62"/>
        <v>85233380.140706673</v>
      </c>
      <c r="J668" s="3">
        <f t="shared" si="63"/>
        <v>0</v>
      </c>
      <c r="K668" s="13">
        <f t="shared" si="64"/>
        <v>-85233380.140692607</v>
      </c>
      <c r="L668" s="13">
        <f t="shared" si="65"/>
        <v>37938977.199899673</v>
      </c>
    </row>
    <row r="669" spans="1:12" x14ac:dyDescent="0.25">
      <c r="A669" s="11">
        <v>41878</v>
      </c>
      <c r="B669" s="3">
        <v>-796774.04593718005</v>
      </c>
      <c r="C669" s="3">
        <v>14024980118.5459</v>
      </c>
      <c r="D669" s="3">
        <v>14024183344.5</v>
      </c>
      <c r="E669" s="24">
        <f t="shared" si="60"/>
        <v>1.0144641408806678</v>
      </c>
      <c r="F669" s="21">
        <f t="shared" si="61"/>
        <v>199966938.31593764</v>
      </c>
      <c r="G669">
        <v>1.19514080699201</v>
      </c>
      <c r="H669" s="3">
        <v>-1789334.6020266099</v>
      </c>
      <c r="I669" s="3">
        <f t="shared" si="62"/>
        <v>-1789334.6020269096</v>
      </c>
      <c r="J669" s="3">
        <f t="shared" si="63"/>
        <v>0</v>
      </c>
      <c r="K669" s="13">
        <f t="shared" si="64"/>
        <v>1789334.6020266099</v>
      </c>
      <c r="L669" s="13">
        <f t="shared" si="65"/>
        <v>796774.04590034485</v>
      </c>
    </row>
    <row r="670" spans="1:12" x14ac:dyDescent="0.25">
      <c r="A670" s="11">
        <v>41879</v>
      </c>
      <c r="B670" s="3">
        <v>22476679.6845905</v>
      </c>
      <c r="C670" s="3">
        <v>13898845399.975401</v>
      </c>
      <c r="D670" s="3">
        <v>13921322079.66</v>
      </c>
      <c r="E670" s="24">
        <f t="shared" si="60"/>
        <v>0.99106272775778093</v>
      </c>
      <c r="F670" s="21">
        <f t="shared" si="61"/>
        <v>-125337944.52459066</v>
      </c>
      <c r="G670">
        <v>1.1844595082321301</v>
      </c>
      <c r="H670" s="3">
        <v>50456930.3753158</v>
      </c>
      <c r="I670" s="3">
        <f t="shared" si="62"/>
        <v>50456930.375324003</v>
      </c>
      <c r="J670" s="3">
        <f t="shared" si="63"/>
        <v>0</v>
      </c>
      <c r="K670" s="13">
        <f t="shared" si="64"/>
        <v>-50456930.3753158</v>
      </c>
      <c r="L670" s="13">
        <f t="shared" si="65"/>
        <v>22476679.684598923</v>
      </c>
    </row>
    <row r="671" spans="1:12" x14ac:dyDescent="0.25">
      <c r="A671" s="11">
        <v>41880</v>
      </c>
      <c r="B671" s="3">
        <v>11448497.5190145</v>
      </c>
      <c r="C671" s="3">
        <v>14095264929.5609</v>
      </c>
      <c r="D671" s="3">
        <v>14106713427.08</v>
      </c>
      <c r="E671" s="24">
        <f t="shared" si="60"/>
        <v>1.0124947076797488</v>
      </c>
      <c r="F671" s="21">
        <f t="shared" si="61"/>
        <v>173942849.90098557</v>
      </c>
      <c r="G671">
        <v>1.1992589835459899</v>
      </c>
      <c r="H671" s="3">
        <v>25690316.339159299</v>
      </c>
      <c r="I671" s="3">
        <f t="shared" si="62"/>
        <v>25690316.339163382</v>
      </c>
      <c r="J671" s="3">
        <f t="shared" si="63"/>
        <v>0</v>
      </c>
      <c r="K671" s="13">
        <f t="shared" si="64"/>
        <v>-25690316.339159299</v>
      </c>
      <c r="L671" s="13">
        <f t="shared" si="65"/>
        <v>11448497.519100189</v>
      </c>
    </row>
    <row r="672" spans="1:12" x14ac:dyDescent="0.25">
      <c r="A672" s="11">
        <v>41883</v>
      </c>
      <c r="B672" s="3">
        <v>14068234.093910599</v>
      </c>
      <c r="C672" s="3">
        <v>14102417620.226</v>
      </c>
      <c r="D672" s="3">
        <v>14116485854.32</v>
      </c>
      <c r="E672" s="24">
        <f t="shared" si="60"/>
        <v>0.99969547783924895</v>
      </c>
      <c r="F672" s="21">
        <f t="shared" si="61"/>
        <v>-4295806.853910828</v>
      </c>
      <c r="G672">
        <v>1.19889378260902</v>
      </c>
      <c r="H672" s="3">
        <v>31556790.896495301</v>
      </c>
      <c r="I672" s="3">
        <f t="shared" si="62"/>
        <v>31556790.896500323</v>
      </c>
      <c r="J672" s="3">
        <f t="shared" si="63"/>
        <v>0</v>
      </c>
      <c r="K672" s="13">
        <f t="shared" si="64"/>
        <v>-31556790.896495301</v>
      </c>
      <c r="L672" s="13">
        <f t="shared" si="65"/>
        <v>14068234.093999863</v>
      </c>
    </row>
    <row r="673" spans="1:12" x14ac:dyDescent="0.25">
      <c r="A673" s="11">
        <v>41884</v>
      </c>
      <c r="B673" s="3">
        <v>-2945975.4290413801</v>
      </c>
      <c r="C673" s="3">
        <v>14283972042.448999</v>
      </c>
      <c r="D673" s="3">
        <v>14281026067.02</v>
      </c>
      <c r="E673" s="24">
        <f t="shared" si="60"/>
        <v>1.0118645808778102</v>
      </c>
      <c r="F673" s="21">
        <f t="shared" si="61"/>
        <v>167486188.12904215</v>
      </c>
      <c r="G673">
        <v>1.2131181548566901</v>
      </c>
      <c r="H673" s="3">
        <v>-6605636.2391737001</v>
      </c>
      <c r="I673" s="3">
        <f t="shared" si="62"/>
        <v>-6605636.2391747832</v>
      </c>
      <c r="J673" s="3">
        <f t="shared" si="63"/>
        <v>0</v>
      </c>
      <c r="K673" s="13">
        <f t="shared" si="64"/>
        <v>6605636.2391737001</v>
      </c>
      <c r="L673" s="13">
        <f t="shared" si="65"/>
        <v>2945975.4289989471</v>
      </c>
    </row>
    <row r="674" spans="1:12" x14ac:dyDescent="0.25">
      <c r="A674" s="11">
        <v>41885</v>
      </c>
      <c r="B674" s="3">
        <v>-8365454.3697202196</v>
      </c>
      <c r="C674" s="3">
        <v>14250964717.8097</v>
      </c>
      <c r="D674" s="3">
        <v>14242599263.439899</v>
      </c>
      <c r="E674" s="24">
        <f t="shared" si="60"/>
        <v>0.99789501475108966</v>
      </c>
      <c r="F674" s="21">
        <f t="shared" si="61"/>
        <v>-30061349.210380793</v>
      </c>
      <c r="G674">
        <v>1.2105645590355401</v>
      </c>
      <c r="H674" s="3">
        <v>-18750262.695255</v>
      </c>
      <c r="I674" s="3">
        <f t="shared" si="62"/>
        <v>-18750262.695258182</v>
      </c>
      <c r="J674" s="3">
        <f t="shared" si="63"/>
        <v>0</v>
      </c>
      <c r="K674" s="13">
        <f t="shared" si="64"/>
        <v>18750262.695255</v>
      </c>
      <c r="L674" s="13">
        <f t="shared" si="65"/>
        <v>8365454.3698005676</v>
      </c>
    </row>
    <row r="675" spans="1:12" x14ac:dyDescent="0.25">
      <c r="A675" s="11">
        <v>41886</v>
      </c>
      <c r="B675" s="3">
        <v>-786322.02282094897</v>
      </c>
      <c r="C675" s="3">
        <v>14051829724.032801</v>
      </c>
      <c r="D675" s="3">
        <v>14051043402.009899</v>
      </c>
      <c r="E675" s="24">
        <f t="shared" si="60"/>
        <v>0.98660570757636379</v>
      </c>
      <c r="F675" s="21">
        <f t="shared" si="61"/>
        <v>-190769539.40717936</v>
      </c>
      <c r="G675">
        <v>1.19434990333413</v>
      </c>
      <c r="H675" s="3">
        <v>-1761775.43193859</v>
      </c>
      <c r="I675" s="3">
        <f t="shared" si="62"/>
        <v>-1761775.4319388825</v>
      </c>
      <c r="J675" s="3">
        <f t="shared" si="63"/>
        <v>0</v>
      </c>
      <c r="K675" s="13">
        <f t="shared" si="64"/>
        <v>1761775.43193859</v>
      </c>
      <c r="L675" s="13">
        <f t="shared" si="65"/>
        <v>786322.02290153503</v>
      </c>
    </row>
    <row r="676" spans="1:12" x14ac:dyDescent="0.25">
      <c r="A676" s="11">
        <v>41887</v>
      </c>
      <c r="B676" s="3">
        <v>-342334.16331887199</v>
      </c>
      <c r="C676" s="3">
        <v>14033642134.4333</v>
      </c>
      <c r="D676" s="3">
        <v>14033299800.27</v>
      </c>
      <c r="E676" s="24">
        <f t="shared" si="60"/>
        <v>0.99876156758763623</v>
      </c>
      <c r="F676" s="21">
        <f t="shared" si="61"/>
        <v>-17401267.576579809</v>
      </c>
      <c r="G676">
        <v>1.19287078170213</v>
      </c>
      <c r="H676" s="3">
        <v>-766712.67002474202</v>
      </c>
      <c r="I676" s="3">
        <f t="shared" si="62"/>
        <v>-766712.67002486787</v>
      </c>
      <c r="J676" s="3">
        <f t="shared" si="63"/>
        <v>0</v>
      </c>
      <c r="K676" s="13">
        <f t="shared" si="64"/>
        <v>766712.67002474202</v>
      </c>
      <c r="L676" s="13">
        <f t="shared" si="65"/>
        <v>342334.16329956055</v>
      </c>
    </row>
    <row r="677" spans="1:12" x14ac:dyDescent="0.25">
      <c r="A677" s="11">
        <v>41890</v>
      </c>
      <c r="B677" s="3">
        <v>-17669841.475058999</v>
      </c>
      <c r="C677" s="3">
        <v>13758191054.905001</v>
      </c>
      <c r="D677" s="3">
        <v>13740521213.429899</v>
      </c>
      <c r="E677" s="24">
        <f t="shared" si="60"/>
        <v>0.98039600455484111</v>
      </c>
      <c r="F677" s="21">
        <f t="shared" si="61"/>
        <v>-275108745.36504227</v>
      </c>
      <c r="G677">
        <v>1.16948574833098</v>
      </c>
      <c r="H677" s="3">
        <v>-39559185.362326697</v>
      </c>
      <c r="I677" s="3">
        <f t="shared" si="62"/>
        <v>-39559185.362333201</v>
      </c>
      <c r="J677" s="3">
        <f t="shared" si="63"/>
        <v>0</v>
      </c>
      <c r="K677" s="13">
        <f t="shared" si="64"/>
        <v>39559185.362326697</v>
      </c>
      <c r="L677" s="13">
        <f t="shared" si="65"/>
        <v>17669841.475101471</v>
      </c>
    </row>
    <row r="678" spans="1:12" x14ac:dyDescent="0.25">
      <c r="A678" s="11">
        <v>41891</v>
      </c>
      <c r="B678" s="3">
        <v>7658308.5437461101</v>
      </c>
      <c r="C678" s="3">
        <v>13650380942.336201</v>
      </c>
      <c r="D678" s="3">
        <v>13658039250.879999</v>
      </c>
      <c r="E678" s="24">
        <f t="shared" si="60"/>
        <v>0.99343982155454602</v>
      </c>
      <c r="F678" s="21">
        <f t="shared" si="61"/>
        <v>-90140271.093646169</v>
      </c>
      <c r="G678">
        <v>1.1618137131325099</v>
      </c>
      <c r="H678" s="3">
        <v>17138777.2382828</v>
      </c>
      <c r="I678" s="3">
        <f t="shared" si="62"/>
        <v>17138777.238285627</v>
      </c>
      <c r="J678" s="3">
        <f t="shared" si="63"/>
        <v>0</v>
      </c>
      <c r="K678" s="13">
        <f t="shared" si="64"/>
        <v>-17138777.2382828</v>
      </c>
      <c r="L678" s="13">
        <f t="shared" si="65"/>
        <v>7658308.5437984467</v>
      </c>
    </row>
    <row r="679" spans="1:12" x14ac:dyDescent="0.25">
      <c r="A679" s="11">
        <v>41892</v>
      </c>
      <c r="B679" s="3">
        <v>-21160589.964656301</v>
      </c>
      <c r="C679" s="3">
        <v>13555511449.1646</v>
      </c>
      <c r="D679" s="3">
        <v>13534350859.200001</v>
      </c>
      <c r="E679" s="24">
        <f t="shared" si="60"/>
        <v>0.99249322689501451</v>
      </c>
      <c r="F679" s="21">
        <f t="shared" si="61"/>
        <v>-102527801.7153421</v>
      </c>
      <c r="G679">
        <v>1.15309224119776</v>
      </c>
      <c r="H679" s="3">
        <v>-47337687.077059098</v>
      </c>
      <c r="I679" s="3">
        <f t="shared" si="62"/>
        <v>-47337687.077066831</v>
      </c>
      <c r="J679" s="3">
        <f t="shared" si="63"/>
        <v>0</v>
      </c>
      <c r="K679" s="13">
        <f t="shared" si="64"/>
        <v>47337687.077059098</v>
      </c>
      <c r="L679" s="13">
        <f t="shared" si="65"/>
        <v>21160589.964599609</v>
      </c>
    </row>
    <row r="680" spans="1:12" x14ac:dyDescent="0.25">
      <c r="A680" s="11">
        <v>41893</v>
      </c>
      <c r="B680" s="3">
        <v>-14192765.7519294</v>
      </c>
      <c r="C680" s="3">
        <v>13563041836.901899</v>
      </c>
      <c r="D680" s="3">
        <v>13548849071.1499</v>
      </c>
      <c r="E680" s="24">
        <f t="shared" si="60"/>
        <v>1.0021198635974717</v>
      </c>
      <c r="F680" s="21">
        <f t="shared" si="61"/>
        <v>28690977.701829076</v>
      </c>
      <c r="G680">
        <v>1.15553663946441</v>
      </c>
      <c r="H680" s="3">
        <v>-31737929.102781501</v>
      </c>
      <c r="I680" s="3">
        <f t="shared" si="62"/>
        <v>-31737929.102786735</v>
      </c>
      <c r="J680" s="3">
        <f t="shared" si="63"/>
        <v>0</v>
      </c>
      <c r="K680" s="13">
        <f t="shared" si="64"/>
        <v>31737929.102781501</v>
      </c>
      <c r="L680" s="13">
        <f t="shared" si="65"/>
        <v>14192765.751998901</v>
      </c>
    </row>
    <row r="681" spans="1:12" x14ac:dyDescent="0.25">
      <c r="A681" s="11">
        <v>41894</v>
      </c>
      <c r="B681" s="3">
        <v>2751517.1608683998</v>
      </c>
      <c r="C681" s="3">
        <v>13328069001.289101</v>
      </c>
      <c r="D681" s="3">
        <v>13330820518.450001</v>
      </c>
      <c r="E681" s="24">
        <f t="shared" si="60"/>
        <v>0.98370488380958621</v>
      </c>
      <c r="F681" s="21">
        <f t="shared" si="61"/>
        <v>-220780069.86076808</v>
      </c>
      <c r="G681">
        <v>1.1367070356620499</v>
      </c>
      <c r="H681" s="3">
        <v>6150579.9006014597</v>
      </c>
      <c r="I681" s="3">
        <f t="shared" si="62"/>
        <v>6150579.9006024664</v>
      </c>
      <c r="J681" s="3">
        <f t="shared" si="63"/>
        <v>0</v>
      </c>
      <c r="K681" s="13">
        <f t="shared" si="64"/>
        <v>-6150579.9006014597</v>
      </c>
      <c r="L681" s="13">
        <f t="shared" si="65"/>
        <v>2751517.160900116</v>
      </c>
    </row>
    <row r="682" spans="1:12" x14ac:dyDescent="0.25">
      <c r="A682" s="11">
        <v>41897</v>
      </c>
      <c r="B682" s="3">
        <v>-10193911.9266821</v>
      </c>
      <c r="C682" s="3">
        <v>13493436731.7166</v>
      </c>
      <c r="D682" s="3">
        <v>13483242819.790001</v>
      </c>
      <c r="E682" s="24">
        <f t="shared" si="60"/>
        <v>1.0121985149407435</v>
      </c>
      <c r="F682" s="21">
        <f t="shared" si="61"/>
        <v>162616213.26668227</v>
      </c>
      <c r="G682">
        <v>1.1505731734198199</v>
      </c>
      <c r="H682" s="3">
        <v>-22778074.237770502</v>
      </c>
      <c r="I682" s="3">
        <f t="shared" si="62"/>
        <v>-22778074.237774249</v>
      </c>
      <c r="J682" s="3">
        <f t="shared" si="63"/>
        <v>0</v>
      </c>
      <c r="K682" s="13">
        <f t="shared" si="64"/>
        <v>22778074.237770502</v>
      </c>
      <c r="L682" s="13">
        <f t="shared" si="65"/>
        <v>10193911.926599503</v>
      </c>
    </row>
    <row r="683" spans="1:12" x14ac:dyDescent="0.25">
      <c r="A683" s="11">
        <v>41898</v>
      </c>
      <c r="B683" s="3">
        <v>-25697838.590913098</v>
      </c>
      <c r="C683" s="3">
        <v>13680229643.270901</v>
      </c>
      <c r="D683" s="3">
        <v>13654531804.68</v>
      </c>
      <c r="E683" s="24">
        <f t="shared" si="60"/>
        <v>1.0146097512381655</v>
      </c>
      <c r="F683" s="21">
        <f t="shared" si="61"/>
        <v>196986823.48091248</v>
      </c>
      <c r="G683">
        <v>1.16738276126479</v>
      </c>
      <c r="H683" s="3">
        <v>-57399090.649198703</v>
      </c>
      <c r="I683" s="3">
        <f t="shared" si="62"/>
        <v>-57399090.649208009</v>
      </c>
      <c r="J683" s="3">
        <f t="shared" si="63"/>
        <v>0</v>
      </c>
      <c r="K683" s="13">
        <f t="shared" si="64"/>
        <v>57399090.649198703</v>
      </c>
      <c r="L683" s="13">
        <f t="shared" si="65"/>
        <v>25697838.590900421</v>
      </c>
    </row>
    <row r="684" spans="1:12" x14ac:dyDescent="0.25">
      <c r="A684" s="11">
        <v>41899</v>
      </c>
      <c r="B684" s="3">
        <v>-2155003.90377795</v>
      </c>
      <c r="C684" s="3">
        <v>13663638933.433701</v>
      </c>
      <c r="D684" s="3">
        <v>13661483929.530001</v>
      </c>
      <c r="E684" s="24">
        <f t="shared" si="60"/>
        <v>1.0006669674862565</v>
      </c>
      <c r="F684" s="21">
        <f t="shared" si="61"/>
        <v>9107128.753778331</v>
      </c>
      <c r="G684">
        <v>1.16816136761057</v>
      </c>
      <c r="H684" s="3">
        <v>-4811591.6713937204</v>
      </c>
      <c r="I684" s="3">
        <f t="shared" si="62"/>
        <v>-4811591.6713945018</v>
      </c>
      <c r="J684" s="3">
        <f t="shared" si="63"/>
        <v>0</v>
      </c>
      <c r="K684" s="13">
        <f t="shared" si="64"/>
        <v>4811591.6713937204</v>
      </c>
      <c r="L684" s="13">
        <f t="shared" si="65"/>
        <v>2155003.9036998749</v>
      </c>
    </row>
    <row r="685" spans="1:12" x14ac:dyDescent="0.25">
      <c r="A685" s="11">
        <v>41900</v>
      </c>
      <c r="B685" s="3">
        <v>8808979.6225225907</v>
      </c>
      <c r="C685" s="3">
        <v>13552470201.8274</v>
      </c>
      <c r="D685" s="3">
        <v>13561279181.4499</v>
      </c>
      <c r="E685" s="24">
        <f t="shared" si="60"/>
        <v>0.99202035970140956</v>
      </c>
      <c r="F685" s="21">
        <f t="shared" si="61"/>
        <v>-109013727.70262361</v>
      </c>
      <c r="G685">
        <v>1.1588398600863401</v>
      </c>
      <c r="H685" s="3">
        <v>19660682.8119849</v>
      </c>
      <c r="I685" s="3">
        <f t="shared" si="62"/>
        <v>19660682.811988141</v>
      </c>
      <c r="J685" s="3">
        <f t="shared" si="63"/>
        <v>0</v>
      </c>
      <c r="K685" s="13">
        <f t="shared" si="64"/>
        <v>-19660682.8119849</v>
      </c>
      <c r="L685" s="13">
        <f t="shared" si="65"/>
        <v>8808979.6224994659</v>
      </c>
    </row>
    <row r="686" spans="1:12" x14ac:dyDescent="0.25">
      <c r="A686" s="11">
        <v>41901</v>
      </c>
      <c r="B686" s="3">
        <v>9250411.6693407297</v>
      </c>
      <c r="C686" s="3">
        <v>13473778960.580601</v>
      </c>
      <c r="D686" s="3">
        <v>13483029372.25</v>
      </c>
      <c r="E686" s="24">
        <f t="shared" si="60"/>
        <v>0.99354779002050708</v>
      </c>
      <c r="F686" s="21">
        <f t="shared" si="61"/>
        <v>-87500220.869240403</v>
      </c>
      <c r="G686">
        <v>1.15136278197645</v>
      </c>
      <c r="H686" s="3">
        <v>20637939.737983</v>
      </c>
      <c r="I686" s="3">
        <f t="shared" si="62"/>
        <v>20637939.737986427</v>
      </c>
      <c r="J686" s="3">
        <f t="shared" si="63"/>
        <v>0</v>
      </c>
      <c r="K686" s="13">
        <f t="shared" si="64"/>
        <v>-20637939.737983</v>
      </c>
      <c r="L686" s="13">
        <f t="shared" si="65"/>
        <v>9250411.6693992615</v>
      </c>
    </row>
    <row r="687" spans="1:12" x14ac:dyDescent="0.25">
      <c r="A687" s="11">
        <v>41904</v>
      </c>
      <c r="B687" s="3">
        <v>-3314684.7689195802</v>
      </c>
      <c r="C687" s="3">
        <v>13269677474.3589</v>
      </c>
      <c r="D687" s="3">
        <v>13266362789.59</v>
      </c>
      <c r="E687" s="24">
        <f t="shared" si="60"/>
        <v>0.98417626395369362</v>
      </c>
      <c r="F687" s="21">
        <f t="shared" si="61"/>
        <v>-213351897.89108026</v>
      </c>
      <c r="G687">
        <v>1.13314392122091</v>
      </c>
      <c r="H687" s="3">
        <v>-7392303.6916661104</v>
      </c>
      <c r="I687" s="3">
        <f t="shared" si="62"/>
        <v>-7392303.6916673072</v>
      </c>
      <c r="J687" s="3">
        <f t="shared" si="63"/>
        <v>0</v>
      </c>
      <c r="K687" s="13">
        <f t="shared" si="64"/>
        <v>7392303.6916661104</v>
      </c>
      <c r="L687" s="13">
        <f t="shared" si="65"/>
        <v>3314684.7688999176</v>
      </c>
    </row>
    <row r="688" spans="1:12" x14ac:dyDescent="0.25">
      <c r="A688" s="11">
        <v>41905</v>
      </c>
      <c r="B688" s="3">
        <v>-1483697.22587835</v>
      </c>
      <c r="C688" s="3">
        <v>13191038357.7258</v>
      </c>
      <c r="D688" s="3">
        <v>13189554660.5</v>
      </c>
      <c r="E688" s="24">
        <f t="shared" si="60"/>
        <v>0.99432214895229398</v>
      </c>
      <c r="F688" s="21">
        <f t="shared" si="61"/>
        <v>-75324431.86412181</v>
      </c>
      <c r="G688">
        <v>1.12671009882061</v>
      </c>
      <c r="H688" s="3">
        <v>-3307616.4290499198</v>
      </c>
      <c r="I688" s="3">
        <f t="shared" si="62"/>
        <v>-3307616.4290504516</v>
      </c>
      <c r="J688" s="3">
        <f t="shared" si="63"/>
        <v>0</v>
      </c>
      <c r="K688" s="13">
        <f t="shared" si="64"/>
        <v>3307616.4290499198</v>
      </c>
      <c r="L688" s="13">
        <f t="shared" si="65"/>
        <v>1483697.2257995605</v>
      </c>
    </row>
    <row r="689" spans="1:12" x14ac:dyDescent="0.25">
      <c r="A689" s="11">
        <v>41906</v>
      </c>
      <c r="B689" s="3">
        <v>-161229996.519097</v>
      </c>
      <c r="C689" s="3">
        <v>13243923924.259001</v>
      </c>
      <c r="D689" s="3">
        <v>13082693927.74</v>
      </c>
      <c r="E689" s="24">
        <f t="shared" si="60"/>
        <v>1.0041221455279246</v>
      </c>
      <c r="F689" s="21">
        <f t="shared" si="61"/>
        <v>54369263.759096771</v>
      </c>
      <c r="G689">
        <v>1.1313545618157299</v>
      </c>
      <c r="H689" s="3">
        <v>-359292364.98240602</v>
      </c>
      <c r="I689" s="3">
        <f t="shared" si="62"/>
        <v>-359292364.98246521</v>
      </c>
      <c r="J689" s="3">
        <f t="shared" si="63"/>
        <v>0</v>
      </c>
      <c r="K689" s="13">
        <f t="shared" si="64"/>
        <v>359292364.98240602</v>
      </c>
      <c r="L689" s="13">
        <f t="shared" si="65"/>
        <v>161229996.51900101</v>
      </c>
    </row>
    <row r="690" spans="1:12" x14ac:dyDescent="0.25">
      <c r="A690" s="11">
        <v>41907</v>
      </c>
      <c r="B690" s="3">
        <v>-1571633.1253631101</v>
      </c>
      <c r="C690" s="3">
        <v>12921277523.355301</v>
      </c>
      <c r="D690" s="3">
        <v>12919705890.23</v>
      </c>
      <c r="E690" s="24">
        <f t="shared" si="60"/>
        <v>0.98766183744141745</v>
      </c>
      <c r="F690" s="21">
        <f t="shared" si="61"/>
        <v>-161416404.38463712</v>
      </c>
      <c r="G690">
        <v>1.1173957253206499</v>
      </c>
      <c r="H690" s="3">
        <v>-3500947.5621501501</v>
      </c>
      <c r="I690" s="3">
        <f t="shared" si="62"/>
        <v>-3500947.5621507228</v>
      </c>
      <c r="J690" s="3">
        <f t="shared" si="63"/>
        <v>0</v>
      </c>
      <c r="K690" s="13">
        <f t="shared" si="64"/>
        <v>3500947.5621501501</v>
      </c>
      <c r="L690" s="13">
        <f t="shared" si="65"/>
        <v>1571633.1253013611</v>
      </c>
    </row>
    <row r="691" spans="1:12" x14ac:dyDescent="0.25">
      <c r="A691" s="11">
        <v>41908</v>
      </c>
      <c r="B691" s="3">
        <v>-951484.783446669</v>
      </c>
      <c r="C691" s="3">
        <v>13094541971.8234</v>
      </c>
      <c r="D691" s="3">
        <v>13093590487.0399</v>
      </c>
      <c r="E691" s="24">
        <f t="shared" si="60"/>
        <v>1.0135325125106416</v>
      </c>
      <c r="F691" s="21">
        <f t="shared" si="61"/>
        <v>174836081.59334695</v>
      </c>
      <c r="G691">
        <v>1.1325168969529</v>
      </c>
      <c r="H691" s="3">
        <v>-2118695.61318785</v>
      </c>
      <c r="I691" s="3">
        <f t="shared" si="62"/>
        <v>-2118695.6131882053</v>
      </c>
      <c r="J691" s="3">
        <f t="shared" si="63"/>
        <v>0</v>
      </c>
      <c r="K691" s="13">
        <f t="shared" si="64"/>
        <v>2118695.61318785</v>
      </c>
      <c r="L691" s="13">
        <f t="shared" si="65"/>
        <v>951484.78350067139</v>
      </c>
    </row>
    <row r="692" spans="1:12" x14ac:dyDescent="0.25">
      <c r="A692" s="11">
        <v>41911</v>
      </c>
      <c r="B692" s="3">
        <v>74578261.059875906</v>
      </c>
      <c r="C692" s="3">
        <v>12636502797.8701</v>
      </c>
      <c r="D692" s="3">
        <v>12711081058.929899</v>
      </c>
      <c r="E692" s="24">
        <f t="shared" si="60"/>
        <v>0.96509072972594456</v>
      </c>
      <c r="F692" s="21">
        <f t="shared" si="61"/>
        <v>-457087689.16987652</v>
      </c>
      <c r="G692">
        <v>1.09298155850724</v>
      </c>
      <c r="H692" s="3">
        <v>166001212.781818</v>
      </c>
      <c r="I692" s="3">
        <f t="shared" si="62"/>
        <v>166001212.78184539</v>
      </c>
      <c r="J692" s="3">
        <f t="shared" si="63"/>
        <v>0</v>
      </c>
      <c r="K692" s="13">
        <f t="shared" si="64"/>
        <v>-166001212.781818</v>
      </c>
      <c r="L692" s="13">
        <f t="shared" si="65"/>
        <v>74578261.059799194</v>
      </c>
    </row>
    <row r="693" spans="1:12" x14ac:dyDescent="0.25">
      <c r="A693" s="11">
        <v>41912</v>
      </c>
      <c r="B693" s="3">
        <v>-14051125.656109</v>
      </c>
      <c r="C693" s="3">
        <v>12589435006.6761</v>
      </c>
      <c r="D693" s="3">
        <v>12575383881.019899</v>
      </c>
      <c r="E693" s="24">
        <f t="shared" si="60"/>
        <v>0.99042992081555248</v>
      </c>
      <c r="F693" s="21">
        <f t="shared" si="61"/>
        <v>-121646052.25389084</v>
      </c>
      <c r="G693">
        <v>1.0825216384451799</v>
      </c>
      <c r="H693" s="3">
        <v>-31263846.804328099</v>
      </c>
      <c r="I693" s="3">
        <f t="shared" si="62"/>
        <v>-31263846.804333005</v>
      </c>
      <c r="J693" s="3">
        <f t="shared" si="63"/>
        <v>0</v>
      </c>
      <c r="K693" s="13">
        <f t="shared" si="64"/>
        <v>31263846.804328099</v>
      </c>
      <c r="L693" s="13">
        <f t="shared" si="65"/>
        <v>14051125.656200409</v>
      </c>
    </row>
    <row r="694" spans="1:12" x14ac:dyDescent="0.25">
      <c r="A694" s="11">
        <v>41913</v>
      </c>
      <c r="B694" s="3">
        <v>-12156798.5413728</v>
      </c>
      <c r="C694" s="3">
        <v>12378946024.571301</v>
      </c>
      <c r="D694" s="3">
        <v>12366789226.030001</v>
      </c>
      <c r="E694" s="24">
        <f t="shared" si="60"/>
        <v>0.98437917615023973</v>
      </c>
      <c r="F694" s="21">
        <f t="shared" si="61"/>
        <v>-196437856.44852588</v>
      </c>
      <c r="G694">
        <v>1.06561175861747</v>
      </c>
      <c r="H694" s="3">
        <v>-27038513.038930401</v>
      </c>
      <c r="I694" s="3">
        <f t="shared" si="62"/>
        <v>-27038513.038934644</v>
      </c>
      <c r="J694" s="3">
        <f t="shared" si="63"/>
        <v>0</v>
      </c>
      <c r="K694" s="13">
        <f t="shared" si="64"/>
        <v>27038513.038930401</v>
      </c>
      <c r="L694" s="13">
        <f t="shared" si="65"/>
        <v>12156798.54129982</v>
      </c>
    </row>
    <row r="695" spans="1:12" x14ac:dyDescent="0.25">
      <c r="A695" s="11">
        <v>41914</v>
      </c>
      <c r="B695" s="3">
        <v>-17341124.473022301</v>
      </c>
      <c r="C695" s="3">
        <v>12446232415.533001</v>
      </c>
      <c r="D695" s="3">
        <v>12428891291.059999</v>
      </c>
      <c r="E695" s="24">
        <f t="shared" si="60"/>
        <v>1.0064239139238993</v>
      </c>
      <c r="F695" s="21">
        <f t="shared" si="61"/>
        <v>79443189.503021076</v>
      </c>
      <c r="G695">
        <v>1.0724571568311201</v>
      </c>
      <c r="H695" s="3">
        <v>-38554327.146789096</v>
      </c>
      <c r="I695" s="3">
        <f t="shared" si="62"/>
        <v>-38554327.146795295</v>
      </c>
      <c r="J695" s="3">
        <f t="shared" si="63"/>
        <v>0</v>
      </c>
      <c r="K695" s="13">
        <f t="shared" si="64"/>
        <v>38554327.146789096</v>
      </c>
      <c r="L695" s="13">
        <f t="shared" si="65"/>
        <v>17341124.47300148</v>
      </c>
    </row>
    <row r="696" spans="1:12" x14ac:dyDescent="0.25">
      <c r="A696" s="11">
        <v>41915</v>
      </c>
      <c r="B696" s="3">
        <v>-122865845.392756</v>
      </c>
      <c r="C696" s="3">
        <v>12612663231.842699</v>
      </c>
      <c r="D696" s="3">
        <v>12489797386.450001</v>
      </c>
      <c r="E696" s="24">
        <f t="shared" si="60"/>
        <v>1.0147858675789483</v>
      </c>
      <c r="F696" s="21">
        <f t="shared" si="61"/>
        <v>183771940.78275728</v>
      </c>
      <c r="G696">
        <v>1.0883143663361201</v>
      </c>
      <c r="H696" s="3">
        <v>-273060784.70937097</v>
      </c>
      <c r="I696" s="3">
        <f t="shared" si="62"/>
        <v>-273060784.70941472</v>
      </c>
      <c r="J696" s="3">
        <f t="shared" si="63"/>
        <v>0</v>
      </c>
      <c r="K696" s="13">
        <f t="shared" si="64"/>
        <v>273060784.70937097</v>
      </c>
      <c r="L696" s="13">
        <f t="shared" si="65"/>
        <v>122865845.39269829</v>
      </c>
    </row>
    <row r="697" spans="1:12" x14ac:dyDescent="0.25">
      <c r="A697" s="11">
        <v>41918</v>
      </c>
      <c r="B697" s="3">
        <v>-8387528.7956179297</v>
      </c>
      <c r="C697" s="3">
        <v>12902592512.9856</v>
      </c>
      <c r="D697" s="3">
        <v>12894204984.189899</v>
      </c>
      <c r="E697" s="24">
        <f t="shared" si="60"/>
        <v>1.0330505863116204</v>
      </c>
      <c r="F697" s="21">
        <f t="shared" si="61"/>
        <v>412795126.53551662</v>
      </c>
      <c r="G697">
        <v>1.1242837942349</v>
      </c>
      <c r="H697" s="3">
        <v>-18633501.515374102</v>
      </c>
      <c r="I697" s="3">
        <f t="shared" si="62"/>
        <v>-18633501.515377175</v>
      </c>
      <c r="J697" s="3">
        <f t="shared" si="63"/>
        <v>0</v>
      </c>
      <c r="K697" s="13">
        <f t="shared" si="64"/>
        <v>18633501.515374102</v>
      </c>
      <c r="L697" s="13">
        <f t="shared" si="65"/>
        <v>8387528.7957000732</v>
      </c>
    </row>
    <row r="698" spans="1:12" x14ac:dyDescent="0.25">
      <c r="A698" s="11">
        <v>41919</v>
      </c>
      <c r="B698" s="3">
        <v>-10790323.445504401</v>
      </c>
      <c r="C698" s="3">
        <v>12971835344.685499</v>
      </c>
      <c r="D698" s="3">
        <v>12961045021.24</v>
      </c>
      <c r="E698" s="24">
        <f t="shared" si="60"/>
        <v>1.0060205619959346</v>
      </c>
      <c r="F698" s="21">
        <f t="shared" si="61"/>
        <v>77630360.495604724</v>
      </c>
      <c r="G698">
        <v>1.13105261451911</v>
      </c>
      <c r="H698" s="3">
        <v>-23962228.2156877</v>
      </c>
      <c r="I698" s="3">
        <f t="shared" si="62"/>
        <v>-23962228.215691578</v>
      </c>
      <c r="J698" s="3">
        <f t="shared" si="63"/>
        <v>0</v>
      </c>
      <c r="K698" s="13">
        <f t="shared" si="64"/>
        <v>23962228.2156877</v>
      </c>
      <c r="L698" s="13">
        <f t="shared" si="65"/>
        <v>10790323.44549942</v>
      </c>
    </row>
    <row r="699" spans="1:12" x14ac:dyDescent="0.25">
      <c r="A699" s="11">
        <v>41920</v>
      </c>
      <c r="B699" s="3">
        <v>-4921947.6196899395</v>
      </c>
      <c r="C699" s="3">
        <v>12905701383.299601</v>
      </c>
      <c r="D699" s="3">
        <v>12900779435.68</v>
      </c>
      <c r="E699" s="24">
        <f t="shared" si="60"/>
        <v>0.99573000187487859</v>
      </c>
      <c r="F699" s="21">
        <f t="shared" si="61"/>
        <v>-55343637.940309525</v>
      </c>
      <c r="G699">
        <v>1.1262230219756899</v>
      </c>
      <c r="H699" s="3">
        <v>-10926020.540877201</v>
      </c>
      <c r="I699" s="3">
        <f t="shared" si="62"/>
        <v>-10926020.540879017</v>
      </c>
      <c r="J699" s="3">
        <f t="shared" si="63"/>
        <v>0</v>
      </c>
      <c r="K699" s="13">
        <f t="shared" si="64"/>
        <v>10926020.540877201</v>
      </c>
      <c r="L699" s="13">
        <f t="shared" si="65"/>
        <v>4921947.619600296</v>
      </c>
    </row>
    <row r="700" spans="1:12" x14ac:dyDescent="0.25">
      <c r="A700" s="11">
        <v>41921</v>
      </c>
      <c r="B700" s="3">
        <v>11366297.993956501</v>
      </c>
      <c r="C700" s="3">
        <v>12933170132.166</v>
      </c>
      <c r="D700" s="3">
        <v>12944536430.16</v>
      </c>
      <c r="E700" s="24">
        <f t="shared" si="60"/>
        <v>1.0025107550010861</v>
      </c>
      <c r="F700" s="21">
        <f t="shared" si="61"/>
        <v>32390696.486043043</v>
      </c>
      <c r="G700">
        <v>1.1290506920604599</v>
      </c>
      <c r="H700" s="3">
        <v>25221815.887214798</v>
      </c>
      <c r="I700" s="3">
        <f t="shared" si="62"/>
        <v>25221815.887218855</v>
      </c>
      <c r="J700" s="3">
        <f t="shared" si="63"/>
        <v>0</v>
      </c>
      <c r="K700" s="13">
        <f t="shared" si="64"/>
        <v>-25221815.887214798</v>
      </c>
      <c r="L700" s="13">
        <f t="shared" si="65"/>
        <v>11366297.993999481</v>
      </c>
    </row>
    <row r="701" spans="1:12" x14ac:dyDescent="0.25">
      <c r="A701" s="11">
        <v>41922</v>
      </c>
      <c r="B701" s="3">
        <v>5591194.7622987004</v>
      </c>
      <c r="C701" s="3">
        <v>12604845266.217699</v>
      </c>
      <c r="D701" s="3">
        <v>12610436460.98</v>
      </c>
      <c r="E701" s="24">
        <f t="shared" si="60"/>
        <v>0.97375795064002146</v>
      </c>
      <c r="F701" s="21">
        <f t="shared" si="61"/>
        <v>-339691163.94229901</v>
      </c>
      <c r="G701">
        <v>1.09942208806949</v>
      </c>
      <c r="H701" s="3">
        <v>12402071.248214999</v>
      </c>
      <c r="I701" s="3">
        <f t="shared" si="62"/>
        <v>12402071.248217022</v>
      </c>
      <c r="J701" s="3">
        <f t="shared" si="63"/>
        <v>0</v>
      </c>
      <c r="K701" s="13">
        <f t="shared" si="64"/>
        <v>-12402071.248214999</v>
      </c>
      <c r="L701" s="13">
        <f t="shared" si="65"/>
        <v>5591194.7623004913</v>
      </c>
    </row>
    <row r="702" spans="1:12" x14ac:dyDescent="0.25">
      <c r="A702" s="11">
        <v>41925</v>
      </c>
      <c r="B702" s="3">
        <v>-4636694.2616350604</v>
      </c>
      <c r="C702" s="3">
        <v>13080710852.8916</v>
      </c>
      <c r="D702" s="3">
        <v>13076074158.629999</v>
      </c>
      <c r="E702" s="24">
        <f t="shared" si="60"/>
        <v>1.0372924754322967</v>
      </c>
      <c r="F702" s="21">
        <f t="shared" si="61"/>
        <v>470274391.91163468</v>
      </c>
      <c r="G702">
        <v>1.14042225927855</v>
      </c>
      <c r="H702" s="3">
        <v>-10280881.4061918</v>
      </c>
      <c r="I702" s="3">
        <f t="shared" si="62"/>
        <v>-10280881.40619353</v>
      </c>
      <c r="J702" s="3">
        <f t="shared" si="63"/>
        <v>0</v>
      </c>
      <c r="K702" s="13">
        <f t="shared" si="64"/>
        <v>10280881.4061918</v>
      </c>
      <c r="L702" s="13">
        <f t="shared" si="65"/>
        <v>4636694.2616004944</v>
      </c>
    </row>
    <row r="703" spans="1:12" x14ac:dyDescent="0.25">
      <c r="A703" s="11">
        <v>41926</v>
      </c>
      <c r="B703" s="3">
        <v>5502989.8289624397</v>
      </c>
      <c r="C703" s="3">
        <v>13056882004.341</v>
      </c>
      <c r="D703" s="3">
        <v>13062384994.17</v>
      </c>
      <c r="E703" s="24">
        <f t="shared" si="60"/>
        <v>0.99853226939093986</v>
      </c>
      <c r="F703" s="21">
        <f t="shared" si="61"/>
        <v>-19192154.288961522</v>
      </c>
      <c r="G703">
        <v>1.1387484266213499</v>
      </c>
      <c r="H703" s="3">
        <v>12196996.1776258</v>
      </c>
      <c r="I703" s="3">
        <f t="shared" si="62"/>
        <v>12196996.177627802</v>
      </c>
      <c r="J703" s="3">
        <f t="shared" si="63"/>
        <v>0</v>
      </c>
      <c r="K703" s="13">
        <f t="shared" si="64"/>
        <v>-12196996.1776258</v>
      </c>
      <c r="L703" s="13">
        <f t="shared" si="65"/>
        <v>5502989.829000473</v>
      </c>
    </row>
    <row r="704" spans="1:12" x14ac:dyDescent="0.25">
      <c r="A704" s="11">
        <v>41927</v>
      </c>
      <c r="B704" s="3">
        <v>-8956636.2135568801</v>
      </c>
      <c r="C704" s="3">
        <v>12719965987.063499</v>
      </c>
      <c r="D704" s="3">
        <v>12711009350.85</v>
      </c>
      <c r="E704" s="24">
        <f t="shared" si="60"/>
        <v>0.9737858739227736</v>
      </c>
      <c r="F704" s="21">
        <f t="shared" si="61"/>
        <v>-342419007.10644281</v>
      </c>
      <c r="G704">
        <v>1.10889713179565</v>
      </c>
      <c r="H704" s="3">
        <v>-19844099.721677899</v>
      </c>
      <c r="I704" s="3">
        <f t="shared" si="62"/>
        <v>-19844099.7216812</v>
      </c>
      <c r="J704" s="3">
        <f t="shared" si="63"/>
        <v>0</v>
      </c>
      <c r="K704" s="13">
        <f t="shared" si="64"/>
        <v>19844099.721677899</v>
      </c>
      <c r="L704" s="13">
        <f t="shared" si="65"/>
        <v>8956636.2134990692</v>
      </c>
    </row>
    <row r="705" spans="1:12" x14ac:dyDescent="0.25">
      <c r="A705" s="11">
        <v>41928</v>
      </c>
      <c r="B705" s="3">
        <v>9056056.6171032097</v>
      </c>
      <c r="C705" s="3">
        <v>12405296415.1828</v>
      </c>
      <c r="D705" s="3">
        <v>12414352471.799999</v>
      </c>
      <c r="E705" s="24">
        <f t="shared" si="60"/>
        <v>0.97594896461572811</v>
      </c>
      <c r="F705" s="21">
        <f t="shared" si="61"/>
        <v>-305712935.66710436</v>
      </c>
      <c r="G705">
        <v>1.0822270076413201</v>
      </c>
      <c r="H705" s="3">
        <v>20056626.306718498</v>
      </c>
      <c r="I705" s="3">
        <f t="shared" si="62"/>
        <v>20056626.30672181</v>
      </c>
      <c r="J705" s="3">
        <f t="shared" si="63"/>
        <v>0</v>
      </c>
      <c r="K705" s="13">
        <f t="shared" si="64"/>
        <v>-20056626.306718498</v>
      </c>
      <c r="L705" s="13">
        <f t="shared" si="65"/>
        <v>9056056.6171989441</v>
      </c>
    </row>
    <row r="706" spans="1:12" x14ac:dyDescent="0.25">
      <c r="A706" s="11">
        <v>41929</v>
      </c>
      <c r="B706" s="3">
        <v>24589462.550501101</v>
      </c>
      <c r="C706" s="3">
        <v>12652971739.359501</v>
      </c>
      <c r="D706" s="3">
        <v>12677561201.909901</v>
      </c>
      <c r="E706" s="24">
        <f t="shared" si="60"/>
        <v>1.019221241550974</v>
      </c>
      <c r="F706" s="21">
        <f t="shared" si="61"/>
        <v>238619267.55940032</v>
      </c>
      <c r="G706">
        <v>1.10302875436819</v>
      </c>
      <c r="H706" s="3">
        <v>54437738.927835099</v>
      </c>
      <c r="I706" s="3">
        <f t="shared" si="62"/>
        <v>54437738.927843943</v>
      </c>
      <c r="J706" s="3">
        <f t="shared" si="63"/>
        <v>0</v>
      </c>
      <c r="K706" s="13">
        <f t="shared" si="64"/>
        <v>-54437738.927835099</v>
      </c>
      <c r="L706" s="13">
        <f t="shared" si="65"/>
        <v>24589462.55039978</v>
      </c>
    </row>
    <row r="707" spans="1:12" x14ac:dyDescent="0.25">
      <c r="A707" s="11">
        <v>41932</v>
      </c>
      <c r="B707" s="3">
        <v>-19042952.019859001</v>
      </c>
      <c r="C707" s="3">
        <v>12418629667.4298</v>
      </c>
      <c r="D707" s="3">
        <v>12399586715.41</v>
      </c>
      <c r="E707" s="24">
        <f t="shared" ref="E707:E770" si="66">F707/D706+1</f>
        <v>0.9795756036704415</v>
      </c>
      <c r="F707" s="21">
        <f t="shared" ref="F707:F770" si="67">D707-D706-B707</f>
        <v>-258931534.4800418</v>
      </c>
      <c r="G707">
        <v>1.08050005792607</v>
      </c>
      <c r="H707" s="3">
        <v>-42142238.756726898</v>
      </c>
      <c r="I707" s="3">
        <f t="shared" ref="I707:I770" si="68">B707*(1+$Q$1)^($O$1-ROW()+1)</f>
        <v>-42142238.756733641</v>
      </c>
      <c r="J707" s="3">
        <f t="shared" ref="J707:J770" si="69">B707*$G$2765/G707</f>
        <v>0</v>
      </c>
      <c r="K707" s="13">
        <f t="shared" ref="K707:K770" si="70">J707-H707</f>
        <v>42142238.756726898</v>
      </c>
      <c r="L707" s="13">
        <f t="shared" ref="L707:L770" si="71">ABS(C707-D707)</f>
        <v>19042952.019800186</v>
      </c>
    </row>
    <row r="708" spans="1:12" x14ac:dyDescent="0.25">
      <c r="A708" s="11">
        <v>41933</v>
      </c>
      <c r="B708" s="3">
        <v>107666284.656371</v>
      </c>
      <c r="C708" s="3">
        <v>12050522968.573601</v>
      </c>
      <c r="D708" s="3">
        <v>12158189253.23</v>
      </c>
      <c r="E708" s="24">
        <f t="shared" si="66"/>
        <v>0.97184875957175565</v>
      </c>
      <c r="F708" s="21">
        <f t="shared" si="67"/>
        <v>-349063746.8363713</v>
      </c>
      <c r="G708">
        <v>1.05008264101266</v>
      </c>
      <c r="H708" s="3">
        <v>238174545.37385699</v>
      </c>
      <c r="I708" s="3">
        <f t="shared" si="68"/>
        <v>238174545.3738949</v>
      </c>
      <c r="J708" s="3">
        <f t="shared" si="69"/>
        <v>0</v>
      </c>
      <c r="K708" s="13">
        <f t="shared" si="70"/>
        <v>-238174545.37385699</v>
      </c>
      <c r="L708" s="13">
        <f t="shared" si="71"/>
        <v>107666284.65639877</v>
      </c>
    </row>
    <row r="709" spans="1:12" x14ac:dyDescent="0.25">
      <c r="A709" s="11">
        <v>41934</v>
      </c>
      <c r="B709" s="3">
        <v>-86904438.385964602</v>
      </c>
      <c r="C709" s="3">
        <v>12118752886.2659</v>
      </c>
      <c r="D709" s="3">
        <v>12031848447.879999</v>
      </c>
      <c r="E709" s="24">
        <f t="shared" si="66"/>
        <v>0.9967563947111977</v>
      </c>
      <c r="F709" s="21">
        <f t="shared" si="67"/>
        <v>-39436366.964035779</v>
      </c>
      <c r="G709">
        <v>1.04667658740459</v>
      </c>
      <c r="H709" s="3">
        <v>-192171890.98681799</v>
      </c>
      <c r="I709" s="3">
        <f t="shared" si="68"/>
        <v>-192171890.98684981</v>
      </c>
      <c r="J709" s="3">
        <f t="shared" si="69"/>
        <v>0</v>
      </c>
      <c r="K709" s="13">
        <f t="shared" si="70"/>
        <v>192171890.98681799</v>
      </c>
      <c r="L709" s="13">
        <f t="shared" si="71"/>
        <v>86904438.385900497</v>
      </c>
    </row>
    <row r="710" spans="1:12" x14ac:dyDescent="0.25">
      <c r="A710" s="11">
        <v>41935</v>
      </c>
      <c r="B710" s="3">
        <v>4930578.9056227198</v>
      </c>
      <c r="C710" s="3">
        <v>11739088011.094299</v>
      </c>
      <c r="D710" s="3">
        <v>11744018590</v>
      </c>
      <c r="E710" s="24">
        <f t="shared" si="66"/>
        <v>0.97566787530163701</v>
      </c>
      <c r="F710" s="21">
        <f t="shared" si="67"/>
        <v>-292760436.78562188</v>
      </c>
      <c r="G710">
        <v>1.021208722161</v>
      </c>
      <c r="H710" s="3">
        <v>10898785.5635336</v>
      </c>
      <c r="I710" s="3">
        <f t="shared" si="68"/>
        <v>10898785.563535402</v>
      </c>
      <c r="J710" s="3">
        <f t="shared" si="69"/>
        <v>0</v>
      </c>
      <c r="K710" s="13">
        <f t="shared" si="70"/>
        <v>-10898785.5635336</v>
      </c>
      <c r="L710" s="13">
        <f t="shared" si="71"/>
        <v>4930578.9057006836</v>
      </c>
    </row>
    <row r="711" spans="1:12" x14ac:dyDescent="0.25">
      <c r="A711" s="11">
        <v>41936</v>
      </c>
      <c r="B711" s="3">
        <v>28341240.617990799</v>
      </c>
      <c r="C711" s="3">
        <v>11969955319.532</v>
      </c>
      <c r="D711" s="3">
        <v>11998296560.15</v>
      </c>
      <c r="E711" s="24">
        <f t="shared" si="66"/>
        <v>1.0192384512848434</v>
      </c>
      <c r="F711" s="21">
        <f t="shared" si="67"/>
        <v>225936729.53200883</v>
      </c>
      <c r="G711">
        <v>1.0408551964139501</v>
      </c>
      <c r="H711" s="3">
        <v>62622635.315337099</v>
      </c>
      <c r="I711" s="3">
        <f t="shared" si="68"/>
        <v>62622635.31534715</v>
      </c>
      <c r="J711" s="3">
        <f t="shared" si="69"/>
        <v>0</v>
      </c>
      <c r="K711" s="13">
        <f t="shared" si="70"/>
        <v>-62622635.315337099</v>
      </c>
      <c r="L711" s="13">
        <f t="shared" si="71"/>
        <v>28341240.618000031</v>
      </c>
    </row>
    <row r="712" spans="1:12" x14ac:dyDescent="0.25">
      <c r="A712" s="11">
        <v>41939</v>
      </c>
      <c r="B712" s="3">
        <v>-46853332.837154098</v>
      </c>
      <c r="C712" s="3">
        <v>11786058167.577101</v>
      </c>
      <c r="D712" s="3">
        <v>11739204834.739901</v>
      </c>
      <c r="E712" s="24">
        <f t="shared" si="66"/>
        <v>0.98231095626708764</v>
      </c>
      <c r="F712" s="21">
        <f t="shared" si="67"/>
        <v>-212238392.57294494</v>
      </c>
      <c r="G712">
        <v>1.0224434633249699</v>
      </c>
      <c r="H712" s="3">
        <v>-103486871.93873399</v>
      </c>
      <c r="I712" s="3">
        <f t="shared" si="68"/>
        <v>-103486871.93875104</v>
      </c>
      <c r="J712" s="3">
        <f t="shared" si="69"/>
        <v>0</v>
      </c>
      <c r="K712" s="13">
        <f t="shared" si="70"/>
        <v>103486871.93873399</v>
      </c>
      <c r="L712" s="13">
        <f t="shared" si="71"/>
        <v>46853332.837200165</v>
      </c>
    </row>
    <row r="713" spans="1:12" x14ac:dyDescent="0.25">
      <c r="A713" s="11">
        <v>41940</v>
      </c>
      <c r="B713" s="3">
        <v>-14459350.023733201</v>
      </c>
      <c r="C713" s="3">
        <v>12041289632.963699</v>
      </c>
      <c r="D713" s="3">
        <v>12026830282.939899</v>
      </c>
      <c r="E713" s="24">
        <f t="shared" si="66"/>
        <v>1.0257329863884623</v>
      </c>
      <c r="F713" s="21">
        <f t="shared" si="67"/>
        <v>302084798.22373205</v>
      </c>
      <c r="G713">
        <v>1.04875398704968</v>
      </c>
      <c r="H713" s="3">
        <v>-31924626.8581076</v>
      </c>
      <c r="I713" s="3">
        <f t="shared" si="68"/>
        <v>-31924626.858112641</v>
      </c>
      <c r="J713" s="3">
        <f t="shared" si="69"/>
        <v>0</v>
      </c>
      <c r="K713" s="13">
        <f t="shared" si="70"/>
        <v>31924626.8581076</v>
      </c>
      <c r="L713" s="13">
        <f t="shared" si="71"/>
        <v>14459350.023799896</v>
      </c>
    </row>
    <row r="714" spans="1:12" x14ac:dyDescent="0.25">
      <c r="A714" s="11">
        <v>41941</v>
      </c>
      <c r="B714" s="3">
        <v>44741333.8457698</v>
      </c>
      <c r="C714" s="3">
        <v>11824477082.7542</v>
      </c>
      <c r="D714" s="3">
        <v>11869218416.6</v>
      </c>
      <c r="E714" s="24">
        <f t="shared" si="66"/>
        <v>0.98317485194143739</v>
      </c>
      <c r="F714" s="21">
        <f t="shared" si="67"/>
        <v>-202353200.18566886</v>
      </c>
      <c r="G714">
        <v>1.03110854594055</v>
      </c>
      <c r="H714" s="3">
        <v>98745718.514235198</v>
      </c>
      <c r="I714" s="3">
        <f t="shared" si="68"/>
        <v>98745718.514251024</v>
      </c>
      <c r="J714" s="3">
        <f t="shared" si="69"/>
        <v>0</v>
      </c>
      <c r="K714" s="13">
        <f t="shared" si="70"/>
        <v>-98745718.514235198</v>
      </c>
      <c r="L714" s="13">
        <f t="shared" si="71"/>
        <v>44741333.8458004</v>
      </c>
    </row>
    <row r="715" spans="1:12" x14ac:dyDescent="0.25">
      <c r="A715" s="11">
        <v>41942</v>
      </c>
      <c r="B715" s="3">
        <v>-30049030.348453801</v>
      </c>
      <c r="C715" s="3">
        <v>12074079802.808399</v>
      </c>
      <c r="D715" s="3">
        <v>12044030772.459999</v>
      </c>
      <c r="E715" s="24">
        <f t="shared" si="66"/>
        <v>1.0172598884794248</v>
      </c>
      <c r="F715" s="21">
        <f t="shared" si="67"/>
        <v>204861386.20845249</v>
      </c>
      <c r="G715">
        <v>1.0489053644536701</v>
      </c>
      <c r="H715" s="3">
        <v>-66293675.387621798</v>
      </c>
      <c r="I715" s="3">
        <f t="shared" si="68"/>
        <v>-66293675.387632415</v>
      </c>
      <c r="J715" s="3">
        <f t="shared" si="69"/>
        <v>0</v>
      </c>
      <c r="K715" s="13">
        <f t="shared" si="70"/>
        <v>66293675.387621798</v>
      </c>
      <c r="L715" s="13">
        <f t="shared" si="71"/>
        <v>30049030.348400116</v>
      </c>
    </row>
    <row r="716" spans="1:12" x14ac:dyDescent="0.25">
      <c r="A716" s="11">
        <v>41943</v>
      </c>
      <c r="B716" s="3">
        <v>-13734270.0198569</v>
      </c>
      <c r="C716" s="3">
        <v>12396476196.289801</v>
      </c>
      <c r="D716" s="3">
        <v>12382741926.27</v>
      </c>
      <c r="E716" s="24">
        <f t="shared" si="66"/>
        <v>1.0292630789881212</v>
      </c>
      <c r="F716" s="21">
        <f t="shared" si="67"/>
        <v>352445423.8298583</v>
      </c>
      <c r="G716">
        <v>1.0795995649847401</v>
      </c>
      <c r="H716" s="3">
        <v>-30288621.2624515</v>
      </c>
      <c r="I716" s="3">
        <f t="shared" si="68"/>
        <v>-30288621.262456421</v>
      </c>
      <c r="J716" s="3">
        <f t="shared" si="69"/>
        <v>0</v>
      </c>
      <c r="K716" s="13">
        <f t="shared" si="70"/>
        <v>30288621.2624515</v>
      </c>
      <c r="L716" s="13">
        <f t="shared" si="71"/>
        <v>13734270.019800186</v>
      </c>
    </row>
    <row r="717" spans="1:12" x14ac:dyDescent="0.25">
      <c r="A717" s="11">
        <v>41946</v>
      </c>
      <c r="B717" s="3">
        <v>-25687973.031750999</v>
      </c>
      <c r="C717" s="3">
        <v>12309097411.081699</v>
      </c>
      <c r="D717" s="3">
        <v>12283409438.049999</v>
      </c>
      <c r="E717" s="24">
        <f t="shared" si="66"/>
        <v>0.99405264878919808</v>
      </c>
      <c r="F717" s="21">
        <f t="shared" si="67"/>
        <v>-73644515.188250214</v>
      </c>
      <c r="G717">
        <v>1.0731788072047499</v>
      </c>
      <c r="H717" s="3">
        <v>-56628629.081092298</v>
      </c>
      <c r="I717" s="3">
        <f t="shared" si="68"/>
        <v>-56628629.08110144</v>
      </c>
      <c r="J717" s="3">
        <f t="shared" si="69"/>
        <v>0</v>
      </c>
      <c r="K717" s="13">
        <f t="shared" si="70"/>
        <v>56628629.081092298</v>
      </c>
      <c r="L717" s="13">
        <f t="shared" si="71"/>
        <v>25687973.031700134</v>
      </c>
    </row>
    <row r="718" spans="1:12" x14ac:dyDescent="0.25">
      <c r="A718" s="11">
        <v>41947</v>
      </c>
      <c r="B718" s="3">
        <v>10295828.3735941</v>
      </c>
      <c r="C718" s="3">
        <v>12386933233.156401</v>
      </c>
      <c r="D718" s="3">
        <v>12397229061.530001</v>
      </c>
      <c r="E718" s="24">
        <f t="shared" si="66"/>
        <v>1.0084279365292281</v>
      </c>
      <c r="F718" s="21">
        <f t="shared" si="67"/>
        <v>103523795.10640734</v>
      </c>
      <c r="G718">
        <v>1.0822234900763801</v>
      </c>
      <c r="H718" s="3">
        <v>22688187.0461004</v>
      </c>
      <c r="I718" s="3">
        <f t="shared" si="68"/>
        <v>22688187.046103995</v>
      </c>
      <c r="J718" s="3">
        <f t="shared" si="69"/>
        <v>0</v>
      </c>
      <c r="K718" s="13">
        <f t="shared" si="70"/>
        <v>-22688187.0461004</v>
      </c>
      <c r="L718" s="13">
        <f t="shared" si="71"/>
        <v>10295828.373600006</v>
      </c>
    </row>
    <row r="719" spans="1:12" x14ac:dyDescent="0.25">
      <c r="A719" s="11">
        <v>41948</v>
      </c>
      <c r="B719" s="3">
        <v>1217342.0035862899</v>
      </c>
      <c r="C719" s="3">
        <v>12275618717.7964</v>
      </c>
      <c r="D719" s="3">
        <v>12276836059.799999</v>
      </c>
      <c r="E719" s="24">
        <f t="shared" si="66"/>
        <v>0.99019052216184678</v>
      </c>
      <c r="F719" s="21">
        <f t="shared" si="67"/>
        <v>-121610343.73358774</v>
      </c>
      <c r="G719">
        <v>1.0716074427345501</v>
      </c>
      <c r="H719" s="3">
        <v>2681534.53722075</v>
      </c>
      <c r="I719" s="3">
        <f t="shared" si="68"/>
        <v>2681534.5372211845</v>
      </c>
      <c r="J719" s="3">
        <f t="shared" si="69"/>
        <v>0</v>
      </c>
      <c r="K719" s="13">
        <f t="shared" si="70"/>
        <v>-2681534.53722075</v>
      </c>
      <c r="L719" s="13">
        <f t="shared" si="71"/>
        <v>1217342.0035991669</v>
      </c>
    </row>
    <row r="720" spans="1:12" x14ac:dyDescent="0.25">
      <c r="A720" s="11">
        <v>41949</v>
      </c>
      <c r="B720" s="3">
        <v>-16258287.8050007</v>
      </c>
      <c r="C720" s="3">
        <v>12078455092.875</v>
      </c>
      <c r="D720" s="3">
        <v>12062196805.069901</v>
      </c>
      <c r="E720" s="24">
        <f t="shared" si="66"/>
        <v>0.98384103477811446</v>
      </c>
      <c r="F720" s="21">
        <f t="shared" si="67"/>
        <v>-198380966.92509803</v>
      </c>
      <c r="G720">
        <v>1.0542913753359</v>
      </c>
      <c r="H720" s="3">
        <v>-35799575.989312798</v>
      </c>
      <c r="I720" s="3">
        <f t="shared" si="68"/>
        <v>-35799575.989318416</v>
      </c>
      <c r="J720" s="3">
        <f t="shared" si="69"/>
        <v>0</v>
      </c>
      <c r="K720" s="13">
        <f t="shared" si="70"/>
        <v>35799575.989312798</v>
      </c>
      <c r="L720" s="13">
        <f t="shared" si="71"/>
        <v>16258287.805099487</v>
      </c>
    </row>
    <row r="721" spans="1:12" x14ac:dyDescent="0.25">
      <c r="A721" s="11">
        <v>41950</v>
      </c>
      <c r="B721" s="3">
        <v>-21731237.8950455</v>
      </c>
      <c r="C721" s="3">
        <v>12143284160.055</v>
      </c>
      <c r="D721" s="3">
        <v>12121552922.16</v>
      </c>
      <c r="E721" s="24">
        <f t="shared" si="66"/>
        <v>1.0067224367414618</v>
      </c>
      <c r="F721" s="21">
        <f t="shared" si="67"/>
        <v>81087354.985144839</v>
      </c>
      <c r="G721">
        <v>1.06137878241365</v>
      </c>
      <c r="H721" s="3">
        <v>-47832142.024490297</v>
      </c>
      <c r="I721" s="3">
        <f t="shared" si="68"/>
        <v>-47832142.024498008</v>
      </c>
      <c r="J721" s="3">
        <f t="shared" si="69"/>
        <v>0</v>
      </c>
      <c r="K721" s="13">
        <f t="shared" si="70"/>
        <v>47832142.024490297</v>
      </c>
      <c r="L721" s="13">
        <f t="shared" si="71"/>
        <v>21731237.895000458</v>
      </c>
    </row>
    <row r="722" spans="1:12" x14ac:dyDescent="0.25">
      <c r="A722" s="11">
        <v>41953</v>
      </c>
      <c r="B722" s="3">
        <v>3183117.1099288398</v>
      </c>
      <c r="C722" s="3">
        <v>12050814662.91</v>
      </c>
      <c r="D722" s="3">
        <v>12053997780.02</v>
      </c>
      <c r="E722" s="24">
        <f t="shared" si="66"/>
        <v>0.99416425769006811</v>
      </c>
      <c r="F722" s="21">
        <f t="shared" si="67"/>
        <v>-70738259.249928236</v>
      </c>
      <c r="G722">
        <v>1.0551848493462599</v>
      </c>
      <c r="H722" s="3">
        <v>7003582.8241413897</v>
      </c>
      <c r="I722" s="3">
        <f t="shared" si="68"/>
        <v>7003582.8241425054</v>
      </c>
      <c r="J722" s="3">
        <f t="shared" si="69"/>
        <v>0</v>
      </c>
      <c r="K722" s="13">
        <f t="shared" si="70"/>
        <v>-7003582.8241413897</v>
      </c>
      <c r="L722" s="13">
        <f t="shared" si="71"/>
        <v>3183117.1100006104</v>
      </c>
    </row>
    <row r="723" spans="1:12" x14ac:dyDescent="0.25">
      <c r="A723" s="11">
        <v>41954</v>
      </c>
      <c r="B723" s="3">
        <v>-30079382.642116699</v>
      </c>
      <c r="C723" s="3">
        <v>12008170053.712099</v>
      </c>
      <c r="D723" s="3">
        <v>11978090671.07</v>
      </c>
      <c r="E723" s="24">
        <f t="shared" si="66"/>
        <v>0.99619813051701023</v>
      </c>
      <c r="F723" s="21">
        <f t="shared" si="67"/>
        <v>-45827726.307884067</v>
      </c>
      <c r="G723">
        <v>1.0511731742686099</v>
      </c>
      <c r="H723" s="3">
        <v>-66155942.109682001</v>
      </c>
      <c r="I723" s="3">
        <f t="shared" si="68"/>
        <v>-66155942.109692544</v>
      </c>
      <c r="J723" s="3">
        <f t="shared" si="69"/>
        <v>0</v>
      </c>
      <c r="K723" s="13">
        <f t="shared" si="70"/>
        <v>66155942.109682001</v>
      </c>
      <c r="L723" s="13">
        <f t="shared" si="71"/>
        <v>30079382.64209938</v>
      </c>
    </row>
    <row r="724" spans="1:12" x14ac:dyDescent="0.25">
      <c r="A724" s="11">
        <v>41955</v>
      </c>
      <c r="B724" s="3">
        <v>-12235491.832151501</v>
      </c>
      <c r="C724" s="3">
        <v>12040679011.7421</v>
      </c>
      <c r="D724" s="3">
        <v>12028443519.91</v>
      </c>
      <c r="E724" s="24">
        <f t="shared" si="66"/>
        <v>1.0052252351723565</v>
      </c>
      <c r="F724" s="21">
        <f t="shared" si="67"/>
        <v>62588340.672151655</v>
      </c>
      <c r="G724">
        <v>1.0566658013110399</v>
      </c>
      <c r="H724" s="3">
        <v>-26900085.454189401</v>
      </c>
      <c r="I724" s="3">
        <f t="shared" si="68"/>
        <v>-26900085.454193708</v>
      </c>
      <c r="J724" s="3">
        <f t="shared" si="69"/>
        <v>0</v>
      </c>
      <c r="K724" s="13">
        <f t="shared" si="70"/>
        <v>26900085.454189401</v>
      </c>
      <c r="L724" s="13">
        <f t="shared" si="71"/>
        <v>12235491.832099915</v>
      </c>
    </row>
    <row r="725" spans="1:12" x14ac:dyDescent="0.25">
      <c r="A725" s="11">
        <v>41956</v>
      </c>
      <c r="B725" s="3">
        <v>-4352709.6146130497</v>
      </c>
      <c r="C725" s="3">
        <v>11899740481.924601</v>
      </c>
      <c r="D725" s="3">
        <v>11895387772.309999</v>
      </c>
      <c r="E725" s="24">
        <f t="shared" si="66"/>
        <v>0.98930010871544993</v>
      </c>
      <c r="F725" s="21">
        <f t="shared" si="67"/>
        <v>-128703037.98538733</v>
      </c>
      <c r="G725">
        <v>1.04535959211291</v>
      </c>
      <c r="H725" s="3">
        <v>-9565864.1965787094</v>
      </c>
      <c r="I725" s="3">
        <f t="shared" si="68"/>
        <v>-9565864.1965802331</v>
      </c>
      <c r="J725" s="3">
        <f t="shared" si="69"/>
        <v>0</v>
      </c>
      <c r="K725" s="13">
        <f t="shared" si="70"/>
        <v>9565864.1965787094</v>
      </c>
      <c r="L725" s="13">
        <f t="shared" si="71"/>
        <v>4352709.6146011353</v>
      </c>
    </row>
    <row r="726" spans="1:12" x14ac:dyDescent="0.25">
      <c r="A726" s="11">
        <v>41957</v>
      </c>
      <c r="B726" s="3">
        <v>4392316.7805529796</v>
      </c>
      <c r="C726" s="3">
        <v>11886631063.2094</v>
      </c>
      <c r="D726" s="3">
        <v>11891023379.99</v>
      </c>
      <c r="E726" s="24">
        <f t="shared" si="66"/>
        <v>0.99926385677641072</v>
      </c>
      <c r="F726" s="21">
        <f t="shared" si="67"/>
        <v>-8756709.1005526744</v>
      </c>
      <c r="G726">
        <v>1.0445900577329601</v>
      </c>
      <c r="H726" s="3">
        <v>9649181.1329137105</v>
      </c>
      <c r="I726" s="3">
        <f t="shared" si="68"/>
        <v>9649181.1329152547</v>
      </c>
      <c r="J726" s="3">
        <f t="shared" si="69"/>
        <v>0</v>
      </c>
      <c r="K726" s="13">
        <f t="shared" si="70"/>
        <v>-9649181.1329137105</v>
      </c>
      <c r="L726" s="13">
        <f t="shared" si="71"/>
        <v>4392316.7805995941</v>
      </c>
    </row>
    <row r="727" spans="1:12" x14ac:dyDescent="0.25">
      <c r="A727" s="11">
        <v>41960</v>
      </c>
      <c r="B727" s="3">
        <v>6996229.1299288198</v>
      </c>
      <c r="C727" s="3">
        <v>11830898976.610001</v>
      </c>
      <c r="D727" s="3">
        <v>11837895205.739901</v>
      </c>
      <c r="E727" s="24">
        <f t="shared" si="66"/>
        <v>0.99494371498073042</v>
      </c>
      <c r="F727" s="21">
        <f t="shared" si="67"/>
        <v>-60124403.380028002</v>
      </c>
      <c r="G727">
        <v>1.03930831267278</v>
      </c>
      <c r="H727" s="3">
        <v>15363604.4368369</v>
      </c>
      <c r="I727" s="3">
        <f t="shared" si="68"/>
        <v>15363604.436839363</v>
      </c>
      <c r="J727" s="3">
        <f t="shared" si="69"/>
        <v>0</v>
      </c>
      <c r="K727" s="13">
        <f t="shared" si="70"/>
        <v>-15363604.4368369</v>
      </c>
      <c r="L727" s="13">
        <f t="shared" si="71"/>
        <v>6996229.1298999786</v>
      </c>
    </row>
    <row r="728" spans="1:12" x14ac:dyDescent="0.25">
      <c r="A728" s="11">
        <v>41961</v>
      </c>
      <c r="B728" s="3">
        <v>-29775151.3251867</v>
      </c>
      <c r="C728" s="3">
        <v>11966826243.775101</v>
      </c>
      <c r="D728" s="3">
        <v>11937051092.450001</v>
      </c>
      <c r="E728" s="24">
        <f t="shared" si="66"/>
        <v>1.0108913819386383</v>
      </c>
      <c r="F728" s="21">
        <f t="shared" si="67"/>
        <v>128931038.03528687</v>
      </c>
      <c r="G728">
        <v>1.05062781645809</v>
      </c>
      <c r="H728" s="3">
        <v>-65360498.827104799</v>
      </c>
      <c r="I728" s="3">
        <f t="shared" si="68"/>
        <v>-65360498.827115238</v>
      </c>
      <c r="J728" s="3">
        <f t="shared" si="69"/>
        <v>0</v>
      </c>
      <c r="K728" s="13">
        <f t="shared" si="70"/>
        <v>65360498.827104799</v>
      </c>
      <c r="L728" s="13">
        <f t="shared" si="71"/>
        <v>29775151.325099945</v>
      </c>
    </row>
    <row r="729" spans="1:12" x14ac:dyDescent="0.25">
      <c r="A729" s="11">
        <v>41962</v>
      </c>
      <c r="B729" s="3">
        <v>102390154.90240601</v>
      </c>
      <c r="C729" s="3">
        <v>12137720054.9275</v>
      </c>
      <c r="D729" s="3">
        <v>12240110209.829901</v>
      </c>
      <c r="E729" s="24">
        <f t="shared" si="66"/>
        <v>1.0168105976026536</v>
      </c>
      <c r="F729" s="21">
        <f t="shared" si="67"/>
        <v>200668962.47749397</v>
      </c>
      <c r="G729">
        <v>1.06828949791073</v>
      </c>
      <c r="H729" s="3">
        <v>224673509.29498199</v>
      </c>
      <c r="I729" s="3">
        <f t="shared" si="68"/>
        <v>224673509.2950187</v>
      </c>
      <c r="J729" s="3">
        <f t="shared" si="69"/>
        <v>0</v>
      </c>
      <c r="K729" s="13">
        <f t="shared" si="70"/>
        <v>-224673509.29498199</v>
      </c>
      <c r="L729" s="13">
        <f t="shared" si="71"/>
        <v>102390154.90240097</v>
      </c>
    </row>
    <row r="730" spans="1:12" x14ac:dyDescent="0.25">
      <c r="A730" s="11">
        <v>41963</v>
      </c>
      <c r="B730" s="3">
        <v>8.0310410261154104</v>
      </c>
      <c r="C730" s="3">
        <v>12239881081.998899</v>
      </c>
      <c r="D730" s="3">
        <v>12239881090.030001</v>
      </c>
      <c r="E730" s="24">
        <f t="shared" si="66"/>
        <v>0.99998128057451985</v>
      </c>
      <c r="F730" s="21">
        <f t="shared" si="67"/>
        <v>-229127.83094108105</v>
      </c>
      <c r="G730">
        <v>1.0682695001450799</v>
      </c>
      <c r="H730" s="3">
        <v>17.615614653263901</v>
      </c>
      <c r="I730" s="3">
        <f t="shared" si="68"/>
        <v>17.61561465326681</v>
      </c>
      <c r="J730" s="3">
        <f t="shared" si="69"/>
        <v>0</v>
      </c>
      <c r="K730" s="13">
        <f t="shared" si="70"/>
        <v>-17.615614653263901</v>
      </c>
      <c r="L730" s="13">
        <f t="shared" si="71"/>
        <v>8.0311012268066406</v>
      </c>
    </row>
    <row r="731" spans="1:12" x14ac:dyDescent="0.25">
      <c r="A731" s="11">
        <v>41964</v>
      </c>
      <c r="B731" s="3">
        <v>84277439.002618596</v>
      </c>
      <c r="C731" s="3">
        <v>12634706255.497299</v>
      </c>
      <c r="D731" s="3">
        <v>12718983694.5</v>
      </c>
      <c r="E731" s="24">
        <f t="shared" si="66"/>
        <v>1.0322572713381166</v>
      </c>
      <c r="F731" s="21">
        <f t="shared" si="67"/>
        <v>394825165.4673807</v>
      </c>
      <c r="G731">
        <v>1.1027289592734899</v>
      </c>
      <c r="H731" s="3">
        <v>184786217.18548501</v>
      </c>
      <c r="I731" s="3">
        <f t="shared" si="68"/>
        <v>184786217.18551478</v>
      </c>
      <c r="J731" s="3">
        <f t="shared" si="69"/>
        <v>0</v>
      </c>
      <c r="K731" s="13">
        <f t="shared" si="70"/>
        <v>-184786217.18548501</v>
      </c>
      <c r="L731" s="13">
        <f t="shared" si="71"/>
        <v>84277439.002700806</v>
      </c>
    </row>
    <row r="732" spans="1:12" x14ac:dyDescent="0.25">
      <c r="A732" s="11">
        <v>41967</v>
      </c>
      <c r="B732" s="3">
        <v>-41465318.380788602</v>
      </c>
      <c r="C732" s="3">
        <v>12622608231.7607</v>
      </c>
      <c r="D732" s="3">
        <v>12581142913.379999</v>
      </c>
      <c r="E732" s="24">
        <f t="shared" si="66"/>
        <v>0.99242270726544868</v>
      </c>
      <c r="F732" s="21">
        <f t="shared" si="67"/>
        <v>-96375462.739212245</v>
      </c>
      <c r="G732">
        <v>1.09437325914221</v>
      </c>
      <c r="H732" s="3">
        <v>-90881510.686524898</v>
      </c>
      <c r="I732" s="3">
        <f t="shared" si="68"/>
        <v>-90881510.686539337</v>
      </c>
      <c r="J732" s="3">
        <f t="shared" si="69"/>
        <v>0</v>
      </c>
      <c r="K732" s="13">
        <f t="shared" si="70"/>
        <v>90881510.686524898</v>
      </c>
      <c r="L732" s="13">
        <f t="shared" si="71"/>
        <v>41465318.380701065</v>
      </c>
    </row>
    <row r="733" spans="1:12" x14ac:dyDescent="0.25">
      <c r="A733" s="11">
        <v>41968</v>
      </c>
      <c r="B733" s="3">
        <v>-47982552.290371999</v>
      </c>
      <c r="C733" s="3">
        <v>12589600077.6803</v>
      </c>
      <c r="D733" s="3">
        <v>12541617525.389999</v>
      </c>
      <c r="E733" s="24">
        <f t="shared" si="66"/>
        <v>1.0006722095407865</v>
      </c>
      <c r="F733" s="21">
        <f t="shared" si="67"/>
        <v>8457164.300372228</v>
      </c>
      <c r="G733">
        <v>1.0951089072881799</v>
      </c>
      <c r="H733" s="3">
        <v>-105125038.186404</v>
      </c>
      <c r="I733" s="3">
        <f t="shared" si="68"/>
        <v>-105125038.18642125</v>
      </c>
      <c r="J733" s="3">
        <f t="shared" si="69"/>
        <v>0</v>
      </c>
      <c r="K733" s="13">
        <f t="shared" si="70"/>
        <v>105125038.186404</v>
      </c>
      <c r="L733" s="13">
        <f t="shared" si="71"/>
        <v>47982552.290300369</v>
      </c>
    </row>
    <row r="734" spans="1:12" x14ac:dyDescent="0.25">
      <c r="A734" s="11">
        <v>41969</v>
      </c>
      <c r="B734" s="3">
        <v>-27776527.1100269</v>
      </c>
      <c r="C734" s="3">
        <v>12467285860.48</v>
      </c>
      <c r="D734" s="3">
        <v>12439509333.370001</v>
      </c>
      <c r="E734" s="24">
        <f t="shared" si="66"/>
        <v>0.99407319950879625</v>
      </c>
      <c r="F734" s="21">
        <f t="shared" si="67"/>
        <v>-74331664.909971654</v>
      </c>
      <c r="G734">
        <v>1.0886184152785501</v>
      </c>
      <c r="H734" s="3">
        <v>-60832134.375831403</v>
      </c>
      <c r="I734" s="3">
        <f t="shared" si="68"/>
        <v>-60832134.375841103</v>
      </c>
      <c r="J734" s="3">
        <f t="shared" si="69"/>
        <v>0</v>
      </c>
      <c r="K734" s="13">
        <f t="shared" si="70"/>
        <v>60832134.375831403</v>
      </c>
      <c r="L734" s="13">
        <f t="shared" si="71"/>
        <v>27776527.109998703</v>
      </c>
    </row>
    <row r="735" spans="1:12" x14ac:dyDescent="0.25">
      <c r="A735" s="11">
        <v>41970</v>
      </c>
      <c r="B735" s="3">
        <v>-3035796.6991453101</v>
      </c>
      <c r="C735" s="3">
        <v>12430814537.9091</v>
      </c>
      <c r="D735" s="3">
        <v>12427778741.209999</v>
      </c>
      <c r="E735" s="24">
        <f t="shared" si="66"/>
        <v>0.99930103388905123</v>
      </c>
      <c r="F735" s="21">
        <f t="shared" si="67"/>
        <v>-8694795.4608564451</v>
      </c>
      <c r="G735">
        <v>1.08785750789851</v>
      </c>
      <c r="H735" s="3">
        <v>-6645996.09811763</v>
      </c>
      <c r="I735" s="3">
        <f t="shared" si="68"/>
        <v>-6645996.0981186796</v>
      </c>
      <c r="J735" s="3">
        <f t="shared" si="69"/>
        <v>0</v>
      </c>
      <c r="K735" s="13">
        <f t="shared" si="70"/>
        <v>6645996.09811763</v>
      </c>
      <c r="L735" s="13">
        <f t="shared" si="71"/>
        <v>3035796.6991004944</v>
      </c>
    </row>
    <row r="736" spans="1:12" x14ac:dyDescent="0.25">
      <c r="A736" s="11">
        <v>41971</v>
      </c>
      <c r="B736" s="3">
        <v>-1778330.73410654</v>
      </c>
      <c r="C736" s="3">
        <v>12512021542.8041</v>
      </c>
      <c r="D736" s="3">
        <v>12510243212.07</v>
      </c>
      <c r="E736" s="24">
        <f t="shared" si="66"/>
        <v>1.0067785887847167</v>
      </c>
      <c r="F736" s="21">
        <f t="shared" si="67"/>
        <v>84242801.594107151</v>
      </c>
      <c r="G736">
        <v>1.09523164660092</v>
      </c>
      <c r="H736" s="3">
        <v>-3891636.0691491798</v>
      </c>
      <c r="I736" s="3">
        <f t="shared" si="68"/>
        <v>-3891636.0691498113</v>
      </c>
      <c r="J736" s="3">
        <f t="shared" si="69"/>
        <v>0</v>
      </c>
      <c r="K736" s="13">
        <f t="shared" si="70"/>
        <v>3891636.0691491798</v>
      </c>
      <c r="L736" s="13">
        <f t="shared" si="71"/>
        <v>1778330.7341003418</v>
      </c>
    </row>
    <row r="737" spans="1:12" x14ac:dyDescent="0.25">
      <c r="A737" s="11">
        <v>41974</v>
      </c>
      <c r="B737" s="3">
        <v>10403424.5415638</v>
      </c>
      <c r="C737" s="3">
        <v>12121024835.7484</v>
      </c>
      <c r="D737" s="3">
        <v>12131428260.2899</v>
      </c>
      <c r="E737" s="24">
        <f t="shared" si="66"/>
        <v>0.96888802481904257</v>
      </c>
      <c r="F737" s="21">
        <f t="shared" si="67"/>
        <v>-389218376.32166368</v>
      </c>
      <c r="G737">
        <v>1.06115682679448</v>
      </c>
      <c r="H737" s="3">
        <v>22757696.183847498</v>
      </c>
      <c r="I737" s="3">
        <f t="shared" si="68"/>
        <v>22757696.183851052</v>
      </c>
      <c r="J737" s="3">
        <f t="shared" si="69"/>
        <v>0</v>
      </c>
      <c r="K737" s="13">
        <f t="shared" si="70"/>
        <v>-22757696.183847498</v>
      </c>
      <c r="L737" s="13">
        <f t="shared" si="71"/>
        <v>10403424.541500092</v>
      </c>
    </row>
    <row r="738" spans="1:12" x14ac:dyDescent="0.25">
      <c r="A738" s="11">
        <v>41975</v>
      </c>
      <c r="B738" s="3">
        <v>58883710.182442904</v>
      </c>
      <c r="C738" s="3">
        <v>12055044760.8375</v>
      </c>
      <c r="D738" s="3">
        <v>12113928471.02</v>
      </c>
      <c r="E738" s="24">
        <f t="shared" si="66"/>
        <v>0.99370366804192622</v>
      </c>
      <c r="F738" s="21">
        <f t="shared" si="67"/>
        <v>-76383499.452342272</v>
      </c>
      <c r="G738">
        <v>1.0544754311533999</v>
      </c>
      <c r="H738" s="3">
        <v>128759543.53927401</v>
      </c>
      <c r="I738" s="3">
        <f t="shared" si="68"/>
        <v>128759543.53929487</v>
      </c>
      <c r="J738" s="3">
        <f t="shared" si="69"/>
        <v>0</v>
      </c>
      <c r="K738" s="13">
        <f t="shared" si="70"/>
        <v>-128759543.53927401</v>
      </c>
      <c r="L738" s="13">
        <f t="shared" si="71"/>
        <v>58883710.182500839</v>
      </c>
    </row>
    <row r="739" spans="1:12" x14ac:dyDescent="0.25">
      <c r="A739" s="11">
        <v>41976</v>
      </c>
      <c r="B739" s="3">
        <v>-7927206.0908771697</v>
      </c>
      <c r="C739" s="3">
        <v>12170349789.230801</v>
      </c>
      <c r="D739" s="3">
        <v>12162422583.139999</v>
      </c>
      <c r="E739" s="24">
        <f t="shared" si="66"/>
        <v>1.0046575574840031</v>
      </c>
      <c r="F739" s="21">
        <f t="shared" si="67"/>
        <v>56421318.2108761</v>
      </c>
      <c r="G739">
        <v>1.0593867110894699</v>
      </c>
      <c r="H739" s="3">
        <v>-17327531.5840034</v>
      </c>
      <c r="I739" s="3">
        <f t="shared" si="68"/>
        <v>-17327531.584006201</v>
      </c>
      <c r="J739" s="3">
        <f t="shared" si="69"/>
        <v>0</v>
      </c>
      <c r="K739" s="13">
        <f t="shared" si="70"/>
        <v>17327531.5840034</v>
      </c>
      <c r="L739" s="13">
        <f t="shared" si="71"/>
        <v>7927206.090801239</v>
      </c>
    </row>
    <row r="740" spans="1:12" x14ac:dyDescent="0.25">
      <c r="A740" s="11">
        <v>41977</v>
      </c>
      <c r="B740" s="3">
        <v>12211335.191694999</v>
      </c>
      <c r="C740" s="3">
        <v>12054708054.7883</v>
      </c>
      <c r="D740" s="3">
        <v>12066919389.98</v>
      </c>
      <c r="E740" s="24">
        <f t="shared" si="66"/>
        <v>0.99114366174868707</v>
      </c>
      <c r="F740" s="21">
        <f t="shared" si="67"/>
        <v>-107714528.35169485</v>
      </c>
      <c r="G740">
        <v>1.05000442403711</v>
      </c>
      <c r="H740" s="3">
        <v>26681607.4650857</v>
      </c>
      <c r="I740" s="3">
        <f t="shared" si="68"/>
        <v>26681607.465089835</v>
      </c>
      <c r="J740" s="3">
        <f t="shared" si="69"/>
        <v>0</v>
      </c>
      <c r="K740" s="13">
        <f t="shared" si="70"/>
        <v>-26681607.4650857</v>
      </c>
      <c r="L740" s="13">
        <f t="shared" si="71"/>
        <v>12211335.191699982</v>
      </c>
    </row>
    <row r="741" spans="1:12" x14ac:dyDescent="0.25">
      <c r="A741" s="11">
        <v>41978</v>
      </c>
      <c r="B741" s="3">
        <v>2217357.3031152398</v>
      </c>
      <c r="C741" s="3">
        <v>12166629191.326799</v>
      </c>
      <c r="D741" s="3">
        <v>12168846548.629999</v>
      </c>
      <c r="E741" s="24">
        <f t="shared" si="66"/>
        <v>1.0082630701444546</v>
      </c>
      <c r="F741" s="21">
        <f t="shared" si="67"/>
        <v>99709801.346884385</v>
      </c>
      <c r="G741">
        <v>1.0586806842449199</v>
      </c>
      <c r="H741" s="3">
        <v>4843026.0704013901</v>
      </c>
      <c r="I741" s="3">
        <f t="shared" si="68"/>
        <v>4843026.0704021454</v>
      </c>
      <c r="J741" s="3">
        <f t="shared" si="69"/>
        <v>0</v>
      </c>
      <c r="K741" s="13">
        <f t="shared" si="70"/>
        <v>-4843026.0704013901</v>
      </c>
      <c r="L741" s="13">
        <f t="shared" si="71"/>
        <v>2217357.3031997681</v>
      </c>
    </row>
    <row r="742" spans="1:12" x14ac:dyDescent="0.25">
      <c r="A742" s="11">
        <v>41981</v>
      </c>
      <c r="B742" s="3">
        <v>10042199.116734499</v>
      </c>
      <c r="C742" s="3">
        <v>11915197752.093201</v>
      </c>
      <c r="D742" s="3">
        <v>11925239951.209999</v>
      </c>
      <c r="E742" s="24">
        <f t="shared" si="66"/>
        <v>0.97915588831504408</v>
      </c>
      <c r="F742" s="21">
        <f t="shared" si="67"/>
        <v>-253648796.53673458</v>
      </c>
      <c r="G742">
        <v>1.03661342582381</v>
      </c>
      <c r="H742" s="3">
        <v>21925133.313462701</v>
      </c>
      <c r="I742" s="3">
        <f t="shared" si="68"/>
        <v>21925133.313466247</v>
      </c>
      <c r="J742" s="3">
        <f t="shared" si="69"/>
        <v>0</v>
      </c>
      <c r="K742" s="13">
        <f t="shared" si="70"/>
        <v>-21925133.313462701</v>
      </c>
      <c r="L742" s="13">
        <f t="shared" si="71"/>
        <v>10042199.116798401</v>
      </c>
    </row>
    <row r="743" spans="1:12" x14ac:dyDescent="0.25">
      <c r="A743" s="11">
        <v>41982</v>
      </c>
      <c r="B743" s="3">
        <v>15257954.924307199</v>
      </c>
      <c r="C743" s="3">
        <v>11870538073.795601</v>
      </c>
      <c r="D743" s="3">
        <v>11885796028.719999</v>
      </c>
      <c r="E743" s="24">
        <f t="shared" si="66"/>
        <v>0.99541293276796861</v>
      </c>
      <c r="F743" s="21">
        <f t="shared" si="67"/>
        <v>-54701877.414306968</v>
      </c>
      <c r="G743">
        <v>1.0318584103459301</v>
      </c>
      <c r="H743" s="3">
        <v>33299831.0508219</v>
      </c>
      <c r="I743" s="3">
        <f t="shared" si="68"/>
        <v>33299831.050827198</v>
      </c>
      <c r="J743" s="3">
        <f t="shared" si="69"/>
        <v>0</v>
      </c>
      <c r="K743" s="13">
        <f t="shared" si="70"/>
        <v>-33299831.0508219</v>
      </c>
      <c r="L743" s="13">
        <f t="shared" si="71"/>
        <v>15257954.924398422</v>
      </c>
    </row>
    <row r="744" spans="1:12" x14ac:dyDescent="0.25">
      <c r="A744" s="11">
        <v>41983</v>
      </c>
      <c r="B744" s="3">
        <v>13708059.846369701</v>
      </c>
      <c r="C744" s="3">
        <v>11757765292.2936</v>
      </c>
      <c r="D744" s="3">
        <v>11771473352.139999</v>
      </c>
      <c r="E744" s="24">
        <f t="shared" si="66"/>
        <v>0.98922825731511754</v>
      </c>
      <c r="F744" s="21">
        <f t="shared" si="67"/>
        <v>-128030736.42636962</v>
      </c>
      <c r="G744">
        <v>1.02074349706245</v>
      </c>
      <c r="H744" s="3">
        <v>29905700.695293698</v>
      </c>
      <c r="I744" s="3">
        <f t="shared" si="68"/>
        <v>29905700.695298456</v>
      </c>
      <c r="J744" s="3">
        <f t="shared" si="69"/>
        <v>0</v>
      </c>
      <c r="K744" s="13">
        <f t="shared" si="70"/>
        <v>-29905700.695293698</v>
      </c>
      <c r="L744" s="13">
        <f t="shared" si="71"/>
        <v>13708059.846399307</v>
      </c>
    </row>
    <row r="745" spans="1:12" x14ac:dyDescent="0.25">
      <c r="A745" s="11">
        <v>41984</v>
      </c>
      <c r="B745" s="3">
        <v>-19060930.945207801</v>
      </c>
      <c r="C745" s="3">
        <v>11839256773.005199</v>
      </c>
      <c r="D745" s="3">
        <v>11820195842.059999</v>
      </c>
      <c r="E745" s="24">
        <f t="shared" si="66"/>
        <v>1.0057582784106534</v>
      </c>
      <c r="F745" s="21">
        <f t="shared" si="67"/>
        <v>67783420.865207881</v>
      </c>
      <c r="G745">
        <v>1.0266212223044</v>
      </c>
      <c r="H745" s="3">
        <v>-41567546.066665798</v>
      </c>
      <c r="I745" s="3">
        <f t="shared" si="68"/>
        <v>-41567546.066672385</v>
      </c>
      <c r="J745" s="3">
        <f t="shared" si="69"/>
        <v>0</v>
      </c>
      <c r="K745" s="13">
        <f t="shared" si="70"/>
        <v>41567546.066665798</v>
      </c>
      <c r="L745" s="13">
        <f t="shared" si="71"/>
        <v>19060930.945199966</v>
      </c>
    </row>
    <row r="746" spans="1:12" x14ac:dyDescent="0.25">
      <c r="A746" s="11">
        <v>41985</v>
      </c>
      <c r="B746" s="3">
        <v>9582825.8629783392</v>
      </c>
      <c r="C746" s="3">
        <v>11507389690.087</v>
      </c>
      <c r="D746" s="3">
        <v>11516972515.950001</v>
      </c>
      <c r="E746" s="24">
        <f t="shared" si="66"/>
        <v>0.97353629701633926</v>
      </c>
      <c r="F746" s="21">
        <f t="shared" si="67"/>
        <v>-312806151.97297704</v>
      </c>
      <c r="G746">
        <v>0.99945302320062201</v>
      </c>
      <c r="H746" s="3">
        <v>20889890.485924199</v>
      </c>
      <c r="I746" s="3">
        <f t="shared" si="68"/>
        <v>20889890.485927604</v>
      </c>
      <c r="J746" s="3">
        <f t="shared" si="69"/>
        <v>0</v>
      </c>
      <c r="K746" s="13">
        <f t="shared" si="70"/>
        <v>-20889890.485924199</v>
      </c>
      <c r="L746" s="13">
        <f t="shared" si="71"/>
        <v>9582825.8630008698</v>
      </c>
    </row>
    <row r="747" spans="1:12" x14ac:dyDescent="0.25">
      <c r="A747" s="11">
        <v>41988</v>
      </c>
      <c r="B747" s="3">
        <v>10708370.149407599</v>
      </c>
      <c r="C747" s="3">
        <v>11384999544.390499</v>
      </c>
      <c r="D747" s="3">
        <v>11395707914.540001</v>
      </c>
      <c r="E747" s="24">
        <f t="shared" si="66"/>
        <v>0.98854100143274315</v>
      </c>
      <c r="F747" s="21">
        <f t="shared" si="67"/>
        <v>-131972971.55940744</v>
      </c>
      <c r="G747">
        <v>0.98800029243972598</v>
      </c>
      <c r="H747" s="3">
        <v>23334485.5096021</v>
      </c>
      <c r="I747" s="3">
        <f t="shared" si="68"/>
        <v>23334485.509605791</v>
      </c>
      <c r="J747" s="3">
        <f t="shared" si="69"/>
        <v>0</v>
      </c>
      <c r="K747" s="13">
        <f t="shared" si="70"/>
        <v>-23334485.5096021</v>
      </c>
      <c r="L747" s="13">
        <f t="shared" si="71"/>
        <v>10708370.149501801</v>
      </c>
    </row>
    <row r="748" spans="1:12" x14ac:dyDescent="0.25">
      <c r="A748" s="11">
        <v>41989</v>
      </c>
      <c r="B748" s="3">
        <v>-60120304.756630003</v>
      </c>
      <c r="C748" s="3">
        <v>11404174268.2866</v>
      </c>
      <c r="D748" s="3">
        <v>11344053963.530001</v>
      </c>
      <c r="E748" s="24">
        <f t="shared" si="66"/>
        <v>1.0007429423261918</v>
      </c>
      <c r="F748" s="21">
        <f t="shared" si="67"/>
        <v>8466353.7466297746</v>
      </c>
      <c r="G748">
        <v>0.98873431967526904</v>
      </c>
      <c r="H748" s="3">
        <v>-130956879.07806499</v>
      </c>
      <c r="I748" s="3">
        <f t="shared" si="68"/>
        <v>-130956879.0780859</v>
      </c>
      <c r="J748" s="3">
        <f t="shared" si="69"/>
        <v>0</v>
      </c>
      <c r="K748" s="13">
        <f t="shared" si="70"/>
        <v>130956879.07806499</v>
      </c>
      <c r="L748" s="13">
        <f t="shared" si="71"/>
        <v>60120304.756599426</v>
      </c>
    </row>
    <row r="749" spans="1:12" x14ac:dyDescent="0.25">
      <c r="A749" s="11">
        <v>41990</v>
      </c>
      <c r="B749" s="3">
        <v>-24019990.655219398</v>
      </c>
      <c r="C749" s="3">
        <v>11652370923.005199</v>
      </c>
      <c r="D749" s="3">
        <v>11628350932.349899</v>
      </c>
      <c r="E749" s="24">
        <f t="shared" si="66"/>
        <v>1.0271787282100673</v>
      </c>
      <c r="F749" s="21">
        <f t="shared" si="67"/>
        <v>308316959.47511798</v>
      </c>
      <c r="G749">
        <v>1.01560686102169</v>
      </c>
      <c r="H749" s="3">
        <v>-52301273.694783002</v>
      </c>
      <c r="I749" s="3">
        <f t="shared" si="68"/>
        <v>-52301273.694791324</v>
      </c>
      <c r="J749" s="3">
        <f t="shared" si="69"/>
        <v>0</v>
      </c>
      <c r="K749" s="13">
        <f t="shared" si="70"/>
        <v>52301273.694783002</v>
      </c>
      <c r="L749" s="13">
        <f t="shared" si="71"/>
        <v>24019990.65530014</v>
      </c>
    </row>
    <row r="750" spans="1:12" x14ac:dyDescent="0.25">
      <c r="A750" s="11">
        <v>41991</v>
      </c>
      <c r="B750" s="3">
        <v>325220.22355043801</v>
      </c>
      <c r="C750" s="3">
        <v>11637078353.0464</v>
      </c>
      <c r="D750" s="3">
        <v>11637403573.27</v>
      </c>
      <c r="E750" s="24">
        <f t="shared" si="66"/>
        <v>1.0007505295245493</v>
      </c>
      <c r="F750" s="21">
        <f t="shared" si="67"/>
        <v>8727420.6965507269</v>
      </c>
      <c r="G750">
        <v>1.0163691039562199</v>
      </c>
      <c r="H750" s="3">
        <v>707863.08321697102</v>
      </c>
      <c r="I750" s="3">
        <f t="shared" si="68"/>
        <v>707863.08321708208</v>
      </c>
      <c r="J750" s="3">
        <f t="shared" si="69"/>
        <v>0</v>
      </c>
      <c r="K750" s="13">
        <f t="shared" si="70"/>
        <v>-707863.08321697102</v>
      </c>
      <c r="L750" s="13">
        <f t="shared" si="71"/>
        <v>325220.22360038757</v>
      </c>
    </row>
    <row r="751" spans="1:12" x14ac:dyDescent="0.25">
      <c r="A751" s="11">
        <v>41992</v>
      </c>
      <c r="B751" s="3">
        <v>-749001.413621068</v>
      </c>
      <c r="C751" s="3">
        <v>11830792760.7236</v>
      </c>
      <c r="D751" s="3">
        <v>11830043759.309999</v>
      </c>
      <c r="E751" s="24">
        <f t="shared" si="66"/>
        <v>1.0166178981622513</v>
      </c>
      <c r="F751" s="21">
        <f t="shared" si="67"/>
        <v>193389187.45362008</v>
      </c>
      <c r="G751">
        <v>1.0332590222210201</v>
      </c>
      <c r="H751" s="3">
        <v>-1629621.12139318</v>
      </c>
      <c r="I751" s="3">
        <f t="shared" si="68"/>
        <v>-1629621.1213934405</v>
      </c>
      <c r="J751" s="3">
        <f t="shared" si="69"/>
        <v>0</v>
      </c>
      <c r="K751" s="13">
        <f t="shared" si="70"/>
        <v>1629621.12139318</v>
      </c>
      <c r="L751" s="13">
        <f t="shared" si="71"/>
        <v>749001.41360092163</v>
      </c>
    </row>
    <row r="752" spans="1:12" x14ac:dyDescent="0.25">
      <c r="A752" s="11">
        <v>41995</v>
      </c>
      <c r="B752" s="3">
        <v>-1917904.1265668799</v>
      </c>
      <c r="C752" s="3">
        <v>11887864640.956499</v>
      </c>
      <c r="D752" s="3">
        <v>11885946736.83</v>
      </c>
      <c r="E752" s="24">
        <f t="shared" si="66"/>
        <v>1.0048876304114314</v>
      </c>
      <c r="F752" s="21">
        <f t="shared" si="67"/>
        <v>57820881.646567337</v>
      </c>
      <c r="G752">
        <v>1.03830921044091</v>
      </c>
      <c r="H752" s="3">
        <v>-4171220.8938368401</v>
      </c>
      <c r="I752" s="3">
        <f t="shared" si="68"/>
        <v>-4171220.8938374883</v>
      </c>
      <c r="J752" s="3">
        <f t="shared" si="69"/>
        <v>0</v>
      </c>
      <c r="K752" s="13">
        <f t="shared" si="70"/>
        <v>4171220.8938368401</v>
      </c>
      <c r="L752" s="13">
        <f t="shared" si="71"/>
        <v>1917904.126499176</v>
      </c>
    </row>
    <row r="753" spans="1:12" x14ac:dyDescent="0.25">
      <c r="A753" s="11">
        <v>41996</v>
      </c>
      <c r="B753" s="3">
        <v>-6978477.1178919002</v>
      </c>
      <c r="C753" s="3">
        <v>12006803357.2878</v>
      </c>
      <c r="D753" s="3">
        <v>11999824880.17</v>
      </c>
      <c r="E753" s="24">
        <f t="shared" si="66"/>
        <v>1.0101680264209332</v>
      </c>
      <c r="F753" s="21">
        <f t="shared" si="67"/>
        <v>120856620.45789206</v>
      </c>
      <c r="G753">
        <v>1.04886676592577</v>
      </c>
      <c r="H753" s="3">
        <v>-15171525.1923509</v>
      </c>
      <c r="I753" s="3">
        <f t="shared" si="68"/>
        <v>-15171525.192353319</v>
      </c>
      <c r="J753" s="3">
        <f t="shared" si="69"/>
        <v>0</v>
      </c>
      <c r="K753" s="13">
        <f t="shared" si="70"/>
        <v>15171525.1923509</v>
      </c>
      <c r="L753" s="13">
        <f t="shared" si="71"/>
        <v>6978477.1177997589</v>
      </c>
    </row>
    <row r="754" spans="1:12" x14ac:dyDescent="0.25">
      <c r="A754" s="11">
        <v>41997</v>
      </c>
      <c r="B754" s="3">
        <v>7999985.93048226</v>
      </c>
      <c r="C754" s="3">
        <v>12004500718.619499</v>
      </c>
      <c r="D754" s="3">
        <v>12012500704.549999</v>
      </c>
      <c r="E754" s="24">
        <f t="shared" si="66"/>
        <v>1.000389658890543</v>
      </c>
      <c r="F754" s="21">
        <f t="shared" si="67"/>
        <v>4675838.4495169008</v>
      </c>
      <c r="G754">
        <v>1.0492754661861099</v>
      </c>
      <c r="H754" s="3">
        <v>17385616.482808299</v>
      </c>
      <c r="I754" s="3">
        <f t="shared" si="68"/>
        <v>17385616.482811082</v>
      </c>
      <c r="J754" s="3">
        <f t="shared" si="69"/>
        <v>0</v>
      </c>
      <c r="K754" s="13">
        <f t="shared" si="70"/>
        <v>-17385616.482808299</v>
      </c>
      <c r="L754" s="13">
        <f t="shared" si="71"/>
        <v>7999985.9305000305</v>
      </c>
    </row>
    <row r="755" spans="1:12" x14ac:dyDescent="0.25">
      <c r="A755" s="11">
        <v>41999</v>
      </c>
      <c r="B755" s="3">
        <v>-3440992.4787915898</v>
      </c>
      <c r="C755" s="3">
        <v>11929286931.1287</v>
      </c>
      <c r="D755" s="3">
        <v>11925845938.65</v>
      </c>
      <c r="E755" s="24">
        <f t="shared" si="66"/>
        <v>0.99307273518912764</v>
      </c>
      <c r="F755" s="21">
        <f t="shared" si="67"/>
        <v>-83213773.421208024</v>
      </c>
      <c r="G755">
        <v>1.04200685717229</v>
      </c>
      <c r="H755" s="3">
        <v>-7475097.8735471498</v>
      </c>
      <c r="I755" s="3">
        <f t="shared" si="68"/>
        <v>-7475097.8735483261</v>
      </c>
      <c r="J755" s="3">
        <f t="shared" si="69"/>
        <v>0</v>
      </c>
      <c r="K755" s="13">
        <f t="shared" si="70"/>
        <v>7475097.8735471498</v>
      </c>
      <c r="L755" s="13">
        <f t="shared" si="71"/>
        <v>3440992.4787006378</v>
      </c>
    </row>
    <row r="756" spans="1:12" x14ac:dyDescent="0.25">
      <c r="A756" s="11">
        <v>42002</v>
      </c>
      <c r="B756" s="3">
        <v>-30013293.2020026</v>
      </c>
      <c r="C756" s="3">
        <v>11990679616.632</v>
      </c>
      <c r="D756" s="3">
        <v>11960666323.429899</v>
      </c>
      <c r="E756" s="24">
        <f t="shared" si="66"/>
        <v>1.0054364007648116</v>
      </c>
      <c r="F756" s="21">
        <f t="shared" si="67"/>
        <v>64833677.981902197</v>
      </c>
      <c r="G756">
        <v>1.0476716240475701</v>
      </c>
      <c r="H756" s="3">
        <v>-65174708.743867896</v>
      </c>
      <c r="I756" s="3">
        <f t="shared" si="68"/>
        <v>-65174708.743878223</v>
      </c>
      <c r="J756" s="3">
        <f t="shared" si="69"/>
        <v>0</v>
      </c>
      <c r="K756" s="13">
        <f t="shared" si="70"/>
        <v>65174708.743867896</v>
      </c>
      <c r="L756" s="13">
        <f t="shared" si="71"/>
        <v>30013293.202100754</v>
      </c>
    </row>
    <row r="757" spans="1:12" x14ac:dyDescent="0.25">
      <c r="A757" s="11">
        <v>42003</v>
      </c>
      <c r="B757" s="3">
        <v>-9730005.7100092098</v>
      </c>
      <c r="C757" s="3">
        <v>11885889572.120001</v>
      </c>
      <c r="D757" s="3">
        <v>11876159566.41</v>
      </c>
      <c r="E757" s="24">
        <f t="shared" si="66"/>
        <v>0.99374811157774634</v>
      </c>
      <c r="F757" s="21">
        <f t="shared" si="67"/>
        <v>-74776751.309890151</v>
      </c>
      <c r="G757">
        <v>1.04112169795085</v>
      </c>
      <c r="H757" s="3">
        <v>-21120822.725839902</v>
      </c>
      <c r="I757" s="3">
        <f t="shared" si="68"/>
        <v>-21120822.725843232</v>
      </c>
      <c r="J757" s="3">
        <f t="shared" si="69"/>
        <v>0</v>
      </c>
      <c r="K757" s="13">
        <f t="shared" si="70"/>
        <v>21120822.725839902</v>
      </c>
      <c r="L757" s="13">
        <f t="shared" si="71"/>
        <v>9730005.7100009918</v>
      </c>
    </row>
    <row r="758" spans="1:12" x14ac:dyDescent="0.25">
      <c r="A758" s="11">
        <v>42004</v>
      </c>
      <c r="B758" s="3">
        <v>2.3162349462509102</v>
      </c>
      <c r="C758" s="3">
        <v>11863493154.433701</v>
      </c>
      <c r="D758" s="3">
        <v>11863493156.75</v>
      </c>
      <c r="E758" s="24">
        <f t="shared" si="66"/>
        <v>0.99893345892622898</v>
      </c>
      <c r="F758" s="21">
        <f t="shared" si="67"/>
        <v>-12666411.976234794</v>
      </c>
      <c r="G758">
        <v>1.0400112988971899</v>
      </c>
      <c r="H758" s="3">
        <v>5.0258860079724696</v>
      </c>
      <c r="I758" s="3">
        <f t="shared" si="68"/>
        <v>5.0258860079732619</v>
      </c>
      <c r="J758" s="3">
        <f t="shared" si="69"/>
        <v>0</v>
      </c>
      <c r="K758" s="13">
        <f t="shared" si="70"/>
        <v>-5.0258860079724696</v>
      </c>
      <c r="L758" s="13">
        <f t="shared" si="71"/>
        <v>2.3162994384765625</v>
      </c>
    </row>
    <row r="759" spans="1:12" x14ac:dyDescent="0.25">
      <c r="A759" s="11">
        <v>42006</v>
      </c>
      <c r="B759" s="3">
        <v>-8478584.8712432291</v>
      </c>
      <c r="C759" s="3">
        <v>11614150704.391199</v>
      </c>
      <c r="D759" s="3">
        <v>11605672119.52</v>
      </c>
      <c r="E759" s="24">
        <f t="shared" si="66"/>
        <v>0.9789823748314056</v>
      </c>
      <c r="F759" s="21">
        <f t="shared" si="67"/>
        <v>-249342452.3587563</v>
      </c>
      <c r="G759">
        <v>1.01815273124587</v>
      </c>
      <c r="H759" s="3">
        <v>-18390167.478395499</v>
      </c>
      <c r="I759" s="3">
        <f t="shared" si="68"/>
        <v>-18390167.478398483</v>
      </c>
      <c r="J759" s="3">
        <f t="shared" si="69"/>
        <v>0</v>
      </c>
      <c r="K759" s="13">
        <f t="shared" si="70"/>
        <v>18390167.478395499</v>
      </c>
      <c r="L759" s="13">
        <f t="shared" si="71"/>
        <v>8478584.8711986542</v>
      </c>
    </row>
    <row r="760" spans="1:12" x14ac:dyDescent="0.25">
      <c r="A760" s="11">
        <v>42009</v>
      </c>
      <c r="B760" s="3">
        <v>-12992850.416087501</v>
      </c>
      <c r="C760" s="3">
        <v>11413949487.516001</v>
      </c>
      <c r="D760" s="3">
        <v>11400956637.099899</v>
      </c>
      <c r="E760" s="24">
        <f t="shared" si="66"/>
        <v>0.98348026464735738</v>
      </c>
      <c r="F760" s="21">
        <f t="shared" si="67"/>
        <v>-191722632.00401366</v>
      </c>
      <c r="G760">
        <v>1.0013331175771301</v>
      </c>
      <c r="H760" s="3">
        <v>-28170790.842982899</v>
      </c>
      <c r="I760" s="3">
        <f t="shared" si="68"/>
        <v>-28170790.842987414</v>
      </c>
      <c r="J760" s="3">
        <f t="shared" si="69"/>
        <v>0</v>
      </c>
      <c r="K760" s="13">
        <f t="shared" si="70"/>
        <v>28170790.842982899</v>
      </c>
      <c r="L760" s="13">
        <f t="shared" si="71"/>
        <v>12992850.416101456</v>
      </c>
    </row>
    <row r="761" spans="1:12" x14ac:dyDescent="0.25">
      <c r="A761" s="11">
        <v>42010</v>
      </c>
      <c r="B761" s="3">
        <v>-9747774.9609830305</v>
      </c>
      <c r="C761" s="3">
        <v>11469590356.7209</v>
      </c>
      <c r="D761" s="3">
        <v>11459842581.759899</v>
      </c>
      <c r="E761" s="24">
        <f t="shared" si="66"/>
        <v>1.0060199965499073</v>
      </c>
      <c r="F761" s="21">
        <f t="shared" si="67"/>
        <v>68633719.620982885</v>
      </c>
      <c r="G761">
        <v>1.00736113949025</v>
      </c>
      <c r="H761" s="3">
        <v>-21126734.919256099</v>
      </c>
      <c r="I761" s="3">
        <f t="shared" si="68"/>
        <v>-21126734.91925947</v>
      </c>
      <c r="J761" s="3">
        <f t="shared" si="69"/>
        <v>0</v>
      </c>
      <c r="K761" s="13">
        <f t="shared" si="70"/>
        <v>21126734.919256099</v>
      </c>
      <c r="L761" s="13">
        <f t="shared" si="71"/>
        <v>9747774.9610004425</v>
      </c>
    </row>
    <row r="762" spans="1:12" x14ac:dyDescent="0.25">
      <c r="A762" s="11">
        <v>42011</v>
      </c>
      <c r="B762" s="3">
        <v>2722062.9119583298</v>
      </c>
      <c r="C762" s="3">
        <v>11669796424.278</v>
      </c>
      <c r="D762" s="3">
        <v>11672518487.190001</v>
      </c>
      <c r="E762" s="24">
        <f t="shared" si="66"/>
        <v>1.0183208312871868</v>
      </c>
      <c r="F762" s="21">
        <f t="shared" si="67"/>
        <v>209953842.51814306</v>
      </c>
      <c r="G762">
        <v>1.02581683297211</v>
      </c>
      <c r="H762" s="3">
        <v>5897355.8644307796</v>
      </c>
      <c r="I762" s="3">
        <f t="shared" si="68"/>
        <v>5897355.8644317044</v>
      </c>
      <c r="J762" s="3">
        <f t="shared" si="69"/>
        <v>0</v>
      </c>
      <c r="K762" s="13">
        <f t="shared" si="70"/>
        <v>-5897355.8644307796</v>
      </c>
      <c r="L762" s="13">
        <f t="shared" si="71"/>
        <v>2722062.9120006561</v>
      </c>
    </row>
    <row r="763" spans="1:12" x14ac:dyDescent="0.25">
      <c r="A763" s="11">
        <v>42012</v>
      </c>
      <c r="B763" s="3">
        <v>-26918618.3174349</v>
      </c>
      <c r="C763" s="3">
        <v>11713172746.1374</v>
      </c>
      <c r="D763" s="3">
        <v>11686254127.82</v>
      </c>
      <c r="E763" s="24">
        <f t="shared" si="66"/>
        <v>1.0034829037959589</v>
      </c>
      <c r="F763" s="21">
        <f t="shared" si="67"/>
        <v>40654258.94743406</v>
      </c>
      <c r="G763">
        <v>1.0293896543136301</v>
      </c>
      <c r="H763" s="3">
        <v>-58296734.665038504</v>
      </c>
      <c r="I763" s="3">
        <f t="shared" si="68"/>
        <v>-58296734.665047765</v>
      </c>
      <c r="J763" s="3">
        <f t="shared" si="69"/>
        <v>0</v>
      </c>
      <c r="K763" s="13">
        <f t="shared" si="70"/>
        <v>58296734.665038504</v>
      </c>
      <c r="L763" s="13">
        <f t="shared" si="71"/>
        <v>26918618.317399979</v>
      </c>
    </row>
    <row r="764" spans="1:12" x14ac:dyDescent="0.25">
      <c r="A764" s="11">
        <v>42013</v>
      </c>
      <c r="B764" s="3">
        <v>13269891.2398411</v>
      </c>
      <c r="C764" s="3">
        <v>11453280857.080099</v>
      </c>
      <c r="D764" s="3">
        <v>11466550748.32</v>
      </c>
      <c r="E764" s="24">
        <f t="shared" si="66"/>
        <v>0.98006433300254603</v>
      </c>
      <c r="F764" s="21">
        <f t="shared" si="67"/>
        <v>-232973270.7398411</v>
      </c>
      <c r="G764">
        <v>1.0088680849546099</v>
      </c>
      <c r="H764" s="3">
        <v>28727055.704144102</v>
      </c>
      <c r="I764" s="3">
        <f t="shared" si="68"/>
        <v>28727055.704148691</v>
      </c>
      <c r="J764" s="3">
        <f t="shared" si="69"/>
        <v>0</v>
      </c>
      <c r="K764" s="13">
        <f t="shared" si="70"/>
        <v>-28727055.704144102</v>
      </c>
      <c r="L764" s="13">
        <f t="shared" si="71"/>
        <v>13269891.239900589</v>
      </c>
    </row>
    <row r="765" spans="1:12" x14ac:dyDescent="0.25">
      <c r="A765" s="11">
        <v>42016</v>
      </c>
      <c r="B765" s="3">
        <v>42880736.406619303</v>
      </c>
      <c r="C765" s="3">
        <v>11368935526.0033</v>
      </c>
      <c r="D765" s="3">
        <v>11411816262.41</v>
      </c>
      <c r="E765" s="24">
        <f t="shared" si="66"/>
        <v>0.99148695850572843</v>
      </c>
      <c r="F765" s="21">
        <f t="shared" si="67"/>
        <v>-97615222.316619158</v>
      </c>
      <c r="G765">
        <v>1.0002795490851399</v>
      </c>
      <c r="H765" s="3">
        <v>92793653.941202402</v>
      </c>
      <c r="I765" s="3">
        <f t="shared" si="68"/>
        <v>92793653.94121708</v>
      </c>
      <c r="J765" s="3">
        <f t="shared" si="69"/>
        <v>0</v>
      </c>
      <c r="K765" s="13">
        <f t="shared" si="70"/>
        <v>-92793653.941202402</v>
      </c>
      <c r="L765" s="13">
        <f t="shared" si="71"/>
        <v>42880736.406700134</v>
      </c>
    </row>
    <row r="766" spans="1:12" x14ac:dyDescent="0.25">
      <c r="A766" s="11">
        <v>42017</v>
      </c>
      <c r="B766" s="3">
        <v>55142536.353865698</v>
      </c>
      <c r="C766" s="3">
        <v>11388859953.5261</v>
      </c>
      <c r="D766" s="3">
        <v>11444002489.879999</v>
      </c>
      <c r="E766" s="24">
        <f t="shared" si="66"/>
        <v>0.99798837377363991</v>
      </c>
      <c r="F766" s="21">
        <f t="shared" si="67"/>
        <v>-22956308.883866385</v>
      </c>
      <c r="G766">
        <v>0.99826736051051401</v>
      </c>
      <c r="H766" s="3">
        <v>119282042.636786</v>
      </c>
      <c r="I766" s="3">
        <f t="shared" si="68"/>
        <v>119282042.63680544</v>
      </c>
      <c r="J766" s="3">
        <f t="shared" si="69"/>
        <v>0</v>
      </c>
      <c r="K766" s="13">
        <f t="shared" si="70"/>
        <v>-119282042.636786</v>
      </c>
      <c r="L766" s="13">
        <f t="shared" si="71"/>
        <v>55142536.353899002</v>
      </c>
    </row>
    <row r="767" spans="1:12" x14ac:dyDescent="0.25">
      <c r="A767" s="11">
        <v>42018</v>
      </c>
      <c r="B767" s="3">
        <v>14244229.9632749</v>
      </c>
      <c r="C767" s="3">
        <v>11388466918.8367</v>
      </c>
      <c r="D767" s="3">
        <v>11402711148.799999</v>
      </c>
      <c r="E767" s="24">
        <f t="shared" si="66"/>
        <v>0.99514718988462425</v>
      </c>
      <c r="F767" s="21">
        <f t="shared" si="67"/>
        <v>-55535571.04327482</v>
      </c>
      <c r="G767">
        <v>0.99342295856557905</v>
      </c>
      <c r="H767" s="3">
        <v>30800629.5912655</v>
      </c>
      <c r="I767" s="3">
        <f t="shared" si="68"/>
        <v>30800629.591270287</v>
      </c>
      <c r="J767" s="3">
        <f t="shared" si="69"/>
        <v>0</v>
      </c>
      <c r="K767" s="13">
        <f t="shared" si="70"/>
        <v>-30800629.5912655</v>
      </c>
      <c r="L767" s="13">
        <f t="shared" si="71"/>
        <v>14244229.963298798</v>
      </c>
    </row>
    <row r="768" spans="1:12" x14ac:dyDescent="0.25">
      <c r="A768" s="11">
        <v>42019</v>
      </c>
      <c r="B768" s="3">
        <v>-3991.0210326910001</v>
      </c>
      <c r="C768" s="3">
        <v>11416575404.410999</v>
      </c>
      <c r="D768" s="3">
        <v>11416571413.389999</v>
      </c>
      <c r="E768" s="24">
        <f t="shared" si="66"/>
        <v>1.0012158736137495</v>
      </c>
      <c r="F768" s="21">
        <f t="shared" si="67"/>
        <v>13864255.611032844</v>
      </c>
      <c r="G768">
        <v>0.99463083532819196</v>
      </c>
      <c r="H768" s="3">
        <v>-8626.5455960487998</v>
      </c>
      <c r="I768" s="3">
        <f t="shared" si="68"/>
        <v>-8626.5455960501622</v>
      </c>
      <c r="J768" s="3">
        <f t="shared" si="69"/>
        <v>0</v>
      </c>
      <c r="K768" s="13">
        <f t="shared" si="70"/>
        <v>8626.5455960487998</v>
      </c>
      <c r="L768" s="13">
        <f t="shared" si="71"/>
        <v>3991.0209999084473</v>
      </c>
    </row>
    <row r="769" spans="1:12" x14ac:dyDescent="0.25">
      <c r="A769" s="11">
        <v>42020</v>
      </c>
      <c r="B769" s="3">
        <v>19510204.826269299</v>
      </c>
      <c r="C769" s="3">
        <v>11566532605.023701</v>
      </c>
      <c r="D769" s="3">
        <v>11586042809.849899</v>
      </c>
      <c r="E769" s="24">
        <f t="shared" si="66"/>
        <v>1.0131353964516656</v>
      </c>
      <c r="F769" s="21">
        <f t="shared" si="67"/>
        <v>149961191.6336306</v>
      </c>
      <c r="G769">
        <v>1.00769570567328</v>
      </c>
      <c r="H769" s="3">
        <v>42154798.971198201</v>
      </c>
      <c r="I769" s="3">
        <f t="shared" si="68"/>
        <v>42154798.971204646</v>
      </c>
      <c r="J769" s="3">
        <f t="shared" si="69"/>
        <v>0</v>
      </c>
      <c r="K769" s="13">
        <f t="shared" si="70"/>
        <v>-42154798.971198201</v>
      </c>
      <c r="L769" s="13">
        <f t="shared" si="71"/>
        <v>19510204.826198578</v>
      </c>
    </row>
    <row r="770" spans="1:12" x14ac:dyDescent="0.25">
      <c r="A770" s="11">
        <v>42023</v>
      </c>
      <c r="B770" s="3">
        <v>-12284237.490343001</v>
      </c>
      <c r="C770" s="3">
        <v>11397681044.250299</v>
      </c>
      <c r="D770" s="3">
        <v>11385396806.76</v>
      </c>
      <c r="E770" s="24">
        <f t="shared" si="66"/>
        <v>0.98374235546243449</v>
      </c>
      <c r="F770" s="21">
        <f t="shared" si="67"/>
        <v>-188361765.59955606</v>
      </c>
      <c r="G770">
        <v>0.991312947088412</v>
      </c>
      <c r="H770" s="3">
        <v>-26531737.138790101</v>
      </c>
      <c r="I770" s="3">
        <f t="shared" si="68"/>
        <v>-26531737.138794087</v>
      </c>
      <c r="J770" s="3">
        <f t="shared" si="69"/>
        <v>0</v>
      </c>
      <c r="K770" s="13">
        <f t="shared" si="70"/>
        <v>26531737.138790101</v>
      </c>
      <c r="L770" s="13">
        <f t="shared" si="71"/>
        <v>12284237.490299225</v>
      </c>
    </row>
    <row r="771" spans="1:12" x14ac:dyDescent="0.25">
      <c r="A771" s="11">
        <v>42024</v>
      </c>
      <c r="B771" s="3">
        <v>-1597330.81694352</v>
      </c>
      <c r="C771" s="3">
        <v>11391536209.4569</v>
      </c>
      <c r="D771" s="3">
        <v>11389938878.639999</v>
      </c>
      <c r="E771" s="24">
        <f t="shared" ref="E771:E834" si="72">F771/D770+1</f>
        <v>1.0005392348462812</v>
      </c>
      <c r="F771" s="21">
        <f t="shared" ref="F771:F834" si="73">D771-D770-B771</f>
        <v>6139402.6969426805</v>
      </c>
      <c r="G771">
        <v>0.99184749757305102</v>
      </c>
      <c r="H771" s="3">
        <v>-3448614.42522028</v>
      </c>
      <c r="I771" s="3">
        <f t="shared" ref="I771:I834" si="74">B771*(1+$Q$1)^($O$1-ROW()+1)</f>
        <v>-3448614.4252208136</v>
      </c>
      <c r="J771" s="3">
        <f t="shared" ref="J771:J834" si="75">B771*$G$2765/G771</f>
        <v>0</v>
      </c>
      <c r="K771" s="13">
        <f t="shared" ref="K771:K834" si="76">J771-H771</f>
        <v>3448614.42522028</v>
      </c>
      <c r="L771" s="13">
        <f t="shared" ref="L771:L834" si="77">ABS(C771-D771)</f>
        <v>1597330.8169002533</v>
      </c>
    </row>
    <row r="772" spans="1:12" x14ac:dyDescent="0.25">
      <c r="A772" s="11">
        <v>42025</v>
      </c>
      <c r="B772" s="3">
        <v>-11491858.297888899</v>
      </c>
      <c r="C772" s="3">
        <v>11583194355.2178</v>
      </c>
      <c r="D772" s="3">
        <v>11571702496.92</v>
      </c>
      <c r="E772" s="24">
        <f t="shared" si="72"/>
        <v>1.0169672092745212</v>
      </c>
      <c r="F772" s="21">
        <f t="shared" si="73"/>
        <v>193255476.57788959</v>
      </c>
      <c r="G772">
        <v>1.00867638163278</v>
      </c>
      <c r="H772" s="3">
        <v>-24801178.628762498</v>
      </c>
      <c r="I772" s="3">
        <f t="shared" si="74"/>
        <v>-24801178.628766272</v>
      </c>
      <c r="J772" s="3">
        <f t="shared" si="75"/>
        <v>0</v>
      </c>
      <c r="K772" s="13">
        <f t="shared" si="76"/>
        <v>24801178.628762498</v>
      </c>
      <c r="L772" s="13">
        <f t="shared" si="77"/>
        <v>11491858.297800064</v>
      </c>
    </row>
    <row r="773" spans="1:12" x14ac:dyDescent="0.25">
      <c r="A773" s="11">
        <v>42026</v>
      </c>
      <c r="B773" s="3">
        <v>-4923038.6345553398</v>
      </c>
      <c r="C773" s="3">
        <v>11595487535.144501</v>
      </c>
      <c r="D773" s="3">
        <v>11590564496.51</v>
      </c>
      <c r="E773" s="24">
        <f t="shared" si="72"/>
        <v>1.0020554484727624</v>
      </c>
      <c r="F773" s="21">
        <f t="shared" si="73"/>
        <v>23785038.224555492</v>
      </c>
      <c r="G773">
        <v>1.0107496639609199</v>
      </c>
      <c r="H773" s="3">
        <v>-10620564.2416301</v>
      </c>
      <c r="I773" s="3">
        <f t="shared" si="74"/>
        <v>-10620564.241631774</v>
      </c>
      <c r="J773" s="3">
        <f t="shared" si="75"/>
        <v>0</v>
      </c>
      <c r="K773" s="13">
        <f t="shared" si="76"/>
        <v>10620564.2416301</v>
      </c>
      <c r="L773" s="13">
        <f t="shared" si="77"/>
        <v>4923038.6345005035</v>
      </c>
    </row>
    <row r="774" spans="1:12" x14ac:dyDescent="0.25">
      <c r="A774" s="11">
        <v>42027</v>
      </c>
      <c r="B774" s="3">
        <v>9508646.8669314291</v>
      </c>
      <c r="C774" s="3">
        <v>11524258081.263</v>
      </c>
      <c r="D774" s="3">
        <v>11533766728.129999</v>
      </c>
      <c r="E774" s="24">
        <f t="shared" si="72"/>
        <v>0.99427927645224723</v>
      </c>
      <c r="F774" s="21">
        <f t="shared" si="73"/>
        <v>-66306415.246932499</v>
      </c>
      <c r="G774">
        <v>1.0049674445574099</v>
      </c>
      <c r="H774" s="3">
        <v>20505263.4381315</v>
      </c>
      <c r="I774" s="3">
        <f t="shared" si="74"/>
        <v>20505263.438134775</v>
      </c>
      <c r="J774" s="3">
        <f t="shared" si="75"/>
        <v>0</v>
      </c>
      <c r="K774" s="13">
        <f t="shared" si="76"/>
        <v>-20505263.4381315</v>
      </c>
      <c r="L774" s="13">
        <f t="shared" si="77"/>
        <v>9508646.8669986725</v>
      </c>
    </row>
    <row r="775" spans="1:12" x14ac:dyDescent="0.25">
      <c r="A775" s="11">
        <v>42030</v>
      </c>
      <c r="B775" s="3">
        <v>-5476136.1925261002</v>
      </c>
      <c r="C775" s="3">
        <v>11477526144.952499</v>
      </c>
      <c r="D775" s="3">
        <v>11472050008.76</v>
      </c>
      <c r="E775" s="24">
        <f t="shared" si="72"/>
        <v>0.99512383209205135</v>
      </c>
      <c r="F775" s="21">
        <f t="shared" si="73"/>
        <v>-56240583.17747283</v>
      </c>
      <c r="G775">
        <v>1.00006705455573</v>
      </c>
      <c r="H775" s="3">
        <v>-11804651.304783899</v>
      </c>
      <c r="I775" s="3">
        <f t="shared" si="74"/>
        <v>-11804651.304785753</v>
      </c>
      <c r="J775" s="3">
        <f t="shared" si="75"/>
        <v>0</v>
      </c>
      <c r="K775" s="13">
        <f t="shared" si="76"/>
        <v>11804651.304783899</v>
      </c>
      <c r="L775" s="13">
        <f t="shared" si="77"/>
        <v>5476136.1924991608</v>
      </c>
    </row>
    <row r="776" spans="1:12" x14ac:dyDescent="0.25">
      <c r="A776" s="11">
        <v>42031</v>
      </c>
      <c r="B776" s="3">
        <v>732340.155369043</v>
      </c>
      <c r="C776" s="3">
        <v>11446567496.104601</v>
      </c>
      <c r="D776" s="3">
        <v>11447299836.26</v>
      </c>
      <c r="E776" s="24">
        <f t="shared" si="72"/>
        <v>0.99777873068580503</v>
      </c>
      <c r="F776" s="21">
        <f t="shared" si="73"/>
        <v>-25482512.655369043</v>
      </c>
      <c r="G776">
        <v>0.99784563629531098</v>
      </c>
      <c r="H776" s="3">
        <v>1578061.9868453101</v>
      </c>
      <c r="I776" s="3">
        <f t="shared" si="74"/>
        <v>1578061.9868455585</v>
      </c>
      <c r="J776" s="3">
        <f t="shared" si="75"/>
        <v>0</v>
      </c>
      <c r="K776" s="13">
        <f t="shared" si="76"/>
        <v>-1578061.9868453101</v>
      </c>
      <c r="L776" s="13">
        <f t="shared" si="77"/>
        <v>732340.15539932251</v>
      </c>
    </row>
    <row r="777" spans="1:12" x14ac:dyDescent="0.25">
      <c r="A777" s="11">
        <v>42032</v>
      </c>
      <c r="B777" s="3">
        <v>-5861964.2235399401</v>
      </c>
      <c r="C777" s="3">
        <v>11308900216.0235</v>
      </c>
      <c r="D777" s="3">
        <v>11303038251.799999</v>
      </c>
      <c r="E777" s="24">
        <f t="shared" si="72"/>
        <v>0.98790984579629237</v>
      </c>
      <c r="F777" s="21">
        <f t="shared" si="73"/>
        <v>-138399620.23646104</v>
      </c>
      <c r="G777">
        <v>0.98578152868100399</v>
      </c>
      <c r="H777" s="3">
        <v>-12626606.9682464</v>
      </c>
      <c r="I777" s="3">
        <f t="shared" si="74"/>
        <v>-12626606.968248382</v>
      </c>
      <c r="J777" s="3">
        <f t="shared" si="75"/>
        <v>0</v>
      </c>
      <c r="K777" s="13">
        <f t="shared" si="76"/>
        <v>12626606.9682464</v>
      </c>
      <c r="L777" s="13">
        <f t="shared" si="77"/>
        <v>5861964.2235012054</v>
      </c>
    </row>
    <row r="778" spans="1:12" x14ac:dyDescent="0.25">
      <c r="A778" s="11">
        <v>42033</v>
      </c>
      <c r="B778" s="3">
        <v>-16850316.773158699</v>
      </c>
      <c r="C778" s="3">
        <v>11345130694.0131</v>
      </c>
      <c r="D778" s="3">
        <v>11328280377.24</v>
      </c>
      <c r="E778" s="24">
        <f t="shared" si="72"/>
        <v>1.0037239936091038</v>
      </c>
      <c r="F778" s="21">
        <f t="shared" si="73"/>
        <v>42092442.213159233</v>
      </c>
      <c r="G778">
        <v>0.98945257279378496</v>
      </c>
      <c r="H778" s="3">
        <v>-36281384.929149501</v>
      </c>
      <c r="I778" s="3">
        <f t="shared" si="74"/>
        <v>-36281384.929155074</v>
      </c>
      <c r="J778" s="3">
        <f t="shared" si="75"/>
        <v>0</v>
      </c>
      <c r="K778" s="13">
        <f t="shared" si="76"/>
        <v>36281384.929149501</v>
      </c>
      <c r="L778" s="13">
        <f t="shared" si="77"/>
        <v>16850316.773099899</v>
      </c>
    </row>
    <row r="779" spans="1:12" x14ac:dyDescent="0.25">
      <c r="A779" s="11">
        <v>42034</v>
      </c>
      <c r="B779" s="3">
        <v>-27477574.288531002</v>
      </c>
      <c r="C779" s="3">
        <v>11183903132.8985</v>
      </c>
      <c r="D779" s="3">
        <v>11156425558.610001</v>
      </c>
      <c r="E779" s="24">
        <f t="shared" si="72"/>
        <v>0.98725514910175238</v>
      </c>
      <c r="F779" s="21">
        <f t="shared" si="73"/>
        <v>-144377244.34146816</v>
      </c>
      <c r="G779">
        <v>0.97684214728263996</v>
      </c>
      <c r="H779" s="3">
        <v>-59140700.690862998</v>
      </c>
      <c r="I779" s="3">
        <f t="shared" si="74"/>
        <v>-59140700.690872192</v>
      </c>
      <c r="J779" s="3">
        <f t="shared" si="75"/>
        <v>0</v>
      </c>
      <c r="K779" s="13">
        <f t="shared" si="76"/>
        <v>59140700.690862998</v>
      </c>
      <c r="L779" s="13">
        <f t="shared" si="77"/>
        <v>27477574.288499832</v>
      </c>
    </row>
    <row r="780" spans="1:12" x14ac:dyDescent="0.25">
      <c r="A780" s="11">
        <v>42037</v>
      </c>
      <c r="B780" s="3">
        <v>9105062.2858036701</v>
      </c>
      <c r="C780" s="3">
        <v>11297330898.1541</v>
      </c>
      <c r="D780" s="3">
        <v>11306435960.440001</v>
      </c>
      <c r="E780" s="24">
        <f t="shared" si="72"/>
        <v>1.0126299717417513</v>
      </c>
      <c r="F780" s="21">
        <f t="shared" si="73"/>
        <v>140905339.54419625</v>
      </c>
      <c r="G780">
        <v>0.98917963599897196</v>
      </c>
      <c r="H780" s="3">
        <v>19589496.973538399</v>
      </c>
      <c r="I780" s="3">
        <f t="shared" si="74"/>
        <v>19589496.973541513</v>
      </c>
      <c r="J780" s="3">
        <f t="shared" si="75"/>
        <v>0</v>
      </c>
      <c r="K780" s="13">
        <f t="shared" si="76"/>
        <v>-19589496.973538399</v>
      </c>
      <c r="L780" s="13">
        <f t="shared" si="77"/>
        <v>9105062.285900116</v>
      </c>
    </row>
    <row r="781" spans="1:12" x14ac:dyDescent="0.25">
      <c r="A781" s="11">
        <v>42038</v>
      </c>
      <c r="B781" s="3">
        <v>-18926582.326424599</v>
      </c>
      <c r="C781" s="3">
        <v>11476342986.486401</v>
      </c>
      <c r="D781" s="3">
        <v>11457416404.16</v>
      </c>
      <c r="E781" s="24">
        <f t="shared" si="72"/>
        <v>1.0150274610532364</v>
      </c>
      <c r="F781" s="21">
        <f t="shared" si="73"/>
        <v>169907026.04642391</v>
      </c>
      <c r="G781">
        <v>1.0040444944536</v>
      </c>
      <c r="H781" s="3">
        <v>-40704727.286932699</v>
      </c>
      <c r="I781" s="3">
        <f t="shared" si="74"/>
        <v>-40704727.286939137</v>
      </c>
      <c r="J781" s="3">
        <f t="shared" si="75"/>
        <v>0</v>
      </c>
      <c r="K781" s="13">
        <f t="shared" si="76"/>
        <v>40704727.286932699</v>
      </c>
      <c r="L781" s="13">
        <f t="shared" si="77"/>
        <v>18926582.326400757</v>
      </c>
    </row>
    <row r="782" spans="1:12" x14ac:dyDescent="0.25">
      <c r="A782" s="11">
        <v>42039</v>
      </c>
      <c r="B782" s="3">
        <v>1754043.08788931</v>
      </c>
      <c r="C782" s="3">
        <v>11547998378.872101</v>
      </c>
      <c r="D782" s="3">
        <v>11549752421.959999</v>
      </c>
      <c r="E782" s="24">
        <f t="shared" si="72"/>
        <v>1.0079059686334888</v>
      </c>
      <c r="F782" s="21">
        <f t="shared" si="73"/>
        <v>90581974.712109923</v>
      </c>
      <c r="G782">
        <v>1.01198243873337</v>
      </c>
      <c r="H782" s="3">
        <v>3770901.5746352398</v>
      </c>
      <c r="I782" s="3">
        <f t="shared" si="74"/>
        <v>3770901.5746358261</v>
      </c>
      <c r="J782" s="3">
        <f t="shared" si="75"/>
        <v>0</v>
      </c>
      <c r="K782" s="13">
        <f t="shared" si="76"/>
        <v>-3770901.5746352398</v>
      </c>
      <c r="L782" s="13">
        <f t="shared" si="77"/>
        <v>1754043.0878982544</v>
      </c>
    </row>
    <row r="783" spans="1:12" x14ac:dyDescent="0.25">
      <c r="A783" s="11">
        <v>42040</v>
      </c>
      <c r="B783" s="3">
        <v>-5955949.6054539597</v>
      </c>
      <c r="C783" s="3">
        <v>11591490537.895399</v>
      </c>
      <c r="D783" s="3">
        <v>11585534588.290001</v>
      </c>
      <c r="E783" s="24">
        <f t="shared" si="72"/>
        <v>1.0036137671536662</v>
      </c>
      <c r="F783" s="21">
        <f t="shared" si="73"/>
        <v>41738115.935455792</v>
      </c>
      <c r="G783">
        <v>1.01563950763056</v>
      </c>
      <c r="H783" s="3">
        <v>-12799359.6325255</v>
      </c>
      <c r="I783" s="3">
        <f t="shared" si="74"/>
        <v>-12799359.6325275</v>
      </c>
      <c r="J783" s="3">
        <f t="shared" si="75"/>
        <v>0</v>
      </c>
      <c r="K783" s="13">
        <f t="shared" si="76"/>
        <v>12799359.6325255</v>
      </c>
      <c r="L783" s="13">
        <f t="shared" si="77"/>
        <v>5955949.6053981781</v>
      </c>
    </row>
    <row r="784" spans="1:12" x14ac:dyDescent="0.25">
      <c r="A784" s="11">
        <v>42041</v>
      </c>
      <c r="B784" s="3">
        <v>-8919707.44003856</v>
      </c>
      <c r="C784" s="3">
        <v>11525812935.940001</v>
      </c>
      <c r="D784" s="3">
        <v>11516893228.5</v>
      </c>
      <c r="E784" s="24">
        <f t="shared" si="72"/>
        <v>0.99484515350631075</v>
      </c>
      <c r="F784" s="21">
        <f t="shared" si="73"/>
        <v>-59721652.349962354</v>
      </c>
      <c r="G784">
        <v>1.01040404187579</v>
      </c>
      <c r="H784" s="3">
        <v>-19161086.2449315</v>
      </c>
      <c r="I784" s="3">
        <f t="shared" si="74"/>
        <v>-19161086.244934496</v>
      </c>
      <c r="J784" s="3">
        <f t="shared" si="75"/>
        <v>0</v>
      </c>
      <c r="K784" s="13">
        <f t="shared" si="76"/>
        <v>19161086.2449315</v>
      </c>
      <c r="L784" s="13">
        <f t="shared" si="77"/>
        <v>8919707.4400005341</v>
      </c>
    </row>
    <row r="785" spans="1:12" x14ac:dyDescent="0.25">
      <c r="A785" s="11">
        <v>42044</v>
      </c>
      <c r="B785" s="3">
        <v>-33369655.945804201</v>
      </c>
      <c r="C785" s="3">
        <v>11612318230.205799</v>
      </c>
      <c r="D785" s="3">
        <v>11578948574.259899</v>
      </c>
      <c r="E785" s="24">
        <f t="shared" si="72"/>
        <v>1.0082856548039849</v>
      </c>
      <c r="F785" s="21">
        <f t="shared" si="73"/>
        <v>95425001.705703348</v>
      </c>
      <c r="G785">
        <v>1.01877590097934</v>
      </c>
      <c r="H785" s="3">
        <v>-71656160.283002198</v>
      </c>
      <c r="I785" s="3">
        <f t="shared" si="74"/>
        <v>-71656160.283013329</v>
      </c>
      <c r="J785" s="3">
        <f t="shared" si="75"/>
        <v>0</v>
      </c>
      <c r="K785" s="13">
        <f t="shared" si="76"/>
        <v>71656160.283002198</v>
      </c>
      <c r="L785" s="13">
        <f t="shared" si="77"/>
        <v>33369655.945899963</v>
      </c>
    </row>
    <row r="786" spans="1:12" x14ac:dyDescent="0.25">
      <c r="A786" s="11">
        <v>42045</v>
      </c>
      <c r="B786" s="3">
        <v>24431228.250082899</v>
      </c>
      <c r="C786" s="3">
        <v>11489031379.489901</v>
      </c>
      <c r="D786" s="3">
        <v>11513462607.74</v>
      </c>
      <c r="E786" s="24">
        <f t="shared" si="72"/>
        <v>0.99223442489675884</v>
      </c>
      <c r="F786" s="21">
        <f t="shared" si="73"/>
        <v>-89917194.769982263</v>
      </c>
      <c r="G786">
        <v>1.0108645202069</v>
      </c>
      <c r="H786" s="3">
        <v>52442017.7271384</v>
      </c>
      <c r="I786" s="3">
        <f t="shared" si="74"/>
        <v>52442017.727146454</v>
      </c>
      <c r="J786" s="3">
        <f t="shared" si="75"/>
        <v>0</v>
      </c>
      <c r="K786" s="13">
        <f t="shared" si="76"/>
        <v>-52442017.7271384</v>
      </c>
      <c r="L786" s="13">
        <f t="shared" si="77"/>
        <v>24431228.250099182</v>
      </c>
    </row>
    <row r="787" spans="1:12" x14ac:dyDescent="0.25">
      <c r="A787" s="11">
        <v>42046</v>
      </c>
      <c r="B787" s="3">
        <v>75371424.125808299</v>
      </c>
      <c r="C787" s="3">
        <v>11519465964.2941</v>
      </c>
      <c r="D787" s="3">
        <v>11594837388.419901</v>
      </c>
      <c r="E787" s="24">
        <f t="shared" si="72"/>
        <v>1.0005214205976625</v>
      </c>
      <c r="F787" s="21">
        <f t="shared" si="73"/>
        <v>6003356.5540928245</v>
      </c>
      <c r="G787">
        <v>1.0113916057891901</v>
      </c>
      <c r="H787" s="3">
        <v>161723488.64261201</v>
      </c>
      <c r="I787" s="3">
        <f t="shared" si="74"/>
        <v>161723488.64263803</v>
      </c>
      <c r="J787" s="3">
        <f t="shared" si="75"/>
        <v>0</v>
      </c>
      <c r="K787" s="13">
        <f t="shared" si="76"/>
        <v>-161723488.64261201</v>
      </c>
      <c r="L787" s="13">
        <f t="shared" si="77"/>
        <v>75371424.125801086</v>
      </c>
    </row>
    <row r="788" spans="1:12" x14ac:dyDescent="0.25">
      <c r="A788" s="11">
        <v>42047</v>
      </c>
      <c r="B788" s="3">
        <v>45367323.784498803</v>
      </c>
      <c r="C788" s="3">
        <v>11783991631.8855</v>
      </c>
      <c r="D788" s="3">
        <v>11829358955.67</v>
      </c>
      <c r="E788" s="24">
        <f t="shared" si="72"/>
        <v>1.0163136607378827</v>
      </c>
      <c r="F788" s="21">
        <f t="shared" si="73"/>
        <v>189154243.46560037</v>
      </c>
      <c r="G788">
        <v>1.0278911053191699</v>
      </c>
      <c r="H788" s="3">
        <v>97306494.920965701</v>
      </c>
      <c r="I788" s="3">
        <f t="shared" si="74"/>
        <v>97306494.920980901</v>
      </c>
      <c r="J788" s="3">
        <f t="shared" si="75"/>
        <v>0</v>
      </c>
      <c r="K788" s="13">
        <f t="shared" si="76"/>
        <v>-97306494.920965701</v>
      </c>
      <c r="L788" s="13">
        <f t="shared" si="77"/>
        <v>45367323.784500122</v>
      </c>
    </row>
    <row r="789" spans="1:12" x14ac:dyDescent="0.25">
      <c r="A789" s="11">
        <v>42048</v>
      </c>
      <c r="B789" s="3">
        <v>69297712.095000803</v>
      </c>
      <c r="C789" s="3">
        <v>11989237260.284901</v>
      </c>
      <c r="D789" s="3">
        <v>12058534972.379999</v>
      </c>
      <c r="E789" s="24">
        <f t="shared" si="72"/>
        <v>1.0135153819589156</v>
      </c>
      <c r="F789" s="21">
        <f t="shared" si="73"/>
        <v>159878304.61499828</v>
      </c>
      <c r="G789">
        <v>1.04178344621973</v>
      </c>
      <c r="H789" s="3">
        <v>148576407.311021</v>
      </c>
      <c r="I789" s="3">
        <f t="shared" si="74"/>
        <v>148576407.3110441</v>
      </c>
      <c r="J789" s="3">
        <f t="shared" si="75"/>
        <v>0</v>
      </c>
      <c r="K789" s="13">
        <f t="shared" si="76"/>
        <v>-148576407.311021</v>
      </c>
      <c r="L789" s="13">
        <f t="shared" si="77"/>
        <v>69297712.095098495</v>
      </c>
    </row>
    <row r="790" spans="1:12" x14ac:dyDescent="0.25">
      <c r="A790" s="11">
        <v>42053</v>
      </c>
      <c r="B790" s="3">
        <v>19378097.4447398</v>
      </c>
      <c r="C790" s="3">
        <v>12152900972.995199</v>
      </c>
      <c r="D790" s="3">
        <v>12172279070.439899</v>
      </c>
      <c r="E790" s="24">
        <f t="shared" si="72"/>
        <v>1.0078256604829114</v>
      </c>
      <c r="F790" s="21">
        <f t="shared" si="73"/>
        <v>94366000.61516048</v>
      </c>
      <c r="G790">
        <v>1.0499360897665699</v>
      </c>
      <c r="H790" s="3">
        <v>41531190.440668002</v>
      </c>
      <c r="I790" s="3">
        <f t="shared" si="74"/>
        <v>41531190.440674506</v>
      </c>
      <c r="J790" s="3">
        <f t="shared" si="75"/>
        <v>0</v>
      </c>
      <c r="K790" s="13">
        <f t="shared" si="76"/>
        <v>-41531190.440668002</v>
      </c>
      <c r="L790" s="13">
        <f t="shared" si="77"/>
        <v>19378097.444700241</v>
      </c>
    </row>
    <row r="791" spans="1:12" x14ac:dyDescent="0.25">
      <c r="A791" s="11">
        <v>42054</v>
      </c>
      <c r="B791" s="3">
        <v>-6423760.14406168</v>
      </c>
      <c r="C791" s="3">
        <v>12202649225.204</v>
      </c>
      <c r="D791" s="3">
        <v>12196225465.059999</v>
      </c>
      <c r="E791" s="24">
        <f t="shared" si="72"/>
        <v>1.0024950261646495</v>
      </c>
      <c r="F791" s="21">
        <f t="shared" si="73"/>
        <v>30370154.764161702</v>
      </c>
      <c r="G791">
        <v>1.05255570778174</v>
      </c>
      <c r="H791" s="3">
        <v>-13762104.4274935</v>
      </c>
      <c r="I791" s="3">
        <f t="shared" si="74"/>
        <v>-13762104.427495645</v>
      </c>
      <c r="J791" s="3">
        <f t="shared" si="75"/>
        <v>0</v>
      </c>
      <c r="K791" s="13">
        <f t="shared" si="76"/>
        <v>13762104.4274935</v>
      </c>
      <c r="L791" s="13">
        <f t="shared" si="77"/>
        <v>6423760.1440010071</v>
      </c>
    </row>
    <row r="792" spans="1:12" x14ac:dyDescent="0.25">
      <c r="A792" s="11">
        <v>42055</v>
      </c>
      <c r="B792" s="3">
        <v>1930385.8730448401</v>
      </c>
      <c r="C792" s="3">
        <v>12196844786.2869</v>
      </c>
      <c r="D792" s="3">
        <v>12198775172.16</v>
      </c>
      <c r="E792" s="24">
        <f t="shared" si="72"/>
        <v>1.0000507797456459</v>
      </c>
      <c r="F792" s="21">
        <f t="shared" si="73"/>
        <v>619321.22695554141</v>
      </c>
      <c r="G792">
        <v>1.0526091562928599</v>
      </c>
      <c r="H792" s="3">
        <v>4134014.07798748</v>
      </c>
      <c r="I792" s="3">
        <f t="shared" si="74"/>
        <v>4134014.0779881072</v>
      </c>
      <c r="J792" s="3">
        <f t="shared" si="75"/>
        <v>0</v>
      </c>
      <c r="K792" s="13">
        <f t="shared" si="76"/>
        <v>-4134014.07798748</v>
      </c>
      <c r="L792" s="13">
        <f t="shared" si="77"/>
        <v>1930385.8731002808</v>
      </c>
    </row>
    <row r="793" spans="1:12" x14ac:dyDescent="0.25">
      <c r="A793" s="11">
        <v>42058</v>
      </c>
      <c r="B793" s="3">
        <v>1221616.32358729</v>
      </c>
      <c r="C793" s="3">
        <v>12177466757.156401</v>
      </c>
      <c r="D793" s="3">
        <v>12178688373.48</v>
      </c>
      <c r="E793" s="24">
        <f t="shared" si="72"/>
        <v>0.99825323323834858</v>
      </c>
      <c r="F793" s="21">
        <f t="shared" si="73"/>
        <v>-21308415.003587596</v>
      </c>
      <c r="G793">
        <v>1.0507704936056399</v>
      </c>
      <c r="H793" s="3">
        <v>2615139.9544414799</v>
      </c>
      <c r="I793" s="3">
        <f t="shared" si="74"/>
        <v>2615139.9544418715</v>
      </c>
      <c r="J793" s="3">
        <f t="shared" si="75"/>
        <v>0</v>
      </c>
      <c r="K793" s="13">
        <f t="shared" si="76"/>
        <v>-2615139.9544414799</v>
      </c>
      <c r="L793" s="13">
        <f t="shared" si="77"/>
        <v>1221616.3235988617</v>
      </c>
    </row>
    <row r="794" spans="1:12" x14ac:dyDescent="0.25">
      <c r="A794" s="11">
        <v>42059</v>
      </c>
      <c r="B794" s="3">
        <v>1566424.77329182</v>
      </c>
      <c r="C794" s="3">
        <v>12234470901.286699</v>
      </c>
      <c r="D794" s="3">
        <v>12236037326.059999</v>
      </c>
      <c r="E794" s="24">
        <f t="shared" si="72"/>
        <v>1.0045803395321435</v>
      </c>
      <c r="F794" s="21">
        <f t="shared" si="73"/>
        <v>55782527.806708105</v>
      </c>
      <c r="G794">
        <v>1.05558337923671</v>
      </c>
      <c r="H794" s="3">
        <v>3351984.0219368702</v>
      </c>
      <c r="I794" s="3">
        <f t="shared" si="74"/>
        <v>3351984.0219373801</v>
      </c>
      <c r="J794" s="3">
        <f t="shared" si="75"/>
        <v>0</v>
      </c>
      <c r="K794" s="13">
        <f t="shared" si="76"/>
        <v>-3351984.0219368702</v>
      </c>
      <c r="L794" s="13">
        <f t="shared" si="77"/>
        <v>1566424.7733001709</v>
      </c>
    </row>
    <row r="795" spans="1:12" x14ac:dyDescent="0.25">
      <c r="A795" s="11">
        <v>42060</v>
      </c>
      <c r="B795" s="3">
        <v>43623240.942254998</v>
      </c>
      <c r="C795" s="3">
        <v>12264033257.7577</v>
      </c>
      <c r="D795" s="3">
        <v>12307656498.700001</v>
      </c>
      <c r="E795" s="24">
        <f t="shared" si="72"/>
        <v>1.0022879900536199</v>
      </c>
      <c r="F795" s="21">
        <f t="shared" si="73"/>
        <v>27995931.697746299</v>
      </c>
      <c r="G795">
        <v>1.0579985435091701</v>
      </c>
      <c r="H795" s="3">
        <v>93313098.982833698</v>
      </c>
      <c r="I795" s="3">
        <f t="shared" si="74"/>
        <v>93313098.982848197</v>
      </c>
      <c r="J795" s="3">
        <f t="shared" si="75"/>
        <v>0</v>
      </c>
      <c r="K795" s="13">
        <f t="shared" si="76"/>
        <v>-93313098.982833698</v>
      </c>
      <c r="L795" s="13">
        <f t="shared" si="77"/>
        <v>43623240.942300797</v>
      </c>
    </row>
    <row r="796" spans="1:12" x14ac:dyDescent="0.25">
      <c r="A796" s="11">
        <v>42061</v>
      </c>
      <c r="B796" s="3">
        <v>16091494.829379899</v>
      </c>
      <c r="C796" s="3">
        <v>12329331936.070601</v>
      </c>
      <c r="D796" s="3">
        <v>12345423430.8999</v>
      </c>
      <c r="E796" s="24">
        <f t="shared" si="72"/>
        <v>1.0017611344103412</v>
      </c>
      <c r="F796" s="21">
        <f t="shared" si="73"/>
        <v>21675437.370519772</v>
      </c>
      <c r="G796">
        <v>1.05986182115024</v>
      </c>
      <c r="H796" s="3">
        <v>34407519.375424698</v>
      </c>
      <c r="I796" s="3">
        <f t="shared" si="74"/>
        <v>34407519.375430033</v>
      </c>
      <c r="J796" s="3">
        <f t="shared" si="75"/>
        <v>0</v>
      </c>
      <c r="K796" s="13">
        <f t="shared" si="76"/>
        <v>-34407519.375424698</v>
      </c>
      <c r="L796" s="13">
        <f t="shared" si="77"/>
        <v>16091494.829299927</v>
      </c>
    </row>
    <row r="797" spans="1:12" x14ac:dyDescent="0.25">
      <c r="A797" s="11">
        <v>42062</v>
      </c>
      <c r="B797" s="3">
        <v>7040844.4158709003</v>
      </c>
      <c r="C797" s="3">
        <v>12299261605.7141</v>
      </c>
      <c r="D797" s="3">
        <v>12306302450.129999</v>
      </c>
      <c r="E797" s="24">
        <f t="shared" si="72"/>
        <v>0.99626081475097628</v>
      </c>
      <c r="F797" s="21">
        <f t="shared" si="73"/>
        <v>-46161825.185772173</v>
      </c>
      <c r="G797">
        <v>1.0558988014625901</v>
      </c>
      <c r="H797" s="3">
        <v>15049220.6168075</v>
      </c>
      <c r="I797" s="3">
        <f t="shared" si="74"/>
        <v>15049220.616809899</v>
      </c>
      <c r="J797" s="3">
        <f t="shared" si="75"/>
        <v>0</v>
      </c>
      <c r="K797" s="13">
        <f t="shared" si="76"/>
        <v>-15049220.6168075</v>
      </c>
      <c r="L797" s="13">
        <f t="shared" si="77"/>
        <v>7040844.4158992767</v>
      </c>
    </row>
    <row r="798" spans="1:12" x14ac:dyDescent="0.25">
      <c r="A798" s="11">
        <v>42065</v>
      </c>
      <c r="B798" s="3">
        <v>6195183.6276087696</v>
      </c>
      <c r="C798" s="3">
        <v>12228181767.9823</v>
      </c>
      <c r="D798" s="3">
        <v>12234376951.610001</v>
      </c>
      <c r="E798" s="24">
        <f t="shared" si="72"/>
        <v>0.99365197771920666</v>
      </c>
      <c r="F798" s="21">
        <f t="shared" si="73"/>
        <v>-78120682.147607327</v>
      </c>
      <c r="G798">
        <v>1.04919593234464</v>
      </c>
      <c r="H798" s="3">
        <v>13236578.295564899</v>
      </c>
      <c r="I798" s="3">
        <f t="shared" si="74"/>
        <v>13236578.295567008</v>
      </c>
      <c r="J798" s="3">
        <f t="shared" si="75"/>
        <v>0</v>
      </c>
      <c r="K798" s="13">
        <f t="shared" si="76"/>
        <v>-13236578.295564899</v>
      </c>
      <c r="L798" s="13">
        <f t="shared" si="77"/>
        <v>6195183.6277008057</v>
      </c>
    </row>
    <row r="799" spans="1:12" x14ac:dyDescent="0.25">
      <c r="A799" s="11">
        <v>42066</v>
      </c>
      <c r="B799" s="3">
        <v>13615443.0082951</v>
      </c>
      <c r="C799" s="3">
        <v>12299790665.7817</v>
      </c>
      <c r="D799" s="3">
        <v>12313406108.790001</v>
      </c>
      <c r="E799" s="24">
        <f t="shared" si="72"/>
        <v>1.0053467139708407</v>
      </c>
      <c r="F799" s="21">
        <f t="shared" si="73"/>
        <v>65413714.171705201</v>
      </c>
      <c r="G799">
        <v>1.05480568289426</v>
      </c>
      <c r="H799" s="3">
        <v>29079411.561418701</v>
      </c>
      <c r="I799" s="3">
        <f t="shared" si="74"/>
        <v>29079411.561423052</v>
      </c>
      <c r="J799" s="3">
        <f t="shared" si="75"/>
        <v>0</v>
      </c>
      <c r="K799" s="13">
        <f t="shared" si="76"/>
        <v>-29079411.561418701</v>
      </c>
      <c r="L799" s="13">
        <f t="shared" si="77"/>
        <v>13615443.008300781</v>
      </c>
    </row>
    <row r="800" spans="1:12" x14ac:dyDescent="0.25">
      <c r="A800" s="11">
        <v>42067</v>
      </c>
      <c r="B800" s="3">
        <v>18567397.421130501</v>
      </c>
      <c r="C800" s="3">
        <v>12212319294.028799</v>
      </c>
      <c r="D800" s="3">
        <v>12230886691.450001</v>
      </c>
      <c r="E800" s="24">
        <f t="shared" si="72"/>
        <v>0.9917905075274851</v>
      </c>
      <c r="F800" s="21">
        <f t="shared" si="73"/>
        <v>-101086814.76113066</v>
      </c>
      <c r="G800">
        <v>1.0461462635805701</v>
      </c>
      <c r="H800" s="3">
        <v>39640320.650023401</v>
      </c>
      <c r="I800" s="3">
        <f t="shared" si="74"/>
        <v>39640320.650029458</v>
      </c>
      <c r="J800" s="3">
        <f t="shared" si="75"/>
        <v>0</v>
      </c>
      <c r="K800" s="13">
        <f t="shared" si="76"/>
        <v>-39640320.650023401</v>
      </c>
      <c r="L800" s="13">
        <f t="shared" si="77"/>
        <v>18567397.421201706</v>
      </c>
    </row>
    <row r="801" spans="1:12" x14ac:dyDescent="0.25">
      <c r="A801" s="11">
        <v>42068</v>
      </c>
      <c r="B801" s="3">
        <v>-62247937.079285599</v>
      </c>
      <c r="C801" s="3">
        <v>12247831655.3692</v>
      </c>
      <c r="D801" s="3">
        <v>12185583718.290001</v>
      </c>
      <c r="E801" s="24">
        <f t="shared" si="72"/>
        <v>1.0013854239963755</v>
      </c>
      <c r="F801" s="21">
        <f t="shared" si="73"/>
        <v>16944963.919285752</v>
      </c>
      <c r="G801">
        <v>1.04759561971785</v>
      </c>
      <c r="H801" s="3">
        <v>-132844438.353259</v>
      </c>
      <c r="I801" s="3">
        <f t="shared" si="74"/>
        <v>-132844438.35328011</v>
      </c>
      <c r="J801" s="3">
        <f t="shared" si="75"/>
        <v>0</v>
      </c>
      <c r="K801" s="13">
        <f t="shared" si="76"/>
        <v>132844438.353259</v>
      </c>
      <c r="L801" s="13">
        <f t="shared" si="77"/>
        <v>62247937.079198837</v>
      </c>
    </row>
    <row r="802" spans="1:12" x14ac:dyDescent="0.25">
      <c r="A802" s="11">
        <v>42069</v>
      </c>
      <c r="B802" s="3">
        <v>17835377.696659598</v>
      </c>
      <c r="C802" s="3">
        <v>12146837430.543301</v>
      </c>
      <c r="D802" s="3">
        <v>12164672808.24</v>
      </c>
      <c r="E802" s="24">
        <f t="shared" si="72"/>
        <v>0.99682031746345445</v>
      </c>
      <c r="F802" s="21">
        <f t="shared" si="73"/>
        <v>-38746287.746660739</v>
      </c>
      <c r="G802">
        <v>1.0442645982204699</v>
      </c>
      <c r="H802" s="3">
        <v>38048103.346062802</v>
      </c>
      <c r="I802" s="3">
        <f t="shared" si="74"/>
        <v>38048103.346068561</v>
      </c>
      <c r="J802" s="3">
        <f t="shared" si="75"/>
        <v>0</v>
      </c>
      <c r="K802" s="13">
        <f t="shared" si="76"/>
        <v>-38048103.346062802</v>
      </c>
      <c r="L802" s="13">
        <f t="shared" si="77"/>
        <v>17835377.696699142</v>
      </c>
    </row>
    <row r="803" spans="1:12" x14ac:dyDescent="0.25">
      <c r="A803" s="11">
        <v>42072</v>
      </c>
      <c r="B803" s="3">
        <v>9692347.6715989094</v>
      </c>
      <c r="C803" s="3">
        <v>12072217213.9384</v>
      </c>
      <c r="D803" s="3">
        <v>12081909561.610001</v>
      </c>
      <c r="E803" s="24">
        <f t="shared" si="72"/>
        <v>0.99239966452373707</v>
      </c>
      <c r="F803" s="21">
        <f t="shared" si="73"/>
        <v>-92455594.301598072</v>
      </c>
      <c r="G803">
        <v>1.03632783694801</v>
      </c>
      <c r="H803" s="3">
        <v>20668643.485144999</v>
      </c>
      <c r="I803" s="3">
        <f t="shared" si="74"/>
        <v>20668643.485148203</v>
      </c>
      <c r="J803" s="3">
        <f t="shared" si="75"/>
        <v>0</v>
      </c>
      <c r="K803" s="13">
        <f t="shared" si="76"/>
        <v>-20668643.485144999</v>
      </c>
      <c r="L803" s="13">
        <f t="shared" si="77"/>
        <v>9692347.6716003418</v>
      </c>
    </row>
    <row r="804" spans="1:12" x14ac:dyDescent="0.25">
      <c r="A804" s="11">
        <v>42073</v>
      </c>
      <c r="B804" s="3">
        <v>-38548352.345678098</v>
      </c>
      <c r="C804" s="3">
        <v>11965525450.455601</v>
      </c>
      <c r="D804" s="3">
        <v>11926977098.1099</v>
      </c>
      <c r="E804" s="24">
        <f t="shared" si="72"/>
        <v>0.99036707644922028</v>
      </c>
      <c r="F804" s="21">
        <f t="shared" si="73"/>
        <v>-116384111.154423</v>
      </c>
      <c r="G804">
        <v>1.02634497012116</v>
      </c>
      <c r="H804" s="3">
        <v>-82171477.8865785</v>
      </c>
      <c r="I804" s="3">
        <f t="shared" si="74"/>
        <v>-82171477.886591196</v>
      </c>
      <c r="J804" s="3">
        <f t="shared" si="75"/>
        <v>0</v>
      </c>
      <c r="K804" s="13">
        <f t="shared" si="76"/>
        <v>82171477.8865785</v>
      </c>
      <c r="L804" s="13">
        <f t="shared" si="77"/>
        <v>38548352.345701218</v>
      </c>
    </row>
    <row r="805" spans="1:12" x14ac:dyDescent="0.25">
      <c r="A805" s="11">
        <v>42074</v>
      </c>
      <c r="B805" s="3">
        <v>-11101597.786151201</v>
      </c>
      <c r="C805" s="3">
        <v>12077188666.146099</v>
      </c>
      <c r="D805" s="3">
        <v>12066087068.360001</v>
      </c>
      <c r="E805" s="24">
        <f t="shared" si="72"/>
        <v>1.0125942698473074</v>
      </c>
      <c r="F805" s="21">
        <f t="shared" si="73"/>
        <v>150211568.03625229</v>
      </c>
      <c r="G805">
        <v>1.03927103563128</v>
      </c>
      <c r="H805" s="3">
        <v>-23655550.264782902</v>
      </c>
      <c r="I805" s="3">
        <f t="shared" si="74"/>
        <v>-23655550.264786519</v>
      </c>
      <c r="J805" s="3">
        <f t="shared" si="75"/>
        <v>0</v>
      </c>
      <c r="K805" s="13">
        <f t="shared" si="76"/>
        <v>23655550.264782902</v>
      </c>
      <c r="L805" s="13">
        <f t="shared" si="77"/>
        <v>11101597.78609848</v>
      </c>
    </row>
    <row r="806" spans="1:12" x14ac:dyDescent="0.25">
      <c r="A806" s="11">
        <v>42075</v>
      </c>
      <c r="B806" s="3">
        <v>-22522150.933818199</v>
      </c>
      <c r="C806" s="3">
        <v>12107244484.7638</v>
      </c>
      <c r="D806" s="3">
        <v>12084722333.83</v>
      </c>
      <c r="E806" s="24">
        <f t="shared" si="72"/>
        <v>1.0034109994541429</v>
      </c>
      <c r="F806" s="21">
        <f t="shared" si="73"/>
        <v>41157416.403817512</v>
      </c>
      <c r="G806">
        <v>1.04281598856653</v>
      </c>
      <c r="H806" s="3">
        <v>-47972209.200585403</v>
      </c>
      <c r="I806" s="3">
        <f t="shared" si="74"/>
        <v>-47972209.200592831</v>
      </c>
      <c r="J806" s="3">
        <f t="shared" si="75"/>
        <v>0</v>
      </c>
      <c r="K806" s="13">
        <f t="shared" si="76"/>
        <v>47972209.200585403</v>
      </c>
      <c r="L806" s="13">
        <f t="shared" si="77"/>
        <v>22522150.933799744</v>
      </c>
    </row>
    <row r="807" spans="1:12" x14ac:dyDescent="0.25">
      <c r="A807" s="11">
        <v>42076</v>
      </c>
      <c r="B807" s="3">
        <v>-1370490.50615417</v>
      </c>
      <c r="C807" s="3">
        <v>12116777077.4561</v>
      </c>
      <c r="D807" s="3">
        <v>12115406586.9499</v>
      </c>
      <c r="E807" s="24">
        <f t="shared" si="72"/>
        <v>1.0026525014593277</v>
      </c>
      <c r="F807" s="21">
        <f t="shared" si="73"/>
        <v>32054743.626053918</v>
      </c>
      <c r="G807">
        <v>1.0455820594980201</v>
      </c>
      <c r="H807" s="3">
        <v>-2918019.39269245</v>
      </c>
      <c r="I807" s="3">
        <f t="shared" si="74"/>
        <v>-2918019.392692883</v>
      </c>
      <c r="J807" s="3">
        <f t="shared" si="75"/>
        <v>0</v>
      </c>
      <c r="K807" s="13">
        <f t="shared" si="76"/>
        <v>2918019.39269245</v>
      </c>
      <c r="L807" s="13">
        <f t="shared" si="77"/>
        <v>1370490.5062007904</v>
      </c>
    </row>
    <row r="808" spans="1:12" x14ac:dyDescent="0.25">
      <c r="A808" s="11">
        <v>42079</v>
      </c>
      <c r="B808" s="3">
        <v>-9238740.5644387007</v>
      </c>
      <c r="C808" s="3">
        <v>12182126592.374399</v>
      </c>
      <c r="D808" s="3">
        <v>12172887851.809999</v>
      </c>
      <c r="E808" s="24">
        <f t="shared" si="72"/>
        <v>1.0055070380796305</v>
      </c>
      <c r="F808" s="21">
        <f t="shared" si="73"/>
        <v>66720005.424538493</v>
      </c>
      <c r="G808">
        <v>1.05134011971504</v>
      </c>
      <c r="H808" s="3">
        <v>-19663336.088420801</v>
      </c>
      <c r="I808" s="3">
        <f t="shared" si="74"/>
        <v>-19663336.088423848</v>
      </c>
      <c r="J808" s="3">
        <f t="shared" si="75"/>
        <v>0</v>
      </c>
      <c r="K808" s="13">
        <f t="shared" si="76"/>
        <v>19663336.088420801</v>
      </c>
      <c r="L808" s="13">
        <f t="shared" si="77"/>
        <v>9238740.5643997192</v>
      </c>
    </row>
    <row r="809" spans="1:12" x14ac:dyDescent="0.25">
      <c r="A809" s="11">
        <v>42080</v>
      </c>
      <c r="B809" s="3">
        <v>-18581537.999088801</v>
      </c>
      <c r="C809" s="3">
        <v>12415924818.688999</v>
      </c>
      <c r="D809" s="3">
        <v>12397343280.690001</v>
      </c>
      <c r="E809" s="24">
        <f t="shared" si="72"/>
        <v>1.0199654321832063</v>
      </c>
      <c r="F809" s="21">
        <f t="shared" si="73"/>
        <v>243036966.87908986</v>
      </c>
      <c r="G809">
        <v>1.0723305795767</v>
      </c>
      <c r="H809" s="3">
        <v>-39532872.929799996</v>
      </c>
      <c r="I809" s="3">
        <f t="shared" si="74"/>
        <v>-39532872.929805957</v>
      </c>
      <c r="J809" s="3">
        <f t="shared" si="75"/>
        <v>0</v>
      </c>
      <c r="K809" s="13">
        <f t="shared" si="76"/>
        <v>39532872.929799996</v>
      </c>
      <c r="L809" s="13">
        <f t="shared" si="77"/>
        <v>18581537.998998642</v>
      </c>
    </row>
    <row r="810" spans="1:12" x14ac:dyDescent="0.25">
      <c r="A810" s="11">
        <v>42081</v>
      </c>
      <c r="B810" s="3">
        <v>-17764966.504208598</v>
      </c>
      <c r="C810" s="3">
        <v>12623964823.974199</v>
      </c>
      <c r="D810" s="3">
        <v>12606199857.469999</v>
      </c>
      <c r="E810" s="24">
        <f t="shared" si="72"/>
        <v>1.0182798473957877</v>
      </c>
      <c r="F810" s="21">
        <f t="shared" si="73"/>
        <v>226621543.28420737</v>
      </c>
      <c r="G810">
        <v>1.0919326189292</v>
      </c>
      <c r="H810" s="3">
        <v>-37780995.735879302</v>
      </c>
      <c r="I810" s="3">
        <f t="shared" si="74"/>
        <v>-37780995.735885032</v>
      </c>
      <c r="J810" s="3">
        <f t="shared" si="75"/>
        <v>0</v>
      </c>
      <c r="K810" s="13">
        <f t="shared" si="76"/>
        <v>37780995.735879302</v>
      </c>
      <c r="L810" s="13">
        <f t="shared" si="77"/>
        <v>17764966.504199982</v>
      </c>
    </row>
    <row r="811" spans="1:12" x14ac:dyDescent="0.25">
      <c r="A811" s="11">
        <v>42082</v>
      </c>
      <c r="B811" s="3">
        <v>-16370915.180519801</v>
      </c>
      <c r="C811" s="3">
        <v>12562952338.640499</v>
      </c>
      <c r="D811" s="3">
        <v>12546581423.459999</v>
      </c>
      <c r="E811" s="24">
        <f t="shared" si="72"/>
        <v>0.99656934529688157</v>
      </c>
      <c r="F811" s="21">
        <f t="shared" si="73"/>
        <v>-43247518.829480425</v>
      </c>
      <c r="G811">
        <v>1.0881865751545801</v>
      </c>
      <c r="H811" s="3">
        <v>-34802805.412157796</v>
      </c>
      <c r="I811" s="3">
        <f t="shared" si="74"/>
        <v>-34802805.412163131</v>
      </c>
      <c r="J811" s="3">
        <f t="shared" si="75"/>
        <v>0</v>
      </c>
      <c r="K811" s="13">
        <f t="shared" si="76"/>
        <v>34802805.412157796</v>
      </c>
      <c r="L811" s="13">
        <f t="shared" si="77"/>
        <v>16370915.180500031</v>
      </c>
    </row>
    <row r="812" spans="1:12" x14ac:dyDescent="0.25">
      <c r="A812" s="11">
        <v>42083</v>
      </c>
      <c r="B812" s="3">
        <v>-30896061.404469199</v>
      </c>
      <c r="C812" s="3">
        <v>12674811583.774401</v>
      </c>
      <c r="D812" s="3">
        <v>12643915522.370001</v>
      </c>
      <c r="E812" s="24">
        <f t="shared" si="72"/>
        <v>1.0102203266361227</v>
      </c>
      <c r="F812" s="21">
        <f t="shared" si="73"/>
        <v>128230160.31447095</v>
      </c>
      <c r="G812">
        <v>1.0993081973937</v>
      </c>
      <c r="H812" s="3">
        <v>-65656345.0226807</v>
      </c>
      <c r="I812" s="3">
        <f t="shared" si="74"/>
        <v>-65656345.022690773</v>
      </c>
      <c r="J812" s="3">
        <f t="shared" si="75"/>
        <v>0</v>
      </c>
      <c r="K812" s="13">
        <f t="shared" si="76"/>
        <v>65656345.0226807</v>
      </c>
      <c r="L812" s="13">
        <f t="shared" si="77"/>
        <v>30896061.404399872</v>
      </c>
    </row>
    <row r="813" spans="1:12" x14ac:dyDescent="0.25">
      <c r="A813" s="11">
        <v>42086</v>
      </c>
      <c r="B813" s="3">
        <v>-6566234.6293967897</v>
      </c>
      <c r="C813" s="3">
        <v>12583254513.969299</v>
      </c>
      <c r="D813" s="3">
        <v>12576688279.339899</v>
      </c>
      <c r="E813" s="24">
        <f t="shared" si="72"/>
        <v>0.99520235576602978</v>
      </c>
      <c r="F813" s="21">
        <f t="shared" si="73"/>
        <v>-60661008.400704987</v>
      </c>
      <c r="G813">
        <v>1.09403410775913</v>
      </c>
      <c r="H813" s="3">
        <v>-13948331.7561778</v>
      </c>
      <c r="I813" s="3">
        <f t="shared" si="74"/>
        <v>-13948331.756179938</v>
      </c>
      <c r="J813" s="3">
        <f t="shared" si="75"/>
        <v>0</v>
      </c>
      <c r="K813" s="13">
        <f t="shared" si="76"/>
        <v>13948331.7561778</v>
      </c>
      <c r="L813" s="13">
        <f t="shared" si="77"/>
        <v>6566234.6294002533</v>
      </c>
    </row>
    <row r="814" spans="1:12" x14ac:dyDescent="0.25">
      <c r="A814" s="11">
        <v>42087</v>
      </c>
      <c r="B814" s="3">
        <v>-14269139.9061385</v>
      </c>
      <c r="C814" s="3">
        <v>12540234039.046101</v>
      </c>
      <c r="D814" s="3">
        <v>12525964899.139999</v>
      </c>
      <c r="E814" s="24">
        <f t="shared" si="72"/>
        <v>0.9971014436007255</v>
      </c>
      <c r="F814" s="21">
        <f t="shared" si="73"/>
        <v>-36454240.293761171</v>
      </c>
      <c r="G814">
        <v>1.09086298819505</v>
      </c>
      <c r="H814" s="3">
        <v>-30299534.4359347</v>
      </c>
      <c r="I814" s="3">
        <f t="shared" si="74"/>
        <v>-30299534.435939286</v>
      </c>
      <c r="J814" s="3">
        <f t="shared" si="75"/>
        <v>0</v>
      </c>
      <c r="K814" s="13">
        <f t="shared" si="76"/>
        <v>30299534.4359347</v>
      </c>
      <c r="L814" s="13">
        <f t="shared" si="77"/>
        <v>14269139.906101227</v>
      </c>
    </row>
    <row r="815" spans="1:12" x14ac:dyDescent="0.25">
      <c r="A815" s="11">
        <v>42088</v>
      </c>
      <c r="B815" s="3">
        <v>-15197521.631739</v>
      </c>
      <c r="C815" s="3">
        <v>12597007165.8417</v>
      </c>
      <c r="D815" s="3">
        <v>12581809644.209999</v>
      </c>
      <c r="E815" s="24">
        <f t="shared" si="72"/>
        <v>1.005671600333689</v>
      </c>
      <c r="F815" s="21">
        <f t="shared" si="73"/>
        <v>71042266.7017387</v>
      </c>
      <c r="G815">
        <v>1.0970499270829099</v>
      </c>
      <c r="H815" s="3">
        <v>-32258429.327723399</v>
      </c>
      <c r="I815" s="3">
        <f t="shared" si="74"/>
        <v>-32258429.32772842</v>
      </c>
      <c r="J815" s="3">
        <f t="shared" si="75"/>
        <v>0</v>
      </c>
      <c r="K815" s="13">
        <f t="shared" si="76"/>
        <v>32258429.327723399</v>
      </c>
      <c r="L815" s="13">
        <f t="shared" si="77"/>
        <v>15197521.631700516</v>
      </c>
    </row>
    <row r="816" spans="1:12" x14ac:dyDescent="0.25">
      <c r="A816" s="11">
        <v>42089</v>
      </c>
      <c r="B816" s="3">
        <v>20813084.943999302</v>
      </c>
      <c r="C816" s="3">
        <v>12390626654.075899</v>
      </c>
      <c r="D816" s="3">
        <v>12411439739.019899</v>
      </c>
      <c r="E816" s="24">
        <f t="shared" si="72"/>
        <v>0.98480480983734486</v>
      </c>
      <c r="F816" s="21">
        <f t="shared" si="73"/>
        <v>-191182990.13409901</v>
      </c>
      <c r="G816">
        <v>1.0803800448229599</v>
      </c>
      <c r="H816" s="3">
        <v>44161029.801360101</v>
      </c>
      <c r="I816" s="3">
        <f t="shared" si="74"/>
        <v>44161029.801366813</v>
      </c>
      <c r="J816" s="3">
        <f t="shared" si="75"/>
        <v>0</v>
      </c>
      <c r="K816" s="13">
        <f t="shared" si="76"/>
        <v>-44161029.801360101</v>
      </c>
      <c r="L816" s="13">
        <f t="shared" si="77"/>
        <v>20813084.944000244</v>
      </c>
    </row>
    <row r="817" spans="1:12" x14ac:dyDescent="0.25">
      <c r="A817" s="11">
        <v>42090</v>
      </c>
      <c r="B817" s="3">
        <v>48595709.537641399</v>
      </c>
      <c r="C817" s="3">
        <v>12357122710.602301</v>
      </c>
      <c r="D817" s="3">
        <v>12405718420.139999</v>
      </c>
      <c r="E817" s="24">
        <f t="shared" si="72"/>
        <v>0.99562363194281356</v>
      </c>
      <c r="F817" s="21">
        <f t="shared" si="73"/>
        <v>-54317028.417541377</v>
      </c>
      <c r="G817">
        <v>1.07565190410517</v>
      </c>
      <c r="H817" s="3">
        <v>103070160.241648</v>
      </c>
      <c r="I817" s="3">
        <f t="shared" si="74"/>
        <v>103070160.24166465</v>
      </c>
      <c r="J817" s="3">
        <f t="shared" si="75"/>
        <v>0</v>
      </c>
      <c r="K817" s="13">
        <f t="shared" si="76"/>
        <v>-103070160.241648</v>
      </c>
      <c r="L817" s="13">
        <f t="shared" si="77"/>
        <v>48595709.537698746</v>
      </c>
    </row>
    <row r="818" spans="1:12" x14ac:dyDescent="0.25">
      <c r="A818" s="11">
        <v>42093</v>
      </c>
      <c r="B818" s="3">
        <v>45655384.864474103</v>
      </c>
      <c r="C818" s="3">
        <v>12626899425.935499</v>
      </c>
      <c r="D818" s="3">
        <v>12672554810.799999</v>
      </c>
      <c r="E818" s="24">
        <f t="shared" si="72"/>
        <v>1.017828955833501</v>
      </c>
      <c r="F818" s="21">
        <f t="shared" si="73"/>
        <v>221181005.79552573</v>
      </c>
      <c r="G818">
        <v>1.0948296543956799</v>
      </c>
      <c r="H818" s="3">
        <v>96796425.490803406</v>
      </c>
      <c r="I818" s="3">
        <f t="shared" si="74"/>
        <v>96796425.490818188</v>
      </c>
      <c r="J818" s="3">
        <f t="shared" si="75"/>
        <v>0</v>
      </c>
      <c r="K818" s="13">
        <f t="shared" si="76"/>
        <v>-96796425.490803406</v>
      </c>
      <c r="L818" s="13">
        <f t="shared" si="77"/>
        <v>45655384.864500046</v>
      </c>
    </row>
    <row r="819" spans="1:12" x14ac:dyDescent="0.25">
      <c r="A819" s="11">
        <v>42094</v>
      </c>
      <c r="B819" s="3">
        <v>4717974.7430130197</v>
      </c>
      <c r="C819" s="3">
        <v>12651622165.596901</v>
      </c>
      <c r="D819" s="3">
        <v>12656340140.34</v>
      </c>
      <c r="E819" s="24">
        <f t="shared" si="72"/>
        <v>0.99834819059648705</v>
      </c>
      <c r="F819" s="21">
        <f t="shared" si="73"/>
        <v>-20932645.203012105</v>
      </c>
      <c r="G819">
        <v>1.09302120447731</v>
      </c>
      <c r="H819" s="3">
        <v>9998968.7608015593</v>
      </c>
      <c r="I819" s="3">
        <f t="shared" si="74"/>
        <v>9998968.7608030923</v>
      </c>
      <c r="J819" s="3">
        <f t="shared" si="75"/>
        <v>0</v>
      </c>
      <c r="K819" s="13">
        <f t="shared" si="76"/>
        <v>-9998968.7608015593</v>
      </c>
      <c r="L819" s="13">
        <f t="shared" si="77"/>
        <v>4717974.7430992126</v>
      </c>
    </row>
    <row r="820" spans="1:12" x14ac:dyDescent="0.25">
      <c r="A820" s="11">
        <v>42095</v>
      </c>
      <c r="B820" s="3">
        <v>-4198285.2374459496</v>
      </c>
      <c r="C820" s="3">
        <v>12820935012.927401</v>
      </c>
      <c r="D820" s="3">
        <v>12816736727.690001</v>
      </c>
      <c r="E820" s="24">
        <f t="shared" si="72"/>
        <v>1.0130049343461327</v>
      </c>
      <c r="F820" s="21">
        <f t="shared" si="73"/>
        <v>164594872.58744633</v>
      </c>
      <c r="G820">
        <v>1.1072358734804599</v>
      </c>
      <c r="H820" s="3">
        <v>-8894137.3091045003</v>
      </c>
      <c r="I820" s="3">
        <f t="shared" si="74"/>
        <v>-8894137.3091058675</v>
      </c>
      <c r="J820" s="3">
        <f t="shared" si="75"/>
        <v>0</v>
      </c>
      <c r="K820" s="13">
        <f t="shared" si="76"/>
        <v>8894137.3091045003</v>
      </c>
      <c r="L820" s="13">
        <f t="shared" si="77"/>
        <v>4198285.2374000549</v>
      </c>
    </row>
    <row r="821" spans="1:12" x14ac:dyDescent="0.25">
      <c r="A821" s="11">
        <v>42096</v>
      </c>
      <c r="B821" s="3">
        <v>35848918.595816202</v>
      </c>
      <c r="C821" s="3">
        <v>12932716538.354099</v>
      </c>
      <c r="D821" s="3">
        <v>12968565456.9499</v>
      </c>
      <c r="E821" s="24">
        <f t="shared" si="72"/>
        <v>1.0090490905078446</v>
      </c>
      <c r="F821" s="21">
        <f t="shared" si="73"/>
        <v>115979810.66408294</v>
      </c>
      <c r="G821">
        <v>1.11725535111313</v>
      </c>
      <c r="H821" s="3">
        <v>75917209.381971702</v>
      </c>
      <c r="I821" s="3">
        <f t="shared" si="74"/>
        <v>75917209.381983265</v>
      </c>
      <c r="J821" s="3">
        <f t="shared" si="75"/>
        <v>0</v>
      </c>
      <c r="K821" s="13">
        <f t="shared" si="76"/>
        <v>-75917209.381971702</v>
      </c>
      <c r="L821" s="13">
        <f t="shared" si="77"/>
        <v>35848918.5958004</v>
      </c>
    </row>
    <row r="822" spans="1:12" x14ac:dyDescent="0.25">
      <c r="A822" s="11">
        <v>42100</v>
      </c>
      <c r="B822" s="3">
        <v>-25887394.0791752</v>
      </c>
      <c r="C822" s="3">
        <v>13069665329.1691</v>
      </c>
      <c r="D822" s="3">
        <v>13043777935.09</v>
      </c>
      <c r="E822" s="24">
        <f t="shared" si="72"/>
        <v>1.0077957637299888</v>
      </c>
      <c r="F822" s="21">
        <f t="shared" si="73"/>
        <v>101099872.21927568</v>
      </c>
      <c r="G822">
        <v>1.1259652098564601</v>
      </c>
      <c r="H822" s="3">
        <v>-54800535.1074697</v>
      </c>
      <c r="I822" s="3">
        <f t="shared" si="74"/>
        <v>-54800535.107478037</v>
      </c>
      <c r="J822" s="3">
        <f t="shared" si="75"/>
        <v>0</v>
      </c>
      <c r="K822" s="13">
        <f t="shared" si="76"/>
        <v>54800535.1074697</v>
      </c>
      <c r="L822" s="13">
        <f t="shared" si="77"/>
        <v>25887394.079099655</v>
      </c>
    </row>
    <row r="823" spans="1:12" x14ac:dyDescent="0.25">
      <c r="A823" s="11">
        <v>42101</v>
      </c>
      <c r="B823" s="3">
        <v>-33697727.039054602</v>
      </c>
      <c r="C823" s="3">
        <v>13029628534.069</v>
      </c>
      <c r="D823" s="3">
        <v>12995930807.030001</v>
      </c>
      <c r="E823" s="24">
        <f t="shared" si="72"/>
        <v>0.99891523751083799</v>
      </c>
      <c r="F823" s="21">
        <f t="shared" si="73"/>
        <v>-14149401.020944864</v>
      </c>
      <c r="G823">
        <v>1.1247438050327101</v>
      </c>
      <c r="H823" s="3">
        <v>-71306539.464855105</v>
      </c>
      <c r="I823" s="3">
        <f t="shared" si="74"/>
        <v>-71306539.464865863</v>
      </c>
      <c r="J823" s="3">
        <f t="shared" si="75"/>
        <v>0</v>
      </c>
      <c r="K823" s="13">
        <f t="shared" si="76"/>
        <v>71306539.464855105</v>
      </c>
      <c r="L823" s="13">
        <f t="shared" si="77"/>
        <v>33697727.038999557</v>
      </c>
    </row>
    <row r="824" spans="1:12" x14ac:dyDescent="0.25">
      <c r="A824" s="11">
        <v>42102</v>
      </c>
      <c r="B824" s="3">
        <v>77569897.594478205</v>
      </c>
      <c r="C824" s="3">
        <v>12954059055.355499</v>
      </c>
      <c r="D824" s="3">
        <v>13031628952.9499</v>
      </c>
      <c r="E824" s="24">
        <f t="shared" si="72"/>
        <v>0.99677808751860009</v>
      </c>
      <c r="F824" s="21">
        <f t="shared" si="73"/>
        <v>-41871751.674579218</v>
      </c>
      <c r="G824">
        <v>1.1211199789289099</v>
      </c>
      <c r="H824" s="3">
        <v>164079475.329521</v>
      </c>
      <c r="I824" s="3">
        <f t="shared" si="74"/>
        <v>164079475.32954639</v>
      </c>
      <c r="J824" s="3">
        <f t="shared" si="75"/>
        <v>0</v>
      </c>
      <c r="K824" s="13">
        <f t="shared" si="76"/>
        <v>-164079475.329521</v>
      </c>
      <c r="L824" s="13">
        <f t="shared" si="77"/>
        <v>77569897.594400406</v>
      </c>
    </row>
    <row r="825" spans="1:12" x14ac:dyDescent="0.25">
      <c r="A825" s="11">
        <v>42103</v>
      </c>
      <c r="B825" s="3">
        <v>13515505.535854099</v>
      </c>
      <c r="C825" s="3">
        <v>12998511418.9741</v>
      </c>
      <c r="D825" s="3">
        <v>13012026924.509899</v>
      </c>
      <c r="E825" s="24">
        <f t="shared" si="72"/>
        <v>0.9974586804078428</v>
      </c>
      <c r="F825" s="21">
        <f t="shared" si="73"/>
        <v>-33117533.975854635</v>
      </c>
      <c r="G825">
        <v>1.1182708547613001</v>
      </c>
      <c r="H825" s="3">
        <v>28577591.464109801</v>
      </c>
      <c r="I825" s="3">
        <f t="shared" si="74"/>
        <v>28577591.464114189</v>
      </c>
      <c r="J825" s="3">
        <f t="shared" si="75"/>
        <v>0</v>
      </c>
      <c r="K825" s="13">
        <f t="shared" si="76"/>
        <v>-28577591.464109801</v>
      </c>
      <c r="L825" s="13">
        <f t="shared" si="77"/>
        <v>13515505.535799026</v>
      </c>
    </row>
    <row r="826" spans="1:12" x14ac:dyDescent="0.25">
      <c r="A826" s="11">
        <v>42104</v>
      </c>
      <c r="B826" s="3">
        <v>10956575.0602943</v>
      </c>
      <c r="C826" s="3">
        <v>13154102465.759701</v>
      </c>
      <c r="D826" s="3">
        <v>13165059040.82</v>
      </c>
      <c r="E826" s="24">
        <f t="shared" si="72"/>
        <v>1.0109187862947153</v>
      </c>
      <c r="F826" s="21">
        <f t="shared" si="73"/>
        <v>142075541.24980626</v>
      </c>
      <c r="G826">
        <v>1.1304810152440401</v>
      </c>
      <c r="H826" s="3">
        <v>23157967.232300501</v>
      </c>
      <c r="I826" s="3">
        <f t="shared" si="74"/>
        <v>23157967.232303865</v>
      </c>
      <c r="J826" s="3">
        <f t="shared" si="75"/>
        <v>0</v>
      </c>
      <c r="K826" s="13">
        <f t="shared" si="76"/>
        <v>-23157967.232300501</v>
      </c>
      <c r="L826" s="13">
        <f t="shared" si="77"/>
        <v>10956575.06029892</v>
      </c>
    </row>
    <row r="827" spans="1:12" x14ac:dyDescent="0.25">
      <c r="A827" s="11">
        <v>42107</v>
      </c>
      <c r="B827" s="3">
        <v>16578600.274561699</v>
      </c>
      <c r="C827" s="3">
        <v>13180702759.965401</v>
      </c>
      <c r="D827" s="3">
        <v>13197281360.24</v>
      </c>
      <c r="E827" s="24">
        <f t="shared" si="72"/>
        <v>1.0011882756542856</v>
      </c>
      <c r="F827" s="21">
        <f t="shared" si="73"/>
        <v>15643719.145438377</v>
      </c>
      <c r="G827">
        <v>1.1318243383120801</v>
      </c>
      <c r="H827" s="3">
        <v>35027227.680876203</v>
      </c>
      <c r="I827" s="3">
        <f t="shared" si="74"/>
        <v>35027227.68088156</v>
      </c>
      <c r="J827" s="3">
        <f t="shared" si="75"/>
        <v>0</v>
      </c>
      <c r="K827" s="13">
        <f t="shared" si="76"/>
        <v>-35027227.680876203</v>
      </c>
      <c r="L827" s="13">
        <f t="shared" si="77"/>
        <v>16578600.274599075</v>
      </c>
    </row>
    <row r="828" spans="1:12" x14ac:dyDescent="0.25">
      <c r="A828" s="11">
        <v>42108</v>
      </c>
      <c r="B828" s="3">
        <v>9237564.1522140503</v>
      </c>
      <c r="C828" s="3">
        <v>13159010436.0277</v>
      </c>
      <c r="D828" s="3">
        <v>13168248000.18</v>
      </c>
      <c r="E828" s="24">
        <f t="shared" si="72"/>
        <v>0.99710009030136204</v>
      </c>
      <c r="F828" s="21">
        <f t="shared" si="73"/>
        <v>-38270924.212213516</v>
      </c>
      <c r="G828">
        <v>1.12854214993626</v>
      </c>
      <c r="H828" s="3">
        <v>19509568.339836098</v>
      </c>
      <c r="I828" s="3">
        <f t="shared" si="74"/>
        <v>19509568.339839078</v>
      </c>
      <c r="J828" s="3">
        <f t="shared" si="75"/>
        <v>0</v>
      </c>
      <c r="K828" s="13">
        <f t="shared" si="76"/>
        <v>-19509568.339836098</v>
      </c>
      <c r="L828" s="13">
        <f t="shared" si="77"/>
        <v>9237564.152299881</v>
      </c>
    </row>
    <row r="829" spans="1:12" x14ac:dyDescent="0.25">
      <c r="A829" s="11">
        <v>42109</v>
      </c>
      <c r="B829" s="3">
        <v>-7336168.9489087397</v>
      </c>
      <c r="C829" s="3">
        <v>13300814568.1689</v>
      </c>
      <c r="D829" s="3">
        <v>13293478399.219999</v>
      </c>
      <c r="E829" s="24">
        <f t="shared" si="72"/>
        <v>1.0100671378597286</v>
      </c>
      <c r="F829" s="21">
        <f t="shared" si="73"/>
        <v>132566567.98890775</v>
      </c>
      <c r="G829">
        <v>1.1399033393401801</v>
      </c>
      <c r="H829" s="3">
        <v>-15487873.9546635</v>
      </c>
      <c r="I829" s="3">
        <f t="shared" si="74"/>
        <v>-15487873.954665907</v>
      </c>
      <c r="J829" s="3">
        <f t="shared" si="75"/>
        <v>0</v>
      </c>
      <c r="K829" s="13">
        <f t="shared" si="76"/>
        <v>15487873.9546635</v>
      </c>
      <c r="L829" s="13">
        <f t="shared" si="77"/>
        <v>7336168.9489002228</v>
      </c>
    </row>
    <row r="830" spans="1:12" x14ac:dyDescent="0.25">
      <c r="A830" s="11">
        <v>42110</v>
      </c>
      <c r="B830" s="3">
        <v>-12069615.2106125</v>
      </c>
      <c r="C830" s="3">
        <v>13282634234.690599</v>
      </c>
      <c r="D830" s="3">
        <v>13270564619.48</v>
      </c>
      <c r="E830" s="24">
        <f t="shared" si="72"/>
        <v>0.99918424928346639</v>
      </c>
      <c r="F830" s="21">
        <f t="shared" si="73"/>
        <v>-10844164.529387271</v>
      </c>
      <c r="G830">
        <v>1.1389734623743299</v>
      </c>
      <c r="H830" s="3">
        <v>-25471128.915723301</v>
      </c>
      <c r="I830" s="3">
        <f t="shared" si="74"/>
        <v>-25471128.915727064</v>
      </c>
      <c r="J830" s="3">
        <f t="shared" si="75"/>
        <v>0</v>
      </c>
      <c r="K830" s="13">
        <f t="shared" si="76"/>
        <v>25471128.915723301</v>
      </c>
      <c r="L830" s="13">
        <f t="shared" si="77"/>
        <v>12069615.210599899</v>
      </c>
    </row>
    <row r="831" spans="1:12" x14ac:dyDescent="0.25">
      <c r="A831" s="11">
        <v>42111</v>
      </c>
      <c r="B831" s="3">
        <v>-45494812.829099998</v>
      </c>
      <c r="C831" s="3">
        <v>13155864504.129101</v>
      </c>
      <c r="D831" s="3">
        <v>13110369691.2999</v>
      </c>
      <c r="E831" s="24">
        <f t="shared" si="72"/>
        <v>0.99135680216781208</v>
      </c>
      <c r="F831" s="21">
        <f t="shared" si="73"/>
        <v>-114700115.35099949</v>
      </c>
      <c r="G831">
        <v>1.12912908941343</v>
      </c>
      <c r="H831" s="3">
        <v>-95972971.160107806</v>
      </c>
      <c r="I831" s="3">
        <f t="shared" si="74"/>
        <v>-95972971.160122424</v>
      </c>
      <c r="J831" s="3">
        <f t="shared" si="75"/>
        <v>0</v>
      </c>
      <c r="K831" s="13">
        <f t="shared" si="76"/>
        <v>95972971.160107806</v>
      </c>
      <c r="L831" s="13">
        <f t="shared" si="77"/>
        <v>45494812.829200745</v>
      </c>
    </row>
    <row r="832" spans="1:12" x14ac:dyDescent="0.25">
      <c r="A832" s="11">
        <v>42114</v>
      </c>
      <c r="B832" s="3">
        <v>37359897.698870301</v>
      </c>
      <c r="C832" s="3">
        <v>13096352448.5711</v>
      </c>
      <c r="D832" s="3">
        <v>13133712346.27</v>
      </c>
      <c r="E832" s="24">
        <f t="shared" si="72"/>
        <v>0.99893082780586484</v>
      </c>
      <c r="F832" s="21">
        <f t="shared" si="73"/>
        <v>-14017242.728769898</v>
      </c>
      <c r="G832">
        <v>1.12792185598743</v>
      </c>
      <c r="H832" s="3">
        <v>78781641.193716303</v>
      </c>
      <c r="I832" s="3">
        <f t="shared" si="74"/>
        <v>78781641.193728372</v>
      </c>
      <c r="J832" s="3">
        <f t="shared" si="75"/>
        <v>0</v>
      </c>
      <c r="K832" s="13">
        <f t="shared" si="76"/>
        <v>-78781641.193716303</v>
      </c>
      <c r="L832" s="13">
        <f t="shared" si="77"/>
        <v>37359897.698900223</v>
      </c>
    </row>
    <row r="833" spans="1:12" x14ac:dyDescent="0.25">
      <c r="A833" s="11">
        <v>42116</v>
      </c>
      <c r="B833" s="3">
        <v>53565037.073181599</v>
      </c>
      <c r="C833" s="3">
        <v>13265222001.126801</v>
      </c>
      <c r="D833" s="3">
        <v>13318787038.1999</v>
      </c>
      <c r="E833" s="24">
        <f t="shared" si="72"/>
        <v>1.0100131365290688</v>
      </c>
      <c r="F833" s="21">
        <f t="shared" si="73"/>
        <v>131509654.85671762</v>
      </c>
      <c r="G833">
        <v>1.1392158915255599</v>
      </c>
      <c r="H833" s="3">
        <v>112910165.369398</v>
      </c>
      <c r="I833" s="3">
        <f t="shared" si="74"/>
        <v>112910165.36941521</v>
      </c>
      <c r="J833" s="3">
        <f t="shared" si="75"/>
        <v>0</v>
      </c>
      <c r="K833" s="13">
        <f t="shared" si="76"/>
        <v>-112910165.369398</v>
      </c>
      <c r="L833" s="13">
        <f t="shared" si="77"/>
        <v>53565037.073099136</v>
      </c>
    </row>
    <row r="834" spans="1:12" x14ac:dyDescent="0.25">
      <c r="A834" s="11">
        <v>42117</v>
      </c>
      <c r="B834" s="3">
        <v>21177040.365091499</v>
      </c>
      <c r="C834" s="3">
        <v>13443627083.5749</v>
      </c>
      <c r="D834" s="3">
        <v>13464804123.940001</v>
      </c>
      <c r="E834" s="24">
        <f t="shared" si="72"/>
        <v>1.0093732293351454</v>
      </c>
      <c r="F834" s="21">
        <f t="shared" si="73"/>
        <v>124840045.37500936</v>
      </c>
      <c r="G834">
        <v>1.14989402333906</v>
      </c>
      <c r="H834" s="3">
        <v>44622015.855046801</v>
      </c>
      <c r="I834" s="3">
        <f t="shared" si="74"/>
        <v>44622015.855053529</v>
      </c>
      <c r="J834" s="3">
        <f t="shared" si="75"/>
        <v>0</v>
      </c>
      <c r="K834" s="13">
        <f t="shared" si="76"/>
        <v>-44622015.855046801</v>
      </c>
      <c r="L834" s="13">
        <f t="shared" si="77"/>
        <v>21177040.365100861</v>
      </c>
    </row>
    <row r="835" spans="1:12" x14ac:dyDescent="0.25">
      <c r="A835" s="11">
        <v>42118</v>
      </c>
      <c r="B835" s="3">
        <v>-12063005.3554412</v>
      </c>
      <c r="C835" s="3">
        <v>13577675692.065399</v>
      </c>
      <c r="D835" s="3">
        <v>13565612686.709999</v>
      </c>
      <c r="E835" s="24">
        <f t="shared" ref="E835:E898" si="78">F835/D834+1</f>
        <v>1.0083827114814659</v>
      </c>
      <c r="F835" s="21">
        <f t="shared" ref="F835:F898" si="79">D835-D834-B835</f>
        <v>112871568.12543975</v>
      </c>
      <c r="G835">
        <v>1.1595332531709801</v>
      </c>
      <c r="H835" s="3">
        <v>-25408073.117073599</v>
      </c>
      <c r="I835" s="3">
        <f t="shared" ref="I835:I898" si="80">B835*(1+$Q$1)^($O$1-ROW()+1)</f>
        <v>-25408073.117077462</v>
      </c>
      <c r="J835" s="3">
        <f t="shared" ref="J835:J898" si="81">B835*$G$2765/G835</f>
        <v>0</v>
      </c>
      <c r="K835" s="13">
        <f t="shared" ref="K835:K898" si="82">J835-H835</f>
        <v>25408073.117073599</v>
      </c>
      <c r="L835" s="13">
        <f t="shared" ref="L835:L898" si="83">ABS(C835-D835)</f>
        <v>12063005.355400085</v>
      </c>
    </row>
    <row r="836" spans="1:12" x14ac:dyDescent="0.25">
      <c r="A836" s="11">
        <v>42121</v>
      </c>
      <c r="B836" s="3">
        <v>-1320494.78766047</v>
      </c>
      <c r="C836" s="3">
        <v>13456034561.0776</v>
      </c>
      <c r="D836" s="3">
        <v>13454714066.290001</v>
      </c>
      <c r="E836" s="24">
        <f t="shared" si="78"/>
        <v>0.99192236073939444</v>
      </c>
      <c r="F836" s="21">
        <f t="shared" si="79"/>
        <v>-109578125.6323377</v>
      </c>
      <c r="G836">
        <v>1.15016696184119</v>
      </c>
      <c r="H836" s="3">
        <v>-2780258.5775200701</v>
      </c>
      <c r="I836" s="3">
        <f t="shared" si="80"/>
        <v>-2780258.5775204785</v>
      </c>
      <c r="J836" s="3">
        <f t="shared" si="81"/>
        <v>0</v>
      </c>
      <c r="K836" s="13">
        <f t="shared" si="82"/>
        <v>2780258.5775200701</v>
      </c>
      <c r="L836" s="13">
        <f t="shared" si="83"/>
        <v>1320494.7875995636</v>
      </c>
    </row>
    <row r="837" spans="1:12" x14ac:dyDescent="0.25">
      <c r="A837" s="11">
        <v>42122</v>
      </c>
      <c r="B837" s="3">
        <v>19319877.386230901</v>
      </c>
      <c r="C837" s="3">
        <v>13475647352.543699</v>
      </c>
      <c r="D837" s="3">
        <v>13494967229.93</v>
      </c>
      <c r="E837" s="24">
        <f t="shared" si="78"/>
        <v>1.0015558328590732</v>
      </c>
      <c r="F837" s="21">
        <f t="shared" si="79"/>
        <v>20933286.253768489</v>
      </c>
      <c r="G837">
        <v>1.15195642939384</v>
      </c>
      <c r="H837" s="3">
        <v>40661664.434978701</v>
      </c>
      <c r="I837" s="3">
        <f t="shared" si="80"/>
        <v>40661664.434984811</v>
      </c>
      <c r="J837" s="3">
        <f t="shared" si="81"/>
        <v>0</v>
      </c>
      <c r="K837" s="13">
        <f t="shared" si="82"/>
        <v>-40661664.434978701</v>
      </c>
      <c r="L837" s="13">
        <f t="shared" si="83"/>
        <v>19319877.386301041</v>
      </c>
    </row>
    <row r="838" spans="1:12" x14ac:dyDescent="0.25">
      <c r="A838" s="11">
        <v>42123</v>
      </c>
      <c r="B838" s="3">
        <v>-115777321.102153</v>
      </c>
      <c r="C838" s="3">
        <v>13427804598.882099</v>
      </c>
      <c r="D838" s="3">
        <v>13312027277.7799</v>
      </c>
      <c r="E838" s="24">
        <f t="shared" si="78"/>
        <v>0.99502313492847982</v>
      </c>
      <c r="F838" s="21">
        <f t="shared" si="79"/>
        <v>-67162631.047947705</v>
      </c>
      <c r="G838">
        <v>1.1462232976764799</v>
      </c>
      <c r="H838" s="3">
        <v>-243577164.63191599</v>
      </c>
      <c r="I838" s="3">
        <f t="shared" si="80"/>
        <v>-243577164.63195184</v>
      </c>
      <c r="J838" s="3">
        <f t="shared" si="81"/>
        <v>0</v>
      </c>
      <c r="K838" s="13">
        <f t="shared" si="82"/>
        <v>243577164.63191599</v>
      </c>
      <c r="L838" s="13">
        <f t="shared" si="83"/>
        <v>115777321.10219955</v>
      </c>
    </row>
    <row r="839" spans="1:12" x14ac:dyDescent="0.25">
      <c r="A839" s="11">
        <v>42124</v>
      </c>
      <c r="B839" s="3">
        <v>-43635576.703432001</v>
      </c>
      <c r="C839" s="3">
        <v>13468699824.693399</v>
      </c>
      <c r="D839" s="3">
        <v>13425064247.989901</v>
      </c>
      <c r="E839" s="24">
        <f t="shared" si="78"/>
        <v>1.0117692477369655</v>
      </c>
      <c r="F839" s="21">
        <f t="shared" si="79"/>
        <v>156672546.91343299</v>
      </c>
      <c r="G839">
        <v>1.15971348362872</v>
      </c>
      <c r="H839" s="3">
        <v>-91766904.558592096</v>
      </c>
      <c r="I839" s="3">
        <f t="shared" si="80"/>
        <v>-91766904.558605954</v>
      </c>
      <c r="J839" s="3">
        <f t="shared" si="81"/>
        <v>0</v>
      </c>
      <c r="K839" s="13">
        <f t="shared" si="82"/>
        <v>91766904.558592096</v>
      </c>
      <c r="L839" s="13">
        <f t="shared" si="83"/>
        <v>43635576.70349884</v>
      </c>
    </row>
    <row r="840" spans="1:12" x14ac:dyDescent="0.25">
      <c r="A840" s="11">
        <v>42128</v>
      </c>
      <c r="B840" s="3">
        <v>31121509.7567694</v>
      </c>
      <c r="C840" s="3">
        <v>13558078171.0732</v>
      </c>
      <c r="D840" s="3">
        <v>13589199680.83</v>
      </c>
      <c r="E840" s="24">
        <f t="shared" si="78"/>
        <v>1.0099078798154166</v>
      </c>
      <c r="F840" s="21">
        <f t="shared" si="79"/>
        <v>133013923.08332993</v>
      </c>
      <c r="G840">
        <v>1.1712037854448201</v>
      </c>
      <c r="H840" s="3">
        <v>65424182.955310903</v>
      </c>
      <c r="I840" s="3">
        <f t="shared" si="80"/>
        <v>65424182.955320776</v>
      </c>
      <c r="J840" s="3">
        <f t="shared" si="81"/>
        <v>0</v>
      </c>
      <c r="K840" s="13">
        <f t="shared" si="82"/>
        <v>-65424182.955310903</v>
      </c>
      <c r="L840" s="13">
        <f t="shared" si="83"/>
        <v>31121509.756799698</v>
      </c>
    </row>
    <row r="841" spans="1:12" x14ac:dyDescent="0.25">
      <c r="A841" s="11">
        <v>42129</v>
      </c>
      <c r="B841" s="3">
        <v>-23841896.429045402</v>
      </c>
      <c r="C841" s="3">
        <v>13638059067.698999</v>
      </c>
      <c r="D841" s="3">
        <v>13614217171.269899</v>
      </c>
      <c r="E841" s="24">
        <f t="shared" si="78"/>
        <v>1.0035954572761094</v>
      </c>
      <c r="F841" s="21">
        <f t="shared" si="79"/>
        <v>48859386.868944846</v>
      </c>
      <c r="G841">
        <v>1.17541479861702</v>
      </c>
      <c r="H841" s="3">
        <v>-50101500.827067398</v>
      </c>
      <c r="I841" s="3">
        <f t="shared" si="80"/>
        <v>-50101500.827074938</v>
      </c>
      <c r="J841" s="3">
        <f t="shared" si="81"/>
        <v>0</v>
      </c>
      <c r="K841" s="13">
        <f t="shared" si="82"/>
        <v>50101500.827067398</v>
      </c>
      <c r="L841" s="13">
        <f t="shared" si="83"/>
        <v>23841896.429100037</v>
      </c>
    </row>
    <row r="842" spans="1:12" x14ac:dyDescent="0.25">
      <c r="A842" s="11">
        <v>42130</v>
      </c>
      <c r="B842" s="3">
        <v>-15967478.710277</v>
      </c>
      <c r="C842" s="3">
        <v>13532083923.9202</v>
      </c>
      <c r="D842" s="3">
        <v>13516116445.209999</v>
      </c>
      <c r="E842" s="24">
        <f t="shared" si="78"/>
        <v>0.99396709731331823</v>
      </c>
      <c r="F842" s="21">
        <f t="shared" si="79"/>
        <v>-82133247.349623278</v>
      </c>
      <c r="G842">
        <v>1.16832363552047</v>
      </c>
      <c r="H842" s="3">
        <v>-33541198.167917199</v>
      </c>
      <c r="I842" s="3">
        <f t="shared" si="80"/>
        <v>-33541198.167922158</v>
      </c>
      <c r="J842" s="3">
        <f t="shared" si="81"/>
        <v>0</v>
      </c>
      <c r="K842" s="13">
        <f t="shared" si="82"/>
        <v>33541198.167917199</v>
      </c>
      <c r="L842" s="13">
        <f t="shared" si="83"/>
        <v>15967478.710201263</v>
      </c>
    </row>
    <row r="843" spans="1:12" x14ac:dyDescent="0.25">
      <c r="A843" s="11">
        <v>42131</v>
      </c>
      <c r="B843" s="3">
        <v>-19212534.876879599</v>
      </c>
      <c r="C843" s="3">
        <v>13477696285.496799</v>
      </c>
      <c r="D843" s="3">
        <v>13458483750.620001</v>
      </c>
      <c r="E843" s="24">
        <f t="shared" si="78"/>
        <v>0.99715745570342917</v>
      </c>
      <c r="F843" s="21">
        <f t="shared" si="79"/>
        <v>-38420159.713118643</v>
      </c>
      <c r="G843">
        <v>1.1650026238337701</v>
      </c>
      <c r="H843" s="3">
        <v>-40342163.369741097</v>
      </c>
      <c r="I843" s="3">
        <f t="shared" si="80"/>
        <v>-40342163.369747028</v>
      </c>
      <c r="J843" s="3">
        <f t="shared" si="81"/>
        <v>0</v>
      </c>
      <c r="K843" s="13">
        <f t="shared" si="82"/>
        <v>40342163.369741097</v>
      </c>
      <c r="L843" s="13">
        <f t="shared" si="83"/>
        <v>19212534.87679863</v>
      </c>
    </row>
    <row r="844" spans="1:12" x14ac:dyDescent="0.25">
      <c r="A844" s="11">
        <v>42132</v>
      </c>
      <c r="B844" s="3">
        <v>13764969.6075246</v>
      </c>
      <c r="C844" s="3">
        <v>13531113322.2024</v>
      </c>
      <c r="D844" s="3">
        <v>13544878291.809999</v>
      </c>
      <c r="E844" s="24">
        <f t="shared" si="78"/>
        <v>1.0053965641990783</v>
      </c>
      <c r="F844" s="21">
        <f t="shared" si="79"/>
        <v>72629571.582474023</v>
      </c>
      <c r="G844">
        <v>1.1712896352853801</v>
      </c>
      <c r="H844" s="3">
        <v>28892296.285752699</v>
      </c>
      <c r="I844" s="3">
        <f t="shared" si="80"/>
        <v>28892296.285757028</v>
      </c>
      <c r="J844" s="3">
        <f t="shared" si="81"/>
        <v>0</v>
      </c>
      <c r="K844" s="13">
        <f t="shared" si="82"/>
        <v>-28892296.285752699</v>
      </c>
      <c r="L844" s="13">
        <f t="shared" si="83"/>
        <v>13764969.607599258</v>
      </c>
    </row>
    <row r="845" spans="1:12" x14ac:dyDescent="0.25">
      <c r="A845" s="11">
        <v>42135</v>
      </c>
      <c r="B845" s="3">
        <v>-4256099.5122055998</v>
      </c>
      <c r="C845" s="3">
        <v>13576261628.8022</v>
      </c>
      <c r="D845" s="3">
        <v>13572005529.2899</v>
      </c>
      <c r="E845" s="24">
        <f t="shared" si="78"/>
        <v>1.0023169892202783</v>
      </c>
      <c r="F845" s="21">
        <f t="shared" si="79"/>
        <v>31383336.992105961</v>
      </c>
      <c r="G845">
        <v>1.17400350074417</v>
      </c>
      <c r="H845" s="3">
        <v>-8929987.78444626</v>
      </c>
      <c r="I845" s="3">
        <f t="shared" si="80"/>
        <v>-8929987.7844476122</v>
      </c>
      <c r="J845" s="3">
        <f t="shared" si="81"/>
        <v>0</v>
      </c>
      <c r="K845" s="13">
        <f t="shared" si="82"/>
        <v>8929987.78444626</v>
      </c>
      <c r="L845" s="13">
        <f t="shared" si="83"/>
        <v>4256099.5123004913</v>
      </c>
    </row>
    <row r="846" spans="1:12" x14ac:dyDescent="0.25">
      <c r="A846" s="11">
        <v>42136</v>
      </c>
      <c r="B846" s="3">
        <v>24922356.3017141</v>
      </c>
      <c r="C846" s="3">
        <v>13491260875.1082</v>
      </c>
      <c r="D846" s="3">
        <v>13516183231.41</v>
      </c>
      <c r="E846" s="24">
        <f t="shared" si="78"/>
        <v>0.99405064682538202</v>
      </c>
      <c r="F846" s="21">
        <f t="shared" si="79"/>
        <v>-80744654.181614071</v>
      </c>
      <c r="G846">
        <v>1.1670189392899999</v>
      </c>
      <c r="H846" s="3">
        <v>52270960.421567298</v>
      </c>
      <c r="I846" s="3">
        <f t="shared" si="80"/>
        <v>52270960.421575248</v>
      </c>
      <c r="J846" s="3">
        <f t="shared" si="81"/>
        <v>0</v>
      </c>
      <c r="K846" s="13">
        <f t="shared" si="82"/>
        <v>-52270960.421567298</v>
      </c>
      <c r="L846" s="13">
        <f t="shared" si="83"/>
        <v>24922356.301799774</v>
      </c>
    </row>
    <row r="847" spans="1:12" x14ac:dyDescent="0.25">
      <c r="A847" s="11">
        <v>42137</v>
      </c>
      <c r="B847" s="3">
        <v>-7360655.6684732996</v>
      </c>
      <c r="C847" s="3">
        <v>13404596960.298401</v>
      </c>
      <c r="D847" s="3">
        <v>13397236304.629999</v>
      </c>
      <c r="E847" s="24">
        <f t="shared" si="78"/>
        <v>0.99174424693709284</v>
      </c>
      <c r="F847" s="21">
        <f t="shared" si="79"/>
        <v>-111586271.11152738</v>
      </c>
      <c r="G847">
        <v>1.15738431910748</v>
      </c>
      <c r="H847" s="3">
        <v>-15431927.321580101</v>
      </c>
      <c r="I847" s="3">
        <f t="shared" si="80"/>
        <v>-15431927.32158247</v>
      </c>
      <c r="J847" s="3">
        <f t="shared" si="81"/>
        <v>0</v>
      </c>
      <c r="K847" s="13">
        <f t="shared" si="82"/>
        <v>15431927.321580101</v>
      </c>
      <c r="L847" s="13">
        <f t="shared" si="83"/>
        <v>7360655.6684017181</v>
      </c>
    </row>
    <row r="848" spans="1:12" x14ac:dyDescent="0.25">
      <c r="A848" s="11">
        <v>42138</v>
      </c>
      <c r="B848" s="3">
        <v>22169343.967255801</v>
      </c>
      <c r="C848" s="3">
        <v>13449523142.5627</v>
      </c>
      <c r="D848" s="3">
        <v>13471692486.5299</v>
      </c>
      <c r="E848" s="24">
        <f t="shared" si="78"/>
        <v>1.0039028077689856</v>
      </c>
      <c r="F848" s="21">
        <f t="shared" si="79"/>
        <v>52286837.932644635</v>
      </c>
      <c r="G848">
        <v>1.16190136761981</v>
      </c>
      <c r="H848" s="3">
        <v>46461026.117885001</v>
      </c>
      <c r="I848" s="3">
        <f t="shared" si="80"/>
        <v>46461026.117892027</v>
      </c>
      <c r="J848" s="3">
        <f t="shared" si="81"/>
        <v>0</v>
      </c>
      <c r="K848" s="13">
        <f t="shared" si="82"/>
        <v>-46461026.117885001</v>
      </c>
      <c r="L848" s="13">
        <f t="shared" si="83"/>
        <v>22169343.967199326</v>
      </c>
    </row>
    <row r="849" spans="1:12" x14ac:dyDescent="0.25">
      <c r="A849" s="11">
        <v>42139</v>
      </c>
      <c r="B849" s="3">
        <v>1944223.9587491101</v>
      </c>
      <c r="C849" s="3">
        <v>13546755524.791201</v>
      </c>
      <c r="D849" s="3">
        <v>13548699748.75</v>
      </c>
      <c r="E849" s="24">
        <f t="shared" si="78"/>
        <v>1.0055719085286727</v>
      </c>
      <c r="F849" s="21">
        <f t="shared" si="79"/>
        <v>75063038.261351287</v>
      </c>
      <c r="G849">
        <v>1.1683753757595099</v>
      </c>
      <c r="H849" s="3">
        <v>4073001.1647059498</v>
      </c>
      <c r="I849" s="3">
        <f t="shared" si="80"/>
        <v>4073001.1647065571</v>
      </c>
      <c r="J849" s="3">
        <f t="shared" si="81"/>
        <v>0</v>
      </c>
      <c r="K849" s="13">
        <f t="shared" si="82"/>
        <v>-4073001.1647059498</v>
      </c>
      <c r="L849" s="13">
        <f t="shared" si="83"/>
        <v>1944223.9587993622</v>
      </c>
    </row>
    <row r="850" spans="1:12" x14ac:dyDescent="0.25">
      <c r="A850" s="11">
        <v>42142</v>
      </c>
      <c r="B850" s="3">
        <v>132301888.564053</v>
      </c>
      <c r="C850" s="3">
        <v>13446534485.8659</v>
      </c>
      <c r="D850" s="3">
        <v>13578836374.429899</v>
      </c>
      <c r="E850" s="24">
        <f t="shared" si="78"/>
        <v>0.99245940460865412</v>
      </c>
      <c r="F850" s="21">
        <f t="shared" si="79"/>
        <v>-102165262.88415378</v>
      </c>
      <c r="G850">
        <v>1.1595651297857099</v>
      </c>
      <c r="H850" s="3">
        <v>277055371.99695498</v>
      </c>
      <c r="I850" s="3">
        <f t="shared" si="80"/>
        <v>277055371.99699599</v>
      </c>
      <c r="J850" s="3">
        <f t="shared" si="81"/>
        <v>0</v>
      </c>
      <c r="K850" s="13">
        <f t="shared" si="82"/>
        <v>-277055371.99695498</v>
      </c>
      <c r="L850" s="13">
        <f t="shared" si="83"/>
        <v>132301888.56399918</v>
      </c>
    </row>
    <row r="851" spans="1:12" x14ac:dyDescent="0.25">
      <c r="A851" s="11">
        <v>42143</v>
      </c>
      <c r="B851" s="3">
        <v>-18253819.5289183</v>
      </c>
      <c r="C851" s="3">
        <v>13459572834.6089</v>
      </c>
      <c r="D851" s="3">
        <v>13441319015.08</v>
      </c>
      <c r="E851" s="24">
        <f t="shared" si="78"/>
        <v>0.99121695434480939</v>
      </c>
      <c r="F851" s="21">
        <f t="shared" si="79"/>
        <v>-119263539.820981</v>
      </c>
      <c r="G851">
        <v>1.1493806163106299</v>
      </c>
      <c r="H851" s="3">
        <v>-38210838.882906303</v>
      </c>
      <c r="I851" s="3">
        <f t="shared" si="80"/>
        <v>-38210838.882912092</v>
      </c>
      <c r="J851" s="3">
        <f t="shared" si="81"/>
        <v>0</v>
      </c>
      <c r="K851" s="13">
        <f t="shared" si="82"/>
        <v>38210838.882906303</v>
      </c>
      <c r="L851" s="13">
        <f t="shared" si="83"/>
        <v>18253819.528900146</v>
      </c>
    </row>
    <row r="852" spans="1:12" x14ac:dyDescent="0.25">
      <c r="A852" s="11">
        <v>42144</v>
      </c>
      <c r="B852" s="3">
        <v>-2301816.0620986801</v>
      </c>
      <c r="C852" s="3">
        <v>13378287400.681999</v>
      </c>
      <c r="D852" s="3">
        <v>13375985584.6199</v>
      </c>
      <c r="E852" s="24">
        <f t="shared" si="78"/>
        <v>0.99531060795988213</v>
      </c>
      <c r="F852" s="21">
        <f t="shared" si="79"/>
        <v>-63031614.398001492</v>
      </c>
      <c r="G852">
        <v>1.14399071999744</v>
      </c>
      <c r="H852" s="3">
        <v>-4816546.13205704</v>
      </c>
      <c r="I852" s="3">
        <f t="shared" si="80"/>
        <v>-4816546.1320577674</v>
      </c>
      <c r="J852" s="3">
        <f t="shared" si="81"/>
        <v>0</v>
      </c>
      <c r="K852" s="13">
        <f t="shared" si="82"/>
        <v>4816546.13205704</v>
      </c>
      <c r="L852" s="13">
        <f t="shared" si="83"/>
        <v>2301816.0620994568</v>
      </c>
    </row>
    <row r="853" spans="1:12" x14ac:dyDescent="0.25">
      <c r="A853" s="11">
        <v>42145</v>
      </c>
      <c r="B853" s="3">
        <v>19225566.9660144</v>
      </c>
      <c r="C853" s="3">
        <v>13414172355.433901</v>
      </c>
      <c r="D853" s="3">
        <v>13433397922.4</v>
      </c>
      <c r="E853" s="24">
        <f t="shared" si="78"/>
        <v>1.0028548752966655</v>
      </c>
      <c r="F853" s="21">
        <f t="shared" si="79"/>
        <v>38186770.814085469</v>
      </c>
      <c r="G853">
        <v>1.1472566708435701</v>
      </c>
      <c r="H853" s="3">
        <v>40213933.203370199</v>
      </c>
      <c r="I853" s="3">
        <f t="shared" si="80"/>
        <v>40213933.203376234</v>
      </c>
      <c r="J853" s="3">
        <f t="shared" si="81"/>
        <v>0</v>
      </c>
      <c r="K853" s="13">
        <f t="shared" si="82"/>
        <v>-40213933.203370199</v>
      </c>
      <c r="L853" s="13">
        <f t="shared" si="83"/>
        <v>19225566.966098785</v>
      </c>
    </row>
    <row r="854" spans="1:12" x14ac:dyDescent="0.25">
      <c r="A854" s="11">
        <v>42146</v>
      </c>
      <c r="B854" s="3">
        <v>12117401.2940479</v>
      </c>
      <c r="C854" s="3">
        <v>13339280240.895901</v>
      </c>
      <c r="D854" s="3">
        <v>13351397642.190001</v>
      </c>
      <c r="E854" s="24">
        <f t="shared" si="78"/>
        <v>0.99299375466670969</v>
      </c>
      <c r="F854" s="21">
        <f t="shared" si="79"/>
        <v>-94117681.504046977</v>
      </c>
      <c r="G854">
        <v>1.13921870914738</v>
      </c>
      <c r="H854" s="3">
        <v>25336065.607687801</v>
      </c>
      <c r="I854" s="3">
        <f t="shared" si="80"/>
        <v>25336065.607691512</v>
      </c>
      <c r="J854" s="3">
        <f t="shared" si="81"/>
        <v>0</v>
      </c>
      <c r="K854" s="13">
        <f t="shared" si="82"/>
        <v>-25336065.607687801</v>
      </c>
      <c r="L854" s="13">
        <f t="shared" si="83"/>
        <v>12117401.294099808</v>
      </c>
    </row>
    <row r="855" spans="1:12" x14ac:dyDescent="0.25">
      <c r="A855" s="11">
        <v>42149</v>
      </c>
      <c r="B855" s="3">
        <v>25427555.615282599</v>
      </c>
      <c r="C855" s="3">
        <v>13415908187.144699</v>
      </c>
      <c r="D855" s="3">
        <v>13441335742.76</v>
      </c>
      <c r="E855" s="24">
        <f t="shared" si="78"/>
        <v>1.0048317447119444</v>
      </c>
      <c r="F855" s="21">
        <f t="shared" si="79"/>
        <v>64510544.9547171</v>
      </c>
      <c r="G855">
        <v>1.1447231231210599</v>
      </c>
      <c r="H855" s="3">
        <v>53145510.760013402</v>
      </c>
      <c r="I855" s="3">
        <f t="shared" si="80"/>
        <v>53145510.760021359</v>
      </c>
      <c r="J855" s="3">
        <f t="shared" si="81"/>
        <v>0</v>
      </c>
      <c r="K855" s="13">
        <f t="shared" si="82"/>
        <v>-53145510.760013402</v>
      </c>
      <c r="L855" s="13">
        <f t="shared" si="83"/>
        <v>25427555.615301132</v>
      </c>
    </row>
    <row r="856" spans="1:12" x14ac:dyDescent="0.25">
      <c r="A856" s="11">
        <v>42150</v>
      </c>
      <c r="B856" s="3">
        <v>8986120.2751758695</v>
      </c>
      <c r="C856" s="3">
        <v>13314492970.5348</v>
      </c>
      <c r="D856" s="3">
        <v>13323479090.809999</v>
      </c>
      <c r="E856" s="24">
        <f t="shared" si="78"/>
        <v>0.99056323161234183</v>
      </c>
      <c r="F856" s="21">
        <f t="shared" si="79"/>
        <v>-126842772.22517663</v>
      </c>
      <c r="G856">
        <v>1.1339206361401699</v>
      </c>
      <c r="H856" s="3">
        <v>18774418.203166399</v>
      </c>
      <c r="I856" s="3">
        <f t="shared" si="80"/>
        <v>18774418.203169271</v>
      </c>
      <c r="J856" s="3">
        <f t="shared" si="81"/>
        <v>0</v>
      </c>
      <c r="K856" s="13">
        <f t="shared" si="82"/>
        <v>-18774418.203166399</v>
      </c>
      <c r="L856" s="13">
        <f t="shared" si="83"/>
        <v>8986120.2751998901</v>
      </c>
    </row>
    <row r="857" spans="1:12" x14ac:dyDescent="0.25">
      <c r="A857" s="11">
        <v>42151</v>
      </c>
      <c r="B857" s="3">
        <v>17297970.357703298</v>
      </c>
      <c r="C857" s="3">
        <v>13440685224.932199</v>
      </c>
      <c r="D857" s="3">
        <v>13457983195.290001</v>
      </c>
      <c r="E857" s="24">
        <f t="shared" si="78"/>
        <v>1.0087969616136632</v>
      </c>
      <c r="F857" s="21">
        <f t="shared" si="79"/>
        <v>117206134.12229815</v>
      </c>
      <c r="G857">
        <v>1.1438956924492301</v>
      </c>
      <c r="H857" s="3">
        <v>36126151.357966803</v>
      </c>
      <c r="I857" s="3">
        <f t="shared" si="80"/>
        <v>36126151.357972182</v>
      </c>
      <c r="J857" s="3">
        <f t="shared" si="81"/>
        <v>0</v>
      </c>
      <c r="K857" s="13">
        <f t="shared" si="82"/>
        <v>-36126151.357966803</v>
      </c>
      <c r="L857" s="13">
        <f t="shared" si="83"/>
        <v>17297970.357801437</v>
      </c>
    </row>
    <row r="858" spans="1:12" x14ac:dyDescent="0.25">
      <c r="A858" s="11">
        <v>42152</v>
      </c>
      <c r="B858" s="3">
        <v>4736512.0523247104</v>
      </c>
      <c r="C858" s="3">
        <v>13397306077.347601</v>
      </c>
      <c r="D858" s="3">
        <v>13402042589.4</v>
      </c>
      <c r="E858" s="24">
        <f t="shared" si="78"/>
        <v>0.9954913661979039</v>
      </c>
      <c r="F858" s="21">
        <f t="shared" si="79"/>
        <v>-60677117.942326009</v>
      </c>
      <c r="G858">
        <v>1.1387382856641799</v>
      </c>
      <c r="H858" s="3">
        <v>9888205.4992951602</v>
      </c>
      <c r="I858" s="3">
        <f t="shared" si="80"/>
        <v>9888205.4992966466</v>
      </c>
      <c r="J858" s="3">
        <f t="shared" si="81"/>
        <v>0</v>
      </c>
      <c r="K858" s="13">
        <f t="shared" si="82"/>
        <v>-9888205.4992951602</v>
      </c>
      <c r="L858" s="13">
        <f t="shared" si="83"/>
        <v>4736512.0523986816</v>
      </c>
    </row>
    <row r="859" spans="1:12" x14ac:dyDescent="0.25">
      <c r="A859" s="11">
        <v>42153</v>
      </c>
      <c r="B859" s="3">
        <v>-1653433.1952434699</v>
      </c>
      <c r="C859" s="3">
        <v>13189977744.7952</v>
      </c>
      <c r="D859" s="3">
        <v>13188324311.599899</v>
      </c>
      <c r="E859" s="24">
        <f t="shared" si="78"/>
        <v>0.98417667730942859</v>
      </c>
      <c r="F859" s="21">
        <f t="shared" si="79"/>
        <v>-212064844.60485685</v>
      </c>
      <c r="G859">
        <v>1.12071966231002</v>
      </c>
      <c r="H859" s="3">
        <v>-3450466.1988936402</v>
      </c>
      <c r="I859" s="3">
        <f t="shared" si="80"/>
        <v>-3450466.1988941487</v>
      </c>
      <c r="J859" s="3">
        <f t="shared" si="81"/>
        <v>0</v>
      </c>
      <c r="K859" s="13">
        <f t="shared" si="82"/>
        <v>3450466.1988936402</v>
      </c>
      <c r="L859" s="13">
        <f t="shared" si="83"/>
        <v>1653433.1953010559</v>
      </c>
    </row>
    <row r="860" spans="1:12" x14ac:dyDescent="0.25">
      <c r="A860" s="11">
        <v>42156</v>
      </c>
      <c r="B860" s="3">
        <v>6612058.5566645199</v>
      </c>
      <c r="C860" s="3">
        <v>13229512109.4433</v>
      </c>
      <c r="D860" s="3">
        <v>13236124168</v>
      </c>
      <c r="E860" s="24">
        <f t="shared" si="78"/>
        <v>1.0031230501214783</v>
      </c>
      <c r="F860" s="21">
        <f t="shared" si="79"/>
        <v>41187797.843436189</v>
      </c>
      <c r="G860">
        <v>1.1242197259875299</v>
      </c>
      <c r="H860" s="3">
        <v>13793043.4413107</v>
      </c>
      <c r="I860" s="3">
        <f t="shared" si="80"/>
        <v>13793043.441312766</v>
      </c>
      <c r="J860" s="3">
        <f t="shared" si="81"/>
        <v>0</v>
      </c>
      <c r="K860" s="13">
        <f t="shared" si="82"/>
        <v>-13793043.4413107</v>
      </c>
      <c r="L860" s="13">
        <f t="shared" si="83"/>
        <v>6612058.5566997528</v>
      </c>
    </row>
    <row r="861" spans="1:12" x14ac:dyDescent="0.25">
      <c r="A861" s="11">
        <v>42157</v>
      </c>
      <c r="B861" s="3">
        <v>-9086798.1979051195</v>
      </c>
      <c r="C861" s="3">
        <v>13377036536.457899</v>
      </c>
      <c r="D861" s="3">
        <v>13367949738.26</v>
      </c>
      <c r="E861" s="24">
        <f t="shared" si="78"/>
        <v>1.010646044617697</v>
      </c>
      <c r="F861" s="21">
        <f t="shared" si="79"/>
        <v>140912368.45790535</v>
      </c>
      <c r="G861">
        <v>1.13618821935049</v>
      </c>
      <c r="H861" s="3">
        <v>-18948139.975571498</v>
      </c>
      <c r="I861" s="3">
        <f t="shared" si="80"/>
        <v>-18948139.975574385</v>
      </c>
      <c r="J861" s="3">
        <f t="shared" si="81"/>
        <v>0</v>
      </c>
      <c r="K861" s="13">
        <f t="shared" si="82"/>
        <v>18948139.975571498</v>
      </c>
      <c r="L861" s="13">
        <f t="shared" si="83"/>
        <v>9086798.1978988647</v>
      </c>
    </row>
    <row r="862" spans="1:12" x14ac:dyDescent="0.25">
      <c r="A862" s="11">
        <v>42158</v>
      </c>
      <c r="B862" s="3">
        <v>-32121436.136868998</v>
      </c>
      <c r="C862" s="3">
        <v>13268487459.6068</v>
      </c>
      <c r="D862" s="3">
        <v>13236366023.469999</v>
      </c>
      <c r="E862" s="24">
        <f t="shared" si="78"/>
        <v>0.99255964597409696</v>
      </c>
      <c r="F862" s="21">
        <f t="shared" si="79"/>
        <v>-99462278.653131917</v>
      </c>
      <c r="G862">
        <v>1.1277345767584599</v>
      </c>
      <c r="H862" s="3">
        <v>-66954989.057811603</v>
      </c>
      <c r="I862" s="3">
        <f t="shared" si="80"/>
        <v>-66954989.057821631</v>
      </c>
      <c r="J862" s="3">
        <f t="shared" si="81"/>
        <v>0</v>
      </c>
      <c r="K862" s="13">
        <f t="shared" si="82"/>
        <v>66954989.057811603</v>
      </c>
      <c r="L862" s="13">
        <f t="shared" si="83"/>
        <v>32121436.136800766</v>
      </c>
    </row>
    <row r="863" spans="1:12" x14ac:dyDescent="0.25">
      <c r="A863" s="11">
        <v>42160</v>
      </c>
      <c r="B863" s="3">
        <v>-21698777.474042699</v>
      </c>
      <c r="C863" s="3">
        <v>13125782864.393999</v>
      </c>
      <c r="D863" s="3">
        <v>13104084086.92</v>
      </c>
      <c r="E863" s="24">
        <f t="shared" si="78"/>
        <v>0.99164550459847689</v>
      </c>
      <c r="F863" s="21">
        <f t="shared" si="79"/>
        <v>-110583159.07595654</v>
      </c>
      <c r="G863">
        <v>1.11831292342279</v>
      </c>
      <c r="H863" s="3">
        <v>-45212189.935836896</v>
      </c>
      <c r="I863" s="3">
        <f t="shared" si="80"/>
        <v>-45212189.935843661</v>
      </c>
      <c r="J863" s="3">
        <f t="shared" si="81"/>
        <v>0</v>
      </c>
      <c r="K863" s="13">
        <f t="shared" si="82"/>
        <v>45212189.935836896</v>
      </c>
      <c r="L863" s="13">
        <f t="shared" si="83"/>
        <v>21698777.473999023</v>
      </c>
    </row>
    <row r="864" spans="1:12" x14ac:dyDescent="0.25">
      <c r="A864" s="11">
        <v>42163</v>
      </c>
      <c r="B864" s="3">
        <v>-10778297.151804799</v>
      </c>
      <c r="C864" s="3">
        <v>13045122464.671801</v>
      </c>
      <c r="D864" s="3">
        <v>13034344167.52</v>
      </c>
      <c r="E864" s="24">
        <f t="shared" si="78"/>
        <v>0.99550051557536567</v>
      </c>
      <c r="F864" s="21">
        <f t="shared" si="79"/>
        <v>-58961622.248194821</v>
      </c>
      <c r="G864">
        <v>1.11328109184198</v>
      </c>
      <c r="H864" s="3">
        <v>-22449295.5808024</v>
      </c>
      <c r="I864" s="3">
        <f t="shared" si="80"/>
        <v>-22449295.580805693</v>
      </c>
      <c r="J864" s="3">
        <f t="shared" si="81"/>
        <v>0</v>
      </c>
      <c r="K864" s="13">
        <f t="shared" si="82"/>
        <v>22449295.5808024</v>
      </c>
      <c r="L864" s="13">
        <f t="shared" si="83"/>
        <v>10778297.151800156</v>
      </c>
    </row>
    <row r="865" spans="1:12" x14ac:dyDescent="0.25">
      <c r="A865" s="11">
        <v>42164</v>
      </c>
      <c r="B865" s="3">
        <v>-88230507.266708493</v>
      </c>
      <c r="C865" s="3">
        <v>13003126796.536699</v>
      </c>
      <c r="D865" s="3">
        <v>12914896289.269899</v>
      </c>
      <c r="E865" s="24">
        <f t="shared" si="78"/>
        <v>0.99760499104656275</v>
      </c>
      <c r="F865" s="21">
        <f t="shared" si="79"/>
        <v>-31217370.983392596</v>
      </c>
      <c r="G865">
        <v>1.1106147736593399</v>
      </c>
      <c r="H865" s="3">
        <v>-183697662.35838601</v>
      </c>
      <c r="I865" s="3">
        <f t="shared" si="80"/>
        <v>-183697662.35841358</v>
      </c>
      <c r="J865" s="3">
        <f t="shared" si="81"/>
        <v>0</v>
      </c>
      <c r="K865" s="13">
        <f t="shared" si="82"/>
        <v>183697662.35838601</v>
      </c>
      <c r="L865" s="13">
        <f t="shared" si="83"/>
        <v>88230507.266799927</v>
      </c>
    </row>
    <row r="866" spans="1:12" x14ac:dyDescent="0.25">
      <c r="A866" s="11">
        <v>42165</v>
      </c>
      <c r="B866" s="3">
        <v>-29863779.764487602</v>
      </c>
      <c r="C866" s="3">
        <v>13080421020.0744</v>
      </c>
      <c r="D866" s="3">
        <v>13050557240.309999</v>
      </c>
      <c r="E866" s="24">
        <f t="shared" si="78"/>
        <v>1.0128165745273627</v>
      </c>
      <c r="F866" s="21">
        <f t="shared" si="79"/>
        <v>165524730.80458769</v>
      </c>
      <c r="G866">
        <v>1.12484905067712</v>
      </c>
      <c r="H866" s="3">
        <v>-62152974.220838398</v>
      </c>
      <c r="I866" s="3">
        <f t="shared" si="80"/>
        <v>-62152974.220847689</v>
      </c>
      <c r="J866" s="3">
        <f t="shared" si="81"/>
        <v>0</v>
      </c>
      <c r="K866" s="13">
        <f t="shared" si="82"/>
        <v>62152974.220838398</v>
      </c>
      <c r="L866" s="13">
        <f t="shared" si="83"/>
        <v>29863779.764400482</v>
      </c>
    </row>
    <row r="867" spans="1:12" x14ac:dyDescent="0.25">
      <c r="A867" s="11">
        <v>42166</v>
      </c>
      <c r="B867" s="3">
        <v>-41736741.533969499</v>
      </c>
      <c r="C867" s="3">
        <v>13015254871.933901</v>
      </c>
      <c r="D867" s="3">
        <v>12973518130.4</v>
      </c>
      <c r="E867" s="24">
        <f t="shared" si="78"/>
        <v>0.9972949531789348</v>
      </c>
      <c r="F867" s="21">
        <f t="shared" si="79"/>
        <v>-35302368.376030348</v>
      </c>
      <c r="G867">
        <v>1.12180628132841</v>
      </c>
      <c r="H867" s="3">
        <v>-86829633.859470606</v>
      </c>
      <c r="I867" s="3">
        <f t="shared" si="80"/>
        <v>-86829633.85948357</v>
      </c>
      <c r="J867" s="3">
        <f t="shared" si="81"/>
        <v>0</v>
      </c>
      <c r="K867" s="13">
        <f t="shared" si="82"/>
        <v>86829633.859470606</v>
      </c>
      <c r="L867" s="13">
        <f t="shared" si="83"/>
        <v>41736741.533901215</v>
      </c>
    </row>
    <row r="868" spans="1:12" x14ac:dyDescent="0.25">
      <c r="A868" s="11">
        <v>42167</v>
      </c>
      <c r="B868" s="3">
        <v>-15294572.341392601</v>
      </c>
      <c r="C868" s="3">
        <v>12914764121.9813</v>
      </c>
      <c r="D868" s="3">
        <v>12899469549.639999</v>
      </c>
      <c r="E868" s="24">
        <f t="shared" si="78"/>
        <v>0.99547123549463945</v>
      </c>
      <c r="F868" s="21">
        <f t="shared" si="79"/>
        <v>-58754008.41860763</v>
      </c>
      <c r="G868">
        <v>1.11672588485964</v>
      </c>
      <c r="H868" s="3">
        <v>-31806732.466590401</v>
      </c>
      <c r="I868" s="3">
        <f t="shared" si="80"/>
        <v>-31806732.466595147</v>
      </c>
      <c r="J868" s="3">
        <f t="shared" si="81"/>
        <v>0</v>
      </c>
      <c r="K868" s="13">
        <f t="shared" si="82"/>
        <v>31806732.466590401</v>
      </c>
      <c r="L868" s="13">
        <f t="shared" si="83"/>
        <v>15294572.341300964</v>
      </c>
    </row>
    <row r="869" spans="1:12" x14ac:dyDescent="0.25">
      <c r="A869" s="11">
        <v>42170</v>
      </c>
      <c r="B869" s="3">
        <v>63975474.323384002</v>
      </c>
      <c r="C869" s="3">
        <v>12875050875.396601</v>
      </c>
      <c r="D869" s="3">
        <v>12939026349.719999</v>
      </c>
      <c r="E869" s="24">
        <f t="shared" si="78"/>
        <v>0.99810700167557931</v>
      </c>
      <c r="F869" s="21">
        <f t="shared" si="79"/>
        <v>-24418674.243384078</v>
      </c>
      <c r="G869">
        <v>1.11461192463077</v>
      </c>
      <c r="H869" s="3">
        <v>132992613.486369</v>
      </c>
      <c r="I869" s="3">
        <f t="shared" si="80"/>
        <v>132992613.48638918</v>
      </c>
      <c r="J869" s="3">
        <f t="shared" si="81"/>
        <v>0</v>
      </c>
      <c r="K869" s="13">
        <f t="shared" si="82"/>
        <v>-132992613.486369</v>
      </c>
      <c r="L869" s="13">
        <f t="shared" si="83"/>
        <v>63975474.32339859</v>
      </c>
    </row>
    <row r="870" spans="1:12" x14ac:dyDescent="0.25">
      <c r="A870" s="11">
        <v>42171</v>
      </c>
      <c r="B870" s="3">
        <v>-21962531.844866101</v>
      </c>
      <c r="C870" s="3">
        <v>12968057014.834801</v>
      </c>
      <c r="D870" s="3">
        <v>12946094482.99</v>
      </c>
      <c r="E870" s="24">
        <f t="shared" si="78"/>
        <v>1.002243651441014</v>
      </c>
      <c r="F870" s="21">
        <f t="shared" si="79"/>
        <v>29030665.114866558</v>
      </c>
      <c r="G870">
        <v>1.11711272528163</v>
      </c>
      <c r="H870" s="3">
        <v>-45638220.0921624</v>
      </c>
      <c r="I870" s="3">
        <f t="shared" si="80"/>
        <v>-45638220.092169173</v>
      </c>
      <c r="J870" s="3">
        <f t="shared" si="81"/>
        <v>0</v>
      </c>
      <c r="K870" s="13">
        <f t="shared" si="82"/>
        <v>45638220.0921624</v>
      </c>
      <c r="L870" s="13">
        <f t="shared" si="83"/>
        <v>21962531.844800949</v>
      </c>
    </row>
    <row r="871" spans="1:12" x14ac:dyDescent="0.25">
      <c r="A871" s="11">
        <v>42172</v>
      </c>
      <c r="B871" s="3">
        <v>-15571195.3434134</v>
      </c>
      <c r="C871" s="3">
        <v>12846409438.013399</v>
      </c>
      <c r="D871" s="3">
        <v>12830838242.67</v>
      </c>
      <c r="E871" s="24">
        <f t="shared" si="78"/>
        <v>0.99229999092718169</v>
      </c>
      <c r="F871" s="21">
        <f t="shared" si="79"/>
        <v>-99685044.976586297</v>
      </c>
      <c r="G871">
        <v>1.1085109471616099</v>
      </c>
      <c r="H871" s="3">
        <v>-32344506.9576534</v>
      </c>
      <c r="I871" s="3">
        <f t="shared" si="80"/>
        <v>-32344506.957658194</v>
      </c>
      <c r="J871" s="3">
        <f t="shared" si="81"/>
        <v>0</v>
      </c>
      <c r="K871" s="13">
        <f t="shared" si="82"/>
        <v>32344506.9576534</v>
      </c>
      <c r="L871" s="13">
        <f t="shared" si="83"/>
        <v>15571195.343399048</v>
      </c>
    </row>
    <row r="872" spans="1:12" x14ac:dyDescent="0.25">
      <c r="A872" s="11">
        <v>42173</v>
      </c>
      <c r="B872" s="3">
        <v>7519216.2648641998</v>
      </c>
      <c r="C872" s="3">
        <v>12971590053.785101</v>
      </c>
      <c r="D872" s="3">
        <v>12979109270.049999</v>
      </c>
      <c r="E872" s="24">
        <f t="shared" si="78"/>
        <v>1.0109698063722021</v>
      </c>
      <c r="F872" s="21">
        <f t="shared" si="79"/>
        <v>140751811.11513495</v>
      </c>
      <c r="G872">
        <v>1.12067109761343</v>
      </c>
      <c r="H872" s="3">
        <v>15612895.268942701</v>
      </c>
      <c r="I872" s="3">
        <f t="shared" si="80"/>
        <v>15612895.268945029</v>
      </c>
      <c r="J872" s="3">
        <f t="shared" si="81"/>
        <v>0</v>
      </c>
      <c r="K872" s="13">
        <f t="shared" si="82"/>
        <v>-15612895.268942701</v>
      </c>
      <c r="L872" s="13">
        <f t="shared" si="83"/>
        <v>7519216.2648983002</v>
      </c>
    </row>
    <row r="873" spans="1:12" x14ac:dyDescent="0.25">
      <c r="A873" s="11">
        <v>42174</v>
      </c>
      <c r="B873" s="3">
        <v>4704981.7978746202</v>
      </c>
      <c r="C873" s="3">
        <v>12937859458.7621</v>
      </c>
      <c r="D873" s="3">
        <v>12942564440.559999</v>
      </c>
      <c r="E873" s="24">
        <f t="shared" si="78"/>
        <v>0.99682183034061822</v>
      </c>
      <c r="F873" s="21">
        <f t="shared" si="79"/>
        <v>-41249811.287874393</v>
      </c>
      <c r="G873">
        <v>1.11710941473285</v>
      </c>
      <c r="H873" s="3">
        <v>9765648.8991906308</v>
      </c>
      <c r="I873" s="3">
        <f t="shared" si="80"/>
        <v>9765648.8991920687</v>
      </c>
      <c r="J873" s="3">
        <f t="shared" si="81"/>
        <v>0</v>
      </c>
      <c r="K873" s="13">
        <f t="shared" si="82"/>
        <v>-9765648.8991906308</v>
      </c>
      <c r="L873" s="13">
        <f t="shared" si="83"/>
        <v>4704981.7978992462</v>
      </c>
    </row>
    <row r="874" spans="1:12" x14ac:dyDescent="0.25">
      <c r="A874" s="11">
        <v>42177</v>
      </c>
      <c r="B874" s="3">
        <v>11007635.3636471</v>
      </c>
      <c r="C874" s="3">
        <v>12978599769.4863</v>
      </c>
      <c r="D874" s="3">
        <v>12989607404.85</v>
      </c>
      <c r="E874" s="24">
        <f t="shared" si="78"/>
        <v>1.0027842495273522</v>
      </c>
      <c r="F874" s="21">
        <f t="shared" si="79"/>
        <v>36035328.926353812</v>
      </c>
      <c r="G874">
        <v>1.1202197260928199</v>
      </c>
      <c r="H874" s="3">
        <v>22838600.170550201</v>
      </c>
      <c r="I874" s="3">
        <f t="shared" si="80"/>
        <v>22838600.170553651</v>
      </c>
      <c r="J874" s="3">
        <f t="shared" si="81"/>
        <v>0</v>
      </c>
      <c r="K874" s="13">
        <f t="shared" si="82"/>
        <v>-22838600.170550201</v>
      </c>
      <c r="L874" s="13">
        <f t="shared" si="83"/>
        <v>11007635.363700867</v>
      </c>
    </row>
    <row r="875" spans="1:12" x14ac:dyDescent="0.25">
      <c r="A875" s="11">
        <v>42178</v>
      </c>
      <c r="B875" s="3">
        <v>-1845308.3773107501</v>
      </c>
      <c r="C875" s="3">
        <v>12986715406.6073</v>
      </c>
      <c r="D875" s="3">
        <v>12984870098.23</v>
      </c>
      <c r="E875" s="24">
        <f t="shared" si="78"/>
        <v>0.99977736061202205</v>
      </c>
      <c r="F875" s="21">
        <f t="shared" si="79"/>
        <v>-2891998.2426900892</v>
      </c>
      <c r="G875">
        <v>1.1199703210586101</v>
      </c>
      <c r="H875" s="3">
        <v>-3827160.6103914198</v>
      </c>
      <c r="I875" s="3">
        <f t="shared" si="80"/>
        <v>-3827160.610391994</v>
      </c>
      <c r="J875" s="3">
        <f t="shared" si="81"/>
        <v>0</v>
      </c>
      <c r="K875" s="13">
        <f t="shared" si="82"/>
        <v>3827160.6103914198</v>
      </c>
      <c r="L875" s="13">
        <f t="shared" si="83"/>
        <v>1845308.3773002625</v>
      </c>
    </row>
    <row r="876" spans="1:12" x14ac:dyDescent="0.25">
      <c r="A876" s="11">
        <v>42179</v>
      </c>
      <c r="B876" s="3">
        <v>-18285236.642788701</v>
      </c>
      <c r="C876" s="3">
        <v>12965585529.3927</v>
      </c>
      <c r="D876" s="3">
        <v>12947300292.75</v>
      </c>
      <c r="E876" s="24">
        <f t="shared" si="78"/>
        <v>0.99851484314503547</v>
      </c>
      <c r="F876" s="21">
        <f t="shared" si="79"/>
        <v>-19284568.837210841</v>
      </c>
      <c r="G876">
        <v>1.1183069894589299</v>
      </c>
      <c r="H876" s="3">
        <v>-37908849.850593999</v>
      </c>
      <c r="I876" s="3">
        <f t="shared" si="80"/>
        <v>-37908849.850599587</v>
      </c>
      <c r="J876" s="3">
        <f t="shared" si="81"/>
        <v>0</v>
      </c>
      <c r="K876" s="13">
        <f t="shared" si="82"/>
        <v>37908849.850593999</v>
      </c>
      <c r="L876" s="13">
        <f t="shared" si="83"/>
        <v>18285236.642700195</v>
      </c>
    </row>
    <row r="877" spans="1:12" x14ac:dyDescent="0.25">
      <c r="A877" s="11">
        <v>42180</v>
      </c>
      <c r="B877" s="3">
        <v>-20306759.9310463</v>
      </c>
      <c r="C877" s="3">
        <v>12874465350.781</v>
      </c>
      <c r="D877" s="3">
        <v>12854158590.85</v>
      </c>
      <c r="E877" s="24">
        <f t="shared" si="78"/>
        <v>0.99437450740138178</v>
      </c>
      <c r="F877" s="21">
        <f t="shared" si="79"/>
        <v>-72834941.968953311</v>
      </c>
      <c r="G877">
        <v>1.11201596176674</v>
      </c>
      <c r="H877" s="3">
        <v>-42083605.970564999</v>
      </c>
      <c r="I877" s="3">
        <f t="shared" si="80"/>
        <v>-42083605.970571198</v>
      </c>
      <c r="J877" s="3">
        <f t="shared" si="81"/>
        <v>0</v>
      </c>
      <c r="K877" s="13">
        <f t="shared" si="82"/>
        <v>42083605.970564999</v>
      </c>
      <c r="L877" s="13">
        <f t="shared" si="83"/>
        <v>20306759.930999756</v>
      </c>
    </row>
    <row r="878" spans="1:12" x14ac:dyDescent="0.25">
      <c r="A878" s="11">
        <v>42181</v>
      </c>
      <c r="B878" s="3">
        <v>18614897.130087301</v>
      </c>
      <c r="C878" s="3">
        <v>12996619861.1299</v>
      </c>
      <c r="D878" s="3">
        <v>13015234758.26</v>
      </c>
      <c r="E878" s="24">
        <f t="shared" si="78"/>
        <v>1.0110828934677467</v>
      </c>
      <c r="F878" s="21">
        <f t="shared" si="79"/>
        <v>142461270.27991253</v>
      </c>
      <c r="G878">
        <v>1.1243403162054399</v>
      </c>
      <c r="H878" s="3">
        <v>38562505.183705702</v>
      </c>
      <c r="I878" s="3">
        <f t="shared" si="80"/>
        <v>38562505.18371141</v>
      </c>
      <c r="J878" s="3">
        <f t="shared" si="81"/>
        <v>0</v>
      </c>
      <c r="K878" s="13">
        <f t="shared" si="82"/>
        <v>-38562505.183705702</v>
      </c>
      <c r="L878" s="13">
        <f t="shared" si="83"/>
        <v>18614897.13010025</v>
      </c>
    </row>
    <row r="879" spans="1:12" x14ac:dyDescent="0.25">
      <c r="A879" s="11">
        <v>42184</v>
      </c>
      <c r="B879" s="3">
        <v>-34729434.858775496</v>
      </c>
      <c r="C879" s="3">
        <v>12814917269.3887</v>
      </c>
      <c r="D879" s="3">
        <v>12780187834.530001</v>
      </c>
      <c r="E879" s="24">
        <f t="shared" si="78"/>
        <v>0.98460899917736067</v>
      </c>
      <c r="F879" s="21">
        <f t="shared" si="79"/>
        <v>-200317488.87122405</v>
      </c>
      <c r="G879">
        <v>1.1070355934737901</v>
      </c>
      <c r="H879" s="3">
        <v>-71917503.565970406</v>
      </c>
      <c r="I879" s="3">
        <f t="shared" si="80"/>
        <v>-71917503.565980971</v>
      </c>
      <c r="J879" s="3">
        <f t="shared" si="81"/>
        <v>0</v>
      </c>
      <c r="K879" s="13">
        <f t="shared" si="82"/>
        <v>71917503.565970406</v>
      </c>
      <c r="L879" s="13">
        <f t="shared" si="83"/>
        <v>34729434.858699799</v>
      </c>
    </row>
    <row r="880" spans="1:12" x14ac:dyDescent="0.25">
      <c r="A880" s="11">
        <v>42185</v>
      </c>
      <c r="B880" s="3">
        <v>-27372985.664763</v>
      </c>
      <c r="C880" s="3">
        <v>12787013691.904699</v>
      </c>
      <c r="D880" s="3">
        <v>12759640706.24</v>
      </c>
      <c r="E880" s="24">
        <f t="shared" si="78"/>
        <v>1.0005340967960048</v>
      </c>
      <c r="F880" s="21">
        <f t="shared" si="79"/>
        <v>6825857.3747620843</v>
      </c>
      <c r="G880">
        <v>1.10762685763733</v>
      </c>
      <c r="H880" s="3">
        <v>-56661927.675927803</v>
      </c>
      <c r="I880" s="3">
        <f t="shared" si="80"/>
        <v>-56661927.675936088</v>
      </c>
      <c r="J880" s="3">
        <f t="shared" si="81"/>
        <v>0</v>
      </c>
      <c r="K880" s="13">
        <f t="shared" si="82"/>
        <v>56661927.675927803</v>
      </c>
      <c r="L880" s="13">
        <f t="shared" si="83"/>
        <v>27372985.664699554</v>
      </c>
    </row>
    <row r="881" spans="1:12" x14ac:dyDescent="0.25">
      <c r="A881" s="11">
        <v>42186</v>
      </c>
      <c r="B881" s="3">
        <v>-2480947.2894067098</v>
      </c>
      <c r="C881" s="3">
        <v>12797524456.2194</v>
      </c>
      <c r="D881" s="3">
        <v>12795043508.93</v>
      </c>
      <c r="E881" s="24">
        <f t="shared" si="78"/>
        <v>1.0029690295245446</v>
      </c>
      <c r="F881" s="21">
        <f t="shared" si="79"/>
        <v>37883749.979407243</v>
      </c>
      <c r="G881">
        <v>1.11091543447984</v>
      </c>
      <c r="H881" s="3">
        <v>-5133564.2378652198</v>
      </c>
      <c r="I881" s="3">
        <f t="shared" si="80"/>
        <v>-5133564.2378659761</v>
      </c>
      <c r="J881" s="3">
        <f t="shared" si="81"/>
        <v>0</v>
      </c>
      <c r="K881" s="13">
        <f t="shared" si="82"/>
        <v>5133564.2378652198</v>
      </c>
      <c r="L881" s="13">
        <f t="shared" si="83"/>
        <v>2480947.2894001007</v>
      </c>
    </row>
    <row r="882" spans="1:12" x14ac:dyDescent="0.25">
      <c r="A882" s="11">
        <v>42187</v>
      </c>
      <c r="B882" s="3">
        <v>10763203.039564099</v>
      </c>
      <c r="C882" s="3">
        <v>12817140077.840401</v>
      </c>
      <c r="D882" s="3">
        <v>12827903280.879999</v>
      </c>
      <c r="E882" s="24">
        <f t="shared" si="78"/>
        <v>1.0017269631709351</v>
      </c>
      <c r="F882" s="21">
        <f t="shared" si="79"/>
        <v>22096568.910434756</v>
      </c>
      <c r="G882">
        <v>1.1128339445212101</v>
      </c>
      <c r="H882" s="3">
        <v>22262569.316020802</v>
      </c>
      <c r="I882" s="3">
        <f t="shared" si="80"/>
        <v>22262569.316024102</v>
      </c>
      <c r="J882" s="3">
        <f t="shared" si="81"/>
        <v>0</v>
      </c>
      <c r="K882" s="13">
        <f t="shared" si="82"/>
        <v>-22262569.316020802</v>
      </c>
      <c r="L882" s="13">
        <f t="shared" si="83"/>
        <v>10763203.039598465</v>
      </c>
    </row>
    <row r="883" spans="1:12" x14ac:dyDescent="0.25">
      <c r="A883" s="11">
        <v>42188</v>
      </c>
      <c r="B883" s="3">
        <v>-1133984.6303868201</v>
      </c>
      <c r="C883" s="3">
        <v>12793645949.7803</v>
      </c>
      <c r="D883" s="3">
        <v>12792511965.15</v>
      </c>
      <c r="E883" s="24">
        <f t="shared" si="78"/>
        <v>0.9973294676184008</v>
      </c>
      <c r="F883" s="21">
        <f t="shared" si="79"/>
        <v>-34257331.09961272</v>
      </c>
      <c r="G883">
        <v>1.10986208543702</v>
      </c>
      <c r="H883" s="3">
        <v>-2344624.01055355</v>
      </c>
      <c r="I883" s="3">
        <f t="shared" si="80"/>
        <v>-2344624.0105538801</v>
      </c>
      <c r="J883" s="3">
        <f t="shared" si="81"/>
        <v>0</v>
      </c>
      <c r="K883" s="13">
        <f t="shared" si="82"/>
        <v>2344624.01055355</v>
      </c>
      <c r="L883" s="13">
        <f t="shared" si="83"/>
        <v>1133984.6303005219</v>
      </c>
    </row>
    <row r="884" spans="1:12" x14ac:dyDescent="0.25">
      <c r="A884" s="11">
        <v>42191</v>
      </c>
      <c r="B884" s="3">
        <v>13592196.883473599</v>
      </c>
      <c r="C884" s="3">
        <v>12724517362.6765</v>
      </c>
      <c r="D884" s="3">
        <v>12738109559.559999</v>
      </c>
      <c r="E884" s="24">
        <f t="shared" si="78"/>
        <v>0.99468481228247363</v>
      </c>
      <c r="F884" s="21">
        <f t="shared" si="79"/>
        <v>-67994602.473473758</v>
      </c>
      <c r="G884">
        <v>1.1039629601123599</v>
      </c>
      <c r="H884" s="3">
        <v>28092344.437473401</v>
      </c>
      <c r="I884" s="3">
        <f t="shared" si="80"/>
        <v>28092344.437477451</v>
      </c>
      <c r="J884" s="3">
        <f t="shared" si="81"/>
        <v>0</v>
      </c>
      <c r="K884" s="13">
        <f t="shared" si="82"/>
        <v>-28092344.437473401</v>
      </c>
      <c r="L884" s="13">
        <f t="shared" si="83"/>
        <v>13592196.883499146</v>
      </c>
    </row>
    <row r="885" spans="1:12" x14ac:dyDescent="0.25">
      <c r="A885" s="11">
        <v>42192</v>
      </c>
      <c r="B885" s="3">
        <v>27593282.8269605</v>
      </c>
      <c r="C885" s="3">
        <v>12729916140.632999</v>
      </c>
      <c r="D885" s="3">
        <v>12757509423.459999</v>
      </c>
      <c r="E885" s="24">
        <f t="shared" si="78"/>
        <v>0.99935677905040377</v>
      </c>
      <c r="F885" s="21">
        <f t="shared" si="79"/>
        <v>-8193418.9269608818</v>
      </c>
      <c r="G885">
        <v>1.10325286800883</v>
      </c>
      <c r="H885" s="3">
        <v>57007761.553104803</v>
      </c>
      <c r="I885" s="3">
        <f t="shared" si="80"/>
        <v>57007761.55311314</v>
      </c>
      <c r="J885" s="3">
        <f t="shared" si="81"/>
        <v>0</v>
      </c>
      <c r="K885" s="13">
        <f t="shared" si="82"/>
        <v>-57007761.553104803</v>
      </c>
      <c r="L885" s="13">
        <f t="shared" si="83"/>
        <v>27593282.826999664</v>
      </c>
    </row>
    <row r="886" spans="1:12" x14ac:dyDescent="0.25">
      <c r="A886" s="11">
        <v>42193</v>
      </c>
      <c r="B886" s="3">
        <v>16025793.863495801</v>
      </c>
      <c r="C886" s="3">
        <v>12698541985.9865</v>
      </c>
      <c r="D886" s="3">
        <v>12714567779.849899</v>
      </c>
      <c r="E886" s="24">
        <f t="shared" si="78"/>
        <v>0.99537782528577567</v>
      </c>
      <c r="F886" s="21">
        <f t="shared" si="79"/>
        <v>-58967437.473595589</v>
      </c>
      <c r="G886">
        <v>1.0981534404989399</v>
      </c>
      <c r="H886" s="3">
        <v>33096529.5241079</v>
      </c>
      <c r="I886" s="3">
        <f t="shared" si="80"/>
        <v>33096529.52411285</v>
      </c>
      <c r="J886" s="3">
        <f t="shared" si="81"/>
        <v>0</v>
      </c>
      <c r="K886" s="13">
        <f t="shared" si="82"/>
        <v>-33096529.5241079</v>
      </c>
      <c r="L886" s="13">
        <f t="shared" si="83"/>
        <v>16025793.863399506</v>
      </c>
    </row>
    <row r="887" spans="1:12" x14ac:dyDescent="0.25">
      <c r="A887" s="11">
        <v>42194</v>
      </c>
      <c r="B887" s="3">
        <v>-25.7994384765625</v>
      </c>
      <c r="C887" s="3">
        <v>12739608504.1194</v>
      </c>
      <c r="D887" s="3">
        <v>12739608478.32</v>
      </c>
      <c r="E887" s="24">
        <f t="shared" si="78"/>
        <v>1.0019694514751201</v>
      </c>
      <c r="F887" s="21">
        <f t="shared" si="79"/>
        <v>25040724.269538879</v>
      </c>
      <c r="G887">
        <v>1.10031620041223</v>
      </c>
      <c r="H887" s="3">
        <v>-53.260525358810398</v>
      </c>
      <c r="I887" s="3">
        <f t="shared" si="80"/>
        <v>-53.260525358818271</v>
      </c>
      <c r="J887" s="3">
        <f t="shared" si="81"/>
        <v>0</v>
      </c>
      <c r="K887" s="13">
        <f t="shared" si="82"/>
        <v>53.260525358810398</v>
      </c>
      <c r="L887" s="13">
        <f t="shared" si="83"/>
        <v>25.799400329589844</v>
      </c>
    </row>
    <row r="888" spans="1:12" x14ac:dyDescent="0.25">
      <c r="A888" s="11">
        <v>42195</v>
      </c>
      <c r="B888" s="3">
        <v>-28830801.449355099</v>
      </c>
      <c r="C888" s="3">
        <v>12855329568.6693</v>
      </c>
      <c r="D888" s="3">
        <v>12826498767.219999</v>
      </c>
      <c r="E888" s="24">
        <f t="shared" si="78"/>
        <v>1.0090835672498324</v>
      </c>
      <c r="F888" s="21">
        <f t="shared" si="79"/>
        <v>115721090.34935471</v>
      </c>
      <c r="G888">
        <v>1.11031099661475</v>
      </c>
      <c r="H888" s="3">
        <v>-59495510.546429701</v>
      </c>
      <c r="I888" s="3">
        <f t="shared" si="80"/>
        <v>-59495510.546438351</v>
      </c>
      <c r="J888" s="3">
        <f t="shared" si="81"/>
        <v>0</v>
      </c>
      <c r="K888" s="13">
        <f t="shared" si="82"/>
        <v>59495510.546429701</v>
      </c>
      <c r="L888" s="13">
        <f t="shared" si="83"/>
        <v>28830801.449300766</v>
      </c>
    </row>
    <row r="889" spans="1:12" x14ac:dyDescent="0.25">
      <c r="A889" s="11">
        <v>42198</v>
      </c>
      <c r="B889" s="3">
        <v>25911107.870268699</v>
      </c>
      <c r="C889" s="3">
        <v>12859060118.419701</v>
      </c>
      <c r="D889" s="3">
        <v>12884971226.290001</v>
      </c>
      <c r="E889" s="24">
        <f t="shared" si="78"/>
        <v>1.0025386001114309</v>
      </c>
      <c r="F889" s="21">
        <f t="shared" si="79"/>
        <v>32561351.199732903</v>
      </c>
      <c r="G889">
        <v>1.1131296322344799</v>
      </c>
      <c r="H889" s="3">
        <v>53449758.942185298</v>
      </c>
      <c r="I889" s="3">
        <f t="shared" si="80"/>
        <v>53449758.942193195</v>
      </c>
      <c r="J889" s="3">
        <f t="shared" si="81"/>
        <v>0</v>
      </c>
      <c r="K889" s="13">
        <f t="shared" si="82"/>
        <v>-53449758.942185298</v>
      </c>
      <c r="L889" s="13">
        <f t="shared" si="83"/>
        <v>25911107.870300293</v>
      </c>
    </row>
    <row r="890" spans="1:12" x14ac:dyDescent="0.25">
      <c r="A890" s="11">
        <v>42199</v>
      </c>
      <c r="B890" s="3">
        <v>46700.876083016301</v>
      </c>
      <c r="C890" s="3">
        <v>12908299302.123899</v>
      </c>
      <c r="D890" s="3">
        <v>12908346003</v>
      </c>
      <c r="E890" s="24">
        <f t="shared" si="78"/>
        <v>1.0018104872276563</v>
      </c>
      <c r="F890" s="21">
        <f t="shared" si="79"/>
        <v>23328075.833916068</v>
      </c>
      <c r="G890">
        <v>1.1151449392163699</v>
      </c>
      <c r="H890" s="3">
        <v>96297.959430710107</v>
      </c>
      <c r="I890" s="3">
        <f t="shared" si="80"/>
        <v>96297.959430724208</v>
      </c>
      <c r="J890" s="3">
        <f t="shared" si="81"/>
        <v>0</v>
      </c>
      <c r="K890" s="13">
        <f t="shared" si="82"/>
        <v>-96297.959430710107</v>
      </c>
      <c r="L890" s="13">
        <f t="shared" si="83"/>
        <v>46700.876100540161</v>
      </c>
    </row>
    <row r="891" spans="1:12" x14ac:dyDescent="0.25">
      <c r="A891" s="11">
        <v>42200</v>
      </c>
      <c r="B891" s="3">
        <v>-537696.46259903896</v>
      </c>
      <c r="C891" s="3">
        <v>12898327394.002501</v>
      </c>
      <c r="D891" s="3">
        <v>12897789697.5399</v>
      </c>
      <c r="E891" s="24">
        <f t="shared" si="78"/>
        <v>0.99922386578457278</v>
      </c>
      <c r="F891" s="21">
        <f t="shared" si="79"/>
        <v>-10018608.997501135</v>
      </c>
      <c r="G891">
        <v>1.11427943707389</v>
      </c>
      <c r="H891" s="3">
        <v>-1108310.6950835499</v>
      </c>
      <c r="I891" s="3">
        <f t="shared" si="80"/>
        <v>-1108310.6950837215</v>
      </c>
      <c r="J891" s="3">
        <f t="shared" si="81"/>
        <v>0</v>
      </c>
      <c r="K891" s="13">
        <f t="shared" si="82"/>
        <v>1108310.6950835499</v>
      </c>
      <c r="L891" s="13">
        <f t="shared" si="83"/>
        <v>537696.46260070801</v>
      </c>
    </row>
    <row r="892" spans="1:12" x14ac:dyDescent="0.25">
      <c r="A892" s="11">
        <v>42201</v>
      </c>
      <c r="B892" s="3">
        <v>592979.80163156905</v>
      </c>
      <c r="C892" s="3">
        <v>12922861853.5583</v>
      </c>
      <c r="D892" s="3">
        <v>12923454833.360001</v>
      </c>
      <c r="E892" s="24">
        <f t="shared" si="78"/>
        <v>1.001943911058129</v>
      </c>
      <c r="F892" s="21">
        <f t="shared" si="79"/>
        <v>25072156.018469214</v>
      </c>
      <c r="G892">
        <v>1.1164454971934501</v>
      </c>
      <c r="H892" s="3">
        <v>1221789.9076064201</v>
      </c>
      <c r="I892" s="3">
        <f t="shared" si="80"/>
        <v>1221789.9076066017</v>
      </c>
      <c r="J892" s="3">
        <f t="shared" si="81"/>
        <v>0</v>
      </c>
      <c r="K892" s="13">
        <f t="shared" si="82"/>
        <v>-1221789.9076064201</v>
      </c>
      <c r="L892" s="13">
        <f t="shared" si="83"/>
        <v>592979.80170059204</v>
      </c>
    </row>
    <row r="893" spans="1:12" x14ac:dyDescent="0.25">
      <c r="A893" s="11">
        <v>42202</v>
      </c>
      <c r="B893" s="3">
        <v>27952948.304659698</v>
      </c>
      <c r="C893" s="3">
        <v>12841534873.595301</v>
      </c>
      <c r="D893" s="3">
        <v>12869487821.9</v>
      </c>
      <c r="E893" s="24">
        <f t="shared" si="78"/>
        <v>0.99366114086202428</v>
      </c>
      <c r="F893" s="21">
        <f t="shared" si="79"/>
        <v>-81919959.764660686</v>
      </c>
      <c r="G893">
        <v>1.10936850645152</v>
      </c>
      <c r="H893" s="3">
        <v>57572692.742634103</v>
      </c>
      <c r="I893" s="3">
        <f t="shared" si="80"/>
        <v>57572692.742642619</v>
      </c>
      <c r="J893" s="3">
        <f t="shared" si="81"/>
        <v>0</v>
      </c>
      <c r="K893" s="13">
        <f t="shared" si="82"/>
        <v>-57572692.742634103</v>
      </c>
      <c r="L893" s="13">
        <f t="shared" si="83"/>
        <v>27952948.304698944</v>
      </c>
    </row>
    <row r="894" spans="1:12" x14ac:dyDescent="0.25">
      <c r="A894" s="11">
        <v>42205</v>
      </c>
      <c r="B894" s="3">
        <v>16137626.926644901</v>
      </c>
      <c r="C894" s="3">
        <v>12778350264.6933</v>
      </c>
      <c r="D894" s="3">
        <v>12794487891.620001</v>
      </c>
      <c r="E894" s="24">
        <f t="shared" si="78"/>
        <v>0.99291832289925674</v>
      </c>
      <c r="F894" s="21">
        <f t="shared" si="79"/>
        <v>-91137557.206643686</v>
      </c>
      <c r="G894">
        <v>1.10151231690309</v>
      </c>
      <c r="H894" s="3">
        <v>33224685.625156399</v>
      </c>
      <c r="I894" s="3">
        <f t="shared" si="80"/>
        <v>33224685.625161186</v>
      </c>
      <c r="J894" s="3">
        <f t="shared" si="81"/>
        <v>0</v>
      </c>
      <c r="K894" s="13">
        <f t="shared" si="82"/>
        <v>-33224685.625156399</v>
      </c>
      <c r="L894" s="13">
        <f t="shared" si="83"/>
        <v>16137626.926700592</v>
      </c>
    </row>
    <row r="895" spans="1:12" x14ac:dyDescent="0.25">
      <c r="A895" s="11">
        <v>42206</v>
      </c>
      <c r="B895" s="3">
        <v>8893014.4737482592</v>
      </c>
      <c r="C895" s="3">
        <v>12712741065.3862</v>
      </c>
      <c r="D895" s="3">
        <v>12721634079.860001</v>
      </c>
      <c r="E895" s="24">
        <f t="shared" si="78"/>
        <v>0.99361077778757445</v>
      </c>
      <c r="F895" s="21">
        <f t="shared" si="79"/>
        <v>-81746826.233748496</v>
      </c>
      <c r="G895">
        <v>1.0944745099406801</v>
      </c>
      <c r="H895" s="3">
        <v>18302166.2688113</v>
      </c>
      <c r="I895" s="3">
        <f t="shared" si="80"/>
        <v>18302166.26881402</v>
      </c>
      <c r="J895" s="3">
        <f t="shared" si="81"/>
        <v>0</v>
      </c>
      <c r="K895" s="13">
        <f t="shared" si="82"/>
        <v>-18302166.2688113</v>
      </c>
      <c r="L895" s="13">
        <f t="shared" si="83"/>
        <v>8893014.4738006592</v>
      </c>
    </row>
    <row r="896" spans="1:12" x14ac:dyDescent="0.25">
      <c r="A896" s="11">
        <v>42207</v>
      </c>
      <c r="B896" s="3">
        <v>8220139.2621756196</v>
      </c>
      <c r="C896" s="3">
        <v>12672637884.757799</v>
      </c>
      <c r="D896" s="3">
        <v>12680858024.02</v>
      </c>
      <c r="E896" s="24">
        <f t="shared" si="78"/>
        <v>0.99614859264190414</v>
      </c>
      <c r="F896" s="21">
        <f t="shared" si="79"/>
        <v>-48996195.102175772</v>
      </c>
      <c r="G896">
        <v>1.0902592427598401</v>
      </c>
      <c r="H896" s="3">
        <v>16910831.438536201</v>
      </c>
      <c r="I896" s="3">
        <f t="shared" si="80"/>
        <v>16910831.438538734</v>
      </c>
      <c r="J896" s="3">
        <f t="shared" si="81"/>
        <v>0</v>
      </c>
      <c r="K896" s="13">
        <f t="shared" si="82"/>
        <v>-16910831.438536201</v>
      </c>
      <c r="L896" s="13">
        <f t="shared" si="83"/>
        <v>8220139.2622013092</v>
      </c>
    </row>
    <row r="897" spans="1:12" x14ac:dyDescent="0.25">
      <c r="A897" s="11">
        <v>42208</v>
      </c>
      <c r="B897" s="3">
        <v>12189098.7325604</v>
      </c>
      <c r="C897" s="3">
        <v>12558104555.427401</v>
      </c>
      <c r="D897" s="3">
        <v>12570293654.16</v>
      </c>
      <c r="E897" s="24">
        <f t="shared" si="78"/>
        <v>0.99031978211884064</v>
      </c>
      <c r="F897" s="21">
        <f t="shared" si="79"/>
        <v>-122753468.59256101</v>
      </c>
      <c r="G897">
        <v>1.07970529574298</v>
      </c>
      <c r="H897" s="3">
        <v>25066267.407527801</v>
      </c>
      <c r="I897" s="3">
        <f t="shared" si="80"/>
        <v>25066267.407531448</v>
      </c>
      <c r="J897" s="3">
        <f t="shared" si="81"/>
        <v>0</v>
      </c>
      <c r="K897" s="13">
        <f t="shared" si="82"/>
        <v>-25066267.407527801</v>
      </c>
      <c r="L897" s="13">
        <f t="shared" si="83"/>
        <v>12189098.732599258</v>
      </c>
    </row>
    <row r="898" spans="1:12" x14ac:dyDescent="0.25">
      <c r="A898" s="11">
        <v>42209</v>
      </c>
      <c r="B898" s="3">
        <v>17993431.394119602</v>
      </c>
      <c r="C898" s="3">
        <v>12506661680.355801</v>
      </c>
      <c r="D898" s="3">
        <v>12524655111.75</v>
      </c>
      <c r="E898" s="24">
        <f t="shared" si="78"/>
        <v>0.99493790872713139</v>
      </c>
      <c r="F898" s="21">
        <f t="shared" si="79"/>
        <v>-63631973.804119453</v>
      </c>
      <c r="G898">
        <v>1.07423972898813</v>
      </c>
      <c r="H898" s="3">
        <v>36988298.518668398</v>
      </c>
      <c r="I898" s="3">
        <f t="shared" si="80"/>
        <v>36988298.518673763</v>
      </c>
      <c r="J898" s="3">
        <f t="shared" si="81"/>
        <v>0</v>
      </c>
      <c r="K898" s="13">
        <f t="shared" si="82"/>
        <v>-36988298.518668398</v>
      </c>
      <c r="L898" s="13">
        <f t="shared" si="83"/>
        <v>17993431.394199371</v>
      </c>
    </row>
    <row r="899" spans="1:12" x14ac:dyDescent="0.25">
      <c r="A899" s="11">
        <v>42212</v>
      </c>
      <c r="B899" s="3">
        <v>-1260507.0295706899</v>
      </c>
      <c r="C899" s="3">
        <v>12440305501.2995</v>
      </c>
      <c r="D899" s="3">
        <v>12439044994.269899</v>
      </c>
      <c r="E899" s="24">
        <f t="shared" ref="E899:E962" si="84">F899/D898+1</f>
        <v>0.99326531471741708</v>
      </c>
      <c r="F899" s="21">
        <f t="shared" ref="F899:F962" si="85">D899-D898-B899</f>
        <v>-84349610.450529948</v>
      </c>
      <c r="G899">
        <v>1.06700506249535</v>
      </c>
      <c r="H899" s="3">
        <v>-2590167.9293601699</v>
      </c>
      <c r="I899" s="3">
        <f t="shared" ref="I899:I962" si="86">B899*(1+$Q$1)^($O$1-ROW()+1)</f>
        <v>-2590167.9293605359</v>
      </c>
      <c r="J899" s="3">
        <f t="shared" ref="J899:J962" si="87">B899*$G$2765/G899</f>
        <v>0</v>
      </c>
      <c r="K899" s="13">
        <f t="shared" ref="K899:K962" si="88">J899-H899</f>
        <v>2590167.9293601699</v>
      </c>
      <c r="L899" s="13">
        <f t="shared" ref="L899:L962" si="89">ABS(C899-D899)</f>
        <v>1260507.0296001434</v>
      </c>
    </row>
    <row r="900" spans="1:12" x14ac:dyDescent="0.25">
      <c r="A900" s="11">
        <v>42213</v>
      </c>
      <c r="B900" s="3">
        <v>-22376769.118314601</v>
      </c>
      <c r="C900" s="3">
        <v>12591928934.8783</v>
      </c>
      <c r="D900" s="3">
        <v>12569552165.76</v>
      </c>
      <c r="E900" s="24">
        <f t="shared" si="84"/>
        <v>1.012290649376929</v>
      </c>
      <c r="F900" s="21">
        <f t="shared" si="85"/>
        <v>152883940.60841545</v>
      </c>
      <c r="G900">
        <v>1.0801192476018799</v>
      </c>
      <c r="H900" s="3">
        <v>-45963418.203876801</v>
      </c>
      <c r="I900" s="3">
        <f t="shared" si="86"/>
        <v>-45963418.203883424</v>
      </c>
      <c r="J900" s="3">
        <f t="shared" si="87"/>
        <v>0</v>
      </c>
      <c r="K900" s="13">
        <f t="shared" si="88"/>
        <v>45963418.203876801</v>
      </c>
      <c r="L900" s="13">
        <f t="shared" si="89"/>
        <v>22376769.118299484</v>
      </c>
    </row>
    <row r="901" spans="1:12" x14ac:dyDescent="0.25">
      <c r="A901" s="11">
        <v>42214</v>
      </c>
      <c r="B901" s="3">
        <v>-9775970.5249321405</v>
      </c>
      <c r="C901" s="3">
        <v>12632047674.954901</v>
      </c>
      <c r="D901" s="3">
        <v>12622271704.43</v>
      </c>
      <c r="E901" s="24">
        <f t="shared" si="84"/>
        <v>1.0049719758007905</v>
      </c>
      <c r="F901" s="21">
        <f t="shared" si="85"/>
        <v>62495509.194932215</v>
      </c>
      <c r="G901">
        <v>1.08548957436293</v>
      </c>
      <c r="H901" s="3">
        <v>-20072760.810294501</v>
      </c>
      <c r="I901" s="3">
        <f t="shared" si="86"/>
        <v>-20072760.810297441</v>
      </c>
      <c r="J901" s="3">
        <f t="shared" si="87"/>
        <v>0</v>
      </c>
      <c r="K901" s="13">
        <f t="shared" si="88"/>
        <v>20072760.810294501</v>
      </c>
      <c r="L901" s="13">
        <f t="shared" si="89"/>
        <v>9775970.5249004364</v>
      </c>
    </row>
    <row r="902" spans="1:12" x14ac:dyDescent="0.25">
      <c r="A902" s="11">
        <v>42215</v>
      </c>
      <c r="B902" s="3">
        <v>-1967981.33383125</v>
      </c>
      <c r="C902" s="3">
        <v>12593429308.223801</v>
      </c>
      <c r="D902" s="3">
        <v>12591461326.889999</v>
      </c>
      <c r="E902" s="24">
        <f t="shared" si="84"/>
        <v>0.99771495996271042</v>
      </c>
      <c r="F902" s="21">
        <f t="shared" si="85"/>
        <v>-28842396.206169665</v>
      </c>
      <c r="G902">
        <v>1.0830091872254499</v>
      </c>
      <c r="H902" s="3">
        <v>-4039247.7247981499</v>
      </c>
      <c r="I902" s="3">
        <f t="shared" si="86"/>
        <v>-4039247.7247987445</v>
      </c>
      <c r="J902" s="3">
        <f t="shared" si="87"/>
        <v>0</v>
      </c>
      <c r="K902" s="13">
        <f t="shared" si="88"/>
        <v>4039247.7247981499</v>
      </c>
      <c r="L902" s="13">
        <f t="shared" si="89"/>
        <v>1967981.3338012695</v>
      </c>
    </row>
    <row r="903" spans="1:12" x14ac:dyDescent="0.25">
      <c r="A903" s="11">
        <v>42216</v>
      </c>
      <c r="B903" s="3">
        <v>-5631777.8319079801</v>
      </c>
      <c r="C903" s="3">
        <v>12763439291.3319</v>
      </c>
      <c r="D903" s="3">
        <v>12757807513.5</v>
      </c>
      <c r="E903" s="24">
        <f t="shared" si="84"/>
        <v>1.0136583006513022</v>
      </c>
      <c r="F903" s="21">
        <f t="shared" si="85"/>
        <v>171977964.4419086</v>
      </c>
      <c r="G903">
        <v>1.0978012523127001</v>
      </c>
      <c r="H903" s="3">
        <v>-11554663.8720532</v>
      </c>
      <c r="I903" s="3">
        <f t="shared" si="86"/>
        <v>-11554663.872054961</v>
      </c>
      <c r="J903" s="3">
        <f t="shared" si="87"/>
        <v>0</v>
      </c>
      <c r="K903" s="13">
        <f t="shared" si="88"/>
        <v>11554663.8720532</v>
      </c>
      <c r="L903" s="13">
        <f t="shared" si="89"/>
        <v>5631777.8318996429</v>
      </c>
    </row>
    <row r="904" spans="1:12" x14ac:dyDescent="0.25">
      <c r="A904" s="11">
        <v>42219</v>
      </c>
      <c r="B904" s="3">
        <v>-23142303.088110801</v>
      </c>
      <c r="C904" s="3">
        <v>12703407327.3881</v>
      </c>
      <c r="D904" s="3">
        <v>12680265024.299999</v>
      </c>
      <c r="E904" s="24">
        <f t="shared" si="84"/>
        <v>0.99573592985673087</v>
      </c>
      <c r="F904" s="21">
        <f t="shared" si="85"/>
        <v>-54400186.111889958</v>
      </c>
      <c r="G904">
        <v>1.0931201507694699</v>
      </c>
      <c r="H904" s="3">
        <v>-47462506.270729601</v>
      </c>
      <c r="I904" s="3">
        <f t="shared" si="86"/>
        <v>-47462506.270736612</v>
      </c>
      <c r="J904" s="3">
        <f t="shared" si="87"/>
        <v>0</v>
      </c>
      <c r="K904" s="13">
        <f t="shared" si="88"/>
        <v>47462506.270729601</v>
      </c>
      <c r="L904" s="13">
        <f t="shared" si="89"/>
        <v>23142303.088100433</v>
      </c>
    </row>
    <row r="905" spans="1:12" x14ac:dyDescent="0.25">
      <c r="A905" s="11">
        <v>42220</v>
      </c>
      <c r="B905" s="3">
        <v>-2404875.7663115798</v>
      </c>
      <c r="C905" s="3">
        <v>12651649803.466299</v>
      </c>
      <c r="D905" s="3">
        <v>12649244927.6999</v>
      </c>
      <c r="E905" s="24">
        <f t="shared" si="84"/>
        <v>0.99774332628072437</v>
      </c>
      <c r="F905" s="21">
        <f t="shared" si="85"/>
        <v>-28615220.833787985</v>
      </c>
      <c r="G905">
        <v>1.0906533352532199</v>
      </c>
      <c r="H905" s="3">
        <v>-4930250.9399696402</v>
      </c>
      <c r="I905" s="3">
        <f t="shared" si="86"/>
        <v>-4930250.9399703508</v>
      </c>
      <c r="J905" s="3">
        <f t="shared" si="87"/>
        <v>0</v>
      </c>
      <c r="K905" s="13">
        <f t="shared" si="88"/>
        <v>4930250.9399696402</v>
      </c>
      <c r="L905" s="13">
        <f t="shared" si="89"/>
        <v>2404875.7663993835</v>
      </c>
    </row>
    <row r="906" spans="1:12" x14ac:dyDescent="0.25">
      <c r="A906" s="11">
        <v>42221</v>
      </c>
      <c r="B906" s="3">
        <v>-5636021.3884528195</v>
      </c>
      <c r="C906" s="3">
        <v>12723144563.5784</v>
      </c>
      <c r="D906" s="3">
        <v>12717508542.189899</v>
      </c>
      <c r="E906" s="24">
        <f t="shared" si="84"/>
        <v>1.0058422171679691</v>
      </c>
      <c r="F906" s="21">
        <f t="shared" si="85"/>
        <v>73899635.878452584</v>
      </c>
      <c r="G906">
        <v>1.0970251688927399</v>
      </c>
      <c r="H906" s="3">
        <v>-11549981.7824564</v>
      </c>
      <c r="I906" s="3">
        <f t="shared" si="86"/>
        <v>-11549981.782458093</v>
      </c>
      <c r="J906" s="3">
        <f t="shared" si="87"/>
        <v>0</v>
      </c>
      <c r="K906" s="13">
        <f t="shared" si="88"/>
        <v>11549981.7824564</v>
      </c>
      <c r="L906" s="13">
        <f t="shared" si="89"/>
        <v>5636021.3885002136</v>
      </c>
    </row>
    <row r="907" spans="1:12" x14ac:dyDescent="0.25">
      <c r="A907" s="11">
        <v>42222</v>
      </c>
      <c r="B907" s="3">
        <v>-20874266.7541922</v>
      </c>
      <c r="C907" s="3">
        <v>12627379025.2341</v>
      </c>
      <c r="D907" s="3">
        <v>12606504758.48</v>
      </c>
      <c r="E907" s="24">
        <f t="shared" si="84"/>
        <v>0.99291295801715362</v>
      </c>
      <c r="F907" s="21">
        <f t="shared" si="85"/>
        <v>-90129516.955707699</v>
      </c>
      <c r="G907">
        <v>1.08925050546455</v>
      </c>
      <c r="H907" s="3">
        <v>-42761426.422094002</v>
      </c>
      <c r="I907" s="3">
        <f t="shared" si="86"/>
        <v>-42761426.422100283</v>
      </c>
      <c r="J907" s="3">
        <f t="shared" si="87"/>
        <v>0</v>
      </c>
      <c r="K907" s="13">
        <f t="shared" si="88"/>
        <v>42761426.422094002</v>
      </c>
      <c r="L907" s="13">
        <f t="shared" si="89"/>
        <v>20874266.7541008</v>
      </c>
    </row>
    <row r="908" spans="1:12" x14ac:dyDescent="0.25">
      <c r="A908" s="11">
        <v>42223</v>
      </c>
      <c r="B908" s="3">
        <v>-9431162.0043386798</v>
      </c>
      <c r="C908" s="3">
        <v>12375161494.2843</v>
      </c>
      <c r="D908" s="3">
        <v>12365730332.280001</v>
      </c>
      <c r="E908" s="24">
        <f t="shared" si="84"/>
        <v>0.98164889724568238</v>
      </c>
      <c r="F908" s="21">
        <f t="shared" si="85"/>
        <v>-231343264.19566017</v>
      </c>
      <c r="G908">
        <v>1.06926155751358</v>
      </c>
      <c r="H908" s="3">
        <v>-19312497.8286318</v>
      </c>
      <c r="I908" s="3">
        <f t="shared" si="86"/>
        <v>-19312497.828634638</v>
      </c>
      <c r="J908" s="3">
        <f t="shared" si="87"/>
        <v>0</v>
      </c>
      <c r="K908" s="13">
        <f t="shared" si="88"/>
        <v>19312497.8286318</v>
      </c>
      <c r="L908" s="13">
        <f t="shared" si="89"/>
        <v>9431162.0042991638</v>
      </c>
    </row>
    <row r="909" spans="1:12" x14ac:dyDescent="0.25">
      <c r="A909" s="11">
        <v>42226</v>
      </c>
      <c r="B909" s="3">
        <v>-3351367.3104888699</v>
      </c>
      <c r="C909" s="3">
        <v>12427081355.340401</v>
      </c>
      <c r="D909" s="3">
        <v>12423729988.0299</v>
      </c>
      <c r="E909" s="24">
        <f t="shared" si="84"/>
        <v>1.0049613748166766</v>
      </c>
      <c r="F909" s="21">
        <f t="shared" si="85"/>
        <v>61351023.060387783</v>
      </c>
      <c r="G909">
        <v>1.07456656487748</v>
      </c>
      <c r="H909" s="3">
        <v>-6860054.4089488303</v>
      </c>
      <c r="I909" s="3">
        <f t="shared" si="86"/>
        <v>-6860054.4089498194</v>
      </c>
      <c r="J909" s="3">
        <f t="shared" si="87"/>
        <v>0</v>
      </c>
      <c r="K909" s="13">
        <f t="shared" si="88"/>
        <v>6860054.4089488303</v>
      </c>
      <c r="L909" s="13">
        <f t="shared" si="89"/>
        <v>3351367.3105010986</v>
      </c>
    </row>
    <row r="910" spans="1:12" x14ac:dyDescent="0.25">
      <c r="A910" s="11">
        <v>42227</v>
      </c>
      <c r="B910" s="3">
        <v>-389999.54828530498</v>
      </c>
      <c r="C910" s="3">
        <v>12376359864.8482</v>
      </c>
      <c r="D910" s="3">
        <v>12375969865.299999</v>
      </c>
      <c r="E910" s="24">
        <f t="shared" si="84"/>
        <v>0.99618712550681188</v>
      </c>
      <c r="F910" s="21">
        <f t="shared" si="85"/>
        <v>-47370123.181615055</v>
      </c>
      <c r="G910">
        <v>1.0704693774310099</v>
      </c>
      <c r="H910" s="3">
        <v>-797998.22098332702</v>
      </c>
      <c r="I910" s="3">
        <f t="shared" si="86"/>
        <v>-797998.22098344308</v>
      </c>
      <c r="J910" s="3">
        <f t="shared" si="87"/>
        <v>0</v>
      </c>
      <c r="K910" s="13">
        <f t="shared" si="88"/>
        <v>797998.22098332702</v>
      </c>
      <c r="L910" s="13">
        <f t="shared" si="89"/>
        <v>389999.5482006073</v>
      </c>
    </row>
    <row r="911" spans="1:12" x14ac:dyDescent="0.25">
      <c r="A911" s="11">
        <v>42228</v>
      </c>
      <c r="B911" s="3">
        <v>-1663264.8332873499</v>
      </c>
      <c r="C911" s="3">
        <v>12222892259.1532</v>
      </c>
      <c r="D911" s="3">
        <v>12221228994.32</v>
      </c>
      <c r="E911" s="24">
        <f t="shared" si="84"/>
        <v>0.98763106182280591</v>
      </c>
      <c r="F911" s="21">
        <f t="shared" si="85"/>
        <v>-153077606.14671218</v>
      </c>
      <c r="G911">
        <v>1.0572288078809899</v>
      </c>
      <c r="H911" s="3">
        <v>-3401978.0919977399</v>
      </c>
      <c r="I911" s="3">
        <f t="shared" si="86"/>
        <v>-3401978.0919982227</v>
      </c>
      <c r="J911" s="3">
        <f t="shared" si="87"/>
        <v>0</v>
      </c>
      <c r="K911" s="13">
        <f t="shared" si="88"/>
        <v>3401978.0919977399</v>
      </c>
      <c r="L911" s="13">
        <f t="shared" si="89"/>
        <v>1663264.8332004547</v>
      </c>
    </row>
    <row r="912" spans="1:12" x14ac:dyDescent="0.25">
      <c r="A912" s="11">
        <v>42229</v>
      </c>
      <c r="B912" s="3">
        <v>31479149.386530701</v>
      </c>
      <c r="C912" s="3">
        <v>12195524577.753401</v>
      </c>
      <c r="D912" s="3">
        <v>12227003727.139999</v>
      </c>
      <c r="E912" s="24">
        <f t="shared" si="84"/>
        <v>0.99789674045233279</v>
      </c>
      <c r="F912" s="21">
        <f t="shared" si="85"/>
        <v>-25704416.566531006</v>
      </c>
      <c r="G912">
        <v>1.05500518129675</v>
      </c>
      <c r="H912" s="3">
        <v>64361385.414809197</v>
      </c>
      <c r="I912" s="3">
        <f t="shared" si="86"/>
        <v>64361385.414818496</v>
      </c>
      <c r="J912" s="3">
        <f t="shared" si="87"/>
        <v>0</v>
      </c>
      <c r="K912" s="13">
        <f t="shared" si="88"/>
        <v>-64361385.414809197</v>
      </c>
      <c r="L912" s="13">
        <f t="shared" si="89"/>
        <v>31479149.386598587</v>
      </c>
    </row>
    <row r="913" spans="1:12" x14ac:dyDescent="0.25">
      <c r="A913" s="11">
        <v>42230</v>
      </c>
      <c r="B913" s="3">
        <v>-7287461.0850946903</v>
      </c>
      <c r="C913" s="3">
        <v>12169987155.145</v>
      </c>
      <c r="D913" s="3">
        <v>12162699694.059999</v>
      </c>
      <c r="E913" s="24">
        <f t="shared" si="84"/>
        <v>0.99533683204264123</v>
      </c>
      <c r="F913" s="21">
        <f t="shared" si="85"/>
        <v>-57016571.994905233</v>
      </c>
      <c r="G913">
        <v>1.05008551494047</v>
      </c>
      <c r="H913" s="3">
        <v>-14893985.6875195</v>
      </c>
      <c r="I913" s="3">
        <f t="shared" si="86"/>
        <v>-14893985.687521767</v>
      </c>
      <c r="J913" s="3">
        <f t="shared" si="87"/>
        <v>0</v>
      </c>
      <c r="K913" s="13">
        <f t="shared" si="88"/>
        <v>14893985.6875195</v>
      </c>
      <c r="L913" s="13">
        <f t="shared" si="89"/>
        <v>7287461.0850009918</v>
      </c>
    </row>
    <row r="914" spans="1:12" x14ac:dyDescent="0.25">
      <c r="A914" s="11">
        <v>42233</v>
      </c>
      <c r="B914" s="3">
        <v>-21790121.480755001</v>
      </c>
      <c r="C914" s="3">
        <v>12138291864.5207</v>
      </c>
      <c r="D914" s="3">
        <v>12116501743.040001</v>
      </c>
      <c r="E914" s="24">
        <f t="shared" si="84"/>
        <v>0.99799322270933288</v>
      </c>
      <c r="F914" s="21">
        <f t="shared" si="85"/>
        <v>-24407829.539243549</v>
      </c>
      <c r="G914">
        <v>1.04797822717583</v>
      </c>
      <c r="H914" s="3">
        <v>-44517075.192538999</v>
      </c>
      <c r="I914" s="3">
        <f t="shared" si="86"/>
        <v>-44517075.192545459</v>
      </c>
      <c r="J914" s="3">
        <f t="shared" si="87"/>
        <v>0</v>
      </c>
      <c r="K914" s="13">
        <f t="shared" si="88"/>
        <v>44517075.192538999</v>
      </c>
      <c r="L914" s="13">
        <f t="shared" si="89"/>
        <v>21790121.480699539</v>
      </c>
    </row>
    <row r="915" spans="1:12" x14ac:dyDescent="0.25">
      <c r="A915" s="11">
        <v>42234</v>
      </c>
      <c r="B915" s="3">
        <v>-12374586.139482001</v>
      </c>
      <c r="C915" s="3">
        <v>12142833544.7894</v>
      </c>
      <c r="D915" s="3">
        <v>12130458958.65</v>
      </c>
      <c r="E915" s="24">
        <f t="shared" si="84"/>
        <v>1.0021732181703853</v>
      </c>
      <c r="F915" s="21">
        <f t="shared" si="85"/>
        <v>26331801.749480702</v>
      </c>
      <c r="G915">
        <v>1.0502557125012999</v>
      </c>
      <c r="H915" s="3">
        <v>-25271437.300165001</v>
      </c>
      <c r="I915" s="3">
        <f t="shared" si="86"/>
        <v>-25271437.300168533</v>
      </c>
      <c r="J915" s="3">
        <f t="shared" si="87"/>
        <v>0</v>
      </c>
      <c r="K915" s="13">
        <f t="shared" si="88"/>
        <v>25271437.300165001</v>
      </c>
      <c r="L915" s="13">
        <f t="shared" si="89"/>
        <v>12374586.139400482</v>
      </c>
    </row>
    <row r="916" spans="1:12" x14ac:dyDescent="0.25">
      <c r="A916" s="11">
        <v>42235</v>
      </c>
      <c r="B916" s="3">
        <v>-4011142.9621527102</v>
      </c>
      <c r="C916" s="3">
        <v>11995472713.462099</v>
      </c>
      <c r="D916" s="3">
        <v>11991461570.499901</v>
      </c>
      <c r="E916" s="24">
        <f t="shared" si="84"/>
        <v>0.98887212382910794</v>
      </c>
      <c r="F916" s="21">
        <f t="shared" si="85"/>
        <v>-134986245.18794608</v>
      </c>
      <c r="G916">
        <v>1.03856859698482</v>
      </c>
      <c r="H916" s="3">
        <v>-8188412.0542441597</v>
      </c>
      <c r="I916" s="3">
        <f t="shared" si="86"/>
        <v>-8188412.0542453369</v>
      </c>
      <c r="J916" s="3">
        <f t="shared" si="87"/>
        <v>0</v>
      </c>
      <c r="K916" s="13">
        <f t="shared" si="88"/>
        <v>8188412.0542441597</v>
      </c>
      <c r="L916" s="13">
        <f t="shared" si="89"/>
        <v>4011142.9621982574</v>
      </c>
    </row>
    <row r="917" spans="1:12" x14ac:dyDescent="0.25">
      <c r="A917" s="11">
        <v>42236</v>
      </c>
      <c r="B917" s="3">
        <v>7163736.0756431203</v>
      </c>
      <c r="C917" s="3">
        <v>11944911356.8043</v>
      </c>
      <c r="D917" s="3">
        <v>11952075092.879999</v>
      </c>
      <c r="E917" s="24">
        <f t="shared" si="84"/>
        <v>0.9961180533814108</v>
      </c>
      <c r="F917" s="21">
        <f t="shared" si="85"/>
        <v>-46550213.695544779</v>
      </c>
      <c r="G917">
        <v>1.03453692913158</v>
      </c>
      <c r="H917" s="3">
        <v>14618520.238351099</v>
      </c>
      <c r="I917" s="3">
        <f t="shared" si="86"/>
        <v>14618520.238353262</v>
      </c>
      <c r="J917" s="3">
        <f t="shared" si="87"/>
        <v>0</v>
      </c>
      <c r="K917" s="13">
        <f t="shared" si="88"/>
        <v>-14618520.238351099</v>
      </c>
      <c r="L917" s="13">
        <f t="shared" si="89"/>
        <v>7163736.0756988525</v>
      </c>
    </row>
    <row r="918" spans="1:12" x14ac:dyDescent="0.25">
      <c r="A918" s="11">
        <v>42237</v>
      </c>
      <c r="B918" s="3">
        <v>-18412048.004515901</v>
      </c>
      <c r="C918" s="3">
        <v>11800806833.884501</v>
      </c>
      <c r="D918" s="3">
        <v>11782394785.879999</v>
      </c>
      <c r="E918" s="24">
        <f t="shared" si="84"/>
        <v>0.98734376601385343</v>
      </c>
      <c r="F918" s="21">
        <f t="shared" si="85"/>
        <v>-151268258.99548411</v>
      </c>
      <c r="G918">
        <v>1.0214435876891801</v>
      </c>
      <c r="H918" s="3">
        <v>-37557633.762236401</v>
      </c>
      <c r="I918" s="3">
        <f t="shared" si="86"/>
        <v>-37557633.762241796</v>
      </c>
      <c r="J918" s="3">
        <f t="shared" si="87"/>
        <v>0</v>
      </c>
      <c r="K918" s="13">
        <f t="shared" si="88"/>
        <v>37557633.762236401</v>
      </c>
      <c r="L918" s="13">
        <f t="shared" si="89"/>
        <v>18412048.004501343</v>
      </c>
    </row>
    <row r="919" spans="1:12" x14ac:dyDescent="0.25">
      <c r="A919" s="11">
        <v>42240</v>
      </c>
      <c r="B919" s="3">
        <v>-36097166.053691097</v>
      </c>
      <c r="C919" s="3">
        <v>11492034820.843599</v>
      </c>
      <c r="D919" s="3">
        <v>11455937654.7899</v>
      </c>
      <c r="E919" s="24">
        <f t="shared" si="84"/>
        <v>0.97535645594014764</v>
      </c>
      <c r="F919" s="21">
        <f t="shared" si="85"/>
        <v>-290359965.03640825</v>
      </c>
      <c r="G919">
        <v>0.99627159763131801</v>
      </c>
      <c r="H919" s="3">
        <v>-73604017.438720301</v>
      </c>
      <c r="I919" s="3">
        <f t="shared" si="86"/>
        <v>-73604017.43873097</v>
      </c>
      <c r="J919" s="3">
        <f t="shared" si="87"/>
        <v>0</v>
      </c>
      <c r="K919" s="13">
        <f t="shared" si="88"/>
        <v>73604017.438720301</v>
      </c>
      <c r="L919" s="13">
        <f t="shared" si="89"/>
        <v>36097166.053699493</v>
      </c>
    </row>
    <row r="920" spans="1:12" x14ac:dyDescent="0.25">
      <c r="A920" s="11">
        <v>42241</v>
      </c>
      <c r="B920" s="3">
        <v>-12060855.5314136</v>
      </c>
      <c r="C920" s="3">
        <v>11555543696.061399</v>
      </c>
      <c r="D920" s="3">
        <v>11543482840.5299</v>
      </c>
      <c r="E920" s="24">
        <f t="shared" si="84"/>
        <v>1.0086947087416949</v>
      </c>
      <c r="F920" s="21">
        <f t="shared" si="85"/>
        <v>99606041.271413371</v>
      </c>
      <c r="G920">
        <v>1.0049338890003401</v>
      </c>
      <c r="H920" s="3">
        <v>-24583222.7177178</v>
      </c>
      <c r="I920" s="3">
        <f t="shared" si="86"/>
        <v>-24583222.717721444</v>
      </c>
      <c r="J920" s="3">
        <f t="shared" si="87"/>
        <v>0</v>
      </c>
      <c r="K920" s="13">
        <f t="shared" si="88"/>
        <v>24583222.7177178</v>
      </c>
      <c r="L920" s="13">
        <f t="shared" si="89"/>
        <v>12060855.531499863</v>
      </c>
    </row>
    <row r="921" spans="1:12" x14ac:dyDescent="0.25">
      <c r="A921" s="11">
        <v>42242</v>
      </c>
      <c r="B921" s="3">
        <v>-14602477.1793503</v>
      </c>
      <c r="C921" s="3">
        <v>11771937135.699301</v>
      </c>
      <c r="D921" s="3">
        <v>11757334658.52</v>
      </c>
      <c r="E921" s="24">
        <f t="shared" si="84"/>
        <v>1.0197907597148526</v>
      </c>
      <c r="F921" s="21">
        <f t="shared" si="85"/>
        <v>228454295.16945115</v>
      </c>
      <c r="G921">
        <v>1.0248222941268501</v>
      </c>
      <c r="H921" s="3">
        <v>-29752230.138703499</v>
      </c>
      <c r="I921" s="3">
        <f t="shared" si="86"/>
        <v>-29752230.138707757</v>
      </c>
      <c r="J921" s="3">
        <f t="shared" si="87"/>
        <v>0</v>
      </c>
      <c r="K921" s="13">
        <f t="shared" si="88"/>
        <v>29752230.138703499</v>
      </c>
      <c r="L921" s="13">
        <f t="shared" si="89"/>
        <v>14602477.179300308</v>
      </c>
    </row>
    <row r="922" spans="1:12" x14ac:dyDescent="0.25">
      <c r="A922" s="11">
        <v>42243</v>
      </c>
      <c r="B922" s="3">
        <v>-44603384.609421499</v>
      </c>
      <c r="C922" s="3">
        <v>12012005972.569401</v>
      </c>
      <c r="D922" s="3">
        <v>11967402587.959999</v>
      </c>
      <c r="E922" s="24">
        <f t="shared" si="84"/>
        <v>1.0216606332511655</v>
      </c>
      <c r="F922" s="21">
        <f t="shared" si="85"/>
        <v>254671314.04942012</v>
      </c>
      <c r="G922">
        <v>1.0470205939875501</v>
      </c>
      <c r="H922" s="3">
        <v>-90843339.687987998</v>
      </c>
      <c r="I922" s="3">
        <f t="shared" si="86"/>
        <v>-90843339.688001096</v>
      </c>
      <c r="J922" s="3">
        <f t="shared" si="87"/>
        <v>0</v>
      </c>
      <c r="K922" s="13">
        <f t="shared" si="88"/>
        <v>90843339.687987998</v>
      </c>
      <c r="L922" s="13">
        <f t="shared" si="89"/>
        <v>44603384.609401703</v>
      </c>
    </row>
    <row r="923" spans="1:12" x14ac:dyDescent="0.25">
      <c r="A923" s="11">
        <v>42244</v>
      </c>
      <c r="B923" s="3">
        <v>-105071456.061232</v>
      </c>
      <c r="C923" s="3">
        <v>11877515534.801201</v>
      </c>
      <c r="D923" s="3">
        <v>11772444078.74</v>
      </c>
      <c r="E923" s="24">
        <f t="shared" si="84"/>
        <v>0.99248900899772519</v>
      </c>
      <c r="F923" s="21">
        <f t="shared" si="85"/>
        <v>-89887053.158767313</v>
      </c>
      <c r="G923">
        <v>1.03915643172691</v>
      </c>
      <c r="H923" s="3">
        <v>-213915530.23438799</v>
      </c>
      <c r="I923" s="3">
        <f t="shared" si="86"/>
        <v>-213915530.23441973</v>
      </c>
      <c r="J923" s="3">
        <f t="shared" si="87"/>
        <v>0</v>
      </c>
      <c r="K923" s="13">
        <f t="shared" si="88"/>
        <v>213915530.23438799</v>
      </c>
      <c r="L923" s="13">
        <f t="shared" si="89"/>
        <v>105071456.0612011</v>
      </c>
    </row>
    <row r="924" spans="1:12" x14ac:dyDescent="0.25">
      <c r="A924" s="11">
        <v>42247</v>
      </c>
      <c r="B924" s="3">
        <v>-34409535.231998101</v>
      </c>
      <c r="C924" s="3">
        <v>11678047451.901899</v>
      </c>
      <c r="D924" s="3">
        <v>11643637916.67</v>
      </c>
      <c r="E924" s="24">
        <f t="shared" si="84"/>
        <v>0.99198156082062228</v>
      </c>
      <c r="F924" s="21">
        <f t="shared" si="85"/>
        <v>-94396626.838001594</v>
      </c>
      <c r="G924">
        <v>1.0308240190812501</v>
      </c>
      <c r="H924" s="3">
        <v>-70027506.021605998</v>
      </c>
      <c r="I924" s="3">
        <f t="shared" si="86"/>
        <v>-70027506.021616071</v>
      </c>
      <c r="J924" s="3">
        <f t="shared" si="87"/>
        <v>0</v>
      </c>
      <c r="K924" s="13">
        <f t="shared" si="88"/>
        <v>70027506.021605998</v>
      </c>
      <c r="L924" s="13">
        <f t="shared" si="89"/>
        <v>34409535.231899261</v>
      </c>
    </row>
    <row r="925" spans="1:12" x14ac:dyDescent="0.25">
      <c r="A925" s="11">
        <v>42248</v>
      </c>
      <c r="B925" s="3">
        <v>-24194986.671374399</v>
      </c>
      <c r="C925" s="3">
        <v>11468027137.5313</v>
      </c>
      <c r="D925" s="3">
        <v>11443832150.860001</v>
      </c>
      <c r="E925" s="24">
        <f t="shared" si="84"/>
        <v>0.9849178770075625</v>
      </c>
      <c r="F925" s="21">
        <f t="shared" si="85"/>
        <v>-175610779.13862506</v>
      </c>
      <c r="G925">
        <v>1.0152770044419099</v>
      </c>
      <c r="H925" s="3">
        <v>-49220670.805160597</v>
      </c>
      <c r="I925" s="3">
        <f t="shared" si="86"/>
        <v>-49220670.805167705</v>
      </c>
      <c r="J925" s="3">
        <f t="shared" si="87"/>
        <v>0</v>
      </c>
      <c r="K925" s="13">
        <f t="shared" si="88"/>
        <v>49220670.805160597</v>
      </c>
      <c r="L925" s="13">
        <f t="shared" si="89"/>
        <v>24194986.671298981</v>
      </c>
    </row>
    <row r="926" spans="1:12" x14ac:dyDescent="0.25">
      <c r="A926" s="11">
        <v>42249</v>
      </c>
      <c r="B926" s="3">
        <v>-3553264.6760694301</v>
      </c>
      <c r="C926" s="3">
        <v>11561650113.205999</v>
      </c>
      <c r="D926" s="3">
        <v>11558096848.530001</v>
      </c>
      <c r="E926" s="24">
        <f t="shared" si="84"/>
        <v>1.0102953242229453</v>
      </c>
      <c r="F926" s="21">
        <f t="shared" si="85"/>
        <v>117817962.3460695</v>
      </c>
      <c r="G926">
        <v>1.0257296103787401</v>
      </c>
      <c r="H926" s="3">
        <v>-7225734.2945926003</v>
      </c>
      <c r="I926" s="3">
        <f t="shared" si="86"/>
        <v>-7225734.2945936387</v>
      </c>
      <c r="J926" s="3">
        <f t="shared" si="87"/>
        <v>0</v>
      </c>
      <c r="K926" s="13">
        <f t="shared" si="88"/>
        <v>7225734.2945926003</v>
      </c>
      <c r="L926" s="13">
        <f t="shared" si="89"/>
        <v>3553264.6759986877</v>
      </c>
    </row>
    <row r="927" spans="1:12" x14ac:dyDescent="0.25">
      <c r="A927" s="11">
        <v>42250</v>
      </c>
      <c r="B927" s="3">
        <v>-7727982.2829748904</v>
      </c>
      <c r="C927" s="3">
        <v>11721705360.662901</v>
      </c>
      <c r="D927" s="3">
        <v>11713977378.3799</v>
      </c>
      <c r="E927" s="24">
        <f t="shared" si="84"/>
        <v>1.0141553159033863</v>
      </c>
      <c r="F927" s="21">
        <f t="shared" si="85"/>
        <v>163608512.13287419</v>
      </c>
      <c r="G927">
        <v>1.0402491370451199</v>
      </c>
      <c r="H927" s="3">
        <v>-15709155.367487401</v>
      </c>
      <c r="I927" s="3">
        <f t="shared" si="86"/>
        <v>-15709155.367489671</v>
      </c>
      <c r="J927" s="3">
        <f t="shared" si="87"/>
        <v>0</v>
      </c>
      <c r="K927" s="13">
        <f t="shared" si="88"/>
        <v>15709155.367487401</v>
      </c>
      <c r="L927" s="13">
        <f t="shared" si="89"/>
        <v>7727982.283000946</v>
      </c>
    </row>
    <row r="928" spans="1:12" x14ac:dyDescent="0.25">
      <c r="A928" s="11">
        <v>42251</v>
      </c>
      <c r="B928" s="3">
        <v>-34568891.397882201</v>
      </c>
      <c r="C928" s="3">
        <v>11613342817.997801</v>
      </c>
      <c r="D928" s="3">
        <v>11578773926.599899</v>
      </c>
      <c r="E928" s="24">
        <f t="shared" si="84"/>
        <v>0.99140901871913667</v>
      </c>
      <c r="F928" s="21">
        <f t="shared" si="85"/>
        <v>-100634560.38211849</v>
      </c>
      <c r="G928">
        <v>1.0313123761813301</v>
      </c>
      <c r="H928" s="3">
        <v>-70243227.418308094</v>
      </c>
      <c r="I928" s="3">
        <f t="shared" si="86"/>
        <v>-70243227.418318182</v>
      </c>
      <c r="J928" s="3">
        <f t="shared" si="87"/>
        <v>0</v>
      </c>
      <c r="K928" s="13">
        <f t="shared" si="88"/>
        <v>70243227.418308094</v>
      </c>
      <c r="L928" s="13">
        <f t="shared" si="89"/>
        <v>34568891.397901535</v>
      </c>
    </row>
    <row r="929" spans="1:12" x14ac:dyDescent="0.25">
      <c r="A929" s="11">
        <v>42255</v>
      </c>
      <c r="B929" s="3">
        <v>-14054603.609230399</v>
      </c>
      <c r="C929" s="3">
        <v>11632730929.4792</v>
      </c>
      <c r="D929" s="3">
        <v>11618676325.870001</v>
      </c>
      <c r="E929" s="24">
        <f t="shared" si="84"/>
        <v>1.0046599927782833</v>
      </c>
      <c r="F929" s="21">
        <f t="shared" si="85"/>
        <v>53957002.879331946</v>
      </c>
      <c r="G929">
        <v>1.03611828440648</v>
      </c>
      <c r="H929" s="3">
        <v>-28547619.194324698</v>
      </c>
      <c r="I929" s="3">
        <f t="shared" si="86"/>
        <v>-28547619.194328807</v>
      </c>
      <c r="J929" s="3">
        <f t="shared" si="87"/>
        <v>0</v>
      </c>
      <c r="K929" s="13">
        <f t="shared" si="88"/>
        <v>28547619.194324698</v>
      </c>
      <c r="L929" s="13">
        <f t="shared" si="89"/>
        <v>14054603.609199524</v>
      </c>
    </row>
    <row r="930" spans="1:12" x14ac:dyDescent="0.25">
      <c r="A930" s="11">
        <v>42256</v>
      </c>
      <c r="B930" s="3">
        <v>-65102781.165758401</v>
      </c>
      <c r="C930" s="3">
        <v>11632963164.2257</v>
      </c>
      <c r="D930" s="3">
        <v>11567860383.059999</v>
      </c>
      <c r="E930" s="24">
        <f t="shared" si="84"/>
        <v>1.0012296442344251</v>
      </c>
      <c r="F930" s="21">
        <f t="shared" si="85"/>
        <v>14286838.355757028</v>
      </c>
      <c r="G930">
        <v>1.0373923412810799</v>
      </c>
      <c r="H930" s="3">
        <v>-132185288.57273</v>
      </c>
      <c r="I930" s="3">
        <f t="shared" si="86"/>
        <v>-132185288.57274936</v>
      </c>
      <c r="J930" s="3">
        <f t="shared" si="87"/>
        <v>0</v>
      </c>
      <c r="K930" s="13">
        <f t="shared" si="88"/>
        <v>132185288.57273</v>
      </c>
      <c r="L930" s="13">
        <f t="shared" si="89"/>
        <v>65102781.165700912</v>
      </c>
    </row>
    <row r="931" spans="1:12" x14ac:dyDescent="0.25">
      <c r="A931" s="11">
        <v>42257</v>
      </c>
      <c r="B931" s="3">
        <v>-22017929.456781499</v>
      </c>
      <c r="C931" s="3">
        <v>11551595838.5767</v>
      </c>
      <c r="D931" s="3">
        <v>11529577909.1199</v>
      </c>
      <c r="E931" s="24">
        <f t="shared" si="84"/>
        <v>0.99859398852123626</v>
      </c>
      <c r="F931" s="21">
        <f t="shared" si="85"/>
        <v>-16264544.483318217</v>
      </c>
      <c r="G931">
        <v>1.03593375574127</v>
      </c>
      <c r="H931" s="3">
        <v>-44688146.870472997</v>
      </c>
      <c r="I931" s="3">
        <f t="shared" si="86"/>
        <v>-44688146.870479345</v>
      </c>
      <c r="J931" s="3">
        <f t="shared" si="87"/>
        <v>0</v>
      </c>
      <c r="K931" s="13">
        <f t="shared" si="88"/>
        <v>44688146.870472997</v>
      </c>
      <c r="L931" s="13">
        <f t="shared" si="89"/>
        <v>22017929.456800461</v>
      </c>
    </row>
    <row r="932" spans="1:12" x14ac:dyDescent="0.25">
      <c r="A932" s="11">
        <v>42258</v>
      </c>
      <c r="B932" s="3">
        <v>1579973.2978539399</v>
      </c>
      <c r="C932" s="3">
        <v>11566551880.292101</v>
      </c>
      <c r="D932" s="3">
        <v>11568131853.59</v>
      </c>
      <c r="E932" s="24">
        <f t="shared" si="84"/>
        <v>1.0032068798583684</v>
      </c>
      <c r="F932" s="21">
        <f t="shared" si="85"/>
        <v>36973971.172246464</v>
      </c>
      <c r="G932">
        <v>1.03925587083715</v>
      </c>
      <c r="H932" s="3">
        <v>3205515.6765671</v>
      </c>
      <c r="I932" s="3">
        <f t="shared" si="86"/>
        <v>3205515.6765675503</v>
      </c>
      <c r="J932" s="3">
        <f t="shared" si="87"/>
        <v>0</v>
      </c>
      <c r="K932" s="13">
        <f t="shared" si="88"/>
        <v>-3205515.6765671</v>
      </c>
      <c r="L932" s="13">
        <f t="shared" si="89"/>
        <v>1579973.2978992462</v>
      </c>
    </row>
    <row r="933" spans="1:12" x14ac:dyDescent="0.25">
      <c r="A933" s="11">
        <v>42261</v>
      </c>
      <c r="B933" s="3">
        <v>6219334.9564154102</v>
      </c>
      <c r="C933" s="3">
        <v>11708354047.723499</v>
      </c>
      <c r="D933" s="3">
        <v>11714573382.679899</v>
      </c>
      <c r="E933" s="24">
        <f t="shared" si="84"/>
        <v>1.0121214208057256</v>
      </c>
      <c r="F933" s="21">
        <f t="shared" si="85"/>
        <v>140222194.13348365</v>
      </c>
      <c r="G933">
        <v>1.0518531285724</v>
      </c>
      <c r="H933" s="3">
        <v>12613174.1870296</v>
      </c>
      <c r="I933" s="3">
        <f t="shared" si="86"/>
        <v>12613174.187031493</v>
      </c>
      <c r="J933" s="3">
        <f t="shared" si="87"/>
        <v>0</v>
      </c>
      <c r="K933" s="13">
        <f t="shared" si="88"/>
        <v>-12613174.1870296</v>
      </c>
      <c r="L933" s="13">
        <f t="shared" si="89"/>
        <v>6219334.9563999176</v>
      </c>
    </row>
    <row r="934" spans="1:12" x14ac:dyDescent="0.25">
      <c r="A934" s="11">
        <v>42262</v>
      </c>
      <c r="B934" s="3">
        <v>9174851.6128571592</v>
      </c>
      <c r="C934" s="3">
        <v>11738758607.7871</v>
      </c>
      <c r="D934" s="3">
        <v>11747933459.4</v>
      </c>
      <c r="E934" s="24">
        <f t="shared" si="84"/>
        <v>1.0020645416881335</v>
      </c>
      <c r="F934" s="21">
        <f t="shared" si="85"/>
        <v>24185225.107243244</v>
      </c>
      <c r="G934">
        <v>1.05402472320612</v>
      </c>
      <c r="H934" s="3">
        <v>18599950.273385499</v>
      </c>
      <c r="I934" s="3">
        <f t="shared" si="86"/>
        <v>18599950.273388248</v>
      </c>
      <c r="J934" s="3">
        <f t="shared" si="87"/>
        <v>0</v>
      </c>
      <c r="K934" s="13">
        <f t="shared" si="88"/>
        <v>-18599950.273385499</v>
      </c>
      <c r="L934" s="13">
        <f t="shared" si="89"/>
        <v>9174851.6128997803</v>
      </c>
    </row>
    <row r="935" spans="1:12" x14ac:dyDescent="0.25">
      <c r="A935" s="11">
        <v>42263</v>
      </c>
      <c r="B935" s="3">
        <v>13134343.373120099</v>
      </c>
      <c r="C935" s="3">
        <v>11951502830.576799</v>
      </c>
      <c r="D935" s="3">
        <v>11964637173.950001</v>
      </c>
      <c r="E935" s="24">
        <f t="shared" si="84"/>
        <v>1.0173281004595747</v>
      </c>
      <c r="F935" s="21">
        <f t="shared" si="85"/>
        <v>203569371.17688105</v>
      </c>
      <c r="G935">
        <v>1.0722889694967099</v>
      </c>
      <c r="H935" s="3">
        <v>26616649.653804298</v>
      </c>
      <c r="I935" s="3">
        <f t="shared" si="86"/>
        <v>26616649.653808162</v>
      </c>
      <c r="J935" s="3">
        <f t="shared" si="87"/>
        <v>0</v>
      </c>
      <c r="K935" s="13">
        <f t="shared" si="88"/>
        <v>-26616649.653804298</v>
      </c>
      <c r="L935" s="13">
        <f t="shared" si="89"/>
        <v>13134343.37320137</v>
      </c>
    </row>
    <row r="936" spans="1:12" x14ac:dyDescent="0.25">
      <c r="A936" s="11">
        <v>42264</v>
      </c>
      <c r="B936" s="3">
        <v>-7066598.82083207</v>
      </c>
      <c r="C936" s="3">
        <v>11979430702.6108</v>
      </c>
      <c r="D936" s="3">
        <v>11972364103.790001</v>
      </c>
      <c r="E936" s="24">
        <f t="shared" si="84"/>
        <v>1.001236437716059</v>
      </c>
      <c r="F936" s="21">
        <f t="shared" si="85"/>
        <v>14793528.660832223</v>
      </c>
      <c r="G936">
        <v>1.07361478802111</v>
      </c>
      <c r="H936" s="3">
        <v>-14314881.1612524</v>
      </c>
      <c r="I936" s="3">
        <f t="shared" si="86"/>
        <v>-14314881.161254501</v>
      </c>
      <c r="J936" s="3">
        <f t="shared" si="87"/>
        <v>0</v>
      </c>
      <c r="K936" s="13">
        <f t="shared" si="88"/>
        <v>14314881.1612524</v>
      </c>
      <c r="L936" s="13">
        <f t="shared" si="89"/>
        <v>7066598.8207988739</v>
      </c>
    </row>
    <row r="937" spans="1:12" x14ac:dyDescent="0.25">
      <c r="A937" s="11">
        <v>42265</v>
      </c>
      <c r="B937" s="3">
        <v>-17803063.582601301</v>
      </c>
      <c r="C937" s="3">
        <v>11758712445.812599</v>
      </c>
      <c r="D937" s="3">
        <v>11740909382.2299</v>
      </c>
      <c r="E937" s="24">
        <f t="shared" si="84"/>
        <v>0.98215459736061106</v>
      </c>
      <c r="F937" s="21">
        <f t="shared" si="85"/>
        <v>-213651657.97749925</v>
      </c>
      <c r="G937">
        <v>1.05445569984928</v>
      </c>
      <c r="H937" s="3">
        <v>-36049922.995712601</v>
      </c>
      <c r="I937" s="3">
        <f t="shared" si="86"/>
        <v>-36049922.995717868</v>
      </c>
      <c r="J937" s="3">
        <f t="shared" si="87"/>
        <v>0</v>
      </c>
      <c r="K937" s="13">
        <f t="shared" si="88"/>
        <v>36049922.995712601</v>
      </c>
      <c r="L937" s="13">
        <f t="shared" si="89"/>
        <v>17803063.582698822</v>
      </c>
    </row>
    <row r="938" spans="1:12" x14ac:dyDescent="0.25">
      <c r="A938" s="11">
        <v>42268</v>
      </c>
      <c r="B938" s="3">
        <v>-33928862.834388897</v>
      </c>
      <c r="C938" s="3">
        <v>11670482838.014299</v>
      </c>
      <c r="D938" s="3">
        <v>11636553975.18</v>
      </c>
      <c r="E938" s="24">
        <f t="shared" si="84"/>
        <v>0.99400161078475713</v>
      </c>
      <c r="F938" s="21">
        <f t="shared" si="85"/>
        <v>-70426544.215511158</v>
      </c>
      <c r="G938">
        <v>1.0481306641513399</v>
      </c>
      <c r="H938" s="3">
        <v>-68676980.214078605</v>
      </c>
      <c r="I938" s="3">
        <f t="shared" si="86"/>
        <v>-68676980.2140885</v>
      </c>
      <c r="J938" s="3">
        <f t="shared" si="87"/>
        <v>0</v>
      </c>
      <c r="K938" s="13">
        <f t="shared" si="88"/>
        <v>68676980.214078605</v>
      </c>
      <c r="L938" s="13">
        <f t="shared" si="89"/>
        <v>33928862.834299088</v>
      </c>
    </row>
    <row r="939" spans="1:12" x14ac:dyDescent="0.25">
      <c r="A939" s="11">
        <v>42269</v>
      </c>
      <c r="B939" s="3">
        <v>23198512.074433099</v>
      </c>
      <c r="C939" s="3">
        <v>11547775409.345501</v>
      </c>
      <c r="D939" s="3">
        <v>11570973921.42</v>
      </c>
      <c r="E939" s="24">
        <f t="shared" si="84"/>
        <v>0.99237071679263533</v>
      </c>
      <c r="F939" s="21">
        <f t="shared" si="85"/>
        <v>-88778565.834433332</v>
      </c>
      <c r="G939">
        <v>1.0401341784762099</v>
      </c>
      <c r="H939" s="3">
        <v>46939051.049566098</v>
      </c>
      <c r="I939" s="3">
        <f t="shared" si="86"/>
        <v>46939051.04957284</v>
      </c>
      <c r="J939" s="3">
        <f t="shared" si="87"/>
        <v>0</v>
      </c>
      <c r="K939" s="13">
        <f t="shared" si="88"/>
        <v>-46939051.049566098</v>
      </c>
      <c r="L939" s="13">
        <f t="shared" si="89"/>
        <v>23198512.07449913</v>
      </c>
    </row>
    <row r="940" spans="1:12" x14ac:dyDescent="0.25">
      <c r="A940" s="11">
        <v>42270</v>
      </c>
      <c r="B940" s="3">
        <v>4204683.8072937103</v>
      </c>
      <c r="C940" s="3">
        <v>11436325368.4027</v>
      </c>
      <c r="D940" s="3">
        <v>11440530052.209999</v>
      </c>
      <c r="E940" s="24">
        <f t="shared" si="84"/>
        <v>0.9883632480781902</v>
      </c>
      <c r="F940" s="21">
        <f t="shared" si="85"/>
        <v>-134648553.0172947</v>
      </c>
      <c r="G940">
        <v>1.02803039507589</v>
      </c>
      <c r="H940" s="3">
        <v>8504324.1473085601</v>
      </c>
      <c r="I940" s="3">
        <f t="shared" si="86"/>
        <v>8504324.147309782</v>
      </c>
      <c r="J940" s="3">
        <f t="shared" si="87"/>
        <v>0</v>
      </c>
      <c r="K940" s="13">
        <f t="shared" si="88"/>
        <v>-8504324.1473085601</v>
      </c>
      <c r="L940" s="13">
        <f t="shared" si="89"/>
        <v>4204683.8072986603</v>
      </c>
    </row>
    <row r="941" spans="1:12" x14ac:dyDescent="0.25">
      <c r="A941" s="11">
        <v>42271</v>
      </c>
      <c r="B941" s="3">
        <v>12022460.1824723</v>
      </c>
      <c r="C941" s="3">
        <v>11398033622.2675</v>
      </c>
      <c r="D941" s="3">
        <v>11410056082.450001</v>
      </c>
      <c r="E941" s="24">
        <f t="shared" si="84"/>
        <v>0.9962854492100861</v>
      </c>
      <c r="F941" s="21">
        <f t="shared" si="85"/>
        <v>-42496429.942470625</v>
      </c>
      <c r="G941">
        <v>1.0242117239598001</v>
      </c>
      <c r="H941" s="3">
        <v>24307041.270617601</v>
      </c>
      <c r="I941" s="3">
        <f t="shared" si="86"/>
        <v>24307041.270621046</v>
      </c>
      <c r="J941" s="3">
        <f t="shared" si="87"/>
        <v>0</v>
      </c>
      <c r="K941" s="13">
        <f t="shared" si="88"/>
        <v>-24307041.270617601</v>
      </c>
      <c r="L941" s="13">
        <f t="shared" si="89"/>
        <v>12022460.182500839</v>
      </c>
    </row>
    <row r="942" spans="1:12" x14ac:dyDescent="0.25">
      <c r="A942" s="11">
        <v>42272</v>
      </c>
      <c r="B942" s="3">
        <v>17976869.185203601</v>
      </c>
      <c r="C942" s="3">
        <v>11383046575.5047</v>
      </c>
      <c r="D942" s="3">
        <v>11401023444.690001</v>
      </c>
      <c r="E942" s="24">
        <f t="shared" si="84"/>
        <v>0.99763283311229756</v>
      </c>
      <c r="F942" s="21">
        <f t="shared" si="85"/>
        <v>-27009506.94520383</v>
      </c>
      <c r="G942">
        <v>1.02178724388085</v>
      </c>
      <c r="H942" s="3">
        <v>36331647.9480156</v>
      </c>
      <c r="I942" s="3">
        <f t="shared" si="86"/>
        <v>36331647.948020875</v>
      </c>
      <c r="J942" s="3">
        <f t="shared" si="87"/>
        <v>0</v>
      </c>
      <c r="K942" s="13">
        <f t="shared" si="88"/>
        <v>-36331647.9480156</v>
      </c>
      <c r="L942" s="13">
        <f t="shared" si="89"/>
        <v>17976869.185300827</v>
      </c>
    </row>
    <row r="943" spans="1:12" x14ac:dyDescent="0.25">
      <c r="A943" s="11">
        <v>42275</v>
      </c>
      <c r="B943" s="3">
        <v>25967075.8412228</v>
      </c>
      <c r="C943" s="3">
        <v>11213653735.6387</v>
      </c>
      <c r="D943" s="3">
        <v>11239620811.48</v>
      </c>
      <c r="E943" s="24">
        <f t="shared" si="84"/>
        <v>0.98356553602751418</v>
      </c>
      <c r="F943" s="21">
        <f t="shared" si="85"/>
        <v>-187369709.05122378</v>
      </c>
      <c r="G943">
        <v>1.00499471823374</v>
      </c>
      <c r="H943" s="3">
        <v>52459768.963845499</v>
      </c>
      <c r="I943" s="3">
        <f t="shared" si="86"/>
        <v>52459768.963853046</v>
      </c>
      <c r="J943" s="3">
        <f t="shared" si="87"/>
        <v>0</v>
      </c>
      <c r="K943" s="13">
        <f t="shared" si="88"/>
        <v>-52459768.963845499</v>
      </c>
      <c r="L943" s="13">
        <f t="shared" si="89"/>
        <v>25967075.841299057</v>
      </c>
    </row>
    <row r="944" spans="1:12" x14ac:dyDescent="0.25">
      <c r="A944" s="11">
        <v>42276</v>
      </c>
      <c r="B944" s="3">
        <v>51049066.586943798</v>
      </c>
      <c r="C944" s="3">
        <v>11283868732.052999</v>
      </c>
      <c r="D944" s="3">
        <v>11334917798.639999</v>
      </c>
      <c r="E944" s="24">
        <f t="shared" si="84"/>
        <v>1.0039367805476018</v>
      </c>
      <c r="F944" s="21">
        <f t="shared" si="85"/>
        <v>44247920.57305605</v>
      </c>
      <c r="G944">
        <v>1.0089511618909299</v>
      </c>
      <c r="H944" s="3">
        <v>103091633.452619</v>
      </c>
      <c r="I944" s="3">
        <f t="shared" si="86"/>
        <v>103091633.45263445</v>
      </c>
      <c r="J944" s="3">
        <f t="shared" si="87"/>
        <v>0</v>
      </c>
      <c r="K944" s="13">
        <f t="shared" si="88"/>
        <v>-103091633.452619</v>
      </c>
      <c r="L944" s="13">
        <f t="shared" si="89"/>
        <v>51049066.586999893</v>
      </c>
    </row>
    <row r="945" spans="1:12" x14ac:dyDescent="0.25">
      <c r="A945" s="11">
        <v>42277</v>
      </c>
      <c r="B945" s="3">
        <v>-50413968.9585061</v>
      </c>
      <c r="C945" s="3">
        <v>11466873540.2085</v>
      </c>
      <c r="D945" s="3">
        <v>11416459571.25</v>
      </c>
      <c r="E945" s="24">
        <f t="shared" si="84"/>
        <v>1.0116415261153759</v>
      </c>
      <c r="F945" s="21">
        <f t="shared" si="85"/>
        <v>131955741.56850672</v>
      </c>
      <c r="G945">
        <v>1.0206968931912199</v>
      </c>
      <c r="H945" s="3">
        <v>-101769770.023257</v>
      </c>
      <c r="I945" s="3">
        <f t="shared" si="86"/>
        <v>-101769770.02327165</v>
      </c>
      <c r="J945" s="3">
        <f t="shared" si="87"/>
        <v>0</v>
      </c>
      <c r="K945" s="13">
        <f t="shared" si="88"/>
        <v>101769770.023257</v>
      </c>
      <c r="L945" s="13">
        <f t="shared" si="89"/>
        <v>50413968.958499908</v>
      </c>
    </row>
    <row r="946" spans="1:12" x14ac:dyDescent="0.25">
      <c r="A946" s="11">
        <v>42278</v>
      </c>
      <c r="B946" s="3">
        <v>-49076710.013321102</v>
      </c>
      <c r="C946" s="3">
        <v>11444658131.3533</v>
      </c>
      <c r="D946" s="3">
        <v>11395581421.34</v>
      </c>
      <c r="E946" s="24">
        <f t="shared" si="84"/>
        <v>1.0024699916753819</v>
      </c>
      <c r="F946" s="21">
        <f t="shared" si="85"/>
        <v>28198560.103321254</v>
      </c>
      <c r="G946">
        <v>1.0232180060204901</v>
      </c>
      <c r="H946" s="3">
        <v>-99032018.839617699</v>
      </c>
      <c r="I946" s="3">
        <f t="shared" si="86"/>
        <v>-99032018.839631841</v>
      </c>
      <c r="J946" s="3">
        <f t="shared" si="87"/>
        <v>0</v>
      </c>
      <c r="K946" s="13">
        <f t="shared" si="88"/>
        <v>99032018.839617699</v>
      </c>
      <c r="L946" s="13">
        <f t="shared" si="89"/>
        <v>49076710.013299942</v>
      </c>
    </row>
    <row r="947" spans="1:12" x14ac:dyDescent="0.25">
      <c r="A947" s="11">
        <v>42279</v>
      </c>
      <c r="B947" s="3">
        <v>10777302.7333277</v>
      </c>
      <c r="C947" s="3">
        <v>11632326546.486601</v>
      </c>
      <c r="D947" s="3">
        <v>11643103849.219999</v>
      </c>
      <c r="E947" s="24">
        <f t="shared" si="84"/>
        <v>1.0207751685844944</v>
      </c>
      <c r="F947" s="21">
        <f t="shared" si="85"/>
        <v>236745125.14667147</v>
      </c>
      <c r="G947">
        <v>1.0444755325942601</v>
      </c>
      <c r="H947" s="3">
        <v>21739150.142647099</v>
      </c>
      <c r="I947" s="3">
        <f t="shared" si="86"/>
        <v>21739150.142650131</v>
      </c>
      <c r="J947" s="3">
        <f t="shared" si="87"/>
        <v>0</v>
      </c>
      <c r="K947" s="13">
        <f t="shared" si="88"/>
        <v>-21739150.142647099</v>
      </c>
      <c r="L947" s="13">
        <f t="shared" si="89"/>
        <v>10777302.733398438</v>
      </c>
    </row>
    <row r="948" spans="1:12" x14ac:dyDescent="0.25">
      <c r="A948" s="11">
        <v>42282</v>
      </c>
      <c r="B948" s="3">
        <v>-7705779.94686931</v>
      </c>
      <c r="C948" s="3">
        <v>11751679324.406799</v>
      </c>
      <c r="D948" s="3">
        <v>11743973544.459999</v>
      </c>
      <c r="E948" s="24">
        <f t="shared" si="84"/>
        <v>1.0093253033377472</v>
      </c>
      <c r="F948" s="21">
        <f t="shared" si="85"/>
        <v>108575475.18686908</v>
      </c>
      <c r="G948">
        <v>1.0542155837645499</v>
      </c>
      <c r="H948" s="3">
        <v>-15537508.1907994</v>
      </c>
      <c r="I948" s="3">
        <f t="shared" si="86"/>
        <v>-15537508.190801639</v>
      </c>
      <c r="J948" s="3">
        <f t="shared" si="87"/>
        <v>0</v>
      </c>
      <c r="K948" s="13">
        <f t="shared" si="88"/>
        <v>15537508.1907994</v>
      </c>
      <c r="L948" s="13">
        <f t="shared" si="89"/>
        <v>7705779.9468002319</v>
      </c>
    </row>
    <row r="949" spans="1:12" x14ac:dyDescent="0.25">
      <c r="A949" s="11">
        <v>42283</v>
      </c>
      <c r="B949" s="3">
        <v>-46183025.292489097</v>
      </c>
      <c r="C949" s="3">
        <v>11806968144.302401</v>
      </c>
      <c r="D949" s="3">
        <v>11760785119.01</v>
      </c>
      <c r="E949" s="24">
        <f t="shared" si="84"/>
        <v>1.0053639936776089</v>
      </c>
      <c r="F949" s="21">
        <f t="shared" si="85"/>
        <v>62994599.842490241</v>
      </c>
      <c r="G949">
        <v>1.0598703894907</v>
      </c>
      <c r="H949" s="3">
        <v>-93084942.459697604</v>
      </c>
      <c r="I949" s="3">
        <f t="shared" si="86"/>
        <v>-93084942.459710956</v>
      </c>
      <c r="J949" s="3">
        <f t="shared" si="87"/>
        <v>0</v>
      </c>
      <c r="K949" s="13">
        <f t="shared" si="88"/>
        <v>93084942.459697604</v>
      </c>
      <c r="L949" s="13">
        <f t="shared" si="89"/>
        <v>46183025.29240036</v>
      </c>
    </row>
    <row r="950" spans="1:12" x14ac:dyDescent="0.25">
      <c r="A950" s="11">
        <v>42284</v>
      </c>
      <c r="B950" s="3">
        <v>-31814571.964911301</v>
      </c>
      <c r="C950" s="3">
        <v>11955332131.374901</v>
      </c>
      <c r="D950" s="3">
        <v>11923517559.41</v>
      </c>
      <c r="E950" s="24">
        <f t="shared" si="84"/>
        <v>1.0165420089217043</v>
      </c>
      <c r="F950" s="21">
        <f t="shared" si="85"/>
        <v>194547012.36491093</v>
      </c>
      <c r="G950">
        <v>1.0774027749295101</v>
      </c>
      <c r="H950" s="3">
        <v>-64099616.127915099</v>
      </c>
      <c r="I950" s="3">
        <f t="shared" si="86"/>
        <v>-64099616.127924204</v>
      </c>
      <c r="J950" s="3">
        <f t="shared" si="87"/>
        <v>0</v>
      </c>
      <c r="K950" s="13">
        <f t="shared" si="88"/>
        <v>64099616.127915099</v>
      </c>
      <c r="L950" s="13">
        <f t="shared" si="89"/>
        <v>31814571.96490097</v>
      </c>
    </row>
    <row r="951" spans="1:12" x14ac:dyDescent="0.25">
      <c r="A951" s="11">
        <v>42285</v>
      </c>
      <c r="B951" s="3">
        <v>-15683694.8613321</v>
      </c>
      <c r="C951" s="3">
        <v>11950134797.341299</v>
      </c>
      <c r="D951" s="3">
        <v>11934451102.48</v>
      </c>
      <c r="E951" s="24">
        <f t="shared" si="84"/>
        <v>1.0022323310045638</v>
      </c>
      <c r="F951" s="21">
        <f t="shared" si="85"/>
        <v>26617237.931331795</v>
      </c>
      <c r="G951">
        <v>1.07980789454839</v>
      </c>
      <c r="H951" s="3">
        <v>-31587118.987417102</v>
      </c>
      <c r="I951" s="3">
        <f t="shared" si="86"/>
        <v>-31587118.987421665</v>
      </c>
      <c r="J951" s="3">
        <f t="shared" si="87"/>
        <v>0</v>
      </c>
      <c r="K951" s="13">
        <f t="shared" si="88"/>
        <v>31587118.987417102</v>
      </c>
      <c r="L951" s="13">
        <f t="shared" si="89"/>
        <v>15683694.861299515</v>
      </c>
    </row>
    <row r="952" spans="1:12" x14ac:dyDescent="0.25">
      <c r="A952" s="11">
        <v>42286</v>
      </c>
      <c r="B952" s="3">
        <v>21385585.749669299</v>
      </c>
      <c r="C952" s="3">
        <v>11989661938.8703</v>
      </c>
      <c r="D952" s="3">
        <v>12011047524.6199</v>
      </c>
      <c r="E952" s="24">
        <f t="shared" si="84"/>
        <v>1.0046261730779356</v>
      </c>
      <c r="F952" s="21">
        <f t="shared" si="85"/>
        <v>55210836.390230909</v>
      </c>
      <c r="G952">
        <v>1.0848032727595001</v>
      </c>
      <c r="H952" s="3">
        <v>43054155.038756698</v>
      </c>
      <c r="I952" s="3">
        <f t="shared" si="86"/>
        <v>43054155.038762875</v>
      </c>
      <c r="J952" s="3">
        <f t="shared" si="87"/>
        <v>0</v>
      </c>
      <c r="K952" s="13">
        <f t="shared" si="88"/>
        <v>-43054155.038756698</v>
      </c>
      <c r="L952" s="13">
        <f t="shared" si="89"/>
        <v>21385585.749599457</v>
      </c>
    </row>
    <row r="953" spans="1:12" x14ac:dyDescent="0.25">
      <c r="A953" s="11">
        <v>42290</v>
      </c>
      <c r="B953" s="3">
        <v>41046297.097109102</v>
      </c>
      <c r="C953" s="3">
        <v>11759030631.622801</v>
      </c>
      <c r="D953" s="3">
        <v>11800076928.719999</v>
      </c>
      <c r="E953" s="24">
        <f t="shared" si="84"/>
        <v>0.9790179089308878</v>
      </c>
      <c r="F953" s="21">
        <f t="shared" si="85"/>
        <v>-252016892.99700955</v>
      </c>
      <c r="G953">
        <v>1.06204183169838</v>
      </c>
      <c r="H953" s="3">
        <v>82603831.617923796</v>
      </c>
      <c r="I953" s="3">
        <f t="shared" si="86"/>
        <v>82603831.617935568</v>
      </c>
      <c r="J953" s="3">
        <f t="shared" si="87"/>
        <v>0</v>
      </c>
      <c r="K953" s="13">
        <f t="shared" si="88"/>
        <v>-82603831.617923796</v>
      </c>
      <c r="L953" s="13">
        <f t="shared" si="89"/>
        <v>41046297.097198486</v>
      </c>
    </row>
    <row r="954" spans="1:12" x14ac:dyDescent="0.25">
      <c r="A954" s="11">
        <v>42291</v>
      </c>
      <c r="B954" s="3">
        <v>-67526458.875606507</v>
      </c>
      <c r="C954" s="3">
        <v>11695461955.695601</v>
      </c>
      <c r="D954" s="3">
        <v>11627935496.819901</v>
      </c>
      <c r="E954" s="24">
        <f t="shared" si="84"/>
        <v>0.99113438211831728</v>
      </c>
      <c r="F954" s="21">
        <f t="shared" si="85"/>
        <v>-104614973.02449229</v>
      </c>
      <c r="G954">
        <v>1.0526261746441901</v>
      </c>
      <c r="H954" s="3">
        <v>-135841501.16688401</v>
      </c>
      <c r="I954" s="3">
        <f t="shared" si="86"/>
        <v>-135841501.16690376</v>
      </c>
      <c r="J954" s="3">
        <f t="shared" si="87"/>
        <v>0</v>
      </c>
      <c r="K954" s="13">
        <f t="shared" si="88"/>
        <v>135841501.16688401</v>
      </c>
      <c r="L954" s="13">
        <f t="shared" si="89"/>
        <v>67526458.875699997</v>
      </c>
    </row>
    <row r="955" spans="1:12" x14ac:dyDescent="0.25">
      <c r="A955" s="11">
        <v>42292</v>
      </c>
      <c r="B955" s="3">
        <v>-16288691.0441253</v>
      </c>
      <c r="C955" s="3">
        <v>11718273297.3141</v>
      </c>
      <c r="D955" s="3">
        <v>11701984606.269899</v>
      </c>
      <c r="E955" s="24">
        <f t="shared" si="84"/>
        <v>1.0077690317871844</v>
      </c>
      <c r="F955" s="21">
        <f t="shared" si="85"/>
        <v>90337800.494124159</v>
      </c>
      <c r="G955">
        <v>1.06080406085502</v>
      </c>
      <c r="H955" s="3">
        <v>-32754952.245745201</v>
      </c>
      <c r="I955" s="3">
        <f t="shared" si="86"/>
        <v>-32754952.245749854</v>
      </c>
      <c r="J955" s="3">
        <f t="shared" si="87"/>
        <v>0</v>
      </c>
      <c r="K955" s="13">
        <f t="shared" si="88"/>
        <v>32754952.245745201</v>
      </c>
      <c r="L955" s="13">
        <f t="shared" si="89"/>
        <v>16288691.044200897</v>
      </c>
    </row>
    <row r="956" spans="1:12" x14ac:dyDescent="0.25">
      <c r="A956" s="11">
        <v>42293</v>
      </c>
      <c r="B956" s="3">
        <v>3487145.8844915</v>
      </c>
      <c r="C956" s="3">
        <v>11734997742.9755</v>
      </c>
      <c r="D956" s="3">
        <v>11738484888.8599</v>
      </c>
      <c r="E956" s="24">
        <f t="shared" si="84"/>
        <v>1.0028211570785883</v>
      </c>
      <c r="F956" s="21">
        <f t="shared" si="85"/>
        <v>33013136.705508653</v>
      </c>
      <c r="G956">
        <v>1.0637967557403001</v>
      </c>
      <c r="H956" s="3">
        <v>7009599.2483136104</v>
      </c>
      <c r="I956" s="3">
        <f t="shared" si="86"/>
        <v>7009599.2483146125</v>
      </c>
      <c r="J956" s="3">
        <f t="shared" si="87"/>
        <v>0</v>
      </c>
      <c r="K956" s="13">
        <f t="shared" si="88"/>
        <v>-7009599.2483136104</v>
      </c>
      <c r="L956" s="13">
        <f t="shared" si="89"/>
        <v>3487145.8843994141</v>
      </c>
    </row>
    <row r="957" spans="1:12" x14ac:dyDescent="0.25">
      <c r="A957" s="11">
        <v>42296</v>
      </c>
      <c r="B957" s="3">
        <v>126813561.905765</v>
      </c>
      <c r="C957" s="3">
        <v>11809607971.5742</v>
      </c>
      <c r="D957" s="3">
        <v>11936421533.48</v>
      </c>
      <c r="E957" s="24">
        <f t="shared" si="84"/>
        <v>1.0060589661602608</v>
      </c>
      <c r="F957" s="21">
        <f t="shared" si="85"/>
        <v>71123082.714335024</v>
      </c>
      <c r="G957">
        <v>1.07024226428471</v>
      </c>
      <c r="H957" s="3">
        <v>254812695.51159099</v>
      </c>
      <c r="I957" s="3">
        <f t="shared" si="86"/>
        <v>254812695.5116277</v>
      </c>
      <c r="J957" s="3">
        <f t="shared" si="87"/>
        <v>0</v>
      </c>
      <c r="K957" s="13">
        <f t="shared" si="88"/>
        <v>-254812695.51159099</v>
      </c>
      <c r="L957" s="13">
        <f t="shared" si="89"/>
        <v>126813561.90579987</v>
      </c>
    </row>
    <row r="958" spans="1:12" x14ac:dyDescent="0.25">
      <c r="A958" s="11">
        <v>42297</v>
      </c>
      <c r="B958" s="3">
        <v>13981766.3237972</v>
      </c>
      <c r="C958" s="3">
        <v>11825729316.7362</v>
      </c>
      <c r="D958" s="3">
        <v>11839711083.059999</v>
      </c>
      <c r="E958" s="24">
        <f t="shared" si="84"/>
        <v>0.99072651577917881</v>
      </c>
      <c r="F958" s="21">
        <f t="shared" si="85"/>
        <v>-110692216.74379727</v>
      </c>
      <c r="G958">
        <v>1.06031738953441</v>
      </c>
      <c r="H958" s="3">
        <v>28083400.181651399</v>
      </c>
      <c r="I958" s="3">
        <f t="shared" si="86"/>
        <v>28083400.181655314</v>
      </c>
      <c r="J958" s="3">
        <f t="shared" si="87"/>
        <v>0</v>
      </c>
      <c r="K958" s="13">
        <f t="shared" si="88"/>
        <v>-28083400.181651399</v>
      </c>
      <c r="L958" s="13">
        <f t="shared" si="89"/>
        <v>13981766.323799133</v>
      </c>
    </row>
    <row r="959" spans="1:12" x14ac:dyDescent="0.25">
      <c r="A959" s="11">
        <v>42298</v>
      </c>
      <c r="B959" s="3">
        <v>4445061.9141798001</v>
      </c>
      <c r="C959" s="3">
        <v>11814991615.775801</v>
      </c>
      <c r="D959" s="3">
        <v>11819436677.690001</v>
      </c>
      <c r="E959" s="24">
        <f t="shared" si="84"/>
        <v>0.99791215620797147</v>
      </c>
      <c r="F959" s="21">
        <f t="shared" si="85"/>
        <v>-24719467.284178734</v>
      </c>
      <c r="G959">
        <v>1.05810361245509</v>
      </c>
      <c r="H959" s="3">
        <v>8924784.7753058001</v>
      </c>
      <c r="I959" s="3">
        <f t="shared" si="86"/>
        <v>8924784.7753070723</v>
      </c>
      <c r="J959" s="3">
        <f t="shared" si="87"/>
        <v>0</v>
      </c>
      <c r="K959" s="13">
        <f t="shared" si="88"/>
        <v>-8924784.7753058001</v>
      </c>
      <c r="L959" s="13">
        <f t="shared" si="89"/>
        <v>4445061.9141998291</v>
      </c>
    </row>
    <row r="960" spans="1:12" x14ac:dyDescent="0.25">
      <c r="A960" s="11">
        <v>42299</v>
      </c>
      <c r="B960" s="3">
        <v>49663998.802391998</v>
      </c>
      <c r="C960" s="3">
        <v>11949841486.6476</v>
      </c>
      <c r="D960" s="3">
        <v>11999505485.450001</v>
      </c>
      <c r="E960" s="24">
        <f t="shared" si="84"/>
        <v>1.0110330815684099</v>
      </c>
      <c r="F960" s="21">
        <f t="shared" si="85"/>
        <v>130404808.95760822</v>
      </c>
      <c r="G960">
        <v>1.0697777559191399</v>
      </c>
      <c r="H960" s="3">
        <v>99676759.384663403</v>
      </c>
      <c r="I960" s="3">
        <f t="shared" si="86"/>
        <v>99676759.384677634</v>
      </c>
      <c r="J960" s="3">
        <f t="shared" si="87"/>
        <v>0</v>
      </c>
      <c r="K960" s="13">
        <f t="shared" si="88"/>
        <v>-99676759.384663403</v>
      </c>
      <c r="L960" s="13">
        <f t="shared" si="89"/>
        <v>49663998.802400589</v>
      </c>
    </row>
    <row r="961" spans="1:12" x14ac:dyDescent="0.25">
      <c r="A961" s="11">
        <v>42300</v>
      </c>
      <c r="B961" s="3">
        <v>18200077.545390401</v>
      </c>
      <c r="C961" s="3">
        <v>11979189992.524599</v>
      </c>
      <c r="D961" s="3">
        <v>11997390070.07</v>
      </c>
      <c r="E961" s="24">
        <f t="shared" si="84"/>
        <v>0.99830697248732247</v>
      </c>
      <c r="F961" s="21">
        <f t="shared" si="85"/>
        <v>-20315492.925391469</v>
      </c>
      <c r="G961">
        <v>1.0679665927459201</v>
      </c>
      <c r="H961" s="3">
        <v>36513860.4849962</v>
      </c>
      <c r="I961" s="3">
        <f t="shared" si="86"/>
        <v>36513860.485001348</v>
      </c>
      <c r="J961" s="3">
        <f t="shared" si="87"/>
        <v>0</v>
      </c>
      <c r="K961" s="13">
        <f t="shared" si="88"/>
        <v>-36513860.4849962</v>
      </c>
      <c r="L961" s="13">
        <f t="shared" si="89"/>
        <v>18200077.54540062</v>
      </c>
    </row>
    <row r="962" spans="1:12" x14ac:dyDescent="0.25">
      <c r="A962" s="11">
        <v>42303</v>
      </c>
      <c r="B962" s="3">
        <v>35167415.222291</v>
      </c>
      <c r="C962" s="3">
        <v>11939543717.5777</v>
      </c>
      <c r="D962" s="3">
        <v>11974711132.799999</v>
      </c>
      <c r="E962" s="24">
        <f t="shared" si="84"/>
        <v>0.99517842196057282</v>
      </c>
      <c r="F962" s="21">
        <f t="shared" si="85"/>
        <v>-57846352.492291458</v>
      </c>
      <c r="G962">
        <v>1.0628173084754899</v>
      </c>
      <c r="H962" s="3">
        <v>70527298.815335304</v>
      </c>
      <c r="I962" s="3">
        <f t="shared" si="86"/>
        <v>70527298.815345243</v>
      </c>
      <c r="J962" s="3">
        <f t="shared" si="87"/>
        <v>0</v>
      </c>
      <c r="K962" s="13">
        <f t="shared" si="88"/>
        <v>-70527298.815335304</v>
      </c>
      <c r="L962" s="13">
        <f t="shared" si="89"/>
        <v>35167415.222299576</v>
      </c>
    </row>
    <row r="963" spans="1:12" x14ac:dyDescent="0.25">
      <c r="A963" s="11">
        <v>42304</v>
      </c>
      <c r="B963" s="3">
        <v>47162343.023826897</v>
      </c>
      <c r="C963" s="3">
        <v>11968564531.5061</v>
      </c>
      <c r="D963" s="3">
        <v>12015726874.530001</v>
      </c>
      <c r="E963" s="24">
        <f t="shared" ref="E963:E1026" si="90">F963/D962+1</f>
        <v>0.99948670149737562</v>
      </c>
      <c r="F963" s="21">
        <f t="shared" ref="F963:F1026" si="91">D963-D962-B963</f>
        <v>-6146601.2938254476</v>
      </c>
      <c r="G963">
        <v>1.0622717659424901</v>
      </c>
      <c r="H963" s="3">
        <v>94546283.6006473</v>
      </c>
      <c r="I963" s="3">
        <f t="shared" ref="I963:I1026" si="92">B963*(1+$Q$1)^($O$1-ROW()+1)</f>
        <v>94546283.600660652</v>
      </c>
      <c r="J963" s="3">
        <f t="shared" ref="J963:J1026" si="93">B963*$G$2765/G963</f>
        <v>0</v>
      </c>
      <c r="K963" s="13">
        <f t="shared" ref="K963:K1026" si="94">J963-H963</f>
        <v>-94546283.6006473</v>
      </c>
      <c r="L963" s="13">
        <f t="shared" ref="L963:L1026" si="95">ABS(C963-D963)</f>
        <v>47162343.023900986</v>
      </c>
    </row>
    <row r="964" spans="1:12" x14ac:dyDescent="0.25">
      <c r="A964" s="11">
        <v>42305</v>
      </c>
      <c r="B964" s="3">
        <v>26545567.316042099</v>
      </c>
      <c r="C964" s="3">
        <v>11947246770.0739</v>
      </c>
      <c r="D964" s="3">
        <v>11973792337.389999</v>
      </c>
      <c r="E964" s="24">
        <f t="shared" si="90"/>
        <v>0.99430079385366177</v>
      </c>
      <c r="F964" s="21">
        <f t="shared" si="91"/>
        <v>-68480104.456043392</v>
      </c>
      <c r="G964">
        <v>1.05621766016495</v>
      </c>
      <c r="H964" s="3">
        <v>53195315.506343499</v>
      </c>
      <c r="I964" s="3">
        <f t="shared" si="92"/>
        <v>53195315.506351016</v>
      </c>
      <c r="J964" s="3">
        <f t="shared" si="93"/>
        <v>0</v>
      </c>
      <c r="K964" s="13">
        <f t="shared" si="94"/>
        <v>-53195315.506343499</v>
      </c>
      <c r="L964" s="13">
        <f t="shared" si="95"/>
        <v>26545567.316099167</v>
      </c>
    </row>
    <row r="965" spans="1:12" x14ac:dyDescent="0.25">
      <c r="A965" s="11">
        <v>42306</v>
      </c>
      <c r="B965" s="3">
        <v>121686187.432429</v>
      </c>
      <c r="C965" s="3">
        <v>11781166139.467501</v>
      </c>
      <c r="D965" s="3">
        <v>11902852326.9</v>
      </c>
      <c r="E965" s="24">
        <f t="shared" si="90"/>
        <v>0.98391268259088438</v>
      </c>
      <c r="F965" s="21">
        <f t="shared" si="91"/>
        <v>-192626197.92242879</v>
      </c>
      <c r="G965">
        <v>1.03922595141276</v>
      </c>
      <c r="H965" s="3">
        <v>243755795.55673501</v>
      </c>
      <c r="I965" s="3">
        <f t="shared" si="92"/>
        <v>243755795.55676958</v>
      </c>
      <c r="J965" s="3">
        <f t="shared" si="93"/>
        <v>0</v>
      </c>
      <c r="K965" s="13">
        <f t="shared" si="94"/>
        <v>-243755795.55673501</v>
      </c>
      <c r="L965" s="13">
        <f t="shared" si="95"/>
        <v>121686187.43249893</v>
      </c>
    </row>
    <row r="966" spans="1:12" x14ac:dyDescent="0.25">
      <c r="A966" s="11">
        <v>42307</v>
      </c>
      <c r="B966" s="3">
        <v>72653518.965065107</v>
      </c>
      <c r="C966" s="3">
        <v>11941585630.4849</v>
      </c>
      <c r="D966" s="3">
        <v>12014239149.4499</v>
      </c>
      <c r="E966" s="24">
        <f t="shared" si="90"/>
        <v>1.0032541194766651</v>
      </c>
      <c r="F966" s="21">
        <f t="shared" si="91"/>
        <v>38733303.584834948</v>
      </c>
      <c r="G966">
        <v>1.0426077168219201</v>
      </c>
      <c r="H966" s="3">
        <v>145479770.81614801</v>
      </c>
      <c r="I966" s="3">
        <f t="shared" si="92"/>
        <v>145479770.8161687</v>
      </c>
      <c r="J966" s="3">
        <f t="shared" si="93"/>
        <v>0</v>
      </c>
      <c r="K966" s="13">
        <f t="shared" si="94"/>
        <v>-145479770.81614801</v>
      </c>
      <c r="L966" s="13">
        <f t="shared" si="95"/>
        <v>72653518.965000153</v>
      </c>
    </row>
    <row r="967" spans="1:12" x14ac:dyDescent="0.25">
      <c r="A967" s="11">
        <v>42311</v>
      </c>
      <c r="B967" s="3">
        <v>-18843494.3319433</v>
      </c>
      <c r="C967" s="3">
        <v>12348884866.211901</v>
      </c>
      <c r="D967" s="3">
        <v>12330041371.879999</v>
      </c>
      <c r="E967" s="24">
        <f t="shared" si="90"/>
        <v>1.0278540915158465</v>
      </c>
      <c r="F967" s="21">
        <f t="shared" si="91"/>
        <v>334645716.76204276</v>
      </c>
      <c r="G967">
        <v>1.07164860758139</v>
      </c>
      <c r="H967" s="3">
        <v>-37717220.745283902</v>
      </c>
      <c r="I967" s="3">
        <f t="shared" si="92"/>
        <v>-37717220.745289207</v>
      </c>
      <c r="J967" s="3">
        <f t="shared" si="93"/>
        <v>0</v>
      </c>
      <c r="K967" s="13">
        <f t="shared" si="94"/>
        <v>37717220.745283902</v>
      </c>
      <c r="L967" s="13">
        <f t="shared" si="95"/>
        <v>18843494.33190155</v>
      </c>
    </row>
    <row r="968" spans="1:12" x14ac:dyDescent="0.25">
      <c r="A968" s="11">
        <v>42312</v>
      </c>
      <c r="B968" s="3">
        <v>-6265086.1451485101</v>
      </c>
      <c r="C968" s="3">
        <v>12322794868.3951</v>
      </c>
      <c r="D968" s="3">
        <v>12316529782.25</v>
      </c>
      <c r="E968" s="24">
        <f t="shared" si="90"/>
        <v>0.99941228879398758</v>
      </c>
      <c r="F968" s="21">
        <f t="shared" si="91"/>
        <v>-7246503.4848506507</v>
      </c>
      <c r="G968">
        <v>1.0710187876858099</v>
      </c>
      <c r="H968" s="3">
        <v>-12535382.120376</v>
      </c>
      <c r="I968" s="3">
        <f t="shared" si="92"/>
        <v>-12535382.120377798</v>
      </c>
      <c r="J968" s="3">
        <f t="shared" si="93"/>
        <v>0</v>
      </c>
      <c r="K968" s="13">
        <f t="shared" si="94"/>
        <v>12535382.120376</v>
      </c>
      <c r="L968" s="13">
        <f t="shared" si="95"/>
        <v>6265086.1450996399</v>
      </c>
    </row>
    <row r="969" spans="1:12" x14ac:dyDescent="0.25">
      <c r="A969" s="11">
        <v>42313</v>
      </c>
      <c r="B969" s="3">
        <v>-4985496.2177266404</v>
      </c>
      <c r="C969" s="3">
        <v>12383751963.4277</v>
      </c>
      <c r="D969" s="3">
        <v>12378766467.209999</v>
      </c>
      <c r="E969" s="24">
        <f t="shared" si="90"/>
        <v>1.0054578832159853</v>
      </c>
      <c r="F969" s="21">
        <f t="shared" si="91"/>
        <v>67222181.177725732</v>
      </c>
      <c r="G969">
        <v>1.0768642831511299</v>
      </c>
      <c r="H969" s="3">
        <v>-9971286.8384978604</v>
      </c>
      <c r="I969" s="3">
        <f t="shared" si="92"/>
        <v>-9971286.8384992648</v>
      </c>
      <c r="J969" s="3">
        <f t="shared" si="93"/>
        <v>0</v>
      </c>
      <c r="K969" s="13">
        <f t="shared" si="94"/>
        <v>9971286.8384978604</v>
      </c>
      <c r="L969" s="13">
        <f t="shared" si="95"/>
        <v>4985496.2177009583</v>
      </c>
    </row>
    <row r="970" spans="1:12" x14ac:dyDescent="0.25">
      <c r="A970" s="11">
        <v>42314</v>
      </c>
      <c r="B970" s="3">
        <v>4671259.4534895997</v>
      </c>
      <c r="C970" s="3">
        <v>12238981543.776501</v>
      </c>
      <c r="D970" s="3">
        <v>12243652803.23</v>
      </c>
      <c r="E970" s="24">
        <f t="shared" si="90"/>
        <v>0.98870768555140254</v>
      </c>
      <c r="F970" s="21">
        <f t="shared" si="91"/>
        <v>-139784923.43348914</v>
      </c>
      <c r="G970">
        <v>1.0647039930473201</v>
      </c>
      <c r="H970" s="3">
        <v>9339187.5351414196</v>
      </c>
      <c r="I970" s="3">
        <f t="shared" si="92"/>
        <v>9339187.5351427458</v>
      </c>
      <c r="J970" s="3">
        <f t="shared" si="93"/>
        <v>0</v>
      </c>
      <c r="K970" s="13">
        <f t="shared" si="94"/>
        <v>-9339187.5351414196</v>
      </c>
      <c r="L970" s="13">
        <f t="shared" si="95"/>
        <v>4671259.4534988403</v>
      </c>
    </row>
    <row r="971" spans="1:12" x14ac:dyDescent="0.25">
      <c r="A971" s="11">
        <v>42317</v>
      </c>
      <c r="B971" s="3">
        <v>39565014.121478498</v>
      </c>
      <c r="C971" s="3">
        <v>12122388757.0585</v>
      </c>
      <c r="D971" s="3">
        <v>12161953771.18</v>
      </c>
      <c r="E971" s="24">
        <f t="shared" si="90"/>
        <v>0.99009576242316455</v>
      </c>
      <c r="F971" s="21">
        <f t="shared" si="91"/>
        <v>-121264046.17147774</v>
      </c>
      <c r="G971">
        <v>1.05415891175117</v>
      </c>
      <c r="H971" s="3">
        <v>79071271.000295699</v>
      </c>
      <c r="I971" s="3">
        <f t="shared" si="92"/>
        <v>79071271.000306785</v>
      </c>
      <c r="J971" s="3">
        <f t="shared" si="93"/>
        <v>0</v>
      </c>
      <c r="K971" s="13">
        <f t="shared" si="94"/>
        <v>-79071271.000295699</v>
      </c>
      <c r="L971" s="13">
        <f t="shared" si="95"/>
        <v>39565014.121500015</v>
      </c>
    </row>
    <row r="972" spans="1:12" x14ac:dyDescent="0.25">
      <c r="A972" s="11">
        <v>42318</v>
      </c>
      <c r="B972" s="3">
        <v>18951710.194211099</v>
      </c>
      <c r="C972" s="3">
        <v>12190729834.3057</v>
      </c>
      <c r="D972" s="3">
        <v>12209681544.5</v>
      </c>
      <c r="E972" s="24">
        <f t="shared" si="90"/>
        <v>1.0023660723981684</v>
      </c>
      <c r="F972" s="21">
        <f t="shared" si="91"/>
        <v>28776063.125788596</v>
      </c>
      <c r="G972">
        <v>1.05665312805555</v>
      </c>
      <c r="H972" s="3">
        <v>37860652.063331001</v>
      </c>
      <c r="I972" s="3">
        <f t="shared" si="92"/>
        <v>37860652.063336216</v>
      </c>
      <c r="J972" s="3">
        <f t="shared" si="93"/>
        <v>0</v>
      </c>
      <c r="K972" s="13">
        <f t="shared" si="94"/>
        <v>-37860652.063331001</v>
      </c>
      <c r="L972" s="13">
        <f t="shared" si="95"/>
        <v>18951710.194299698</v>
      </c>
    </row>
    <row r="973" spans="1:12" x14ac:dyDescent="0.25">
      <c r="A973" s="11">
        <v>42319</v>
      </c>
      <c r="B973" s="3">
        <v>33970342.839971401</v>
      </c>
      <c r="C973" s="3">
        <v>12350443046.370001</v>
      </c>
      <c r="D973" s="3">
        <v>12384413389.209999</v>
      </c>
      <c r="E973" s="24">
        <f t="shared" si="90"/>
        <v>1.0115286792171443</v>
      </c>
      <c r="F973" s="21">
        <f t="shared" si="91"/>
        <v>140761501.87002769</v>
      </c>
      <c r="G973">
        <v>1.0688349430127</v>
      </c>
      <c r="H973" s="3">
        <v>67837822.756277695</v>
      </c>
      <c r="I973" s="3">
        <f t="shared" si="92"/>
        <v>67837822.756287202</v>
      </c>
      <c r="J973" s="3">
        <f t="shared" si="93"/>
        <v>0</v>
      </c>
      <c r="K973" s="13">
        <f t="shared" si="94"/>
        <v>-67837822.756277695</v>
      </c>
      <c r="L973" s="13">
        <f t="shared" si="95"/>
        <v>33970342.839998245</v>
      </c>
    </row>
    <row r="974" spans="1:12" x14ac:dyDescent="0.25">
      <c r="A974" s="11">
        <v>42320</v>
      </c>
      <c r="B974" s="3">
        <v>8750711.4295020103</v>
      </c>
      <c r="C974" s="3">
        <v>12376396189.370399</v>
      </c>
      <c r="D974" s="3">
        <v>12385146900.799999</v>
      </c>
      <c r="E974" s="24">
        <f t="shared" si="90"/>
        <v>0.99935263790156692</v>
      </c>
      <c r="F974" s="21">
        <f t="shared" si="91"/>
        <v>-8017199.8395018578</v>
      </c>
      <c r="G974">
        <v>1.0681430197811099</v>
      </c>
      <c r="H974" s="3">
        <v>17468178.5135918</v>
      </c>
      <c r="I974" s="3">
        <f t="shared" si="92"/>
        <v>17468178.513594348</v>
      </c>
      <c r="J974" s="3">
        <f t="shared" si="93"/>
        <v>0</v>
      </c>
      <c r="K974" s="13">
        <f t="shared" si="94"/>
        <v>-17468178.5135918</v>
      </c>
      <c r="L974" s="13">
        <f t="shared" si="95"/>
        <v>8750711.429599762</v>
      </c>
    </row>
    <row r="975" spans="1:12" x14ac:dyDescent="0.25">
      <c r="A975" s="11">
        <v>42321</v>
      </c>
      <c r="B975" s="3">
        <v>-11279591.394426201</v>
      </c>
      <c r="C975" s="3">
        <v>12314019864.0944</v>
      </c>
      <c r="D975" s="3">
        <v>12302740272.700001</v>
      </c>
      <c r="E975" s="24">
        <f t="shared" si="90"/>
        <v>0.99425706959511495</v>
      </c>
      <c r="F975" s="21">
        <f t="shared" si="91"/>
        <v>-71127036.705572277</v>
      </c>
      <c r="G975">
        <v>1.0620087487560399</v>
      </c>
      <c r="H975" s="3">
        <v>-22507637.642554201</v>
      </c>
      <c r="I975" s="3">
        <f t="shared" si="92"/>
        <v>-22507637.642557215</v>
      </c>
      <c r="J975" s="3">
        <f t="shared" si="93"/>
        <v>0</v>
      </c>
      <c r="K975" s="13">
        <f t="shared" si="94"/>
        <v>22507637.642554201</v>
      </c>
      <c r="L975" s="13">
        <f t="shared" si="95"/>
        <v>11279591.394399643</v>
      </c>
    </row>
    <row r="976" spans="1:12" x14ac:dyDescent="0.25">
      <c r="A976" s="11">
        <v>42324</v>
      </c>
      <c r="B976" s="3">
        <v>-6573276.8288003802</v>
      </c>
      <c r="C976" s="3">
        <v>12302870190.1388</v>
      </c>
      <c r="D976" s="3">
        <v>12296296913.309999</v>
      </c>
      <c r="E976" s="24">
        <f t="shared" si="90"/>
        <v>1.0000105600407649</v>
      </c>
      <c r="F976" s="21">
        <f t="shared" si="91"/>
        <v>129917.43879908323</v>
      </c>
      <c r="G976">
        <v>1.06201996361172</v>
      </c>
      <c r="H976" s="3">
        <v>-13111451.051537899</v>
      </c>
      <c r="I976" s="3">
        <f t="shared" si="92"/>
        <v>-13111451.051539797</v>
      </c>
      <c r="J976" s="3">
        <f t="shared" si="93"/>
        <v>0</v>
      </c>
      <c r="K976" s="13">
        <f t="shared" si="94"/>
        <v>13111451.051537899</v>
      </c>
      <c r="L976" s="13">
        <f t="shared" si="95"/>
        <v>6573276.8288002014</v>
      </c>
    </row>
    <row r="977" spans="1:12" x14ac:dyDescent="0.25">
      <c r="A977" s="11">
        <v>42325</v>
      </c>
      <c r="B977" s="3">
        <v>-8165149.8793605501</v>
      </c>
      <c r="C977" s="3">
        <v>12375123261.4993</v>
      </c>
      <c r="D977" s="3">
        <v>12366958111.620001</v>
      </c>
      <c r="E977" s="24">
        <f t="shared" si="90"/>
        <v>1.0064105761877007</v>
      </c>
      <c r="F977" s="21">
        <f t="shared" si="91"/>
        <v>78826348.18936193</v>
      </c>
      <c r="G977">
        <v>1.06882812350131</v>
      </c>
      <c r="H977" s="3">
        <v>-16280408.000495501</v>
      </c>
      <c r="I977" s="3">
        <f t="shared" si="92"/>
        <v>-16280408.00049782</v>
      </c>
      <c r="J977" s="3">
        <f t="shared" si="93"/>
        <v>0</v>
      </c>
      <c r="K977" s="13">
        <f t="shared" si="94"/>
        <v>16280408.000495501</v>
      </c>
      <c r="L977" s="13">
        <f t="shared" si="95"/>
        <v>8165149.8792991638</v>
      </c>
    </row>
    <row r="978" spans="1:12" x14ac:dyDescent="0.25">
      <c r="A978" s="11">
        <v>42326</v>
      </c>
      <c r="B978" s="3">
        <v>-6112473.0237070899</v>
      </c>
      <c r="C978" s="3">
        <v>12414168367.4737</v>
      </c>
      <c r="D978" s="3">
        <v>12408055894.450001</v>
      </c>
      <c r="E978" s="24">
        <f t="shared" si="90"/>
        <v>1.0038174509388327</v>
      </c>
      <c r="F978" s="21">
        <f t="shared" si="91"/>
        <v>47210255.853707016</v>
      </c>
      <c r="G978">
        <v>1.0729083224248299</v>
      </c>
      <c r="H978" s="3">
        <v>-12182891.235456601</v>
      </c>
      <c r="I978" s="3">
        <f t="shared" si="92"/>
        <v>-12182891.235458339</v>
      </c>
      <c r="J978" s="3">
        <f t="shared" si="93"/>
        <v>0</v>
      </c>
      <c r="K978" s="13">
        <f t="shared" si="94"/>
        <v>12182891.235456601</v>
      </c>
      <c r="L978" s="13">
        <f t="shared" si="95"/>
        <v>6112473.0236988068</v>
      </c>
    </row>
    <row r="979" spans="1:12" x14ac:dyDescent="0.25">
      <c r="A979" s="11">
        <v>42327</v>
      </c>
      <c r="B979" s="3">
        <v>5607833.8536894303</v>
      </c>
      <c r="C979" s="3">
        <v>12505538366.6763</v>
      </c>
      <c r="D979" s="3">
        <v>12511146200.530001</v>
      </c>
      <c r="E979" s="24">
        <f t="shared" si="90"/>
        <v>1.0078563856461924</v>
      </c>
      <c r="F979" s="21">
        <f t="shared" si="91"/>
        <v>97482472.226310492</v>
      </c>
      <c r="G979">
        <v>1.0813375039688</v>
      </c>
      <c r="H979" s="3">
        <v>11172769.4640052</v>
      </c>
      <c r="I979" s="3">
        <f t="shared" si="92"/>
        <v>11172769.464006796</v>
      </c>
      <c r="J979" s="3">
        <f t="shared" si="93"/>
        <v>0</v>
      </c>
      <c r="K979" s="13">
        <f t="shared" si="94"/>
        <v>-11172769.4640052</v>
      </c>
      <c r="L979" s="13">
        <f t="shared" si="95"/>
        <v>5607833.8537006378</v>
      </c>
    </row>
    <row r="980" spans="1:12" x14ac:dyDescent="0.25">
      <c r="A980" s="11">
        <v>42328</v>
      </c>
      <c r="B980" s="3">
        <v>-7.3878858089447004</v>
      </c>
      <c r="C980" s="3">
        <v>12515434076.4578</v>
      </c>
      <c r="D980" s="3">
        <v>12515434069.069901</v>
      </c>
      <c r="E980" s="24">
        <f t="shared" si="90"/>
        <v>1.0003427244681709</v>
      </c>
      <c r="F980" s="21">
        <f t="shared" si="91"/>
        <v>4287875.927785635</v>
      </c>
      <c r="G980">
        <v>1.0817081047897701</v>
      </c>
      <c r="H980" s="3">
        <v>-14.713573461445</v>
      </c>
      <c r="I980" s="3">
        <f t="shared" si="92"/>
        <v>-14.713573461447142</v>
      </c>
      <c r="J980" s="3">
        <f t="shared" si="93"/>
        <v>0</v>
      </c>
      <c r="K980" s="13">
        <f t="shared" si="94"/>
        <v>14.713573461445</v>
      </c>
      <c r="L980" s="13">
        <f t="shared" si="95"/>
        <v>7.3878993988037109</v>
      </c>
    </row>
    <row r="981" spans="1:12" x14ac:dyDescent="0.25">
      <c r="A981" s="11">
        <v>42331</v>
      </c>
      <c r="B981" s="3">
        <v>-10159866.1568291</v>
      </c>
      <c r="C981" s="3">
        <v>12514549782.136801</v>
      </c>
      <c r="D981" s="3">
        <v>12504389915.98</v>
      </c>
      <c r="E981" s="24">
        <f t="shared" si="90"/>
        <v>0.99992934428576818</v>
      </c>
      <c r="F981" s="21">
        <f t="shared" si="91"/>
        <v>-884286.93307187036</v>
      </c>
      <c r="G981">
        <v>1.08163167593103</v>
      </c>
      <c r="H981" s="3">
        <v>-20226384.676218402</v>
      </c>
      <c r="I981" s="3">
        <f t="shared" si="92"/>
        <v>-20226384.676221214</v>
      </c>
      <c r="J981" s="3">
        <f t="shared" si="93"/>
        <v>0</v>
      </c>
      <c r="K981" s="13">
        <f t="shared" si="94"/>
        <v>20226384.676218402</v>
      </c>
      <c r="L981" s="13">
        <f t="shared" si="95"/>
        <v>10159866.156801224</v>
      </c>
    </row>
    <row r="982" spans="1:12" x14ac:dyDescent="0.25">
      <c r="A982" s="11">
        <v>42332</v>
      </c>
      <c r="B982" s="3">
        <v>-5191752.0135270897</v>
      </c>
      <c r="C982" s="3">
        <v>12498558348.4835</v>
      </c>
      <c r="D982" s="3">
        <v>12493366596.469999</v>
      </c>
      <c r="E982" s="24">
        <f t="shared" si="90"/>
        <v>0.99953363838334719</v>
      </c>
      <c r="F982" s="21">
        <f t="shared" si="91"/>
        <v>-5831567.4964731392</v>
      </c>
      <c r="G982">
        <v>1.0811272444340201</v>
      </c>
      <c r="H982" s="3">
        <v>-10331812.213947199</v>
      </c>
      <c r="I982" s="3">
        <f t="shared" si="92"/>
        <v>-10331812.213948654</v>
      </c>
      <c r="J982" s="3">
        <f t="shared" si="93"/>
        <v>0</v>
      </c>
      <c r="K982" s="13">
        <f t="shared" si="94"/>
        <v>10331812.213947199</v>
      </c>
      <c r="L982" s="13">
        <f t="shared" si="95"/>
        <v>5191752.0135002136</v>
      </c>
    </row>
    <row r="983" spans="1:12" x14ac:dyDescent="0.25">
      <c r="A983" s="11">
        <v>42333</v>
      </c>
      <c r="B983" s="3">
        <v>-18561346.268477801</v>
      </c>
      <c r="C983" s="3">
        <v>12315958953.2784</v>
      </c>
      <c r="D983" s="3">
        <v>12297397607.01</v>
      </c>
      <c r="E983" s="24">
        <f t="shared" si="90"/>
        <v>0.9857998529202171</v>
      </c>
      <c r="F983" s="21">
        <f t="shared" si="91"/>
        <v>-177407643.19152129</v>
      </c>
      <c r="G983">
        <v>1.0657750785511</v>
      </c>
      <c r="H983" s="3">
        <v>-36923624.4315212</v>
      </c>
      <c r="I983" s="3">
        <f t="shared" si="92"/>
        <v>-36923624.431526281</v>
      </c>
      <c r="J983" s="3">
        <f t="shared" si="93"/>
        <v>0</v>
      </c>
      <c r="K983" s="13">
        <f t="shared" si="94"/>
        <v>36923624.4315212</v>
      </c>
      <c r="L983" s="13">
        <f t="shared" si="95"/>
        <v>18561346.268400192</v>
      </c>
    </row>
    <row r="984" spans="1:12" x14ac:dyDescent="0.25">
      <c r="A984" s="11">
        <v>42334</v>
      </c>
      <c r="B984" s="3">
        <v>-13557570.7280159</v>
      </c>
      <c r="C984" s="3">
        <v>12346204942.468</v>
      </c>
      <c r="D984" s="3">
        <v>12332647371.74</v>
      </c>
      <c r="E984" s="24">
        <f t="shared" si="90"/>
        <v>1.0039689157834657</v>
      </c>
      <c r="F984" s="21">
        <f t="shared" si="91"/>
        <v>48807335.458015442</v>
      </c>
      <c r="G984">
        <v>1.07000505008198</v>
      </c>
      <c r="H984" s="3">
        <v>-26959325.297783799</v>
      </c>
      <c r="I984" s="3">
        <f t="shared" si="92"/>
        <v>-26959325.297787674</v>
      </c>
      <c r="J984" s="3">
        <f t="shared" si="93"/>
        <v>0</v>
      </c>
      <c r="K984" s="13">
        <f t="shared" si="94"/>
        <v>26959325.297783799</v>
      </c>
      <c r="L984" s="13">
        <f t="shared" si="95"/>
        <v>13557570.728000641</v>
      </c>
    </row>
    <row r="985" spans="1:12" x14ac:dyDescent="0.25">
      <c r="A985" s="11">
        <v>42335</v>
      </c>
      <c r="B985" s="3">
        <v>636996.84907585301</v>
      </c>
      <c r="C985" s="3">
        <v>12146999482.2409</v>
      </c>
      <c r="D985" s="3">
        <v>12147636479.09</v>
      </c>
      <c r="E985" s="24">
        <f t="shared" si="90"/>
        <v>0.9849466311730859</v>
      </c>
      <c r="F985" s="21">
        <f t="shared" si="91"/>
        <v>-185647889.49907547</v>
      </c>
      <c r="G985">
        <v>1.05389786941644</v>
      </c>
      <c r="H985" s="3">
        <v>1266183.6827756399</v>
      </c>
      <c r="I985" s="3">
        <f t="shared" si="92"/>
        <v>1266183.6827758183</v>
      </c>
      <c r="J985" s="3">
        <f t="shared" si="93"/>
        <v>0</v>
      </c>
      <c r="K985" s="13">
        <f t="shared" si="94"/>
        <v>-1266183.6827756399</v>
      </c>
      <c r="L985" s="13">
        <f t="shared" si="95"/>
        <v>636996.84910011292</v>
      </c>
    </row>
    <row r="986" spans="1:12" x14ac:dyDescent="0.25">
      <c r="A986" s="11">
        <v>42338</v>
      </c>
      <c r="B986" s="3">
        <v>13499500.630111299</v>
      </c>
      <c r="C986" s="3">
        <v>12004127647.3298</v>
      </c>
      <c r="D986" s="3">
        <v>12017627147.959999</v>
      </c>
      <c r="E986" s="24">
        <f t="shared" si="90"/>
        <v>0.98818627541191761</v>
      </c>
      <c r="F986" s="21">
        <f t="shared" si="91"/>
        <v>-143508831.76011238</v>
      </c>
      <c r="G986">
        <v>1.0414474102431801</v>
      </c>
      <c r="H986" s="3">
        <v>26823127.874014199</v>
      </c>
      <c r="I986" s="3">
        <f t="shared" si="92"/>
        <v>26823127.874017905</v>
      </c>
      <c r="J986" s="3">
        <f t="shared" si="93"/>
        <v>0</v>
      </c>
      <c r="K986" s="13">
        <f t="shared" si="94"/>
        <v>-26823127.874014199</v>
      </c>
      <c r="L986" s="13">
        <f t="shared" si="95"/>
        <v>13499500.630199432</v>
      </c>
    </row>
    <row r="987" spans="1:12" x14ac:dyDescent="0.25">
      <c r="A987" s="11">
        <v>42339</v>
      </c>
      <c r="B987" s="3">
        <v>-36733435.574700102</v>
      </c>
      <c r="C987" s="3">
        <v>11976782546.284599</v>
      </c>
      <c r="D987" s="3">
        <v>11940049110.709999</v>
      </c>
      <c r="E987" s="24">
        <f t="shared" si="90"/>
        <v>0.9966012756784326</v>
      </c>
      <c r="F987" s="21">
        <f t="shared" si="91"/>
        <v>-40844601.675299898</v>
      </c>
      <c r="G987">
        <v>1.03790781760036</v>
      </c>
      <c r="H987" s="3">
        <v>-72960122.287852094</v>
      </c>
      <c r="I987" s="3">
        <f t="shared" si="92"/>
        <v>-72960122.287862241</v>
      </c>
      <c r="J987" s="3">
        <f t="shared" si="93"/>
        <v>0</v>
      </c>
      <c r="K987" s="13">
        <f t="shared" si="94"/>
        <v>72960122.287852094</v>
      </c>
      <c r="L987" s="13">
        <f t="shared" si="95"/>
        <v>36733435.57460022</v>
      </c>
    </row>
    <row r="988" spans="1:12" x14ac:dyDescent="0.25">
      <c r="A988" s="11">
        <v>42340</v>
      </c>
      <c r="B988" s="3">
        <v>23876209.247053999</v>
      </c>
      <c r="C988" s="3">
        <v>11911064808.6329</v>
      </c>
      <c r="D988" s="3">
        <v>11934941017.879999</v>
      </c>
      <c r="E988" s="24">
        <f t="shared" si="90"/>
        <v>0.99757251399819991</v>
      </c>
      <c r="F988" s="21">
        <f t="shared" si="91"/>
        <v>-28984302.077053923</v>
      </c>
      <c r="G988">
        <v>1.0353883109019699</v>
      </c>
      <c r="H988" s="3">
        <v>47404729.1006651</v>
      </c>
      <c r="I988" s="3">
        <f t="shared" si="92"/>
        <v>47404729.100671701</v>
      </c>
      <c r="J988" s="3">
        <f t="shared" si="93"/>
        <v>0</v>
      </c>
      <c r="K988" s="13">
        <f t="shared" si="94"/>
        <v>-47404729.1006651</v>
      </c>
      <c r="L988" s="13">
        <f t="shared" si="95"/>
        <v>23876209.247098923</v>
      </c>
    </row>
    <row r="989" spans="1:12" x14ac:dyDescent="0.25">
      <c r="A989" s="11">
        <v>42341</v>
      </c>
      <c r="B989" s="3">
        <v>10481466.475010499</v>
      </c>
      <c r="C989" s="3">
        <v>12103011455.374901</v>
      </c>
      <c r="D989" s="3">
        <v>12113492921.85</v>
      </c>
      <c r="E989" s="24">
        <f t="shared" si="90"/>
        <v>1.0140822176869748</v>
      </c>
      <c r="F989" s="21">
        <f t="shared" si="91"/>
        <v>168070437.49499071</v>
      </c>
      <c r="G989">
        <v>1.04996887448664</v>
      </c>
      <c r="H989" s="3">
        <v>20802265.284030601</v>
      </c>
      <c r="I989" s="3">
        <f t="shared" si="92"/>
        <v>20802265.284033507</v>
      </c>
      <c r="J989" s="3">
        <f t="shared" si="93"/>
        <v>0</v>
      </c>
      <c r="K989" s="13">
        <f t="shared" si="94"/>
        <v>-20802265.284030601</v>
      </c>
      <c r="L989" s="13">
        <f t="shared" si="95"/>
        <v>10481466.475099564</v>
      </c>
    </row>
    <row r="990" spans="1:12" x14ac:dyDescent="0.25">
      <c r="A990" s="11">
        <v>42342</v>
      </c>
      <c r="B990" s="3">
        <v>37220846.032792903</v>
      </c>
      <c r="C990" s="3">
        <v>11961916035.877199</v>
      </c>
      <c r="D990" s="3">
        <v>11999136881.91</v>
      </c>
      <c r="E990" s="24">
        <f t="shared" si="90"/>
        <v>0.98748693816468225</v>
      </c>
      <c r="F990" s="21">
        <f t="shared" si="91"/>
        <v>-151576885.97279343</v>
      </c>
      <c r="G990">
        <v>1.03683054903503</v>
      </c>
      <c r="H990" s="3">
        <v>73842622.048004895</v>
      </c>
      <c r="I990" s="3">
        <f t="shared" si="92"/>
        <v>73842622.048015192</v>
      </c>
      <c r="J990" s="3">
        <f t="shared" si="93"/>
        <v>0</v>
      </c>
      <c r="K990" s="13">
        <f t="shared" si="94"/>
        <v>-73842622.048004895</v>
      </c>
      <c r="L990" s="13">
        <f t="shared" si="95"/>
        <v>37220846.032800674</v>
      </c>
    </row>
    <row r="991" spans="1:12" x14ac:dyDescent="0.25">
      <c r="A991" s="11">
        <v>42345</v>
      </c>
      <c r="B991" s="3">
        <v>-1843002.0735996901</v>
      </c>
      <c r="C991" s="3">
        <v>11998636379.503599</v>
      </c>
      <c r="D991" s="3">
        <v>11996793377.43</v>
      </c>
      <c r="E991" s="24">
        <f t="shared" si="90"/>
        <v>0.99995828846596835</v>
      </c>
      <c r="F991" s="21">
        <f t="shared" si="91"/>
        <v>-500502.40639985213</v>
      </c>
      <c r="G991">
        <v>1.0367873012422999</v>
      </c>
      <c r="H991" s="3">
        <v>-3654929.3042543302</v>
      </c>
      <c r="I991" s="3">
        <f t="shared" si="92"/>
        <v>-3654929.3042548341</v>
      </c>
      <c r="J991" s="3">
        <f t="shared" si="93"/>
        <v>0</v>
      </c>
      <c r="K991" s="13">
        <f t="shared" si="94"/>
        <v>3654929.3042543302</v>
      </c>
      <c r="L991" s="13">
        <f t="shared" si="95"/>
        <v>1843002.0735988617</v>
      </c>
    </row>
    <row r="992" spans="1:12" x14ac:dyDescent="0.25">
      <c r="A992" s="11">
        <v>42346</v>
      </c>
      <c r="B992" s="3">
        <v>-61159097.505734503</v>
      </c>
      <c r="C992" s="3">
        <v>11858662399.495701</v>
      </c>
      <c r="D992" s="3">
        <v>11797503301.99</v>
      </c>
      <c r="E992" s="24">
        <f t="shared" si="90"/>
        <v>0.98848600842003853</v>
      </c>
      <c r="F992" s="21">
        <f t="shared" si="91"/>
        <v>-138130977.93426603</v>
      </c>
      <c r="G992">
        <v>1.0248497409855899</v>
      </c>
      <c r="H992" s="3">
        <v>-121240163.506431</v>
      </c>
      <c r="I992" s="3">
        <f t="shared" si="92"/>
        <v>-121240163.50644816</v>
      </c>
      <c r="J992" s="3">
        <f t="shared" si="93"/>
        <v>0</v>
      </c>
      <c r="K992" s="13">
        <f t="shared" si="94"/>
        <v>121240163.506431</v>
      </c>
      <c r="L992" s="13">
        <f t="shared" si="95"/>
        <v>61159097.505701065</v>
      </c>
    </row>
    <row r="993" spans="1:12" x14ac:dyDescent="0.25">
      <c r="A993" s="11">
        <v>42347</v>
      </c>
      <c r="B993" s="3">
        <v>-6166281.2586767599</v>
      </c>
      <c r="C993" s="3">
        <v>12026855931.708599</v>
      </c>
      <c r="D993" s="3">
        <v>12020689650.4499</v>
      </c>
      <c r="E993" s="24">
        <f t="shared" si="90"/>
        <v>1.0194407769040328</v>
      </c>
      <c r="F993" s="21">
        <f t="shared" si="91"/>
        <v>229352629.71857667</v>
      </c>
      <c r="G993">
        <v>1.0447736161602501</v>
      </c>
      <c r="H993" s="3">
        <v>-12219151.892966799</v>
      </c>
      <c r="I993" s="3">
        <f t="shared" si="92"/>
        <v>-12219151.892968563</v>
      </c>
      <c r="J993" s="3">
        <f t="shared" si="93"/>
        <v>0</v>
      </c>
      <c r="K993" s="13">
        <f t="shared" si="94"/>
        <v>12219151.892966799</v>
      </c>
      <c r="L993" s="13">
        <f t="shared" si="95"/>
        <v>6166281.2586994171</v>
      </c>
    </row>
    <row r="994" spans="1:12" x14ac:dyDescent="0.25">
      <c r="A994" s="11">
        <v>42348</v>
      </c>
      <c r="B994" s="3">
        <v>-18774216.5948098</v>
      </c>
      <c r="C994" s="3">
        <v>11946032538.4548</v>
      </c>
      <c r="D994" s="3">
        <v>11927258321.860001</v>
      </c>
      <c r="E994" s="24">
        <f t="shared" si="90"/>
        <v>0.99378928213221984</v>
      </c>
      <c r="F994" s="21">
        <f t="shared" si="91"/>
        <v>-74657111.995089263</v>
      </c>
      <c r="G994">
        <v>1.03828482199457</v>
      </c>
      <c r="H994" s="3">
        <v>-37188772.648758098</v>
      </c>
      <c r="I994" s="3">
        <f t="shared" si="92"/>
        <v>-37188772.648763195</v>
      </c>
      <c r="J994" s="3">
        <f t="shared" si="93"/>
        <v>0</v>
      </c>
      <c r="K994" s="13">
        <f t="shared" si="94"/>
        <v>37188772.648758098</v>
      </c>
      <c r="L994" s="13">
        <f t="shared" si="95"/>
        <v>18774216.594799042</v>
      </c>
    </row>
    <row r="995" spans="1:12" x14ac:dyDescent="0.25">
      <c r="A995" s="11">
        <v>42349</v>
      </c>
      <c r="B995" s="3">
        <v>-83359948.197016403</v>
      </c>
      <c r="C995" s="3">
        <v>11862960885.847</v>
      </c>
      <c r="D995" s="3">
        <v>11779600937.65</v>
      </c>
      <c r="E995" s="24">
        <f t="shared" si="90"/>
        <v>0.99460920236001416</v>
      </c>
      <c r="F995" s="21">
        <f t="shared" si="91"/>
        <v>-64297436.012984589</v>
      </c>
      <c r="G995">
        <v>1.03268763862653</v>
      </c>
      <c r="H995" s="3">
        <v>-165059203.74261501</v>
      </c>
      <c r="I995" s="3">
        <f t="shared" si="92"/>
        <v>-165059203.74263868</v>
      </c>
      <c r="J995" s="3">
        <f t="shared" si="93"/>
        <v>0</v>
      </c>
      <c r="K995" s="13">
        <f t="shared" si="94"/>
        <v>165059203.74261501</v>
      </c>
      <c r="L995" s="13">
        <f t="shared" si="95"/>
        <v>83359948.197000504</v>
      </c>
    </row>
    <row r="996" spans="1:12" x14ac:dyDescent="0.25">
      <c r="A996" s="11">
        <v>42352</v>
      </c>
      <c r="B996" s="3">
        <v>-22121090.782248501</v>
      </c>
      <c r="C996" s="3">
        <v>11653224859.992201</v>
      </c>
      <c r="D996" s="3">
        <v>11631103769.209999</v>
      </c>
      <c r="E996" s="24">
        <f t="shared" si="90"/>
        <v>0.98927161638779892</v>
      </c>
      <c r="F996" s="21">
        <f t="shared" si="91"/>
        <v>-126376077.65775204</v>
      </c>
      <c r="G996">
        <v>1.0216085694877699</v>
      </c>
      <c r="H996" s="3">
        <v>-43784574.7258325</v>
      </c>
      <c r="I996" s="3">
        <f t="shared" si="92"/>
        <v>-43784574.725838579</v>
      </c>
      <c r="J996" s="3">
        <f t="shared" si="93"/>
        <v>0</v>
      </c>
      <c r="K996" s="13">
        <f t="shared" si="94"/>
        <v>43784574.7258325</v>
      </c>
      <c r="L996" s="13">
        <f t="shared" si="95"/>
        <v>22121090.782201767</v>
      </c>
    </row>
    <row r="997" spans="1:12" x14ac:dyDescent="0.25">
      <c r="A997" s="11">
        <v>42353</v>
      </c>
      <c r="B997" s="3">
        <v>-10409883.9105753</v>
      </c>
      <c r="C997" s="3">
        <v>11673244071.490499</v>
      </c>
      <c r="D997" s="3">
        <v>11662834187.58</v>
      </c>
      <c r="E997" s="24">
        <f t="shared" si="90"/>
        <v>1.0036230699267021</v>
      </c>
      <c r="F997" s="21">
        <f t="shared" si="91"/>
        <v>42140302.28057614</v>
      </c>
      <c r="G997">
        <v>1.0253099287727401</v>
      </c>
      <c r="H997" s="3">
        <v>-20596468.9857747</v>
      </c>
      <c r="I997" s="3">
        <f t="shared" si="92"/>
        <v>-20596468.985777531</v>
      </c>
      <c r="J997" s="3">
        <f t="shared" si="93"/>
        <v>0</v>
      </c>
      <c r="K997" s="13">
        <f t="shared" si="94"/>
        <v>20596468.9857747</v>
      </c>
      <c r="L997" s="13">
        <f t="shared" si="95"/>
        <v>10409883.910499573</v>
      </c>
    </row>
    <row r="998" spans="1:12" x14ac:dyDescent="0.25">
      <c r="A998" s="11">
        <v>42354</v>
      </c>
      <c r="B998" s="3">
        <v>-80399518.3190635</v>
      </c>
      <c r="C998" s="3">
        <v>11676271714.459</v>
      </c>
      <c r="D998" s="3">
        <v>11595872196.139999</v>
      </c>
      <c r="E998" s="24">
        <f t="shared" si="90"/>
        <v>1.0011521665028362</v>
      </c>
      <c r="F998" s="21">
        <f t="shared" si="91"/>
        <v>13437526.879062966</v>
      </c>
      <c r="G998">
        <v>1.0264912565277</v>
      </c>
      <c r="H998" s="3">
        <v>-159012996.209519</v>
      </c>
      <c r="I998" s="3">
        <f t="shared" si="92"/>
        <v>-159012996.2095412</v>
      </c>
      <c r="J998" s="3">
        <f t="shared" si="93"/>
        <v>0</v>
      </c>
      <c r="K998" s="13">
        <f t="shared" si="94"/>
        <v>159012996.209519</v>
      </c>
      <c r="L998" s="13">
        <f t="shared" si="95"/>
        <v>80399518.319000244</v>
      </c>
    </row>
    <row r="999" spans="1:12" x14ac:dyDescent="0.25">
      <c r="A999" s="11">
        <v>42355</v>
      </c>
      <c r="B999" s="3">
        <v>-8968090.2567563597</v>
      </c>
      <c r="C999" s="3">
        <v>11669541295.3867</v>
      </c>
      <c r="D999" s="3">
        <v>11660573205.129999</v>
      </c>
      <c r="E999" s="24">
        <f t="shared" si="90"/>
        <v>1.0063530451181826</v>
      </c>
      <c r="F999" s="21">
        <f t="shared" si="91"/>
        <v>73669099.246756136</v>
      </c>
      <c r="G999">
        <v>1.0330126017938399</v>
      </c>
      <c r="H999" s="3">
        <v>-17730110.103909198</v>
      </c>
      <c r="I999" s="3">
        <f t="shared" si="92"/>
        <v>-17730110.103911664</v>
      </c>
      <c r="J999" s="3">
        <f t="shared" si="93"/>
        <v>0</v>
      </c>
      <c r="K999" s="13">
        <f t="shared" si="94"/>
        <v>17730110.103909198</v>
      </c>
      <c r="L999" s="13">
        <f t="shared" si="95"/>
        <v>8968090.2567005157</v>
      </c>
    </row>
    <row r="1000" spans="1:12" x14ac:dyDescent="0.25">
      <c r="A1000" s="11">
        <v>42356</v>
      </c>
      <c r="B1000" s="3">
        <v>-13311280.4459632</v>
      </c>
      <c r="C1000" s="3">
        <v>11442132424.0459</v>
      </c>
      <c r="D1000" s="3">
        <v>11428821143.6</v>
      </c>
      <c r="E1000" s="24">
        <f t="shared" si="90"/>
        <v>0.9812667201482056</v>
      </c>
      <c r="F1000" s="21">
        <f t="shared" si="91"/>
        <v>-218440781.08403558</v>
      </c>
      <c r="G1000">
        <v>1.0136608876340001</v>
      </c>
      <c r="H1000" s="3">
        <v>-26306531.090252999</v>
      </c>
      <c r="I1000" s="3">
        <f t="shared" si="92"/>
        <v>-26306531.090256672</v>
      </c>
      <c r="J1000" s="3">
        <f t="shared" si="93"/>
        <v>0</v>
      </c>
      <c r="K1000" s="13">
        <f t="shared" si="94"/>
        <v>26306531.090252999</v>
      </c>
      <c r="L1000" s="13">
        <f t="shared" si="95"/>
        <v>13311280.445899963</v>
      </c>
    </row>
    <row r="1001" spans="1:12" x14ac:dyDescent="0.25">
      <c r="A1001" s="11">
        <v>42359</v>
      </c>
      <c r="B1001" s="3">
        <v>-115644071.237707</v>
      </c>
      <c r="C1001" s="3">
        <v>11348856030.7577</v>
      </c>
      <c r="D1001" s="3">
        <v>11233211959.519899</v>
      </c>
      <c r="E1001" s="24">
        <f t="shared" si="90"/>
        <v>0.99300320550670496</v>
      </c>
      <c r="F1001" s="21">
        <f t="shared" si="91"/>
        <v>-79965112.842394009</v>
      </c>
      <c r="G1001">
        <v>1.0065685107173501</v>
      </c>
      <c r="H1001" s="3">
        <v>-228454338.990192</v>
      </c>
      <c r="I1001" s="3">
        <f t="shared" si="92"/>
        <v>-228454338.99022201</v>
      </c>
      <c r="J1001" s="3">
        <f t="shared" si="93"/>
        <v>0</v>
      </c>
      <c r="K1001" s="13">
        <f t="shared" si="94"/>
        <v>228454338.990192</v>
      </c>
      <c r="L1001" s="13">
        <f t="shared" si="95"/>
        <v>115644071.2378006</v>
      </c>
    </row>
    <row r="1002" spans="1:12" x14ac:dyDescent="0.25">
      <c r="A1002" s="11">
        <v>42360</v>
      </c>
      <c r="B1002" s="3">
        <v>-10067207.872805299</v>
      </c>
      <c r="C1002" s="3">
        <v>11248216937.722799</v>
      </c>
      <c r="D1002" s="3">
        <v>11238149729.849899</v>
      </c>
      <c r="E1002" s="24">
        <f t="shared" si="90"/>
        <v>1.0013357691688609</v>
      </c>
      <c r="F1002" s="21">
        <f t="shared" si="91"/>
        <v>15004978.202805223</v>
      </c>
      <c r="G1002">
        <v>1.0079130539003101</v>
      </c>
      <c r="H1002" s="3">
        <v>-19880044.982664999</v>
      </c>
      <c r="I1002" s="3">
        <f t="shared" si="92"/>
        <v>-19880044.982667651</v>
      </c>
      <c r="J1002" s="3">
        <f t="shared" si="93"/>
        <v>0</v>
      </c>
      <c r="K1002" s="13">
        <f t="shared" si="94"/>
        <v>19880044.982664999</v>
      </c>
      <c r="L1002" s="13">
        <f t="shared" si="95"/>
        <v>10067207.872900009</v>
      </c>
    </row>
    <row r="1003" spans="1:12" x14ac:dyDescent="0.25">
      <c r="A1003" s="11">
        <v>42361</v>
      </c>
      <c r="B1003" s="3">
        <v>-9630709.1257193591</v>
      </c>
      <c r="C1003" s="3">
        <v>11321227171.5457</v>
      </c>
      <c r="D1003" s="3">
        <v>11311596462.42</v>
      </c>
      <c r="E1003" s="24">
        <f t="shared" si="90"/>
        <v>1.0073924483738774</v>
      </c>
      <c r="F1003" s="21">
        <f t="shared" si="91"/>
        <v>83077441.695820138</v>
      </c>
      <c r="G1003">
        <v>1.0153639991166199</v>
      </c>
      <c r="H1003" s="3">
        <v>-19010733.806752499</v>
      </c>
      <c r="I1003" s="3">
        <f t="shared" si="92"/>
        <v>-19010733.806755144</v>
      </c>
      <c r="J1003" s="3">
        <f t="shared" si="93"/>
        <v>0</v>
      </c>
      <c r="K1003" s="13">
        <f t="shared" si="94"/>
        <v>19010733.806752499</v>
      </c>
      <c r="L1003" s="13">
        <f t="shared" si="95"/>
        <v>9630709.1256999969</v>
      </c>
    </row>
    <row r="1004" spans="1:12" x14ac:dyDescent="0.25">
      <c r="A1004" s="11">
        <v>42362</v>
      </c>
      <c r="B1004" s="3">
        <v>2.7653414607047999</v>
      </c>
      <c r="C1004" s="3">
        <v>11312099634.674601</v>
      </c>
      <c r="D1004" s="3">
        <v>11312099637.440001</v>
      </c>
      <c r="E1004" s="24">
        <f t="shared" si="90"/>
        <v>1.000044482868208</v>
      </c>
      <c r="F1004" s="21">
        <f t="shared" si="91"/>
        <v>503172.25465899706</v>
      </c>
      <c r="G1004">
        <v>1.01540916541957</v>
      </c>
      <c r="H1004" s="3">
        <v>5.45659433518356</v>
      </c>
      <c r="I1004" s="3">
        <f t="shared" si="92"/>
        <v>5.4565943351843185</v>
      </c>
      <c r="J1004" s="3">
        <f t="shared" si="93"/>
        <v>0</v>
      </c>
      <c r="K1004" s="13">
        <f t="shared" si="94"/>
        <v>-5.45659433518356</v>
      </c>
      <c r="L1004" s="13">
        <f t="shared" si="95"/>
        <v>2.7653999328613281</v>
      </c>
    </row>
    <row r="1005" spans="1:12" x14ac:dyDescent="0.25">
      <c r="A1005" s="11">
        <v>42366</v>
      </c>
      <c r="B1005" s="3">
        <v>-20186987.973143201</v>
      </c>
      <c r="C1005" s="3">
        <v>11253384411.163099</v>
      </c>
      <c r="D1005" s="3">
        <v>11233197423.189899</v>
      </c>
      <c r="E1005" s="24">
        <f t="shared" si="90"/>
        <v>0.99480952005738821</v>
      </c>
      <c r="F1005" s="21">
        <f t="shared" si="91"/>
        <v>-58715226.276957884</v>
      </c>
      <c r="G1005">
        <v>1.01013870451293</v>
      </c>
      <c r="H1005" s="3">
        <v>-39817749.968115397</v>
      </c>
      <c r="I1005" s="3">
        <f t="shared" si="92"/>
        <v>-39817749.96812094</v>
      </c>
      <c r="J1005" s="3">
        <f t="shared" si="93"/>
        <v>0</v>
      </c>
      <c r="K1005" s="13">
        <f t="shared" si="94"/>
        <v>39817749.968115397</v>
      </c>
      <c r="L1005" s="13">
        <f t="shared" si="95"/>
        <v>20186987.973199844</v>
      </c>
    </row>
    <row r="1006" spans="1:12" x14ac:dyDescent="0.25">
      <c r="A1006" s="11">
        <v>42367</v>
      </c>
      <c r="B1006" s="3">
        <v>-6302027.4043923002</v>
      </c>
      <c r="C1006" s="3">
        <v>11251490454.564301</v>
      </c>
      <c r="D1006" s="3">
        <v>11245188427.159901</v>
      </c>
      <c r="E1006" s="24">
        <f t="shared" si="90"/>
        <v>1.0016284794689558</v>
      </c>
      <c r="F1006" s="21">
        <f t="shared" si="91"/>
        <v>18293031.374393523</v>
      </c>
      <c r="G1006">
        <v>1.01178369465402</v>
      </c>
      <c r="H1006" s="3">
        <v>-12425611.3730883</v>
      </c>
      <c r="I1006" s="3">
        <f t="shared" si="92"/>
        <v>-12425611.373090053</v>
      </c>
      <c r="J1006" s="3">
        <f t="shared" si="93"/>
        <v>0</v>
      </c>
      <c r="K1006" s="13">
        <f t="shared" si="94"/>
        <v>12425611.3730883</v>
      </c>
      <c r="L1006" s="13">
        <f t="shared" si="95"/>
        <v>6302027.4043998718</v>
      </c>
    </row>
    <row r="1007" spans="1:12" x14ac:dyDescent="0.25">
      <c r="A1007" s="11">
        <v>42368</v>
      </c>
      <c r="B1007" s="3">
        <v>-45620314.215596899</v>
      </c>
      <c r="C1007" s="3">
        <v>11261643681.2355</v>
      </c>
      <c r="D1007" s="3">
        <v>11216023367.02</v>
      </c>
      <c r="E1007" s="24">
        <f t="shared" si="90"/>
        <v>1.0014633151042585</v>
      </c>
      <c r="F1007" s="21">
        <f t="shared" si="91"/>
        <v>16455254.075696692</v>
      </c>
      <c r="G1007">
        <v>1.01326425301664</v>
      </c>
      <c r="H1007" s="3">
        <v>-89914149.230226696</v>
      </c>
      <c r="I1007" s="3">
        <f t="shared" si="92"/>
        <v>-89914149.230239034</v>
      </c>
      <c r="J1007" s="3">
        <f t="shared" si="93"/>
        <v>0</v>
      </c>
      <c r="K1007" s="13">
        <f t="shared" si="94"/>
        <v>89914149.230226696</v>
      </c>
      <c r="L1007" s="13">
        <f t="shared" si="95"/>
        <v>45620314.215499878</v>
      </c>
    </row>
    <row r="1008" spans="1:12" x14ac:dyDescent="0.25">
      <c r="A1008" s="11">
        <v>42369</v>
      </c>
      <c r="B1008" s="3">
        <v>-7.0340707302093497</v>
      </c>
      <c r="C1008" s="3">
        <v>11214454037.094</v>
      </c>
      <c r="D1008" s="3">
        <v>11214454030.059999</v>
      </c>
      <c r="E1008" s="24">
        <f t="shared" si="90"/>
        <v>0.99986008143219951</v>
      </c>
      <c r="F1008" s="21">
        <f t="shared" si="91"/>
        <v>-1569329.9259302616</v>
      </c>
      <c r="G1008">
        <v>1.01312247853356</v>
      </c>
      <c r="H1008" s="3">
        <v>-13.858262591327501</v>
      </c>
      <c r="I1008" s="3">
        <f t="shared" si="92"/>
        <v>-13.858262591329506</v>
      </c>
      <c r="J1008" s="3">
        <f t="shared" si="93"/>
        <v>0</v>
      </c>
      <c r="K1008" s="13">
        <f t="shared" si="94"/>
        <v>13.858262591327501</v>
      </c>
      <c r="L1008" s="13">
        <f t="shared" si="95"/>
        <v>7.0340003967285156</v>
      </c>
    </row>
    <row r="1009" spans="1:12" x14ac:dyDescent="0.25">
      <c r="A1009" s="11">
        <v>42373</v>
      </c>
      <c r="B1009" s="3">
        <v>-17011104.639034402</v>
      </c>
      <c r="C1009" s="3">
        <v>10963771701.659</v>
      </c>
      <c r="D1009" s="3">
        <v>10946760597.019899</v>
      </c>
      <c r="E1009" s="24">
        <f t="shared" si="90"/>
        <v>0.97764649730346931</v>
      </c>
      <c r="F1009" s="21">
        <f t="shared" si="91"/>
        <v>-250682328.40106571</v>
      </c>
      <c r="G1009">
        <v>0.99047564247775499</v>
      </c>
      <c r="H1009" s="3">
        <v>-33501701.087258101</v>
      </c>
      <c r="I1009" s="3">
        <f t="shared" si="92"/>
        <v>-33501701.087262642</v>
      </c>
      <c r="J1009" s="3">
        <f t="shared" si="93"/>
        <v>0</v>
      </c>
      <c r="K1009" s="13">
        <f t="shared" si="94"/>
        <v>33501701.087258101</v>
      </c>
      <c r="L1009" s="13">
        <f t="shared" si="95"/>
        <v>17011104.639101028</v>
      </c>
    </row>
    <row r="1010" spans="1:12" x14ac:dyDescent="0.25">
      <c r="A1010" s="11">
        <v>42374</v>
      </c>
      <c r="B1010" s="3">
        <v>-16255368.0087953</v>
      </c>
      <c r="C1010" s="3">
        <v>11046422942.8587</v>
      </c>
      <c r="D1010" s="3">
        <v>11030167574.85</v>
      </c>
      <c r="E1010" s="24">
        <f t="shared" si="90"/>
        <v>1.0091042774668908</v>
      </c>
      <c r="F1010" s="21">
        <f t="shared" si="91"/>
        <v>99662345.838896319</v>
      </c>
      <c r="G1010">
        <v>0.99949320755106097</v>
      </c>
      <c r="H1010" s="3">
        <v>-32000991.726161499</v>
      </c>
      <c r="I1010" s="3">
        <f t="shared" si="92"/>
        <v>-32000991.72616595</v>
      </c>
      <c r="J1010" s="3">
        <f t="shared" si="93"/>
        <v>0</v>
      </c>
      <c r="K1010" s="13">
        <f t="shared" si="94"/>
        <v>32000991.726161499</v>
      </c>
      <c r="L1010" s="13">
        <f t="shared" si="95"/>
        <v>16255368.008699417</v>
      </c>
    </row>
    <row r="1011" spans="1:12" x14ac:dyDescent="0.25">
      <c r="A1011" s="11">
        <v>42375</v>
      </c>
      <c r="B1011" s="3">
        <v>-6760902.26212811</v>
      </c>
      <c r="C1011" s="3">
        <v>10941641591.9021</v>
      </c>
      <c r="D1011" s="3">
        <v>10934880689.639999</v>
      </c>
      <c r="E1011" s="24">
        <f t="shared" si="90"/>
        <v>0.99197419419540622</v>
      </c>
      <c r="F1011" s="21">
        <f t="shared" si="91"/>
        <v>-88525982.947872877</v>
      </c>
      <c r="G1011">
        <v>0.991471469164245</v>
      </c>
      <c r="H1011" s="3">
        <v>-13304653.7700112</v>
      </c>
      <c r="I1011" s="3">
        <f t="shared" si="92"/>
        <v>-13304653.770013116</v>
      </c>
      <c r="J1011" s="3">
        <f t="shared" si="93"/>
        <v>0</v>
      </c>
      <c r="K1011" s="13">
        <f t="shared" si="94"/>
        <v>13304653.7700112</v>
      </c>
      <c r="L1011" s="13">
        <f t="shared" si="95"/>
        <v>6760902.2621002197</v>
      </c>
    </row>
    <row r="1012" spans="1:12" x14ac:dyDescent="0.25">
      <c r="A1012" s="11">
        <v>42376</v>
      </c>
      <c r="B1012" s="3">
        <v>-1351960.0449280101</v>
      </c>
      <c r="C1012" s="3">
        <v>10765912988.694901</v>
      </c>
      <c r="D1012" s="3">
        <v>10764561028.65</v>
      </c>
      <c r="E1012" s="24">
        <f t="shared" si="90"/>
        <v>0.9845478240009371</v>
      </c>
      <c r="F1012" s="21">
        <f t="shared" si="91"/>
        <v>-168967700.94507176</v>
      </c>
      <c r="G1012">
        <v>0.97615107752467001</v>
      </c>
      <c r="H1012" s="3">
        <v>-2659469.8101003501</v>
      </c>
      <c r="I1012" s="3">
        <f t="shared" si="92"/>
        <v>-2659469.8101007189</v>
      </c>
      <c r="J1012" s="3">
        <f t="shared" si="93"/>
        <v>0</v>
      </c>
      <c r="K1012" s="13">
        <f t="shared" si="94"/>
        <v>2659469.8101003501</v>
      </c>
      <c r="L1012" s="13">
        <f t="shared" si="95"/>
        <v>1351960.0449008942</v>
      </c>
    </row>
    <row r="1013" spans="1:12" x14ac:dyDescent="0.25">
      <c r="A1013" s="11">
        <v>42377</v>
      </c>
      <c r="B1013" s="3">
        <v>34517336.303934902</v>
      </c>
      <c r="C1013" s="3">
        <v>10735776358.256001</v>
      </c>
      <c r="D1013" s="3">
        <v>10770293694.5599</v>
      </c>
      <c r="E1013" s="24">
        <f t="shared" si="90"/>
        <v>0.99732597824310498</v>
      </c>
      <c r="F1013" s="21">
        <f t="shared" si="91"/>
        <v>-28784670.394034237</v>
      </c>
      <c r="G1013">
        <v>0.97354082830536104</v>
      </c>
      <c r="H1013" s="3">
        <v>67873582.042778805</v>
      </c>
      <c r="I1013" s="3">
        <f t="shared" si="92"/>
        <v>67873582.042788073</v>
      </c>
      <c r="J1013" s="3">
        <f t="shared" si="93"/>
        <v>0</v>
      </c>
      <c r="K1013" s="13">
        <f t="shared" si="94"/>
        <v>-67873582.042778805</v>
      </c>
      <c r="L1013" s="13">
        <f t="shared" si="95"/>
        <v>34517336.303899765</v>
      </c>
    </row>
    <row r="1014" spans="1:12" x14ac:dyDescent="0.25">
      <c r="A1014" s="11">
        <v>42380</v>
      </c>
      <c r="B1014" s="3">
        <v>-5645029.0250623198</v>
      </c>
      <c r="C1014" s="3">
        <v>10632849322.775</v>
      </c>
      <c r="D1014" s="3">
        <v>10627204293.75</v>
      </c>
      <c r="E1014" s="24">
        <f t="shared" si="90"/>
        <v>0.98723856789028308</v>
      </c>
      <c r="F1014" s="21">
        <f t="shared" si="91"/>
        <v>-137444371.78483796</v>
      </c>
      <c r="G1014">
        <v>0.96111705311889595</v>
      </c>
      <c r="H1014" s="3">
        <v>-11095885.416317301</v>
      </c>
      <c r="I1014" s="3">
        <f t="shared" si="92"/>
        <v>-11095885.416318914</v>
      </c>
      <c r="J1014" s="3">
        <f t="shared" si="93"/>
        <v>0</v>
      </c>
      <c r="K1014" s="13">
        <f t="shared" si="94"/>
        <v>11095885.416317301</v>
      </c>
      <c r="L1014" s="13">
        <f t="shared" si="95"/>
        <v>5645029.0249996185</v>
      </c>
    </row>
    <row r="1015" spans="1:12" x14ac:dyDescent="0.25">
      <c r="A1015" s="11">
        <v>42381</v>
      </c>
      <c r="B1015" s="3">
        <v>18764216.053945102</v>
      </c>
      <c r="C1015" s="3">
        <v>10564848015.535999</v>
      </c>
      <c r="D1015" s="3">
        <v>10583612231.589899</v>
      </c>
      <c r="E1015" s="24">
        <f t="shared" si="90"/>
        <v>0.99413239112654317</v>
      </c>
      <c r="F1015" s="21">
        <f t="shared" si="91"/>
        <v>-62356278.214046039</v>
      </c>
      <c r="G1015">
        <v>0.95547759416959399</v>
      </c>
      <c r="H1015" s="3">
        <v>36868757.082833201</v>
      </c>
      <c r="I1015" s="3">
        <f t="shared" si="92"/>
        <v>36868757.082838252</v>
      </c>
      <c r="J1015" s="3">
        <f t="shared" si="93"/>
        <v>0</v>
      </c>
      <c r="K1015" s="13">
        <f t="shared" si="94"/>
        <v>-36868757.082833201</v>
      </c>
      <c r="L1015" s="13">
        <f t="shared" si="95"/>
        <v>18764216.053899765</v>
      </c>
    </row>
    <row r="1016" spans="1:12" x14ac:dyDescent="0.25">
      <c r="A1016" s="11">
        <v>42382</v>
      </c>
      <c r="B1016" s="3">
        <v>82441281.282055199</v>
      </c>
      <c r="C1016" s="3">
        <v>10500221092.5779</v>
      </c>
      <c r="D1016" s="3">
        <v>10582662373.8599</v>
      </c>
      <c r="E1016" s="24">
        <f t="shared" si="90"/>
        <v>0.99212072993725631</v>
      </c>
      <c r="F1016" s="21">
        <f t="shared" si="91"/>
        <v>-83391139.012054741</v>
      </c>
      <c r="G1016">
        <v>0.947949128166231</v>
      </c>
      <c r="H1016" s="3">
        <v>161921714.27704901</v>
      </c>
      <c r="I1016" s="3">
        <f t="shared" si="92"/>
        <v>161921714.27707174</v>
      </c>
      <c r="J1016" s="3">
        <f t="shared" si="93"/>
        <v>0</v>
      </c>
      <c r="K1016" s="13">
        <f t="shared" si="94"/>
        <v>-161921714.27704901</v>
      </c>
      <c r="L1016" s="13">
        <f t="shared" si="95"/>
        <v>82441281.281999588</v>
      </c>
    </row>
    <row r="1017" spans="1:12" x14ac:dyDescent="0.25">
      <c r="A1017" s="11">
        <v>42383</v>
      </c>
      <c r="B1017" s="3">
        <v>33852393.745123699</v>
      </c>
      <c r="C1017" s="3">
        <v>10620549669.774799</v>
      </c>
      <c r="D1017" s="3">
        <v>10654402063.52</v>
      </c>
      <c r="E1017" s="24">
        <f t="shared" si="90"/>
        <v>1.0035801289483224</v>
      </c>
      <c r="F1017" s="21">
        <f t="shared" si="91"/>
        <v>37887295.914977238</v>
      </c>
      <c r="G1017">
        <v>0.95134290828150703</v>
      </c>
      <c r="H1017" s="3">
        <v>66463320.0688674</v>
      </c>
      <c r="I1017" s="3">
        <f t="shared" si="92"/>
        <v>66463320.068876497</v>
      </c>
      <c r="J1017" s="3">
        <f t="shared" si="93"/>
        <v>0</v>
      </c>
      <c r="K1017" s="13">
        <f t="shared" si="94"/>
        <v>-66463320.0688674</v>
      </c>
      <c r="L1017" s="13">
        <f t="shared" si="95"/>
        <v>33852393.745201111</v>
      </c>
    </row>
    <row r="1018" spans="1:12" x14ac:dyDescent="0.25">
      <c r="A1018" s="11">
        <v>42384</v>
      </c>
      <c r="B1018" s="3">
        <v>21599927.619759299</v>
      </c>
      <c r="C1018" s="3">
        <v>10537794426.280199</v>
      </c>
      <c r="D1018" s="3">
        <v>10559394353.8999</v>
      </c>
      <c r="E1018" s="24">
        <f t="shared" si="90"/>
        <v>0.98905544989341854</v>
      </c>
      <c r="F1018" s="21">
        <f t="shared" si="91"/>
        <v>-116607637.23985931</v>
      </c>
      <c r="G1018">
        <v>0.94093088815328796</v>
      </c>
      <c r="H1018" s="3">
        <v>42391348.5313311</v>
      </c>
      <c r="I1018" s="3">
        <f t="shared" si="92"/>
        <v>42391348.531336896</v>
      </c>
      <c r="J1018" s="3">
        <f t="shared" si="93"/>
        <v>0</v>
      </c>
      <c r="K1018" s="13">
        <f t="shared" si="94"/>
        <v>-42391348.5313311</v>
      </c>
      <c r="L1018" s="13">
        <f t="shared" si="95"/>
        <v>21599927.619701385</v>
      </c>
    </row>
    <row r="1019" spans="1:12" x14ac:dyDescent="0.25">
      <c r="A1019" s="11">
        <v>42387</v>
      </c>
      <c r="B1019" s="3">
        <v>-2250880.6511577298</v>
      </c>
      <c r="C1019" s="3">
        <v>10462862472.7411</v>
      </c>
      <c r="D1019" s="3">
        <v>10460611592.09</v>
      </c>
      <c r="E1019" s="24">
        <f t="shared" si="90"/>
        <v>0.99085819906677786</v>
      </c>
      <c r="F1019" s="21">
        <f t="shared" si="91"/>
        <v>-96531881.158742547</v>
      </c>
      <c r="G1019">
        <v>0.93232908528186198</v>
      </c>
      <c r="H1019" s="3">
        <v>-4415803.0239009103</v>
      </c>
      <c r="I1019" s="3">
        <f t="shared" si="92"/>
        <v>-4415803.0239015082</v>
      </c>
      <c r="J1019" s="3">
        <f t="shared" si="93"/>
        <v>0</v>
      </c>
      <c r="K1019" s="13">
        <f t="shared" si="94"/>
        <v>4415803.0239009103</v>
      </c>
      <c r="L1019" s="13">
        <f t="shared" si="95"/>
        <v>2250880.6511001587</v>
      </c>
    </row>
    <row r="1020" spans="1:12" x14ac:dyDescent="0.25">
      <c r="A1020" s="11">
        <v>42388</v>
      </c>
      <c r="B1020" s="3">
        <v>-8224490.5282693496</v>
      </c>
      <c r="C1020" s="3">
        <v>10496704359.4282</v>
      </c>
      <c r="D1020" s="3">
        <v>10488479868.9</v>
      </c>
      <c r="E1020" s="24">
        <f t="shared" si="90"/>
        <v>1.0034503496301843</v>
      </c>
      <c r="F1020" s="21">
        <f t="shared" si="91"/>
        <v>36092767.338268816</v>
      </c>
      <c r="G1020">
        <v>0.93554594659647405</v>
      </c>
      <c r="H1020" s="3">
        <v>-16128668.5655302</v>
      </c>
      <c r="I1020" s="3">
        <f t="shared" si="92"/>
        <v>-16128668.565532502</v>
      </c>
      <c r="J1020" s="3">
        <f t="shared" si="93"/>
        <v>0</v>
      </c>
      <c r="K1020" s="13">
        <f t="shared" si="94"/>
        <v>16128668.5655302</v>
      </c>
      <c r="L1020" s="13">
        <f t="shared" si="95"/>
        <v>8224490.5282001495</v>
      </c>
    </row>
    <row r="1021" spans="1:12" x14ac:dyDescent="0.25">
      <c r="A1021" s="11">
        <v>42389</v>
      </c>
      <c r="B1021" s="3">
        <v>30465081.629565399</v>
      </c>
      <c r="C1021" s="3">
        <v>10427624398.750401</v>
      </c>
      <c r="D1021" s="3">
        <v>10458089480.379999</v>
      </c>
      <c r="E1021" s="24">
        <f t="shared" si="90"/>
        <v>0.99419787510580904</v>
      </c>
      <c r="F1021" s="21">
        <f t="shared" si="91"/>
        <v>-60855470.149565861</v>
      </c>
      <c r="G1021">
        <v>0.93011779217006696</v>
      </c>
      <c r="H1021" s="3">
        <v>59720597.888425797</v>
      </c>
      <c r="I1021" s="3">
        <f t="shared" si="92"/>
        <v>59720597.888433978</v>
      </c>
      <c r="J1021" s="3">
        <f t="shared" si="93"/>
        <v>0</v>
      </c>
      <c r="K1021" s="13">
        <f t="shared" si="94"/>
        <v>-59720597.888425797</v>
      </c>
      <c r="L1021" s="13">
        <f t="shared" si="95"/>
        <v>30465081.629598618</v>
      </c>
    </row>
    <row r="1022" spans="1:12" x14ac:dyDescent="0.25">
      <c r="A1022" s="11">
        <v>42390</v>
      </c>
      <c r="B1022" s="3">
        <v>29927503.609472699</v>
      </c>
      <c r="C1022" s="3">
        <v>10523222100.870501</v>
      </c>
      <c r="D1022" s="3">
        <v>10553149604.48</v>
      </c>
      <c r="E1022" s="24">
        <f t="shared" si="90"/>
        <v>1.0062279655010335</v>
      </c>
      <c r="F1022" s="21">
        <f t="shared" si="91"/>
        <v>65132620.490527682</v>
      </c>
      <c r="G1022">
        <v>0.93591053369160004</v>
      </c>
      <c r="H1022" s="3">
        <v>58644134.459426999</v>
      </c>
      <c r="I1022" s="3">
        <f t="shared" si="92"/>
        <v>58644134.459435031</v>
      </c>
      <c r="J1022" s="3">
        <f t="shared" si="93"/>
        <v>0</v>
      </c>
      <c r="K1022" s="13">
        <f t="shared" si="94"/>
        <v>-58644134.459426999</v>
      </c>
      <c r="L1022" s="13">
        <f t="shared" si="95"/>
        <v>29927503.609498978</v>
      </c>
    </row>
    <row r="1023" spans="1:12" x14ac:dyDescent="0.25">
      <c r="A1023" s="11">
        <v>42391</v>
      </c>
      <c r="B1023" s="3">
        <v>-3855641.8264911701</v>
      </c>
      <c r="C1023" s="3">
        <v>10611323555.516399</v>
      </c>
      <c r="D1023" s="3">
        <v>10607467913.690001</v>
      </c>
      <c r="E1023" s="24">
        <f t="shared" si="90"/>
        <v>1.0055124728840947</v>
      </c>
      <c r="F1023" s="21">
        <f t="shared" si="91"/>
        <v>58173951.036492161</v>
      </c>
      <c r="G1023">
        <v>0.94106971513051396</v>
      </c>
      <c r="H1023" s="3">
        <v>-7552366.5492468998</v>
      </c>
      <c r="I1023" s="3">
        <f t="shared" si="92"/>
        <v>-7552366.5492479242</v>
      </c>
      <c r="J1023" s="3">
        <f t="shared" si="93"/>
        <v>0</v>
      </c>
      <c r="K1023" s="13">
        <f t="shared" si="94"/>
        <v>7552366.5492468998</v>
      </c>
      <c r="L1023" s="13">
        <f t="shared" si="95"/>
        <v>3855641.8263988495</v>
      </c>
    </row>
    <row r="1024" spans="1:12" x14ac:dyDescent="0.25">
      <c r="A1024" s="11">
        <v>42394</v>
      </c>
      <c r="B1024" s="3">
        <v>80.109072566032395</v>
      </c>
      <c r="C1024" s="3">
        <v>10603133751.6509</v>
      </c>
      <c r="D1024" s="3">
        <v>10603133831.76</v>
      </c>
      <c r="E1024" s="24">
        <f t="shared" si="90"/>
        <v>0.99959140465242613</v>
      </c>
      <c r="F1024" s="21">
        <f t="shared" si="91"/>
        <v>-4334162.0390728712</v>
      </c>
      <c r="G1024">
        <v>0.940685198423169</v>
      </c>
      <c r="H1024" s="3">
        <v>156.85572307687099</v>
      </c>
      <c r="I1024" s="3">
        <f t="shared" si="92"/>
        <v>156.85572307689307</v>
      </c>
      <c r="J1024" s="3">
        <f t="shared" si="93"/>
        <v>0</v>
      </c>
      <c r="K1024" s="13">
        <f t="shared" si="94"/>
        <v>-156.85572307687099</v>
      </c>
      <c r="L1024" s="13">
        <f t="shared" si="95"/>
        <v>80.109100341796875</v>
      </c>
    </row>
    <row r="1025" spans="1:12" x14ac:dyDescent="0.25">
      <c r="A1025" s="11">
        <v>42395</v>
      </c>
      <c r="B1025" s="3">
        <v>23366615.519072998</v>
      </c>
      <c r="C1025" s="3">
        <v>10486293520.8109</v>
      </c>
      <c r="D1025" s="3">
        <v>10509660136.33</v>
      </c>
      <c r="E1025" s="24">
        <f t="shared" si="90"/>
        <v>0.9889805869846614</v>
      </c>
      <c r="F1025" s="21">
        <f t="shared" si="91"/>
        <v>-116840310.9490733</v>
      </c>
      <c r="G1025">
        <v>0.93031939970432798</v>
      </c>
      <c r="H1025" s="3">
        <v>45734798.074887201</v>
      </c>
      <c r="I1025" s="3">
        <f t="shared" si="92"/>
        <v>45734798.074893542</v>
      </c>
      <c r="J1025" s="3">
        <f t="shared" si="93"/>
        <v>0</v>
      </c>
      <c r="K1025" s="13">
        <f t="shared" si="94"/>
        <v>-45734798.074887201</v>
      </c>
      <c r="L1025" s="13">
        <f t="shared" si="95"/>
        <v>23366615.519100189</v>
      </c>
    </row>
    <row r="1026" spans="1:12" x14ac:dyDescent="0.25">
      <c r="A1026" s="11">
        <v>42396</v>
      </c>
      <c r="B1026" s="3">
        <v>38871134.265597001</v>
      </c>
      <c r="C1026" s="3">
        <v>10676150822.024401</v>
      </c>
      <c r="D1026" s="3">
        <v>10715021956.290001</v>
      </c>
      <c r="E1026" s="24">
        <f t="shared" si="90"/>
        <v>1.0158416812280042</v>
      </c>
      <c r="F1026" s="21">
        <f t="shared" si="91"/>
        <v>166490685.69440401</v>
      </c>
      <c r="G1026">
        <v>0.94505722307467199</v>
      </c>
      <c r="H1026" s="3">
        <v>76051967.697483897</v>
      </c>
      <c r="I1026" s="3">
        <f t="shared" si="92"/>
        <v>76051967.697494298</v>
      </c>
      <c r="J1026" s="3">
        <f t="shared" si="93"/>
        <v>0</v>
      </c>
      <c r="K1026" s="13">
        <f t="shared" si="94"/>
        <v>-76051967.697483897</v>
      </c>
      <c r="L1026" s="13">
        <f t="shared" si="95"/>
        <v>38871134.265600204</v>
      </c>
    </row>
    <row r="1027" spans="1:12" x14ac:dyDescent="0.25">
      <c r="A1027" s="11">
        <v>42397</v>
      </c>
      <c r="B1027" s="3">
        <v>-1839888.8368591601</v>
      </c>
      <c r="C1027" s="3">
        <v>10742108763.396799</v>
      </c>
      <c r="D1027" s="3">
        <v>10740268874.559999</v>
      </c>
      <c r="E1027" s="24">
        <f t="shared" ref="E1027:E1090" si="96">F1027/D1026+1</f>
        <v>1.0025279282877211</v>
      </c>
      <c r="F1027" s="21">
        <f t="shared" ref="F1027:F1090" si="97">D1027-D1026-B1027</f>
        <v>27086807.10685771</v>
      </c>
      <c r="G1027">
        <v>0.94744625996239795</v>
      </c>
      <c r="H1027" s="3">
        <v>-3598380.7436410598</v>
      </c>
      <c r="I1027" s="3">
        <f t="shared" ref="I1027:I1090" si="98">B1027*(1+$Q$1)^($O$1-ROW()+1)</f>
        <v>-3598380.7436415413</v>
      </c>
      <c r="J1027" s="3">
        <f t="shared" ref="J1027:J1090" si="99">B1027*$G$2765/G1027</f>
        <v>0</v>
      </c>
      <c r="K1027" s="13">
        <f t="shared" ref="K1027:K1090" si="100">J1027-H1027</f>
        <v>3598380.7436410598</v>
      </c>
      <c r="L1027" s="13">
        <f t="shared" ref="L1027:L1090" si="101">ABS(C1027-D1027)</f>
        <v>1839888.8367996216</v>
      </c>
    </row>
    <row r="1028" spans="1:12" x14ac:dyDescent="0.25">
      <c r="A1028" s="11">
        <v>42398</v>
      </c>
      <c r="B1028" s="3">
        <v>32158294.1828475</v>
      </c>
      <c r="C1028" s="3">
        <v>11015349937.827101</v>
      </c>
      <c r="D1028" s="3">
        <v>11047508232.01</v>
      </c>
      <c r="E1028" s="24">
        <f t="shared" si="96"/>
        <v>1.0256121207466906</v>
      </c>
      <c r="F1028" s="21">
        <f t="shared" si="97"/>
        <v>275081063.26715326</v>
      </c>
      <c r="G1028">
        <v>0.97171236797355498</v>
      </c>
      <c r="H1028" s="3">
        <v>62869617.994254</v>
      </c>
      <c r="I1028" s="3">
        <f t="shared" si="98"/>
        <v>62869617.994262539</v>
      </c>
      <c r="J1028" s="3">
        <f t="shared" si="99"/>
        <v>0</v>
      </c>
      <c r="K1028" s="13">
        <f t="shared" si="100"/>
        <v>-62869617.994254</v>
      </c>
      <c r="L1028" s="13">
        <f t="shared" si="101"/>
        <v>32158294.182899475</v>
      </c>
    </row>
    <row r="1029" spans="1:12" x14ac:dyDescent="0.25">
      <c r="A1029" s="11">
        <v>42401</v>
      </c>
      <c r="B1029" s="3">
        <v>23145415.473902099</v>
      </c>
      <c r="C1029" s="3">
        <v>11094715144.486</v>
      </c>
      <c r="D1029" s="3">
        <v>11117860559.959999</v>
      </c>
      <c r="E1029" s="24">
        <f t="shared" si="96"/>
        <v>1.0042730823534773</v>
      </c>
      <c r="F1029" s="21">
        <f t="shared" si="97"/>
        <v>47206912.476096757</v>
      </c>
      <c r="G1029">
        <v>0.97586457494579804</v>
      </c>
      <c r="H1029" s="3">
        <v>45231926.649460502</v>
      </c>
      <c r="I1029" s="3">
        <f t="shared" si="98"/>
        <v>45231926.649466582</v>
      </c>
      <c r="J1029" s="3">
        <f t="shared" si="99"/>
        <v>0</v>
      </c>
      <c r="K1029" s="13">
        <f t="shared" si="100"/>
        <v>-45231926.649460502</v>
      </c>
      <c r="L1029" s="13">
        <f t="shared" si="101"/>
        <v>23145415.473999023</v>
      </c>
    </row>
    <row r="1030" spans="1:12" x14ac:dyDescent="0.25">
      <c r="A1030" s="11">
        <v>42402</v>
      </c>
      <c r="B1030" s="3">
        <v>72498270.512080893</v>
      </c>
      <c r="C1030" s="3">
        <v>10813099521.6679</v>
      </c>
      <c r="D1030" s="3">
        <v>10885597792.18</v>
      </c>
      <c r="E1030" s="24">
        <f t="shared" si="96"/>
        <v>0.97258815788806974</v>
      </c>
      <c r="F1030" s="21">
        <f t="shared" si="97"/>
        <v>-304761038.29207969</v>
      </c>
      <c r="G1030">
        <v>0.94911432929475803</v>
      </c>
      <c r="H1030" s="3">
        <v>141625038.29790801</v>
      </c>
      <c r="I1030" s="3">
        <f t="shared" si="98"/>
        <v>141625038.29792815</v>
      </c>
      <c r="J1030" s="3">
        <f t="shared" si="99"/>
        <v>0</v>
      </c>
      <c r="K1030" s="13">
        <f t="shared" si="100"/>
        <v>-141625038.29790801</v>
      </c>
      <c r="L1030" s="13">
        <f t="shared" si="101"/>
        <v>72498270.51210022</v>
      </c>
    </row>
    <row r="1031" spans="1:12" x14ac:dyDescent="0.25">
      <c r="A1031" s="11">
        <v>42403</v>
      </c>
      <c r="B1031" s="3">
        <v>5671126.0312344404</v>
      </c>
      <c r="C1031" s="3">
        <v>11003191462.158701</v>
      </c>
      <c r="D1031" s="3">
        <v>11008862588.189899</v>
      </c>
      <c r="E1031" s="24">
        <f t="shared" si="96"/>
        <v>1.0108026837132584</v>
      </c>
      <c r="F1031" s="21">
        <f t="shared" si="97"/>
        <v>117593669.9786647</v>
      </c>
      <c r="G1031">
        <v>0.95936731120186003</v>
      </c>
      <c r="H1031" s="3">
        <v>11074241.2665972</v>
      </c>
      <c r="I1031" s="3">
        <f t="shared" si="98"/>
        <v>11074241.266598772</v>
      </c>
      <c r="J1031" s="3">
        <f t="shared" si="99"/>
        <v>0</v>
      </c>
      <c r="K1031" s="13">
        <f t="shared" si="100"/>
        <v>-11074241.2665972</v>
      </c>
      <c r="L1031" s="13">
        <f t="shared" si="101"/>
        <v>5671126.0311985016</v>
      </c>
    </row>
    <row r="1032" spans="1:12" x14ac:dyDescent="0.25">
      <c r="A1032" s="11">
        <v>42404</v>
      </c>
      <c r="B1032" s="3">
        <v>89251612.745889604</v>
      </c>
      <c r="C1032" s="3">
        <v>11146384971.694099</v>
      </c>
      <c r="D1032" s="3">
        <v>11235636584.439899</v>
      </c>
      <c r="E1032" s="24">
        <f t="shared" si="96"/>
        <v>1.0124919702105868</v>
      </c>
      <c r="F1032" s="21">
        <f t="shared" si="97"/>
        <v>137522383.5041104</v>
      </c>
      <c r="G1032">
        <v>0.971351699074404</v>
      </c>
      <c r="H1032" s="3">
        <v>174218007.552977</v>
      </c>
      <c r="I1032" s="3">
        <f t="shared" si="98"/>
        <v>174218007.55300122</v>
      </c>
      <c r="J1032" s="3">
        <f t="shared" si="99"/>
        <v>0</v>
      </c>
      <c r="K1032" s="13">
        <f t="shared" si="100"/>
        <v>-174218007.552977</v>
      </c>
      <c r="L1032" s="13">
        <f t="shared" si="101"/>
        <v>89251612.745800018</v>
      </c>
    </row>
    <row r="1033" spans="1:12" x14ac:dyDescent="0.25">
      <c r="A1033" s="11">
        <v>42405</v>
      </c>
      <c r="B1033" s="3">
        <v>-845006.20161145902</v>
      </c>
      <c r="C1033" s="3">
        <v>11216130944.7316</v>
      </c>
      <c r="D1033" s="3">
        <v>11215285938.530001</v>
      </c>
      <c r="E1033" s="24">
        <f t="shared" si="96"/>
        <v>0.99826394885935521</v>
      </c>
      <c r="F1033" s="21">
        <f t="shared" si="97"/>
        <v>-19505639.708287299</v>
      </c>
      <c r="G1033">
        <v>0.96966538284924997</v>
      </c>
      <c r="H1033" s="3">
        <v>-1648804.4641881001</v>
      </c>
      <c r="I1033" s="3">
        <f t="shared" si="98"/>
        <v>-1648804.4641883315</v>
      </c>
      <c r="J1033" s="3">
        <f t="shared" si="99"/>
        <v>0</v>
      </c>
      <c r="K1033" s="13">
        <f t="shared" si="100"/>
        <v>1648804.4641881001</v>
      </c>
      <c r="L1033" s="13">
        <f t="shared" si="101"/>
        <v>845006.20159912109</v>
      </c>
    </row>
    <row r="1034" spans="1:12" x14ac:dyDescent="0.25">
      <c r="A1034" s="11">
        <v>42410</v>
      </c>
      <c r="B1034" s="3">
        <v>-8511003.9382261001</v>
      </c>
      <c r="C1034" s="3">
        <v>11159547334.378201</v>
      </c>
      <c r="D1034" s="3">
        <v>11151036330.440001</v>
      </c>
      <c r="E1034" s="24">
        <f t="shared" si="96"/>
        <v>0.99503012188389373</v>
      </c>
      <c r="F1034" s="21">
        <f t="shared" si="97"/>
        <v>-55738604.151774049</v>
      </c>
      <c r="G1034">
        <v>0.96484626408308205</v>
      </c>
      <c r="H1034" s="3">
        <v>-16600544.681198301</v>
      </c>
      <c r="I1034" s="3">
        <f t="shared" si="98"/>
        <v>-16600544.681200609</v>
      </c>
      <c r="J1034" s="3">
        <f t="shared" si="99"/>
        <v>0</v>
      </c>
      <c r="K1034" s="13">
        <f t="shared" si="100"/>
        <v>16600544.681198301</v>
      </c>
      <c r="L1034" s="13">
        <f t="shared" si="101"/>
        <v>8511003.9381999969</v>
      </c>
    </row>
    <row r="1035" spans="1:12" x14ac:dyDescent="0.25">
      <c r="A1035" s="11">
        <v>42411</v>
      </c>
      <c r="B1035" s="3">
        <v>-27449606.715442501</v>
      </c>
      <c r="C1035" s="3">
        <v>10947564914.875401</v>
      </c>
      <c r="D1035" s="3">
        <v>10920115308.16</v>
      </c>
      <c r="E1035" s="24">
        <f t="shared" si="96"/>
        <v>0.9817531384944802</v>
      </c>
      <c r="F1035" s="21">
        <f t="shared" si="97"/>
        <v>-203471415.56455818</v>
      </c>
      <c r="G1035">
        <v>0.94724084792823904</v>
      </c>
      <c r="H1035" s="3">
        <v>-53519242.889369398</v>
      </c>
      <c r="I1035" s="3">
        <f t="shared" si="98"/>
        <v>-53519242.889376581</v>
      </c>
      <c r="J1035" s="3">
        <f t="shared" si="99"/>
        <v>0</v>
      </c>
      <c r="K1035" s="13">
        <f t="shared" si="100"/>
        <v>53519242.889369398</v>
      </c>
      <c r="L1035" s="13">
        <f t="shared" si="101"/>
        <v>27449606.715400696</v>
      </c>
    </row>
    <row r="1036" spans="1:12" x14ac:dyDescent="0.25">
      <c r="A1036" s="11">
        <v>42412</v>
      </c>
      <c r="B1036" s="3">
        <v>5364647.2759031598</v>
      </c>
      <c r="C1036" s="3">
        <v>11008324105.073999</v>
      </c>
      <c r="D1036" s="3">
        <v>11013688752.35</v>
      </c>
      <c r="E1036" s="24">
        <f t="shared" si="96"/>
        <v>1.0080776433604308</v>
      </c>
      <c r="F1036" s="21">
        <f t="shared" si="97"/>
        <v>88208796.914097369</v>
      </c>
      <c r="G1036">
        <v>0.95489232167423599</v>
      </c>
      <c r="H1036" s="3">
        <v>10455559.9181953</v>
      </c>
      <c r="I1036" s="3">
        <f t="shared" si="98"/>
        <v>10455559.918196719</v>
      </c>
      <c r="J1036" s="3">
        <f t="shared" si="99"/>
        <v>0</v>
      </c>
      <c r="K1036" s="13">
        <f t="shared" si="100"/>
        <v>-10455559.9181953</v>
      </c>
      <c r="L1036" s="13">
        <f t="shared" si="101"/>
        <v>5364647.2760009766</v>
      </c>
    </row>
    <row r="1037" spans="1:12" x14ac:dyDescent="0.25">
      <c r="A1037" s="11">
        <v>42415</v>
      </c>
      <c r="B1037" s="3">
        <v>48349114.701025598</v>
      </c>
      <c r="C1037" s="3">
        <v>11071267063.7089</v>
      </c>
      <c r="D1037" s="3">
        <v>11119616178.41</v>
      </c>
      <c r="E1037" s="24">
        <f t="shared" si="96"/>
        <v>1.005227886192688</v>
      </c>
      <c r="F1037" s="21">
        <f t="shared" si="97"/>
        <v>57578311.358973868</v>
      </c>
      <c r="G1037">
        <v>0.95988439005822002</v>
      </c>
      <c r="H1037" s="3">
        <v>94194801.910474896</v>
      </c>
      <c r="I1037" s="3">
        <f t="shared" si="98"/>
        <v>94194801.910487786</v>
      </c>
      <c r="J1037" s="3">
        <f t="shared" si="99"/>
        <v>0</v>
      </c>
      <c r="K1037" s="13">
        <f t="shared" si="100"/>
        <v>-94194801.910474896</v>
      </c>
      <c r="L1037" s="13">
        <f t="shared" si="101"/>
        <v>48349114.701099396</v>
      </c>
    </row>
    <row r="1038" spans="1:12" x14ac:dyDescent="0.25">
      <c r="A1038" s="11">
        <v>42416</v>
      </c>
      <c r="B1038" s="3">
        <v>34212098.955492698</v>
      </c>
      <c r="C1038" s="3">
        <v>11332157993.394501</v>
      </c>
      <c r="D1038" s="3">
        <v>11366370092.35</v>
      </c>
      <c r="E1038" s="24">
        <f t="shared" si="96"/>
        <v>1.0191141323202488</v>
      </c>
      <c r="F1038" s="21">
        <f t="shared" si="97"/>
        <v>212541814.98450783</v>
      </c>
      <c r="G1038">
        <v>0.97823174730193396</v>
      </c>
      <c r="H1038" s="3">
        <v>66627024.491964698</v>
      </c>
      <c r="I1038" s="3">
        <f t="shared" si="98"/>
        <v>66627024.491973706</v>
      </c>
      <c r="J1038" s="3">
        <f t="shared" si="99"/>
        <v>0</v>
      </c>
      <c r="K1038" s="13">
        <f t="shared" si="100"/>
        <v>-66627024.491964698</v>
      </c>
      <c r="L1038" s="13">
        <f t="shared" si="101"/>
        <v>34212098.955499649</v>
      </c>
    </row>
    <row r="1039" spans="1:12" x14ac:dyDescent="0.25">
      <c r="A1039" s="11">
        <v>42417</v>
      </c>
      <c r="B1039" s="3">
        <v>-12945095.3349337</v>
      </c>
      <c r="C1039" s="3">
        <v>11423827624.614901</v>
      </c>
      <c r="D1039" s="3">
        <v>11410882529.2799</v>
      </c>
      <c r="E1039" s="24">
        <f t="shared" si="96"/>
        <v>1.0050550467561763</v>
      </c>
      <c r="F1039" s="21">
        <f t="shared" si="97"/>
        <v>57457532.264832914</v>
      </c>
      <c r="G1039">
        <v>0.98317675452292996</v>
      </c>
      <c r="H1039" s="3">
        <v>-25200446.7663665</v>
      </c>
      <c r="I1039" s="3">
        <f t="shared" si="98"/>
        <v>-25200446.766369812</v>
      </c>
      <c r="J1039" s="3">
        <f t="shared" si="99"/>
        <v>0</v>
      </c>
      <c r="K1039" s="13">
        <f t="shared" si="100"/>
        <v>25200446.7663665</v>
      </c>
      <c r="L1039" s="13">
        <f t="shared" si="101"/>
        <v>12945095.335000992</v>
      </c>
    </row>
    <row r="1040" spans="1:12" x14ac:dyDescent="0.25">
      <c r="A1040" s="11">
        <v>42418</v>
      </c>
      <c r="B1040" s="3">
        <v>20534570.098314501</v>
      </c>
      <c r="C1040" s="3">
        <v>11402451552.941601</v>
      </c>
      <c r="D1040" s="3">
        <v>11422986123.040001</v>
      </c>
      <c r="E1040" s="24">
        <f t="shared" si="96"/>
        <v>0.99926114598791294</v>
      </c>
      <c r="F1040" s="21">
        <f t="shared" si="97"/>
        <v>-8430976.338213183</v>
      </c>
      <c r="G1040">
        <v>0.98245033043325203</v>
      </c>
      <c r="H1040" s="3">
        <v>39959577.739496201</v>
      </c>
      <c r="I1040" s="3">
        <f t="shared" si="98"/>
        <v>39959577.739501588</v>
      </c>
      <c r="J1040" s="3">
        <f t="shared" si="99"/>
        <v>0</v>
      </c>
      <c r="K1040" s="13">
        <f t="shared" si="100"/>
        <v>-39959577.739496201</v>
      </c>
      <c r="L1040" s="13">
        <f t="shared" si="101"/>
        <v>20534570.098400116</v>
      </c>
    </row>
    <row r="1041" spans="1:12" x14ac:dyDescent="0.25">
      <c r="A1041" s="11">
        <v>42419</v>
      </c>
      <c r="B1041" s="3">
        <v>16258977.3179486</v>
      </c>
      <c r="C1041" s="3">
        <v>11486327133.152</v>
      </c>
      <c r="D1041" s="3">
        <v>11502586110.469999</v>
      </c>
      <c r="E1041" s="24">
        <f t="shared" si="96"/>
        <v>1.0055450483288508</v>
      </c>
      <c r="F1041" s="21">
        <f t="shared" si="97"/>
        <v>63341010.112049796</v>
      </c>
      <c r="G1041">
        <v>0.98789806499620003</v>
      </c>
      <c r="H1041" s="3">
        <v>31627203.1747609</v>
      </c>
      <c r="I1041" s="3">
        <f t="shared" si="98"/>
        <v>31627203.174764998</v>
      </c>
      <c r="J1041" s="3">
        <f t="shared" si="99"/>
        <v>0</v>
      </c>
      <c r="K1041" s="13">
        <f t="shared" si="100"/>
        <v>-31627203.1747609</v>
      </c>
      <c r="L1041" s="13">
        <f t="shared" si="101"/>
        <v>16258977.317998886</v>
      </c>
    </row>
    <row r="1042" spans="1:12" x14ac:dyDescent="0.25">
      <c r="A1042" s="11">
        <v>42422</v>
      </c>
      <c r="B1042" s="3">
        <v>37843881.825250097</v>
      </c>
      <c r="C1042" s="3">
        <v>11678936745.2747</v>
      </c>
      <c r="D1042" s="3">
        <v>11716780627.1</v>
      </c>
      <c r="E1042" s="24">
        <f t="shared" si="96"/>
        <v>1.0153313900988084</v>
      </c>
      <c r="F1042" s="21">
        <f t="shared" si="97"/>
        <v>176350634.80475098</v>
      </c>
      <c r="G1042">
        <v>1.00304391560851</v>
      </c>
      <c r="H1042" s="3">
        <v>73586056.418330505</v>
      </c>
      <c r="I1042" s="3">
        <f t="shared" si="98"/>
        <v>73586056.41834043</v>
      </c>
      <c r="J1042" s="3">
        <f t="shared" si="99"/>
        <v>0</v>
      </c>
      <c r="K1042" s="13">
        <f t="shared" si="100"/>
        <v>-73586056.418330505</v>
      </c>
      <c r="L1042" s="13">
        <f t="shared" si="101"/>
        <v>37843881.825300217</v>
      </c>
    </row>
    <row r="1043" spans="1:12" x14ac:dyDescent="0.25">
      <c r="A1043" s="11">
        <v>42423</v>
      </c>
      <c r="B1043" s="3">
        <v>-7376150.0164885502</v>
      </c>
      <c r="C1043" s="3">
        <v>11643601846.3764</v>
      </c>
      <c r="D1043" s="3">
        <v>11636225696.360001</v>
      </c>
      <c r="E1043" s="24">
        <f t="shared" si="96"/>
        <v>0.99375436111227899</v>
      </c>
      <c r="F1043" s="21">
        <f t="shared" si="97"/>
        <v>-73178780.723511219</v>
      </c>
      <c r="G1043">
        <v>0.99677926552309803</v>
      </c>
      <c r="H1043" s="3">
        <v>-14337118.6846184</v>
      </c>
      <c r="I1043" s="3">
        <f t="shared" si="98"/>
        <v>-14337118.684620352</v>
      </c>
      <c r="J1043" s="3">
        <f t="shared" si="99"/>
        <v>0</v>
      </c>
      <c r="K1043" s="13">
        <f t="shared" si="100"/>
        <v>14337118.6846184</v>
      </c>
      <c r="L1043" s="13">
        <f t="shared" si="101"/>
        <v>7376150.0163993835</v>
      </c>
    </row>
    <row r="1044" spans="1:12" x14ac:dyDescent="0.25">
      <c r="A1044" s="11">
        <v>42424</v>
      </c>
      <c r="B1044" s="3">
        <v>5520335.8786183596</v>
      </c>
      <c r="C1044" s="3">
        <v>11561597349.4713</v>
      </c>
      <c r="D1044" s="3">
        <v>11567117685.349899</v>
      </c>
      <c r="E1044" s="24">
        <f t="shared" si="96"/>
        <v>0.9935865504128143</v>
      </c>
      <c r="F1044" s="21">
        <f t="shared" si="97"/>
        <v>-74628346.888719678</v>
      </c>
      <c r="G1044">
        <v>0.99038647195412199</v>
      </c>
      <c r="H1044" s="3">
        <v>10725805.8237445</v>
      </c>
      <c r="I1044" s="3">
        <f t="shared" si="98"/>
        <v>10725805.823746054</v>
      </c>
      <c r="J1044" s="3">
        <f t="shared" si="99"/>
        <v>0</v>
      </c>
      <c r="K1044" s="13">
        <f t="shared" si="100"/>
        <v>-10725805.8237445</v>
      </c>
      <c r="L1044" s="13">
        <f t="shared" si="101"/>
        <v>5520335.8785991669</v>
      </c>
    </row>
    <row r="1045" spans="1:12" x14ac:dyDescent="0.25">
      <c r="A1045" s="11">
        <v>42425</v>
      </c>
      <c r="B1045" s="3">
        <v>27722329.495021299</v>
      </c>
      <c r="C1045" s="3">
        <v>11566266955.964899</v>
      </c>
      <c r="D1045" s="3">
        <v>11593989285.459999</v>
      </c>
      <c r="E1045" s="24">
        <f t="shared" si="96"/>
        <v>0.99992645277690928</v>
      </c>
      <c r="F1045" s="21">
        <f t="shared" si="97"/>
        <v>-850729.38492150605</v>
      </c>
      <c r="G1045">
        <v>0.99031363177931497</v>
      </c>
      <c r="H1045" s="3">
        <v>53842651.268737897</v>
      </c>
      <c r="I1045" s="3">
        <f t="shared" si="98"/>
        <v>53842651.268745176</v>
      </c>
      <c r="J1045" s="3">
        <f t="shared" si="99"/>
        <v>0</v>
      </c>
      <c r="K1045" s="13">
        <f t="shared" si="100"/>
        <v>-53842651.268737897</v>
      </c>
      <c r="L1045" s="13">
        <f t="shared" si="101"/>
        <v>27722329.495100021</v>
      </c>
    </row>
    <row r="1046" spans="1:12" x14ac:dyDescent="0.25">
      <c r="A1046" s="11">
        <v>42426</v>
      </c>
      <c r="B1046" s="3">
        <v>7704044.8941276604</v>
      </c>
      <c r="C1046" s="3">
        <v>11595069900.525801</v>
      </c>
      <c r="D1046" s="3">
        <v>11602773945.42</v>
      </c>
      <c r="E1046" s="24">
        <f t="shared" si="96"/>
        <v>1.0000932047666482</v>
      </c>
      <c r="F1046" s="21">
        <f t="shared" si="97"/>
        <v>1080615.0658733314</v>
      </c>
      <c r="G1046">
        <v>0.99040593373027397</v>
      </c>
      <c r="H1046" s="3">
        <v>14957114.1747828</v>
      </c>
      <c r="I1046" s="3">
        <f t="shared" si="98"/>
        <v>14957114.174784863</v>
      </c>
      <c r="J1046" s="3">
        <f t="shared" si="99"/>
        <v>0</v>
      </c>
      <c r="K1046" s="13">
        <f t="shared" si="100"/>
        <v>-14957114.1747828</v>
      </c>
      <c r="L1046" s="13">
        <f t="shared" si="101"/>
        <v>7704044.8941993713</v>
      </c>
    </row>
    <row r="1047" spans="1:12" x14ac:dyDescent="0.25">
      <c r="A1047" s="11">
        <v>42429</v>
      </c>
      <c r="B1047" s="3">
        <v>-11022051.4712181</v>
      </c>
      <c r="C1047" s="3">
        <v>11792348321.561199</v>
      </c>
      <c r="D1047" s="3">
        <v>11781326270.089899</v>
      </c>
      <c r="E1047" s="24">
        <f t="shared" si="96"/>
        <v>1.0163387115040665</v>
      </c>
      <c r="F1047" s="21">
        <f t="shared" si="97"/>
        <v>189574376.1411171</v>
      </c>
      <c r="G1047">
        <v>1.00658789055341</v>
      </c>
      <c r="H1047" s="3">
        <v>-21390637.4459594</v>
      </c>
      <c r="I1047" s="3">
        <f t="shared" si="98"/>
        <v>-21390637.445962168</v>
      </c>
      <c r="J1047" s="3">
        <f t="shared" si="99"/>
        <v>0</v>
      </c>
      <c r="K1047" s="13">
        <f t="shared" si="100"/>
        <v>21390637.4459594</v>
      </c>
      <c r="L1047" s="13">
        <f t="shared" si="101"/>
        <v>11022051.471300125</v>
      </c>
    </row>
    <row r="1048" spans="1:12" x14ac:dyDescent="0.25">
      <c r="A1048" s="11">
        <v>42430</v>
      </c>
      <c r="B1048" s="3">
        <v>-60795600.021543503</v>
      </c>
      <c r="C1048" s="3">
        <v>12000614327.981501</v>
      </c>
      <c r="D1048" s="3">
        <v>11939818727.959999</v>
      </c>
      <c r="E1048" s="24">
        <f t="shared" si="96"/>
        <v>1.0186131894546004</v>
      </c>
      <c r="F1048" s="21">
        <f t="shared" si="97"/>
        <v>219288057.89164352</v>
      </c>
      <c r="G1048">
        <v>1.0253237016629799</v>
      </c>
      <c r="H1048" s="3">
        <v>-117941250.796396</v>
      </c>
      <c r="I1048" s="3">
        <f t="shared" si="98"/>
        <v>-117941250.79641204</v>
      </c>
      <c r="J1048" s="3">
        <f t="shared" si="99"/>
        <v>0</v>
      </c>
      <c r="K1048" s="13">
        <f t="shared" si="100"/>
        <v>117941250.796396</v>
      </c>
      <c r="L1048" s="13">
        <f t="shared" si="101"/>
        <v>60795600.021501541</v>
      </c>
    </row>
    <row r="1049" spans="1:12" x14ac:dyDescent="0.25">
      <c r="A1049" s="11">
        <v>42431</v>
      </c>
      <c r="B1049" s="3">
        <v>757387.78555798496</v>
      </c>
      <c r="C1049" s="3">
        <v>12027152830.184401</v>
      </c>
      <c r="D1049" s="3">
        <v>12027910217.969999</v>
      </c>
      <c r="E1049" s="24">
        <f t="shared" si="96"/>
        <v>1.0073145249701261</v>
      </c>
      <c r="F1049" s="21">
        <f t="shared" si="97"/>
        <v>87334102.224442244</v>
      </c>
      <c r="G1049">
        <v>1.03282345748126</v>
      </c>
      <c r="H1049" s="3">
        <v>1468737.4383708299</v>
      </c>
      <c r="I1049" s="3">
        <f t="shared" si="98"/>
        <v>1468737.4383710288</v>
      </c>
      <c r="J1049" s="3">
        <f t="shared" si="99"/>
        <v>0</v>
      </c>
      <c r="K1049" s="13">
        <f t="shared" si="100"/>
        <v>-1468737.4383708299</v>
      </c>
      <c r="L1049" s="13">
        <f t="shared" si="101"/>
        <v>757387.78559875488</v>
      </c>
    </row>
    <row r="1050" spans="1:12" x14ac:dyDescent="0.25">
      <c r="A1050" s="11">
        <v>42432</v>
      </c>
      <c r="B1050" s="3">
        <v>-32127229.408980101</v>
      </c>
      <c r="C1050" s="3">
        <v>12385214723.968901</v>
      </c>
      <c r="D1050" s="3">
        <v>12353087494.559999</v>
      </c>
      <c r="E1050" s="24">
        <f t="shared" si="96"/>
        <v>1.0297062830968891</v>
      </c>
      <c r="F1050" s="21">
        <f t="shared" si="97"/>
        <v>357304505.99898028</v>
      </c>
      <c r="G1050">
        <v>1.0635048034982999</v>
      </c>
      <c r="H1050" s="3">
        <v>-62277537.350770898</v>
      </c>
      <c r="I1050" s="3">
        <f t="shared" si="98"/>
        <v>-62277537.350779332</v>
      </c>
      <c r="J1050" s="3">
        <f t="shared" si="99"/>
        <v>0</v>
      </c>
      <c r="K1050" s="13">
        <f t="shared" si="100"/>
        <v>62277537.350770898</v>
      </c>
      <c r="L1050" s="13">
        <f t="shared" si="101"/>
        <v>32127229.408901215</v>
      </c>
    </row>
    <row r="1051" spans="1:12" x14ac:dyDescent="0.25">
      <c r="A1051" s="11">
        <v>42433</v>
      </c>
      <c r="B1051" s="3">
        <v>-118704141.914803</v>
      </c>
      <c r="C1051" s="3">
        <v>12672424806.854799</v>
      </c>
      <c r="D1051" s="3">
        <v>12553720664.939899</v>
      </c>
      <c r="E1051" s="24">
        <f t="shared" si="96"/>
        <v>1.0258508095595802</v>
      </c>
      <c r="F1051" s="21">
        <f t="shared" si="97"/>
        <v>319337312.29470301</v>
      </c>
      <c r="G1051">
        <v>1.09099726363924</v>
      </c>
      <c r="H1051" s="3">
        <v>-230015084.13591501</v>
      </c>
      <c r="I1051" s="3">
        <f t="shared" si="98"/>
        <v>-230015084.1359452</v>
      </c>
      <c r="J1051" s="3">
        <f t="shared" si="99"/>
        <v>0</v>
      </c>
      <c r="K1051" s="13">
        <f t="shared" si="100"/>
        <v>230015084.13591501</v>
      </c>
      <c r="L1051" s="13">
        <f t="shared" si="101"/>
        <v>118704141.91489983</v>
      </c>
    </row>
    <row r="1052" spans="1:12" x14ac:dyDescent="0.25">
      <c r="A1052" s="11">
        <v>42436</v>
      </c>
      <c r="B1052" s="3">
        <v>-18234839.778826401</v>
      </c>
      <c r="C1052" s="3">
        <v>12569578375.5788</v>
      </c>
      <c r="D1052" s="3">
        <v>12551343535.799999</v>
      </c>
      <c r="E1052" s="24">
        <f t="shared" si="96"/>
        <v>1.0012631881067111</v>
      </c>
      <c r="F1052" s="21">
        <f t="shared" si="97"/>
        <v>15857710.638926193</v>
      </c>
      <c r="G1052">
        <v>1.0923753984071201</v>
      </c>
      <c r="H1052" s="3">
        <v>-35320324.4561667</v>
      </c>
      <c r="I1052" s="3">
        <f t="shared" si="98"/>
        <v>-35320324.456171483</v>
      </c>
      <c r="J1052" s="3">
        <f t="shared" si="99"/>
        <v>0</v>
      </c>
      <c r="K1052" s="13">
        <f t="shared" si="100"/>
        <v>35320324.4561667</v>
      </c>
      <c r="L1052" s="13">
        <f t="shared" si="101"/>
        <v>18234839.778800964</v>
      </c>
    </row>
    <row r="1053" spans="1:12" x14ac:dyDescent="0.25">
      <c r="A1053" s="11">
        <v>42437</v>
      </c>
      <c r="B1053" s="3">
        <v>22391717.926300202</v>
      </c>
      <c r="C1053" s="3">
        <v>12567397297.623699</v>
      </c>
      <c r="D1053" s="3">
        <v>12589789015.549999</v>
      </c>
      <c r="E1053" s="24">
        <f t="shared" si="96"/>
        <v>1.0012790472811066</v>
      </c>
      <c r="F1053" s="21">
        <f t="shared" si="97"/>
        <v>16053761.823699798</v>
      </c>
      <c r="G1053">
        <v>1.0937725981904001</v>
      </c>
      <c r="H1053" s="3">
        <v>43355323.927520402</v>
      </c>
      <c r="I1053" s="3">
        <f t="shared" si="98"/>
        <v>43355323.927526206</v>
      </c>
      <c r="J1053" s="3">
        <f t="shared" si="99"/>
        <v>0</v>
      </c>
      <c r="K1053" s="13">
        <f t="shared" si="100"/>
        <v>-43355323.927520402</v>
      </c>
      <c r="L1053" s="13">
        <f t="shared" si="101"/>
        <v>22391717.926300049</v>
      </c>
    </row>
    <row r="1054" spans="1:12" x14ac:dyDescent="0.25">
      <c r="A1054" s="11">
        <v>42438</v>
      </c>
      <c r="B1054" s="3">
        <v>28355310.532518301</v>
      </c>
      <c r="C1054" s="3">
        <v>12560206192.257401</v>
      </c>
      <c r="D1054" s="3">
        <v>12588561502.7899</v>
      </c>
      <c r="E1054" s="24">
        <f t="shared" si="96"/>
        <v>0.99765025265665064</v>
      </c>
      <c r="F1054" s="21">
        <f t="shared" si="97"/>
        <v>-29582823.292617712</v>
      </c>
      <c r="G1054">
        <v>1.09120250893358</v>
      </c>
      <c r="H1054" s="3">
        <v>54880962.163218901</v>
      </c>
      <c r="I1054" s="3">
        <f t="shared" si="98"/>
        <v>54880962.163226254</v>
      </c>
      <c r="J1054" s="3">
        <f t="shared" si="99"/>
        <v>0</v>
      </c>
      <c r="K1054" s="13">
        <f t="shared" si="100"/>
        <v>-54880962.163218901</v>
      </c>
      <c r="L1054" s="13">
        <f t="shared" si="101"/>
        <v>28355310.532499313</v>
      </c>
    </row>
    <row r="1055" spans="1:12" x14ac:dyDescent="0.25">
      <c r="A1055" s="11">
        <v>42439</v>
      </c>
      <c r="B1055" s="3">
        <v>77373914.7088366</v>
      </c>
      <c r="C1055" s="3">
        <v>12784750105.171101</v>
      </c>
      <c r="D1055" s="3">
        <v>12862124019.879999</v>
      </c>
      <c r="E1055" s="24">
        <f t="shared" si="96"/>
        <v>1.0155846720324466</v>
      </c>
      <c r="F1055" s="21">
        <f t="shared" si="97"/>
        <v>196188602.38126272</v>
      </c>
      <c r="G1055">
        <v>1.1082085421562899</v>
      </c>
      <c r="H1055" s="3">
        <v>149697368.989308</v>
      </c>
      <c r="I1055" s="3">
        <f t="shared" si="98"/>
        <v>149697368.98932835</v>
      </c>
      <c r="J1055" s="3">
        <f t="shared" si="99"/>
        <v>0</v>
      </c>
      <c r="K1055" s="13">
        <f t="shared" si="100"/>
        <v>-149697368.989308</v>
      </c>
      <c r="L1055" s="13">
        <f t="shared" si="101"/>
        <v>77373914.708898544</v>
      </c>
    </row>
    <row r="1056" spans="1:12" x14ac:dyDescent="0.25">
      <c r="A1056" s="11">
        <v>42440</v>
      </c>
      <c r="B1056" s="3">
        <v>25675108.052116599</v>
      </c>
      <c r="C1056" s="3">
        <v>12893023395.437799</v>
      </c>
      <c r="D1056" s="3">
        <v>12918698503.49</v>
      </c>
      <c r="E1056" s="24">
        <f t="shared" si="96"/>
        <v>1.0024023540365592</v>
      </c>
      <c r="F1056" s="21">
        <f t="shared" si="97"/>
        <v>30899375.557884011</v>
      </c>
      <c r="G1056">
        <v>1.11087085142088</v>
      </c>
      <c r="H1056" s="3">
        <v>49655134.791811697</v>
      </c>
      <c r="I1056" s="3">
        <f t="shared" si="98"/>
        <v>49655134.791818283</v>
      </c>
      <c r="J1056" s="3">
        <f t="shared" si="99"/>
        <v>0</v>
      </c>
      <c r="K1056" s="13">
        <f t="shared" si="100"/>
        <v>-49655134.791811697</v>
      </c>
      <c r="L1056" s="13">
        <f t="shared" si="101"/>
        <v>25675108.052200317</v>
      </c>
    </row>
    <row r="1057" spans="1:12" x14ac:dyDescent="0.25">
      <c r="A1057" s="11">
        <v>42443</v>
      </c>
      <c r="B1057" s="3">
        <v>10504561.264133001</v>
      </c>
      <c r="C1057" s="3">
        <v>12785559264.8958</v>
      </c>
      <c r="D1057" s="3">
        <v>12796063826.16</v>
      </c>
      <c r="E1057" s="24">
        <f t="shared" si="96"/>
        <v>0.98969406720358366</v>
      </c>
      <c r="F1057" s="21">
        <f t="shared" si="97"/>
        <v>-133139238.59413293</v>
      </c>
      <c r="G1057">
        <v>1.0994222910806399</v>
      </c>
      <c r="H1057" s="3">
        <v>20307763.243579902</v>
      </c>
      <c r="I1057" s="3">
        <f t="shared" si="98"/>
        <v>20307763.243582476</v>
      </c>
      <c r="J1057" s="3">
        <f t="shared" si="99"/>
        <v>0</v>
      </c>
      <c r="K1057" s="13">
        <f t="shared" si="100"/>
        <v>-20307763.243579902</v>
      </c>
      <c r="L1057" s="13">
        <f t="shared" si="101"/>
        <v>10504561.264200211</v>
      </c>
    </row>
    <row r="1058" spans="1:12" x14ac:dyDescent="0.25">
      <c r="A1058" s="11">
        <v>42444</v>
      </c>
      <c r="B1058" s="3">
        <v>-6235926.25868225</v>
      </c>
      <c r="C1058" s="3">
        <v>12447045109.218599</v>
      </c>
      <c r="D1058" s="3">
        <v>12440809182.959999</v>
      </c>
      <c r="E1058" s="24">
        <f t="shared" si="96"/>
        <v>0.97272452516001118</v>
      </c>
      <c r="F1058" s="21">
        <f t="shared" si="97"/>
        <v>-349018716.94131851</v>
      </c>
      <c r="G1058">
        <v>1.06943502604175</v>
      </c>
      <c r="H1058" s="3">
        <v>-12050843.1078927</v>
      </c>
      <c r="I1058" s="3">
        <f t="shared" si="98"/>
        <v>-12050843.107894344</v>
      </c>
      <c r="J1058" s="3">
        <f t="shared" si="99"/>
        <v>0</v>
      </c>
      <c r="K1058" s="13">
        <f t="shared" si="100"/>
        <v>12050843.1078927</v>
      </c>
      <c r="L1058" s="13">
        <f t="shared" si="101"/>
        <v>6235926.258600235</v>
      </c>
    </row>
    <row r="1059" spans="1:12" x14ac:dyDescent="0.25">
      <c r="A1059" s="11">
        <v>42445</v>
      </c>
      <c r="B1059" s="3">
        <v>-25136481.697127402</v>
      </c>
      <c r="C1059" s="3">
        <v>12566253285.767099</v>
      </c>
      <c r="D1059" s="3">
        <v>12541116804.07</v>
      </c>
      <c r="E1059" s="24">
        <f t="shared" si="96"/>
        <v>1.0100832752084123</v>
      </c>
      <c r="F1059" s="21">
        <f t="shared" si="97"/>
        <v>125444102.80712801</v>
      </c>
      <c r="G1059">
        <v>1.0802184337268399</v>
      </c>
      <c r="H1059" s="3">
        <v>-48557155.742918499</v>
      </c>
      <c r="I1059" s="3">
        <f t="shared" si="98"/>
        <v>-48557155.74292504</v>
      </c>
      <c r="J1059" s="3">
        <f t="shared" si="99"/>
        <v>0</v>
      </c>
      <c r="K1059" s="13">
        <f t="shared" si="100"/>
        <v>48557155.742918499</v>
      </c>
      <c r="L1059" s="13">
        <f t="shared" si="101"/>
        <v>25136481.697099686</v>
      </c>
    </row>
    <row r="1060" spans="1:12" x14ac:dyDescent="0.25">
      <c r="A1060" s="11">
        <v>42446</v>
      </c>
      <c r="B1060" s="3">
        <v>44514700.309000902</v>
      </c>
      <c r="C1060" s="3">
        <v>13089127324.650999</v>
      </c>
      <c r="D1060" s="3">
        <v>13133642024.959999</v>
      </c>
      <c r="E1060" s="24">
        <f t="shared" si="96"/>
        <v>1.0436971068161291</v>
      </c>
      <c r="F1060" s="21">
        <f t="shared" si="97"/>
        <v>548010520.58099854</v>
      </c>
      <c r="G1060">
        <v>1.12742085401016</v>
      </c>
      <c r="H1060" s="3">
        <v>85957641.6387344</v>
      </c>
      <c r="I1060" s="3">
        <f t="shared" si="98"/>
        <v>85957641.638745964</v>
      </c>
      <c r="J1060" s="3">
        <f t="shared" si="99"/>
        <v>0</v>
      </c>
      <c r="K1060" s="13">
        <f t="shared" si="100"/>
        <v>-85957641.6387344</v>
      </c>
      <c r="L1060" s="13">
        <f t="shared" si="101"/>
        <v>44514700.309000015</v>
      </c>
    </row>
    <row r="1061" spans="1:12" x14ac:dyDescent="0.25">
      <c r="A1061" s="11">
        <v>42447</v>
      </c>
      <c r="B1061" s="3">
        <v>24113230.972675301</v>
      </c>
      <c r="C1061" s="3">
        <v>13141365904.1173</v>
      </c>
      <c r="D1061" s="3">
        <v>13165479135.09</v>
      </c>
      <c r="E1061" s="24">
        <f t="shared" si="96"/>
        <v>1.0005880988032601</v>
      </c>
      <c r="F1061" s="21">
        <f t="shared" si="97"/>
        <v>7723879.157325767</v>
      </c>
      <c r="G1061">
        <v>1.1280838888651701</v>
      </c>
      <c r="H1061" s="3">
        <v>46544538.863212697</v>
      </c>
      <c r="I1061" s="3">
        <f t="shared" si="98"/>
        <v>46544538.863218889</v>
      </c>
      <c r="J1061" s="3">
        <f t="shared" si="99"/>
        <v>0</v>
      </c>
      <c r="K1061" s="13">
        <f t="shared" si="100"/>
        <v>-46544538.863212697</v>
      </c>
      <c r="L1061" s="13">
        <f t="shared" si="101"/>
        <v>24113230.972700119</v>
      </c>
    </row>
    <row r="1062" spans="1:12" x14ac:dyDescent="0.25">
      <c r="A1062" s="11">
        <v>42450</v>
      </c>
      <c r="B1062" s="3">
        <v>4542897.3581895204</v>
      </c>
      <c r="C1062" s="3">
        <v>13249632937.7118</v>
      </c>
      <c r="D1062" s="3">
        <v>13254175835.07</v>
      </c>
      <c r="E1062" s="24">
        <f t="shared" si="96"/>
        <v>1.0063920045566375</v>
      </c>
      <c r="F1062" s="21">
        <f t="shared" si="97"/>
        <v>84153802.621810019</v>
      </c>
      <c r="G1062">
        <v>1.13529460622307</v>
      </c>
      <c r="H1062" s="3">
        <v>8765537.2251099292</v>
      </c>
      <c r="I1062" s="3">
        <f t="shared" si="98"/>
        <v>8765537.2251111101</v>
      </c>
      <c r="J1062" s="3">
        <f t="shared" si="99"/>
        <v>0</v>
      </c>
      <c r="K1062" s="13">
        <f t="shared" si="100"/>
        <v>-8765537.2251099292</v>
      </c>
      <c r="L1062" s="13">
        <f t="shared" si="101"/>
        <v>4542897.3582000732</v>
      </c>
    </row>
    <row r="1063" spans="1:12" x14ac:dyDescent="0.25">
      <c r="A1063" s="11">
        <v>42451</v>
      </c>
      <c r="B1063" s="3">
        <v>-371706.777870416</v>
      </c>
      <c r="C1063" s="3">
        <v>13251691521.427799</v>
      </c>
      <c r="D1063" s="3">
        <v>13251319814.65</v>
      </c>
      <c r="E1063" s="24">
        <f t="shared" si="96"/>
        <v>0.99981256370271199</v>
      </c>
      <c r="F1063" s="21">
        <f t="shared" si="97"/>
        <v>-2484313.6421296601</v>
      </c>
      <c r="G1063">
        <v>1.1350818108057501</v>
      </c>
      <c r="H1063" s="3">
        <v>-716932.68826911994</v>
      </c>
      <c r="I1063" s="3">
        <f t="shared" si="98"/>
        <v>-716932.6882692147</v>
      </c>
      <c r="J1063" s="3">
        <f t="shared" si="99"/>
        <v>0</v>
      </c>
      <c r="K1063" s="13">
        <f t="shared" si="100"/>
        <v>716932.68826911994</v>
      </c>
      <c r="L1063" s="13">
        <f t="shared" si="101"/>
        <v>371706.77779960632</v>
      </c>
    </row>
    <row r="1064" spans="1:12" x14ac:dyDescent="0.25">
      <c r="A1064" s="11">
        <v>42452</v>
      </c>
      <c r="B1064" s="3">
        <v>-750588.11838173796</v>
      </c>
      <c r="C1064" s="3">
        <v>12998015080.588301</v>
      </c>
      <c r="D1064" s="3">
        <v>12997264492.469999</v>
      </c>
      <c r="E1064" s="24">
        <f t="shared" si="96"/>
        <v>0.98088456564291981</v>
      </c>
      <c r="F1064" s="21">
        <f t="shared" si="97"/>
        <v>-253304734.06161857</v>
      </c>
      <c r="G1064">
        <v>1.11338422896137</v>
      </c>
      <c r="H1064" s="3">
        <v>-1447144.4238426201</v>
      </c>
      <c r="I1064" s="3">
        <f t="shared" si="98"/>
        <v>-1447144.4238428143</v>
      </c>
      <c r="J1064" s="3">
        <f t="shared" si="99"/>
        <v>0</v>
      </c>
      <c r="K1064" s="13">
        <f t="shared" si="100"/>
        <v>1447144.4238426201</v>
      </c>
      <c r="L1064" s="13">
        <f t="shared" si="101"/>
        <v>750588.1183013916</v>
      </c>
    </row>
    <row r="1065" spans="1:12" x14ac:dyDescent="0.25">
      <c r="A1065" s="11">
        <v>42453</v>
      </c>
      <c r="B1065" s="3">
        <v>176216.323745548</v>
      </c>
      <c r="C1065" s="3">
        <v>12976507767.926201</v>
      </c>
      <c r="D1065" s="3">
        <v>12976683984.25</v>
      </c>
      <c r="E1065" s="24">
        <f t="shared" si="96"/>
        <v>0.99840299283316347</v>
      </c>
      <c r="F1065" s="21">
        <f t="shared" si="97"/>
        <v>-20756724.543744862</v>
      </c>
      <c r="G1065">
        <v>1.11160614636828</v>
      </c>
      <c r="H1065" s="3">
        <v>339616.36942211102</v>
      </c>
      <c r="I1065" s="3">
        <f t="shared" si="98"/>
        <v>339616.36942215549</v>
      </c>
      <c r="J1065" s="3">
        <f t="shared" si="99"/>
        <v>0</v>
      </c>
      <c r="K1065" s="13">
        <f t="shared" si="100"/>
        <v>-339616.36942211102</v>
      </c>
      <c r="L1065" s="13">
        <f t="shared" si="101"/>
        <v>176216.3237991333</v>
      </c>
    </row>
    <row r="1066" spans="1:12" x14ac:dyDescent="0.25">
      <c r="A1066" s="11">
        <v>42457</v>
      </c>
      <c r="B1066" s="3">
        <v>21301568.509971499</v>
      </c>
      <c r="C1066" s="3">
        <v>13191669200.610001</v>
      </c>
      <c r="D1066" s="3">
        <v>13212970769.1199</v>
      </c>
      <c r="E1066" s="24">
        <f t="shared" si="96"/>
        <v>1.0165670379752532</v>
      </c>
      <c r="F1066" s="21">
        <f t="shared" si="97"/>
        <v>214985216.35992825</v>
      </c>
      <c r="G1066">
        <v>1.1300221676086999</v>
      </c>
      <c r="H1066" s="3">
        <v>41038015.357478298</v>
      </c>
      <c r="I1066" s="3">
        <f t="shared" si="98"/>
        <v>41038015.357483849</v>
      </c>
      <c r="J1066" s="3">
        <f t="shared" si="99"/>
        <v>0</v>
      </c>
      <c r="K1066" s="13">
        <f t="shared" si="100"/>
        <v>-41038015.357478298</v>
      </c>
      <c r="L1066" s="13">
        <f t="shared" si="101"/>
        <v>21301568.509899139</v>
      </c>
    </row>
    <row r="1067" spans="1:12" x14ac:dyDescent="0.25">
      <c r="A1067" s="11">
        <v>42458</v>
      </c>
      <c r="B1067" s="3">
        <v>10244286.7033216</v>
      </c>
      <c r="C1067" s="3">
        <v>13278587230.646601</v>
      </c>
      <c r="D1067" s="3">
        <v>13288831517.35</v>
      </c>
      <c r="E1067" s="24">
        <f t="shared" si="96"/>
        <v>1.0049660642313787</v>
      </c>
      <c r="F1067" s="21">
        <f t="shared" si="97"/>
        <v>65616461.526779033</v>
      </c>
      <c r="G1067">
        <v>1.13563393027591</v>
      </c>
      <c r="H1067" s="3">
        <v>19728259.8211032</v>
      </c>
      <c r="I1067" s="3">
        <f t="shared" si="98"/>
        <v>19728259.821105756</v>
      </c>
      <c r="J1067" s="3">
        <f t="shared" si="99"/>
        <v>0</v>
      </c>
      <c r="K1067" s="13">
        <f t="shared" si="100"/>
        <v>-19728259.8211032</v>
      </c>
      <c r="L1067" s="13">
        <f t="shared" si="101"/>
        <v>10244286.703399658</v>
      </c>
    </row>
    <row r="1068" spans="1:12" x14ac:dyDescent="0.25">
      <c r="A1068" s="11">
        <v>42459</v>
      </c>
      <c r="B1068" s="3">
        <v>-5141607.32887905</v>
      </c>
      <c r="C1068" s="3">
        <v>13301130684.4788</v>
      </c>
      <c r="D1068" s="3">
        <v>13295989077.15</v>
      </c>
      <c r="E1068" s="24">
        <f t="shared" si="96"/>
        <v>1.0009255266057682</v>
      </c>
      <c r="F1068" s="21">
        <f t="shared" si="97"/>
        <v>12299167.128878288</v>
      </c>
      <c r="G1068">
        <v>1.1366849896928</v>
      </c>
      <c r="H1068" s="3">
        <v>-9897790.3052323908</v>
      </c>
      <c r="I1068" s="3">
        <f t="shared" si="98"/>
        <v>-9897790.3052337077</v>
      </c>
      <c r="J1068" s="3">
        <f t="shared" si="99"/>
        <v>0</v>
      </c>
      <c r="K1068" s="13">
        <f t="shared" si="100"/>
        <v>9897790.3052323908</v>
      </c>
      <c r="L1068" s="13">
        <f t="shared" si="101"/>
        <v>5141607.3288002014</v>
      </c>
    </row>
    <row r="1069" spans="1:12" x14ac:dyDescent="0.25">
      <c r="A1069" s="11">
        <v>42460</v>
      </c>
      <c r="B1069" s="3">
        <v>-17865226.715627301</v>
      </c>
      <c r="C1069" s="3">
        <v>13051438522.305599</v>
      </c>
      <c r="D1069" s="3">
        <v>13033573295.59</v>
      </c>
      <c r="E1069" s="24">
        <f t="shared" si="96"/>
        <v>0.98160719346072212</v>
      </c>
      <c r="F1069" s="21">
        <f t="shared" si="97"/>
        <v>-244550554.84437215</v>
      </c>
      <c r="G1069">
        <v>1.1157781625812799</v>
      </c>
      <c r="H1069" s="3">
        <v>-34377964.809557103</v>
      </c>
      <c r="I1069" s="3">
        <f t="shared" si="98"/>
        <v>-34377964.809561692</v>
      </c>
      <c r="J1069" s="3">
        <f t="shared" si="99"/>
        <v>0</v>
      </c>
      <c r="K1069" s="13">
        <f t="shared" si="100"/>
        <v>34377964.809557103</v>
      </c>
      <c r="L1069" s="13">
        <f t="shared" si="101"/>
        <v>17865226.71559906</v>
      </c>
    </row>
    <row r="1070" spans="1:12" x14ac:dyDescent="0.25">
      <c r="A1070" s="11">
        <v>42461</v>
      </c>
      <c r="B1070" s="3">
        <v>-5965586.4866532004</v>
      </c>
      <c r="C1070" s="3">
        <v>13128162555.996599</v>
      </c>
      <c r="D1070" s="3">
        <v>13122196969.51</v>
      </c>
      <c r="E1070" s="24">
        <f t="shared" si="96"/>
        <v>1.0072573543924948</v>
      </c>
      <c r="F1070" s="21">
        <f t="shared" si="97"/>
        <v>94589260.40665327</v>
      </c>
      <c r="G1070">
        <v>1.12387576013054</v>
      </c>
      <c r="H1070" s="3">
        <v>-11475115.4919389</v>
      </c>
      <c r="I1070" s="3">
        <f t="shared" si="98"/>
        <v>-11475115.491940444</v>
      </c>
      <c r="J1070" s="3">
        <f t="shared" si="99"/>
        <v>0</v>
      </c>
      <c r="K1070" s="13">
        <f t="shared" si="100"/>
        <v>11475115.4919389</v>
      </c>
      <c r="L1070" s="13">
        <f t="shared" si="101"/>
        <v>5965586.4865989685</v>
      </c>
    </row>
    <row r="1071" spans="1:12" x14ac:dyDescent="0.25">
      <c r="A1071" s="11">
        <v>42464</v>
      </c>
      <c r="B1071" s="3">
        <v>4944269.7007552302</v>
      </c>
      <c r="C1071" s="3">
        <v>12813542529.6092</v>
      </c>
      <c r="D1071" s="3">
        <v>12818486799.309999</v>
      </c>
      <c r="E1071" s="24">
        <f t="shared" si="96"/>
        <v>0.9764784478835421</v>
      </c>
      <c r="F1071" s="21">
        <f t="shared" si="97"/>
        <v>-308654439.900756</v>
      </c>
      <c r="G1071">
        <v>1.0974404578662</v>
      </c>
      <c r="H1071" s="3">
        <v>9506887.6095484402</v>
      </c>
      <c r="I1071" s="3">
        <f t="shared" si="98"/>
        <v>9506887.6095496975</v>
      </c>
      <c r="J1071" s="3">
        <f t="shared" si="99"/>
        <v>0</v>
      </c>
      <c r="K1071" s="13">
        <f t="shared" si="100"/>
        <v>-9506887.6095484402</v>
      </c>
      <c r="L1071" s="13">
        <f t="shared" si="101"/>
        <v>4944269.700799942</v>
      </c>
    </row>
    <row r="1072" spans="1:12" x14ac:dyDescent="0.25">
      <c r="A1072" s="11">
        <v>42465</v>
      </c>
      <c r="B1072" s="3">
        <v>-13229388.7580956</v>
      </c>
      <c r="C1072" s="3">
        <v>12839934841.337999</v>
      </c>
      <c r="D1072" s="3">
        <v>12826705452.58</v>
      </c>
      <c r="E1072" s="24">
        <f t="shared" si="96"/>
        <v>1.0016732116952565</v>
      </c>
      <c r="F1072" s="21">
        <f t="shared" si="97"/>
        <v>21448042.028096057</v>
      </c>
      <c r="G1072">
        <v>1.09927670807515</v>
      </c>
      <c r="H1072" s="3">
        <v>-25427769.968398102</v>
      </c>
      <c r="I1072" s="3">
        <f t="shared" si="98"/>
        <v>-25427769.968401533</v>
      </c>
      <c r="J1072" s="3">
        <f t="shared" si="99"/>
        <v>0</v>
      </c>
      <c r="K1072" s="13">
        <f t="shared" si="100"/>
        <v>25427769.968398102</v>
      </c>
      <c r="L1072" s="13">
        <f t="shared" si="101"/>
        <v>13229388.75799942</v>
      </c>
    </row>
    <row r="1073" spans="1:12" x14ac:dyDescent="0.25">
      <c r="A1073" s="11">
        <v>42466</v>
      </c>
      <c r="B1073" s="3">
        <v>-13518173.079482101</v>
      </c>
      <c r="C1073" s="3">
        <v>12654564563.1094</v>
      </c>
      <c r="D1073" s="3">
        <v>12641046390.030001</v>
      </c>
      <c r="E1073" s="24">
        <f t="shared" si="96"/>
        <v>0.98657949306570436</v>
      </c>
      <c r="F1073" s="21">
        <f t="shared" si="97"/>
        <v>-172140889.47051713</v>
      </c>
      <c r="G1073">
        <v>1.08452385739172</v>
      </c>
      <c r="H1073" s="3">
        <v>-25972800.8719506</v>
      </c>
      <c r="I1073" s="3">
        <f t="shared" si="98"/>
        <v>-25972800.87195408</v>
      </c>
      <c r="J1073" s="3">
        <f t="shared" si="99"/>
        <v>0</v>
      </c>
      <c r="K1073" s="13">
        <f t="shared" si="100"/>
        <v>25972800.8719506</v>
      </c>
      <c r="L1073" s="13">
        <f t="shared" si="101"/>
        <v>13518173.079399109</v>
      </c>
    </row>
    <row r="1074" spans="1:12" x14ac:dyDescent="0.25">
      <c r="A1074" s="11">
        <v>42467</v>
      </c>
      <c r="B1074" s="3">
        <v>53954028.552996598</v>
      </c>
      <c r="C1074" s="3">
        <v>12713291887.957001</v>
      </c>
      <c r="D1074" s="3">
        <v>12767245916.51</v>
      </c>
      <c r="E1074" s="24">
        <f t="shared" si="96"/>
        <v>1.0057151517127556</v>
      </c>
      <c r="F1074" s="21">
        <f t="shared" si="97"/>
        <v>72245497.927002937</v>
      </c>
      <c r="G1074">
        <v>1.09072207577282</v>
      </c>
      <c r="H1074" s="3">
        <v>103623187.87231199</v>
      </c>
      <c r="I1074" s="3">
        <f t="shared" si="98"/>
        <v>103623187.87232649</v>
      </c>
      <c r="J1074" s="3">
        <f t="shared" si="99"/>
        <v>0</v>
      </c>
      <c r="K1074" s="13">
        <f t="shared" si="100"/>
        <v>-103623187.87231199</v>
      </c>
      <c r="L1074" s="13">
        <f t="shared" si="101"/>
        <v>53954028.552999496</v>
      </c>
    </row>
    <row r="1075" spans="1:12" x14ac:dyDescent="0.25">
      <c r="A1075" s="11">
        <v>42468</v>
      </c>
      <c r="B1075" s="3">
        <v>-13250756.4938749</v>
      </c>
      <c r="C1075" s="3">
        <v>13154621985.223801</v>
      </c>
      <c r="D1075" s="3">
        <v>13141371228.7299</v>
      </c>
      <c r="E1075" s="24">
        <f t="shared" si="96"/>
        <v>1.0303413963549366</v>
      </c>
      <c r="F1075" s="21">
        <f t="shared" si="97"/>
        <v>387376068.71377504</v>
      </c>
      <c r="G1075">
        <v>1.1238161065869301</v>
      </c>
      <c r="H1075" s="3">
        <v>-25439351.298272401</v>
      </c>
      <c r="I1075" s="3">
        <f t="shared" si="98"/>
        <v>-25439351.298275664</v>
      </c>
      <c r="J1075" s="3">
        <f t="shared" si="99"/>
        <v>0</v>
      </c>
      <c r="K1075" s="13">
        <f t="shared" si="100"/>
        <v>25439351.298272401</v>
      </c>
      <c r="L1075" s="13">
        <f t="shared" si="101"/>
        <v>13250756.493900299</v>
      </c>
    </row>
    <row r="1076" spans="1:12" x14ac:dyDescent="0.25">
      <c r="A1076" s="11">
        <v>42471</v>
      </c>
      <c r="B1076" s="3">
        <v>6103460.2126172101</v>
      </c>
      <c r="C1076" s="3">
        <v>13132308110.667299</v>
      </c>
      <c r="D1076" s="3">
        <v>13138411570.879999</v>
      </c>
      <c r="E1076" s="24">
        <f t="shared" si="96"/>
        <v>0.99931033695763005</v>
      </c>
      <c r="F1076" s="21">
        <f t="shared" si="97"/>
        <v>-9063118.0625184104</v>
      </c>
      <c r="G1076">
        <v>1.12304105215178</v>
      </c>
      <c r="H1076" s="3">
        <v>11713151.632274499</v>
      </c>
      <c r="I1076" s="3">
        <f t="shared" si="98"/>
        <v>11713151.632276058</v>
      </c>
      <c r="J1076" s="3">
        <f t="shared" si="99"/>
        <v>0</v>
      </c>
      <c r="K1076" s="13">
        <f t="shared" si="100"/>
        <v>-11713151.632274499</v>
      </c>
      <c r="L1076" s="13">
        <f t="shared" si="101"/>
        <v>6103460.2126998901</v>
      </c>
    </row>
    <row r="1077" spans="1:12" x14ac:dyDescent="0.25">
      <c r="A1077" s="11">
        <v>42472</v>
      </c>
      <c r="B1077" s="3">
        <v>895599.31518816901</v>
      </c>
      <c r="C1077" s="3">
        <v>13484577278.744801</v>
      </c>
      <c r="D1077" s="3">
        <v>13485472878.0599</v>
      </c>
      <c r="E1077" s="24">
        <f t="shared" si="96"/>
        <v>1.026347607242869</v>
      </c>
      <c r="F1077" s="21">
        <f t="shared" si="97"/>
        <v>346165707.86471295</v>
      </c>
      <c r="G1077">
        <v>1.15263049671151</v>
      </c>
      <c r="H1077" s="3">
        <v>1718081.21176449</v>
      </c>
      <c r="I1077" s="3">
        <f t="shared" si="98"/>
        <v>1718081.2117647263</v>
      </c>
      <c r="J1077" s="3">
        <f t="shared" si="99"/>
        <v>0</v>
      </c>
      <c r="K1077" s="13">
        <f t="shared" si="100"/>
        <v>-1718081.21176449</v>
      </c>
      <c r="L1077" s="13">
        <f t="shared" si="101"/>
        <v>895599.31509971619</v>
      </c>
    </row>
    <row r="1078" spans="1:12" x14ac:dyDescent="0.25">
      <c r="A1078" s="11">
        <v>42473</v>
      </c>
      <c r="B1078" s="3">
        <v>175523965.673114</v>
      </c>
      <c r="C1078" s="3">
        <v>13795056632.816799</v>
      </c>
      <c r="D1078" s="3">
        <v>13970580598.49</v>
      </c>
      <c r="E1078" s="24">
        <f t="shared" si="96"/>
        <v>1.0229568334426493</v>
      </c>
      <c r="F1078" s="21">
        <f t="shared" si="97"/>
        <v>309583754.75698549</v>
      </c>
      <c r="G1078">
        <v>1.1790912430454199</v>
      </c>
      <c r="H1078" s="3">
        <v>336588013.87151599</v>
      </c>
      <c r="I1078" s="3">
        <f t="shared" si="98"/>
        <v>336588013.87155998</v>
      </c>
      <c r="J1078" s="3">
        <f t="shared" si="99"/>
        <v>0</v>
      </c>
      <c r="K1078" s="13">
        <f t="shared" si="100"/>
        <v>-336588013.87151599</v>
      </c>
      <c r="L1078" s="13">
        <f t="shared" si="101"/>
        <v>175523965.67320061</v>
      </c>
    </row>
    <row r="1079" spans="1:12" x14ac:dyDescent="0.25">
      <c r="A1079" s="11">
        <v>42474</v>
      </c>
      <c r="B1079" s="3">
        <v>39309371.367352404</v>
      </c>
      <c r="C1079" s="3">
        <v>13810638851.632601</v>
      </c>
      <c r="D1079" s="3">
        <v>13849948223</v>
      </c>
      <c r="E1079" s="24">
        <f t="shared" si="96"/>
        <v>0.98855153186155775</v>
      </c>
      <c r="F1079" s="21">
        <f t="shared" si="97"/>
        <v>-159941746.85735217</v>
      </c>
      <c r="G1079">
        <v>1.1655924545170999</v>
      </c>
      <c r="H1079" s="3">
        <v>75351275.933341399</v>
      </c>
      <c r="I1079" s="3">
        <f t="shared" si="98"/>
        <v>75351275.933351308</v>
      </c>
      <c r="J1079" s="3">
        <f t="shared" si="99"/>
        <v>0</v>
      </c>
      <c r="K1079" s="13">
        <f t="shared" si="100"/>
        <v>-75351275.933341399</v>
      </c>
      <c r="L1079" s="13">
        <f t="shared" si="101"/>
        <v>39309371.367399216</v>
      </c>
    </row>
    <row r="1080" spans="1:12" x14ac:dyDescent="0.25">
      <c r="A1080" s="11">
        <v>42475</v>
      </c>
      <c r="B1080" s="3">
        <v>-54954188.744367301</v>
      </c>
      <c r="C1080" s="3">
        <v>13996587345.424299</v>
      </c>
      <c r="D1080" s="3">
        <v>13941633156.68</v>
      </c>
      <c r="E1080" s="24">
        <f t="shared" si="96"/>
        <v>1.0105877018500944</v>
      </c>
      <c r="F1080" s="21">
        <f t="shared" si="97"/>
        <v>146639122.42436761</v>
      </c>
      <c r="G1080">
        <v>1.1779333999042501</v>
      </c>
      <c r="H1080" s="3">
        <v>-105299813.29718</v>
      </c>
      <c r="I1080" s="3">
        <f t="shared" si="98"/>
        <v>-105299813.29719399</v>
      </c>
      <c r="J1080" s="3">
        <f t="shared" si="99"/>
        <v>0</v>
      </c>
      <c r="K1080" s="13">
        <f t="shared" si="100"/>
        <v>105299813.29718</v>
      </c>
      <c r="L1080" s="13">
        <f t="shared" si="101"/>
        <v>54954188.744298935</v>
      </c>
    </row>
    <row r="1081" spans="1:12" x14ac:dyDescent="0.25">
      <c r="A1081" s="11">
        <v>42478</v>
      </c>
      <c r="B1081" s="3">
        <v>-51891114.567684002</v>
      </c>
      <c r="C1081" s="3">
        <v>13874184473.7876</v>
      </c>
      <c r="D1081" s="3">
        <v>13822293359.219999</v>
      </c>
      <c r="E1081" s="24">
        <f t="shared" si="96"/>
        <v>0.99516206730342782</v>
      </c>
      <c r="F1081" s="21">
        <f t="shared" si="97"/>
        <v>-67448682.892316997</v>
      </c>
      <c r="G1081">
        <v>1.1722346373944701</v>
      </c>
      <c r="H1081" s="3">
        <v>-99392150.4833619</v>
      </c>
      <c r="I1081" s="3">
        <f t="shared" si="98"/>
        <v>-99392150.483375087</v>
      </c>
      <c r="J1081" s="3">
        <f t="shared" si="99"/>
        <v>0</v>
      </c>
      <c r="K1081" s="13">
        <f t="shared" si="100"/>
        <v>99392150.4833619</v>
      </c>
      <c r="L1081" s="13">
        <f t="shared" si="101"/>
        <v>51891114.56760025</v>
      </c>
    </row>
    <row r="1082" spans="1:12" x14ac:dyDescent="0.25">
      <c r="A1082" s="11">
        <v>42479</v>
      </c>
      <c r="B1082" s="3">
        <v>-283046.267821252</v>
      </c>
      <c r="C1082" s="3">
        <v>13998969228.597799</v>
      </c>
      <c r="D1082" s="3">
        <v>13998686182.33</v>
      </c>
      <c r="E1082" s="24">
        <f t="shared" si="96"/>
        <v>1.0127819504901459</v>
      </c>
      <c r="F1082" s="21">
        <f t="shared" si="97"/>
        <v>176675869.37782186</v>
      </c>
      <c r="G1082">
        <v>1.1872180824924801</v>
      </c>
      <c r="H1082" s="3">
        <v>-541937.00780944503</v>
      </c>
      <c r="I1082" s="3">
        <f t="shared" si="98"/>
        <v>-541937.00780951662</v>
      </c>
      <c r="J1082" s="3">
        <f t="shared" si="99"/>
        <v>0</v>
      </c>
      <c r="K1082" s="13">
        <f t="shared" si="100"/>
        <v>541937.00780944503</v>
      </c>
      <c r="L1082" s="13">
        <f t="shared" si="101"/>
        <v>283046.26779937744</v>
      </c>
    </row>
    <row r="1083" spans="1:12" x14ac:dyDescent="0.25">
      <c r="A1083" s="11">
        <v>42480</v>
      </c>
      <c r="B1083" s="3">
        <v>-64345030.913198397</v>
      </c>
      <c r="C1083" s="3">
        <v>13989063464.413099</v>
      </c>
      <c r="D1083" s="3">
        <v>13924718433.5</v>
      </c>
      <c r="E1083" s="24">
        <f t="shared" si="96"/>
        <v>0.9993125984973541</v>
      </c>
      <c r="F1083" s="21">
        <f t="shared" si="97"/>
        <v>-9622717.9168015271</v>
      </c>
      <c r="G1083">
        <v>1.1864019869986</v>
      </c>
      <c r="H1083" s="3">
        <v>-123151208.607172</v>
      </c>
      <c r="I1083" s="3">
        <f t="shared" si="98"/>
        <v>-123151208.60718857</v>
      </c>
      <c r="J1083" s="3">
        <f t="shared" si="99"/>
        <v>0</v>
      </c>
      <c r="K1083" s="13">
        <f t="shared" si="100"/>
        <v>123151208.607172</v>
      </c>
      <c r="L1083" s="13">
        <f t="shared" si="101"/>
        <v>64345030.913099289</v>
      </c>
    </row>
    <row r="1084" spans="1:12" x14ac:dyDescent="0.25">
      <c r="A1084" s="11">
        <v>42482</v>
      </c>
      <c r="B1084" s="3">
        <v>1101593.74664789</v>
      </c>
      <c r="C1084" s="3">
        <v>13798167766.643299</v>
      </c>
      <c r="D1084" s="3">
        <v>13799269360.389999</v>
      </c>
      <c r="E1084" s="24">
        <f t="shared" si="96"/>
        <v>0.99091179707072619</v>
      </c>
      <c r="F1084" s="21">
        <f t="shared" si="97"/>
        <v>-126550666.8566485</v>
      </c>
      <c r="G1084">
        <v>1.1756197249850699</v>
      </c>
      <c r="H1084" s="3">
        <v>2107547.7086431501</v>
      </c>
      <c r="I1084" s="3">
        <f t="shared" si="98"/>
        <v>2107547.7086434299</v>
      </c>
      <c r="J1084" s="3">
        <f t="shared" si="99"/>
        <v>0</v>
      </c>
      <c r="K1084" s="13">
        <f t="shared" si="100"/>
        <v>-2107547.7086431501</v>
      </c>
      <c r="L1084" s="13">
        <f t="shared" si="101"/>
        <v>1101593.7467002869</v>
      </c>
    </row>
    <row r="1085" spans="1:12" x14ac:dyDescent="0.25">
      <c r="A1085" s="11">
        <v>42485</v>
      </c>
      <c r="B1085" s="3">
        <v>3256035.2088269498</v>
      </c>
      <c r="C1085" s="3">
        <v>13616792177.7211</v>
      </c>
      <c r="D1085" s="3">
        <v>13620048212.93</v>
      </c>
      <c r="E1085" s="24">
        <f t="shared" si="96"/>
        <v>0.9867763156219983</v>
      </c>
      <c r="F1085" s="21">
        <f t="shared" si="97"/>
        <v>-182477182.66882604</v>
      </c>
      <c r="G1085">
        <v>1.16007370079331</v>
      </c>
      <c r="H1085" s="3">
        <v>6226978.0263856696</v>
      </c>
      <c r="I1085" s="3">
        <f t="shared" si="98"/>
        <v>6226978.026386478</v>
      </c>
      <c r="J1085" s="3">
        <f t="shared" si="99"/>
        <v>0</v>
      </c>
      <c r="K1085" s="13">
        <f t="shared" si="100"/>
        <v>-6226978.0263856696</v>
      </c>
      <c r="L1085" s="13">
        <f t="shared" si="101"/>
        <v>3256035.2089004517</v>
      </c>
    </row>
    <row r="1086" spans="1:12" x14ac:dyDescent="0.25">
      <c r="A1086" s="11">
        <v>42486</v>
      </c>
      <c r="B1086" s="3">
        <v>23071298.011757702</v>
      </c>
      <c r="C1086" s="3">
        <v>13839743403.8482</v>
      </c>
      <c r="D1086" s="3">
        <v>13862814701.860001</v>
      </c>
      <c r="E1086" s="24">
        <f t="shared" si="96"/>
        <v>1.0161302799728475</v>
      </c>
      <c r="F1086" s="21">
        <f t="shared" si="97"/>
        <v>219695190.9182426</v>
      </c>
      <c r="G1086">
        <v>1.1787860143762401</v>
      </c>
      <c r="H1086" s="3">
        <v>44105480.508817397</v>
      </c>
      <c r="I1086" s="3">
        <f t="shared" si="98"/>
        <v>44105480.508823149</v>
      </c>
      <c r="J1086" s="3">
        <f t="shared" si="99"/>
        <v>0</v>
      </c>
      <c r="K1086" s="13">
        <f t="shared" si="100"/>
        <v>-44105480.508817397</v>
      </c>
      <c r="L1086" s="13">
        <f t="shared" si="101"/>
        <v>23071298.011800766</v>
      </c>
    </row>
    <row r="1087" spans="1:12" x14ac:dyDescent="0.25">
      <c r="A1087" s="11">
        <v>42487</v>
      </c>
      <c r="B1087" s="3">
        <v>1911362.40419203</v>
      </c>
      <c r="C1087" s="3">
        <v>14150391809.0858</v>
      </c>
      <c r="D1087" s="3">
        <v>14152303171.49</v>
      </c>
      <c r="E1087" s="24">
        <f t="shared" si="96"/>
        <v>1.0207444962232108</v>
      </c>
      <c r="F1087" s="21">
        <f t="shared" si="97"/>
        <v>287577107.22580713</v>
      </c>
      <c r="G1087">
        <v>1.20323933639944</v>
      </c>
      <c r="H1087" s="3">
        <v>3652547.3642632798</v>
      </c>
      <c r="I1087" s="3">
        <f t="shared" si="98"/>
        <v>3652547.3642637716</v>
      </c>
      <c r="J1087" s="3">
        <f t="shared" si="99"/>
        <v>0</v>
      </c>
      <c r="K1087" s="13">
        <f t="shared" si="100"/>
        <v>-3652547.3642632798</v>
      </c>
      <c r="L1087" s="13">
        <f t="shared" si="101"/>
        <v>1911362.4041996002</v>
      </c>
    </row>
    <row r="1088" spans="1:12" x14ac:dyDescent="0.25">
      <c r="A1088" s="11">
        <v>42488</v>
      </c>
      <c r="B1088" s="3">
        <v>484914.10581660201</v>
      </c>
      <c r="C1088" s="3">
        <v>14114028657.3241</v>
      </c>
      <c r="D1088" s="3">
        <v>14114513571.43</v>
      </c>
      <c r="E1088" s="24">
        <f t="shared" si="96"/>
        <v>0.99729552754049811</v>
      </c>
      <c r="F1088" s="21">
        <f t="shared" si="97"/>
        <v>-38274514.165816069</v>
      </c>
      <c r="G1088">
        <v>1.19998520875196</v>
      </c>
      <c r="H1088" s="3">
        <v>926296.28600737895</v>
      </c>
      <c r="I1088" s="3">
        <f t="shared" si="98"/>
        <v>926296.2860075006</v>
      </c>
      <c r="J1088" s="3">
        <f t="shared" si="99"/>
        <v>0</v>
      </c>
      <c r="K1088" s="13">
        <f t="shared" si="100"/>
        <v>-926296.28600737895</v>
      </c>
      <c r="L1088" s="13">
        <f t="shared" si="101"/>
        <v>484914.10589981079</v>
      </c>
    </row>
    <row r="1089" spans="1:12" x14ac:dyDescent="0.25">
      <c r="A1089" s="11">
        <v>42489</v>
      </c>
      <c r="B1089" s="3">
        <v>-8728015.5478127003</v>
      </c>
      <c r="C1089" s="3">
        <v>14092794138.757799</v>
      </c>
      <c r="D1089" s="3">
        <v>14084066123.209999</v>
      </c>
      <c r="E1089" s="24">
        <f t="shared" si="96"/>
        <v>0.99846119864051486</v>
      </c>
      <c r="F1089" s="21">
        <f t="shared" si="97"/>
        <v>-21719432.67218852</v>
      </c>
      <c r="G1089">
        <v>1.1981386698813701</v>
      </c>
      <c r="H1089" s="3">
        <v>-16666058.597586799</v>
      </c>
      <c r="I1089" s="3">
        <f t="shared" si="98"/>
        <v>-16666058.59758904</v>
      </c>
      <c r="J1089" s="3">
        <f t="shared" si="99"/>
        <v>0</v>
      </c>
      <c r="K1089" s="13">
        <f t="shared" si="100"/>
        <v>16666058.597586799</v>
      </c>
      <c r="L1089" s="13">
        <f t="shared" si="101"/>
        <v>8728015.5478000641</v>
      </c>
    </row>
    <row r="1090" spans="1:12" x14ac:dyDescent="0.25">
      <c r="A1090" s="11">
        <v>42492</v>
      </c>
      <c r="B1090" s="3">
        <v>-85615561.600847304</v>
      </c>
      <c r="C1090" s="3">
        <v>14022495638.810801</v>
      </c>
      <c r="D1090" s="3">
        <v>13936880077.209999</v>
      </c>
      <c r="E1090" s="24">
        <f t="shared" si="96"/>
        <v>0.9956283587523288</v>
      </c>
      <c r="F1090" s="21">
        <f t="shared" si="97"/>
        <v>-61570484.399152696</v>
      </c>
      <c r="G1090">
        <v>1.1929008374516901</v>
      </c>
      <c r="H1090" s="3">
        <v>-163418940.75630599</v>
      </c>
      <c r="I1090" s="3">
        <f t="shared" si="98"/>
        <v>-163418940.75632793</v>
      </c>
      <c r="J1090" s="3">
        <f t="shared" si="99"/>
        <v>0</v>
      </c>
      <c r="K1090" s="13">
        <f t="shared" si="100"/>
        <v>163418940.75630599</v>
      </c>
      <c r="L1090" s="13">
        <f t="shared" si="101"/>
        <v>85615561.600801468</v>
      </c>
    </row>
    <row r="1091" spans="1:12" x14ac:dyDescent="0.25">
      <c r="A1091" s="11">
        <v>42493</v>
      </c>
      <c r="B1091" s="3">
        <v>-18644604.745741099</v>
      </c>
      <c r="C1091" s="3">
        <v>13705058280.255699</v>
      </c>
      <c r="D1091" s="3">
        <v>13686413675.51</v>
      </c>
      <c r="E1091" s="24">
        <f t="shared" ref="E1091:E1154" si="102">F1091/D1090+1</f>
        <v>0.98336630611227405</v>
      </c>
      <c r="F1091" s="21">
        <f t="shared" ref="F1091:F1154" si="103">D1091-D1090-B1091</f>
        <v>-231821796.95425776</v>
      </c>
      <c r="G1091">
        <v>1.17305849008311</v>
      </c>
      <c r="H1091" s="3">
        <v>-35574200.667329401</v>
      </c>
      <c r="I1091" s="3">
        <f t="shared" ref="I1091:I1154" si="104">B1091*(1+$Q$1)^($O$1-ROW()+1)</f>
        <v>-35574200.667333968</v>
      </c>
      <c r="J1091" s="3">
        <f t="shared" ref="J1091:J1154" si="105">B1091*$G$2765/G1091</f>
        <v>0</v>
      </c>
      <c r="K1091" s="13">
        <f t="shared" ref="K1091:K1154" si="106">J1091-H1091</f>
        <v>35574200.667329401</v>
      </c>
      <c r="L1091" s="13">
        <f t="shared" ref="L1091:L1154" si="107">ABS(C1091-D1091)</f>
        <v>18644604.745698929</v>
      </c>
    </row>
    <row r="1092" spans="1:12" x14ac:dyDescent="0.25">
      <c r="A1092" s="11">
        <v>42494</v>
      </c>
      <c r="B1092" s="3">
        <v>-5300007.3374827504</v>
      </c>
      <c r="C1092" s="3">
        <v>13724146621.197399</v>
      </c>
      <c r="D1092" s="3">
        <v>13718846613.8599</v>
      </c>
      <c r="E1092" s="24">
        <f t="shared" si="102"/>
        <v>1.0027569637000597</v>
      </c>
      <c r="F1092" s="21">
        <f t="shared" si="103"/>
        <v>37732945.687382042</v>
      </c>
      <c r="G1092">
        <v>1.17629256975832</v>
      </c>
      <c r="H1092" s="3">
        <v>-10108593.406647401</v>
      </c>
      <c r="I1092" s="3">
        <f t="shared" si="104"/>
        <v>-10108593.406648748</v>
      </c>
      <c r="J1092" s="3">
        <f t="shared" si="105"/>
        <v>0</v>
      </c>
      <c r="K1092" s="13">
        <f t="shared" si="106"/>
        <v>10108593.406647401</v>
      </c>
      <c r="L1092" s="13">
        <f t="shared" si="107"/>
        <v>5300007.3374996185</v>
      </c>
    </row>
    <row r="1093" spans="1:12" x14ac:dyDescent="0.25">
      <c r="A1093" s="11">
        <v>42495</v>
      </c>
      <c r="B1093" s="3">
        <v>3848374.4211281501</v>
      </c>
      <c r="C1093" s="3">
        <v>13576497139.9988</v>
      </c>
      <c r="D1093" s="3">
        <v>13580345514.42</v>
      </c>
      <c r="E1093" s="24">
        <f t="shared" si="102"/>
        <v>0.9896238016308736</v>
      </c>
      <c r="F1093" s="21">
        <f t="shared" si="103"/>
        <v>-142349473.8610276</v>
      </c>
      <c r="G1093">
        <v>1.16408712471437</v>
      </c>
      <c r="H1093" s="3">
        <v>7337090.3168771695</v>
      </c>
      <c r="I1093" s="3">
        <f t="shared" si="104"/>
        <v>7337090.3168781288</v>
      </c>
      <c r="J1093" s="3">
        <f t="shared" si="105"/>
        <v>0</v>
      </c>
      <c r="K1093" s="13">
        <f t="shared" si="106"/>
        <v>-7337090.3168771695</v>
      </c>
      <c r="L1093" s="13">
        <f t="shared" si="107"/>
        <v>3848374.4211997986</v>
      </c>
    </row>
    <row r="1094" spans="1:12" x14ac:dyDescent="0.25">
      <c r="A1094" s="11">
        <v>42496</v>
      </c>
      <c r="B1094" s="3">
        <v>834999.34050774504</v>
      </c>
      <c r="C1094" s="3">
        <v>13621071940.8794</v>
      </c>
      <c r="D1094" s="3">
        <v>13621906940.219999</v>
      </c>
      <c r="E1094" s="24">
        <f t="shared" si="102"/>
        <v>1.00299892417437</v>
      </c>
      <c r="F1094" s="21">
        <f t="shared" si="103"/>
        <v>40726426.459491491</v>
      </c>
      <c r="G1094">
        <v>1.1675781337337501</v>
      </c>
      <c r="H1094" s="3">
        <v>1591347.28067215</v>
      </c>
      <c r="I1094" s="3">
        <f t="shared" si="104"/>
        <v>1591347.2806723656</v>
      </c>
      <c r="J1094" s="3">
        <f t="shared" si="105"/>
        <v>0</v>
      </c>
      <c r="K1094" s="13">
        <f t="shared" si="106"/>
        <v>-1591347.28067215</v>
      </c>
      <c r="L1094" s="13">
        <f t="shared" si="107"/>
        <v>834999.34059906006</v>
      </c>
    </row>
    <row r="1095" spans="1:12" x14ac:dyDescent="0.25">
      <c r="A1095" s="11">
        <v>42499</v>
      </c>
      <c r="B1095" s="3">
        <v>-20225077.859384801</v>
      </c>
      <c r="C1095" s="3">
        <v>13482315629.4893</v>
      </c>
      <c r="D1095" s="3">
        <v>13462090551.629999</v>
      </c>
      <c r="E1095" s="24">
        <f t="shared" si="102"/>
        <v>0.98975243984977912</v>
      </c>
      <c r="F1095" s="21">
        <f t="shared" si="103"/>
        <v>-139591310.73061535</v>
      </c>
      <c r="G1095">
        <v>1.1556133065782299</v>
      </c>
      <c r="H1095" s="3">
        <v>-38530205.396541797</v>
      </c>
      <c r="I1095" s="3">
        <f t="shared" si="104"/>
        <v>-38530205.396546736</v>
      </c>
      <c r="J1095" s="3">
        <f t="shared" si="105"/>
        <v>0</v>
      </c>
      <c r="K1095" s="13">
        <f t="shared" si="106"/>
        <v>38530205.396541797</v>
      </c>
      <c r="L1095" s="13">
        <f t="shared" si="107"/>
        <v>20225077.859300613</v>
      </c>
    </row>
    <row r="1096" spans="1:12" x14ac:dyDescent="0.25">
      <c r="A1096" s="11">
        <v>42500</v>
      </c>
      <c r="B1096" s="3">
        <v>-94172064.935015202</v>
      </c>
      <c r="C1096" s="3">
        <v>13858025720.405001</v>
      </c>
      <c r="D1096" s="3">
        <v>13763853655.469999</v>
      </c>
      <c r="E1096" s="24">
        <f t="shared" si="102"/>
        <v>1.0294111206024443</v>
      </c>
      <c r="F1096" s="21">
        <f t="shared" si="103"/>
        <v>395935168.77501535</v>
      </c>
      <c r="G1096">
        <v>1.18960118890779</v>
      </c>
      <c r="H1096" s="3">
        <v>-179335184.33289</v>
      </c>
      <c r="I1096" s="3">
        <f t="shared" si="104"/>
        <v>-179335184.33291385</v>
      </c>
      <c r="J1096" s="3">
        <f t="shared" si="105"/>
        <v>0</v>
      </c>
      <c r="K1096" s="13">
        <f t="shared" si="106"/>
        <v>179335184.33289</v>
      </c>
      <c r="L1096" s="13">
        <f t="shared" si="107"/>
        <v>94172064.935001373</v>
      </c>
    </row>
    <row r="1097" spans="1:12" x14ac:dyDescent="0.25">
      <c r="A1097" s="11">
        <v>42501</v>
      </c>
      <c r="B1097" s="3">
        <v>-59723157.632976197</v>
      </c>
      <c r="C1097" s="3">
        <v>13776705733.0329</v>
      </c>
      <c r="D1097" s="3">
        <v>13716982575.4</v>
      </c>
      <c r="E1097" s="24">
        <f t="shared" si="102"/>
        <v>1.0009337557550875</v>
      </c>
      <c r="F1097" s="21">
        <f t="shared" si="103"/>
        <v>12852077.562976502</v>
      </c>
      <c r="G1097">
        <v>1.1907119858641899</v>
      </c>
      <c r="H1097" s="3">
        <v>-113689003.42138501</v>
      </c>
      <c r="I1097" s="3">
        <f t="shared" si="104"/>
        <v>-113689003.42139991</v>
      </c>
      <c r="J1097" s="3">
        <f t="shared" si="105"/>
        <v>0</v>
      </c>
      <c r="K1097" s="13">
        <f t="shared" si="106"/>
        <v>113689003.42138501</v>
      </c>
      <c r="L1097" s="13">
        <f t="shared" si="107"/>
        <v>59723157.632900238</v>
      </c>
    </row>
    <row r="1098" spans="1:12" x14ac:dyDescent="0.25">
      <c r="A1098" s="11">
        <v>42502</v>
      </c>
      <c r="B1098" s="3">
        <v>-43895650.102200098</v>
      </c>
      <c r="C1098" s="3">
        <v>13740788952.082199</v>
      </c>
      <c r="D1098" s="3">
        <v>13696893301.98</v>
      </c>
      <c r="E1098" s="24">
        <f t="shared" si="102"/>
        <v>1.0017355403457968</v>
      </c>
      <c r="F1098" s="21">
        <f t="shared" si="103"/>
        <v>23806376.682200022</v>
      </c>
      <c r="G1098">
        <v>1.19277851455589</v>
      </c>
      <c r="H1098" s="3">
        <v>-83527497.824521899</v>
      </c>
      <c r="I1098" s="3">
        <f t="shared" si="104"/>
        <v>-83527497.824532866</v>
      </c>
      <c r="J1098" s="3">
        <f t="shared" si="105"/>
        <v>0</v>
      </c>
      <c r="K1098" s="13">
        <f t="shared" si="106"/>
        <v>83527497.824521899</v>
      </c>
      <c r="L1098" s="13">
        <f t="shared" si="107"/>
        <v>43895650.102199554</v>
      </c>
    </row>
    <row r="1099" spans="1:12" x14ac:dyDescent="0.25">
      <c r="A1099" s="11">
        <v>42503</v>
      </c>
      <c r="B1099" s="3">
        <v>-23261632.910305601</v>
      </c>
      <c r="C1099" s="3">
        <v>13448129840.880301</v>
      </c>
      <c r="D1099" s="3">
        <v>13424868207.969999</v>
      </c>
      <c r="E1099" s="24">
        <f t="shared" si="102"/>
        <v>0.98183796459422412</v>
      </c>
      <c r="F1099" s="21">
        <f t="shared" si="103"/>
        <v>-248763461.09969464</v>
      </c>
      <c r="G1099">
        <v>1.17111522894327</v>
      </c>
      <c r="H1099" s="3">
        <v>-44246657.882078297</v>
      </c>
      <c r="I1099" s="3">
        <f t="shared" si="104"/>
        <v>-44246657.882084124</v>
      </c>
      <c r="J1099" s="3">
        <f t="shared" si="105"/>
        <v>0</v>
      </c>
      <c r="K1099" s="13">
        <f t="shared" si="106"/>
        <v>44246657.882078297</v>
      </c>
      <c r="L1099" s="13">
        <f t="shared" si="107"/>
        <v>23261632.910301208</v>
      </c>
    </row>
    <row r="1100" spans="1:12" x14ac:dyDescent="0.25">
      <c r="A1100" s="11">
        <v>42506</v>
      </c>
      <c r="B1100" s="3">
        <v>-23147268.456154499</v>
      </c>
      <c r="C1100" s="3">
        <v>13443693459.296101</v>
      </c>
      <c r="D1100" s="3">
        <v>13420546190.839899</v>
      </c>
      <c r="E1100" s="24">
        <f t="shared" si="102"/>
        <v>1.0014022671235521</v>
      </c>
      <c r="F1100" s="21">
        <f t="shared" si="103"/>
        <v>18825251.326054249</v>
      </c>
      <c r="G1100">
        <v>1.17275744532672</v>
      </c>
      <c r="H1100" s="3">
        <v>-44012122.301642597</v>
      </c>
      <c r="I1100" s="3">
        <f t="shared" si="104"/>
        <v>-44012122.301648237</v>
      </c>
      <c r="J1100" s="3">
        <f t="shared" si="105"/>
        <v>0</v>
      </c>
      <c r="K1100" s="13">
        <f t="shared" si="106"/>
        <v>44012122.301642597</v>
      </c>
      <c r="L1100" s="13">
        <f t="shared" si="107"/>
        <v>23147268.456201553</v>
      </c>
    </row>
    <row r="1101" spans="1:12" x14ac:dyDescent="0.25">
      <c r="A1101" s="11">
        <v>42507</v>
      </c>
      <c r="B1101" s="3">
        <v>-18383420.611225799</v>
      </c>
      <c r="C1101" s="3">
        <v>13233094412.6012</v>
      </c>
      <c r="D1101" s="3">
        <v>13214710991.99</v>
      </c>
      <c r="E1101" s="24">
        <f t="shared" si="102"/>
        <v>0.98603247769702418</v>
      </c>
      <c r="F1101" s="21">
        <f t="shared" si="103"/>
        <v>-187451778.23867351</v>
      </c>
      <c r="G1101">
        <v>1.1563769295531301</v>
      </c>
      <c r="H1101" s="3">
        <v>-34940665.670096502</v>
      </c>
      <c r="I1101" s="3">
        <f t="shared" si="104"/>
        <v>-34940665.670101054</v>
      </c>
      <c r="J1101" s="3">
        <f t="shared" si="105"/>
        <v>0</v>
      </c>
      <c r="K1101" s="13">
        <f t="shared" si="106"/>
        <v>34940665.670096502</v>
      </c>
      <c r="L1101" s="13">
        <f t="shared" si="107"/>
        <v>18383420.611200333</v>
      </c>
    </row>
    <row r="1102" spans="1:12" x14ac:dyDescent="0.25">
      <c r="A1102" s="11">
        <v>42508</v>
      </c>
      <c r="B1102" s="3">
        <v>-49434164.535987303</v>
      </c>
      <c r="C1102" s="3">
        <v>13128972036.4659</v>
      </c>
      <c r="D1102" s="3">
        <v>13079537871.93</v>
      </c>
      <c r="E1102" s="24">
        <f t="shared" si="102"/>
        <v>0.99351185541810316</v>
      </c>
      <c r="F1102" s="21">
        <f t="shared" si="103"/>
        <v>-85738955.524012163</v>
      </c>
      <c r="G1102">
        <v>1.1488741888430201</v>
      </c>
      <c r="H1102" s="3">
        <v>-93921352.425099596</v>
      </c>
      <c r="I1102" s="3">
        <f t="shared" si="104"/>
        <v>-93921352.425111994</v>
      </c>
      <c r="J1102" s="3">
        <f t="shared" si="105"/>
        <v>0</v>
      </c>
      <c r="K1102" s="13">
        <f t="shared" si="106"/>
        <v>93921352.425099596</v>
      </c>
      <c r="L1102" s="13">
        <f t="shared" si="107"/>
        <v>49434164.535900116</v>
      </c>
    </row>
    <row r="1103" spans="1:12" x14ac:dyDescent="0.25">
      <c r="A1103" s="11">
        <v>42509</v>
      </c>
      <c r="B1103" s="3">
        <v>-13558313.7156146</v>
      </c>
      <c r="C1103" s="3">
        <v>13020223720.8456</v>
      </c>
      <c r="D1103" s="3">
        <v>13006665407.129999</v>
      </c>
      <c r="E1103" s="24">
        <f t="shared" si="102"/>
        <v>0.99546511874768295</v>
      </c>
      <c r="F1103" s="21">
        <f t="shared" si="103"/>
        <v>-59314151.084386542</v>
      </c>
      <c r="G1103">
        <v>1.1436641808227599</v>
      </c>
      <c r="H1103" s="3">
        <v>-25749873.833707701</v>
      </c>
      <c r="I1103" s="3">
        <f t="shared" si="104"/>
        <v>-25749873.833710972</v>
      </c>
      <c r="J1103" s="3">
        <f t="shared" si="105"/>
        <v>0</v>
      </c>
      <c r="K1103" s="13">
        <f t="shared" si="106"/>
        <v>25749873.833707701</v>
      </c>
      <c r="L1103" s="13">
        <f t="shared" si="107"/>
        <v>13558313.715600967</v>
      </c>
    </row>
    <row r="1104" spans="1:12" x14ac:dyDescent="0.25">
      <c r="A1104" s="11">
        <v>42510</v>
      </c>
      <c r="B1104" s="3">
        <v>970983.92038512195</v>
      </c>
      <c r="C1104" s="3">
        <v>12984687436.5196</v>
      </c>
      <c r="D1104" s="3">
        <v>12985658420.440001</v>
      </c>
      <c r="E1104" s="24">
        <f t="shared" si="102"/>
        <v>0.99831025324920442</v>
      </c>
      <c r="F1104" s="21">
        <f t="shared" si="103"/>
        <v>-21977970.610383749</v>
      </c>
      <c r="G1104">
        <v>1.1417316779892199</v>
      </c>
      <c r="H1104" s="3">
        <v>1843375.2539763199</v>
      </c>
      <c r="I1104" s="3">
        <f t="shared" si="104"/>
        <v>1843375.2539765628</v>
      </c>
      <c r="J1104" s="3">
        <f t="shared" si="105"/>
        <v>0</v>
      </c>
      <c r="K1104" s="13">
        <f t="shared" si="106"/>
        <v>-1843375.2539763199</v>
      </c>
      <c r="L1104" s="13">
        <f t="shared" si="107"/>
        <v>970983.92040061951</v>
      </c>
    </row>
    <row r="1105" spans="1:12" x14ac:dyDescent="0.25">
      <c r="A1105" s="11">
        <v>42513</v>
      </c>
      <c r="B1105" s="3">
        <v>-30543637.9639179</v>
      </c>
      <c r="C1105" s="3">
        <v>12891875826.5539</v>
      </c>
      <c r="D1105" s="3">
        <v>12861332188.589899</v>
      </c>
      <c r="E1105" s="24">
        <f t="shared" si="102"/>
        <v>0.99277798700306441</v>
      </c>
      <c r="F1105" s="21">
        <f t="shared" si="103"/>
        <v>-93782593.886183575</v>
      </c>
      <c r="G1105">
        <v>1.1334860769717701</v>
      </c>
      <c r="H1105" s="3">
        <v>-57963522.029188201</v>
      </c>
      <c r="I1105" s="3">
        <f t="shared" si="104"/>
        <v>-57963522.029195823</v>
      </c>
      <c r="J1105" s="3">
        <f t="shared" si="105"/>
        <v>0</v>
      </c>
      <c r="K1105" s="13">
        <f t="shared" si="106"/>
        <v>57963522.029188201</v>
      </c>
      <c r="L1105" s="13">
        <f t="shared" si="107"/>
        <v>30543637.964000702</v>
      </c>
    </row>
    <row r="1106" spans="1:12" x14ac:dyDescent="0.25">
      <c r="A1106" s="11">
        <v>42514</v>
      </c>
      <c r="B1106" s="3">
        <v>-8952715.4035371505</v>
      </c>
      <c r="C1106" s="3">
        <v>12846938374.553499</v>
      </c>
      <c r="D1106" s="3">
        <v>12837985659.15</v>
      </c>
      <c r="E1106" s="24">
        <f t="shared" si="102"/>
        <v>0.99888084579223202</v>
      </c>
      <c r="F1106" s="21">
        <f t="shared" si="103"/>
        <v>-14393814.036362294</v>
      </c>
      <c r="G1106">
        <v>1.1322175312592799</v>
      </c>
      <c r="H1106" s="3">
        <v>-16983260.468626801</v>
      </c>
      <c r="I1106" s="3">
        <f t="shared" si="104"/>
        <v>-16983260.468629118</v>
      </c>
      <c r="J1106" s="3">
        <f t="shared" si="105"/>
        <v>0</v>
      </c>
      <c r="K1106" s="13">
        <f t="shared" si="106"/>
        <v>16983260.468626801</v>
      </c>
      <c r="L1106" s="13">
        <f t="shared" si="107"/>
        <v>8952715.4034996033</v>
      </c>
    </row>
    <row r="1107" spans="1:12" x14ac:dyDescent="0.25">
      <c r="A1107" s="11">
        <v>42515</v>
      </c>
      <c r="B1107" s="3">
        <v>4967985.3564572297</v>
      </c>
      <c r="C1107" s="3">
        <v>12884329501.873501</v>
      </c>
      <c r="D1107" s="3">
        <v>12889297487.23</v>
      </c>
      <c r="E1107" s="24">
        <f t="shared" si="102"/>
        <v>1.0036098998670022</v>
      </c>
      <c r="F1107" s="21">
        <f t="shared" si="103"/>
        <v>46343842.72354269</v>
      </c>
      <c r="G1107">
        <v>1.13630472317479</v>
      </c>
      <c r="H1107" s="3">
        <v>9420606.9964095503</v>
      </c>
      <c r="I1107" s="3">
        <f t="shared" si="104"/>
        <v>9420606.9964107778</v>
      </c>
      <c r="J1107" s="3">
        <f t="shared" si="105"/>
        <v>0</v>
      </c>
      <c r="K1107" s="13">
        <f t="shared" si="106"/>
        <v>-9420606.9964095503</v>
      </c>
      <c r="L1107" s="13">
        <f t="shared" si="107"/>
        <v>4967985.3564987183</v>
      </c>
    </row>
    <row r="1108" spans="1:12" x14ac:dyDescent="0.25">
      <c r="A1108" s="11">
        <v>42517</v>
      </c>
      <c r="B1108" s="3">
        <v>1414987.2109940001</v>
      </c>
      <c r="C1108" s="3">
        <v>12847658354.429001</v>
      </c>
      <c r="D1108" s="3">
        <v>12849073341.639999</v>
      </c>
      <c r="E1108" s="24">
        <f t="shared" si="102"/>
        <v>0.99676948004014587</v>
      </c>
      <c r="F1108" s="21">
        <f t="shared" si="103"/>
        <v>-41639132.80099415</v>
      </c>
      <c r="G1108">
        <v>1.1326338680860899</v>
      </c>
      <c r="H1108" s="3">
        <v>2682151.97609655</v>
      </c>
      <c r="I1108" s="3">
        <f t="shared" si="104"/>
        <v>2682151.9760968979</v>
      </c>
      <c r="J1108" s="3">
        <f t="shared" si="105"/>
        <v>0</v>
      </c>
      <c r="K1108" s="13">
        <f t="shared" si="106"/>
        <v>-2682151.97609655</v>
      </c>
      <c r="L1108" s="13">
        <f t="shared" si="107"/>
        <v>1414987.2109985352</v>
      </c>
    </row>
    <row r="1109" spans="1:12" x14ac:dyDescent="0.25">
      <c r="A1109" s="11">
        <v>42520</v>
      </c>
      <c r="B1109" s="3">
        <v>2253131.3065283801</v>
      </c>
      <c r="C1109" s="3">
        <v>12844457854.353399</v>
      </c>
      <c r="D1109" s="3">
        <v>12846710985.66</v>
      </c>
      <c r="E1109" s="24">
        <f t="shared" si="102"/>
        <v>0.99964079220626978</v>
      </c>
      <c r="F1109" s="21">
        <f t="shared" si="103"/>
        <v>-4615487.2865279224</v>
      </c>
      <c r="G1109">
        <v>1.13222701717323</v>
      </c>
      <c r="H1109" s="3">
        <v>4269231.0335868504</v>
      </c>
      <c r="I1109" s="3">
        <f t="shared" si="104"/>
        <v>4269231.0335873906</v>
      </c>
      <c r="J1109" s="3">
        <f t="shared" si="105"/>
        <v>0</v>
      </c>
      <c r="K1109" s="13">
        <f t="shared" si="106"/>
        <v>-4269231.0335868504</v>
      </c>
      <c r="L1109" s="13">
        <f t="shared" si="107"/>
        <v>2253131.3066005707</v>
      </c>
    </row>
    <row r="1110" spans="1:12" x14ac:dyDescent="0.25">
      <c r="A1110" s="11">
        <v>42521</v>
      </c>
      <c r="B1110" s="3">
        <v>12341043.062817501</v>
      </c>
      <c r="C1110" s="3">
        <v>12795608020.8671</v>
      </c>
      <c r="D1110" s="3">
        <v>12807949063.93</v>
      </c>
      <c r="E1110" s="24">
        <f t="shared" si="102"/>
        <v>0.99602209741856418</v>
      </c>
      <c r="F1110" s="21">
        <f t="shared" si="103"/>
        <v>-51102964.792817041</v>
      </c>
      <c r="G1110">
        <v>1.12772312839885</v>
      </c>
      <c r="H1110" s="3">
        <v>23374768.133886199</v>
      </c>
      <c r="I1110" s="3">
        <f t="shared" si="104"/>
        <v>23374768.133889265</v>
      </c>
      <c r="J1110" s="3">
        <f t="shared" si="105"/>
        <v>0</v>
      </c>
      <c r="K1110" s="13">
        <f t="shared" si="106"/>
        <v>-23374768.133886199</v>
      </c>
      <c r="L1110" s="13">
        <f t="shared" si="107"/>
        <v>12341043.062900543</v>
      </c>
    </row>
    <row r="1111" spans="1:12" x14ac:dyDescent="0.25">
      <c r="A1111" s="11">
        <v>42522</v>
      </c>
      <c r="B1111" s="3">
        <v>-3057046.5527989799</v>
      </c>
      <c r="C1111" s="3">
        <v>12891719006.1628</v>
      </c>
      <c r="D1111" s="3">
        <v>12888661959.610001</v>
      </c>
      <c r="E1111" s="24">
        <f t="shared" si="102"/>
        <v>1.0065404649733276</v>
      </c>
      <c r="F1111" s="21">
        <f t="shared" si="103"/>
        <v>83769942.232799292</v>
      </c>
      <c r="G1111">
        <v>1.13509896201975</v>
      </c>
      <c r="H1111" s="3">
        <v>-5788016.8156880597</v>
      </c>
      <c r="I1111" s="3">
        <f t="shared" si="104"/>
        <v>-5788016.8156888084</v>
      </c>
      <c r="J1111" s="3">
        <f t="shared" si="105"/>
        <v>0</v>
      </c>
      <c r="K1111" s="13">
        <f t="shared" si="106"/>
        <v>5788016.8156880597</v>
      </c>
      <c r="L1111" s="13">
        <f t="shared" si="107"/>
        <v>3057046.5527992249</v>
      </c>
    </row>
    <row r="1112" spans="1:12" x14ac:dyDescent="0.25">
      <c r="A1112" s="11">
        <v>42523</v>
      </c>
      <c r="B1112" s="3">
        <v>4945996.0139980298</v>
      </c>
      <c r="C1112" s="3">
        <v>13042865794.025999</v>
      </c>
      <c r="D1112" s="3">
        <v>13047811790.0399</v>
      </c>
      <c r="E1112" s="24">
        <f t="shared" si="102"/>
        <v>1.0119643012516846</v>
      </c>
      <c r="F1112" s="21">
        <f t="shared" si="103"/>
        <v>154203834.41590118</v>
      </c>
      <c r="G1112">
        <v>1.1486796279518401</v>
      </c>
      <c r="H1112" s="3">
        <v>9360817.5831774808</v>
      </c>
      <c r="I1112" s="3">
        <f t="shared" si="104"/>
        <v>9360817.5831787065</v>
      </c>
      <c r="J1112" s="3">
        <f t="shared" si="105"/>
        <v>0</v>
      </c>
      <c r="K1112" s="13">
        <f t="shared" si="106"/>
        <v>-9360817.5831774808</v>
      </c>
      <c r="L1112" s="13">
        <f t="shared" si="107"/>
        <v>4945996.0139007568</v>
      </c>
    </row>
    <row r="1113" spans="1:12" x14ac:dyDescent="0.25">
      <c r="A1113" s="11">
        <v>42524</v>
      </c>
      <c r="B1113" s="3">
        <v>2370113.2446721699</v>
      </c>
      <c r="C1113" s="3">
        <v>13196285736.7953</v>
      </c>
      <c r="D1113" s="3">
        <v>13198655850.040001</v>
      </c>
      <c r="E1113" s="24">
        <f t="shared" si="102"/>
        <v>1.0113792219833189</v>
      </c>
      <c r="F1113" s="21">
        <f t="shared" si="103"/>
        <v>148473946.75542891</v>
      </c>
      <c r="G1113">
        <v>1.1617507084260099</v>
      </c>
      <c r="H1113" s="3">
        <v>4483956.6515921699</v>
      </c>
      <c r="I1113" s="3">
        <f t="shared" si="104"/>
        <v>4483956.6515927408</v>
      </c>
      <c r="J1113" s="3">
        <f t="shared" si="105"/>
        <v>0</v>
      </c>
      <c r="K1113" s="13">
        <f t="shared" si="106"/>
        <v>-4483956.6515921699</v>
      </c>
      <c r="L1113" s="13">
        <f t="shared" si="107"/>
        <v>2370113.2447013855</v>
      </c>
    </row>
    <row r="1114" spans="1:12" x14ac:dyDescent="0.25">
      <c r="A1114" s="11">
        <v>42527</v>
      </c>
      <c r="B1114" s="3">
        <v>-18849739.083370801</v>
      </c>
      <c r="C1114" s="3">
        <v>13192924988.7633</v>
      </c>
      <c r="D1114" s="3">
        <v>13174075249.679899</v>
      </c>
      <c r="E1114" s="24">
        <f t="shared" si="102"/>
        <v>0.99956579962824676</v>
      </c>
      <c r="F1114" s="21">
        <f t="shared" si="103"/>
        <v>-5730861.2767308988</v>
      </c>
      <c r="G1114">
        <v>1.1612462758365401</v>
      </c>
      <c r="H1114" s="3">
        <v>-35647570.734316103</v>
      </c>
      <c r="I1114" s="3">
        <f t="shared" si="104"/>
        <v>-35647570.734320641</v>
      </c>
      <c r="J1114" s="3">
        <f t="shared" si="105"/>
        <v>0</v>
      </c>
      <c r="K1114" s="13">
        <f t="shared" si="106"/>
        <v>35647570.734316103</v>
      </c>
      <c r="L1114" s="13">
        <f t="shared" si="107"/>
        <v>18849739.083400726</v>
      </c>
    </row>
    <row r="1115" spans="1:12" x14ac:dyDescent="0.25">
      <c r="A1115" s="11">
        <v>42528</v>
      </c>
      <c r="B1115" s="3">
        <v>-86513371.606697306</v>
      </c>
      <c r="C1115" s="3">
        <v>13201945276.2066</v>
      </c>
      <c r="D1115" s="3">
        <v>13115431904.6</v>
      </c>
      <c r="E1115" s="24">
        <f t="shared" si="102"/>
        <v>1.0021155205203094</v>
      </c>
      <c r="F1115" s="21">
        <f t="shared" si="103"/>
        <v>27870026.526798472</v>
      </c>
      <c r="G1115">
        <v>1.1637029161621899</v>
      </c>
      <c r="H1115" s="3">
        <v>-163546073.63103899</v>
      </c>
      <c r="I1115" s="3">
        <f t="shared" si="104"/>
        <v>-163546073.63106117</v>
      </c>
      <c r="J1115" s="3">
        <f t="shared" si="105"/>
        <v>0</v>
      </c>
      <c r="K1115" s="13">
        <f t="shared" si="106"/>
        <v>163546073.63103899</v>
      </c>
      <c r="L1115" s="13">
        <f t="shared" si="107"/>
        <v>86513371.606599808</v>
      </c>
    </row>
    <row r="1116" spans="1:12" x14ac:dyDescent="0.25">
      <c r="A1116" s="11">
        <v>42529</v>
      </c>
      <c r="B1116" s="3">
        <v>1155316.1437725399</v>
      </c>
      <c r="C1116" s="3">
        <v>13349722641.9562</v>
      </c>
      <c r="D1116" s="3">
        <v>13350877958.1</v>
      </c>
      <c r="E1116" s="24">
        <f t="shared" si="102"/>
        <v>1.0178637454763539</v>
      </c>
      <c r="F1116" s="21">
        <f t="shared" si="103"/>
        <v>234290737.35622746</v>
      </c>
      <c r="G1116">
        <v>1.1844910088666101</v>
      </c>
      <c r="H1116" s="3">
        <v>2183182.36484208</v>
      </c>
      <c r="I1116" s="3">
        <f t="shared" si="104"/>
        <v>2183182.3648423664</v>
      </c>
      <c r="J1116" s="3">
        <f t="shared" si="105"/>
        <v>0</v>
      </c>
      <c r="K1116" s="13">
        <f t="shared" si="106"/>
        <v>-2183182.36484208</v>
      </c>
      <c r="L1116" s="13">
        <f t="shared" si="107"/>
        <v>1155316.1438007355</v>
      </c>
    </row>
    <row r="1117" spans="1:12" x14ac:dyDescent="0.25">
      <c r="A1117" s="11">
        <v>42530</v>
      </c>
      <c r="B1117" s="3">
        <v>-17540524.252797998</v>
      </c>
      <c r="C1117" s="3">
        <v>13256009904.992701</v>
      </c>
      <c r="D1117" s="3">
        <v>13238469380.74</v>
      </c>
      <c r="E1117" s="24">
        <f t="shared" si="102"/>
        <v>0.99289424610089816</v>
      </c>
      <c r="F1117" s="21">
        <f t="shared" si="103"/>
        <v>-94868053.107202619</v>
      </c>
      <c r="G1117">
        <v>1.1760743072619</v>
      </c>
      <c r="H1117" s="3">
        <v>-33133249.448576901</v>
      </c>
      <c r="I1117" s="3">
        <f t="shared" si="104"/>
        <v>-33133249.448581215</v>
      </c>
      <c r="J1117" s="3">
        <f t="shared" si="105"/>
        <v>0</v>
      </c>
      <c r="K1117" s="13">
        <f t="shared" si="106"/>
        <v>33133249.448576901</v>
      </c>
      <c r="L1117" s="13">
        <f t="shared" si="107"/>
        <v>17540524.252700806</v>
      </c>
    </row>
    <row r="1118" spans="1:12" x14ac:dyDescent="0.25">
      <c r="A1118" s="11">
        <v>42531</v>
      </c>
      <c r="B1118" s="3">
        <v>768445.15153092099</v>
      </c>
      <c r="C1118" s="3">
        <v>12927729113.398399</v>
      </c>
      <c r="D1118" s="3">
        <v>12928497558.549999</v>
      </c>
      <c r="E1118" s="24">
        <f t="shared" si="102"/>
        <v>0.97652747773140514</v>
      </c>
      <c r="F1118" s="21">
        <f t="shared" si="103"/>
        <v>-310740267.34153146</v>
      </c>
      <c r="G1118">
        <v>1.1484688768951701</v>
      </c>
      <c r="H1118" s="3">
        <v>1450997.36447007</v>
      </c>
      <c r="I1118" s="3">
        <f t="shared" si="104"/>
        <v>1450997.3644702665</v>
      </c>
      <c r="J1118" s="3">
        <f t="shared" si="105"/>
        <v>0</v>
      </c>
      <c r="K1118" s="13">
        <f t="shared" si="106"/>
        <v>-1450997.36447007</v>
      </c>
      <c r="L1118" s="13">
        <f t="shared" si="107"/>
        <v>768445.15159988403</v>
      </c>
    </row>
    <row r="1119" spans="1:12" x14ac:dyDescent="0.25">
      <c r="A1119" s="11">
        <v>42534</v>
      </c>
      <c r="B1119" s="3">
        <v>-1591314.4881891001</v>
      </c>
      <c r="C1119" s="3">
        <v>12939235517.628099</v>
      </c>
      <c r="D1119" s="3">
        <v>12937644203.1399</v>
      </c>
      <c r="E1119" s="24">
        <f t="shared" si="102"/>
        <v>1.0008305651162837</v>
      </c>
      <c r="F1119" s="21">
        <f t="shared" si="103"/>
        <v>10737959.07809007</v>
      </c>
      <c r="G1119">
        <v>1.14942275508147</v>
      </c>
      <c r="H1119" s="3">
        <v>-3003599.71049937</v>
      </c>
      <c r="I1119" s="3">
        <f t="shared" si="104"/>
        <v>-3003599.7104997579</v>
      </c>
      <c r="J1119" s="3">
        <f t="shared" si="105"/>
        <v>0</v>
      </c>
      <c r="K1119" s="13">
        <f t="shared" si="106"/>
        <v>3003599.71049937</v>
      </c>
      <c r="L1119" s="13">
        <f t="shared" si="107"/>
        <v>1591314.488199234</v>
      </c>
    </row>
    <row r="1120" spans="1:12" x14ac:dyDescent="0.25">
      <c r="A1120" s="11">
        <v>42535</v>
      </c>
      <c r="B1120" s="3">
        <v>3815000.1506881099</v>
      </c>
      <c r="C1120" s="3">
        <v>12759004644.879299</v>
      </c>
      <c r="D1120" s="3">
        <v>12762819645.0299</v>
      </c>
      <c r="E1120" s="24">
        <f t="shared" si="102"/>
        <v>0.98619226534168147</v>
      </c>
      <c r="F1120" s="21">
        <f t="shared" si="103"/>
        <v>-178639558.26068872</v>
      </c>
      <c r="G1120">
        <v>1.1335518306690699</v>
      </c>
      <c r="H1120" s="3">
        <v>7198017.2734459499</v>
      </c>
      <c r="I1120" s="3">
        <f t="shared" si="104"/>
        <v>7198017.2734468868</v>
      </c>
      <c r="J1120" s="3">
        <f t="shared" si="105"/>
        <v>0</v>
      </c>
      <c r="K1120" s="13">
        <f t="shared" si="106"/>
        <v>-7198017.2734459499</v>
      </c>
      <c r="L1120" s="13">
        <f t="shared" si="107"/>
        <v>3815000.1506004333</v>
      </c>
    </row>
    <row r="1121" spans="1:12" x14ac:dyDescent="0.25">
      <c r="A1121" s="11">
        <v>42536</v>
      </c>
      <c r="B1121" s="3">
        <v>-22227048.9707991</v>
      </c>
      <c r="C1121" s="3">
        <v>12840747359.2808</v>
      </c>
      <c r="D1121" s="3">
        <v>12818520310.309999</v>
      </c>
      <c r="E1121" s="24">
        <f t="shared" si="102"/>
        <v>1.0061058383976496</v>
      </c>
      <c r="F1121" s="21">
        <f t="shared" si="103"/>
        <v>77927714.250898972</v>
      </c>
      <c r="G1121">
        <v>1.14047311496249</v>
      </c>
      <c r="H1121" s="3">
        <v>-41921075.832243599</v>
      </c>
      <c r="I1121" s="3">
        <f t="shared" si="104"/>
        <v>-41921075.832249023</v>
      </c>
      <c r="J1121" s="3">
        <f t="shared" si="105"/>
        <v>0</v>
      </c>
      <c r="K1121" s="13">
        <f t="shared" si="106"/>
        <v>41921075.832243599</v>
      </c>
      <c r="L1121" s="13">
        <f t="shared" si="107"/>
        <v>22227048.9708004</v>
      </c>
    </row>
    <row r="1122" spans="1:12" x14ac:dyDescent="0.25">
      <c r="A1122" s="11">
        <v>42537</v>
      </c>
      <c r="B1122" s="3">
        <v>-9601117.8066970706</v>
      </c>
      <c r="C1122" s="3">
        <v>12910423259.5366</v>
      </c>
      <c r="D1122" s="3">
        <v>12900822141.73</v>
      </c>
      <c r="E1122" s="24">
        <f t="shared" si="102"/>
        <v>1.0071695443001154</v>
      </c>
      <c r="F1122" s="21">
        <f t="shared" si="103"/>
        <v>91902949.226697147</v>
      </c>
      <c r="G1122">
        <v>1.1486497874832999</v>
      </c>
      <c r="H1122" s="3">
        <v>-18101088.839379299</v>
      </c>
      <c r="I1122" s="3">
        <f t="shared" si="104"/>
        <v>-18101088.839381728</v>
      </c>
      <c r="J1122" s="3">
        <f t="shared" si="105"/>
        <v>0</v>
      </c>
      <c r="K1122" s="13">
        <f t="shared" si="106"/>
        <v>18101088.839379299</v>
      </c>
      <c r="L1122" s="13">
        <f t="shared" si="107"/>
        <v>9601117.8066005707</v>
      </c>
    </row>
    <row r="1123" spans="1:12" x14ac:dyDescent="0.25">
      <c r="A1123" s="11">
        <v>42538</v>
      </c>
      <c r="B1123" s="3">
        <v>-20613160.0646924</v>
      </c>
      <c r="C1123" s="3">
        <v>12918952080.6646</v>
      </c>
      <c r="D1123" s="3">
        <v>12898338920.599899</v>
      </c>
      <c r="E1123" s="24">
        <f t="shared" si="102"/>
        <v>1.0014053320583305</v>
      </c>
      <c r="F1123" s="21">
        <f t="shared" si="103"/>
        <v>18129938.93459215</v>
      </c>
      <c r="G1123">
        <v>1.1502640218534601</v>
      </c>
      <c r="H1123" s="3">
        <v>-38847203.8982106</v>
      </c>
      <c r="I1123" s="3">
        <f t="shared" si="104"/>
        <v>-38847203.898215443</v>
      </c>
      <c r="J1123" s="3">
        <f t="shared" si="105"/>
        <v>0</v>
      </c>
      <c r="K1123" s="13">
        <f t="shared" si="106"/>
        <v>38847203.8982106</v>
      </c>
      <c r="L1123" s="13">
        <f t="shared" si="107"/>
        <v>20613160.06470108</v>
      </c>
    </row>
    <row r="1124" spans="1:12" x14ac:dyDescent="0.25">
      <c r="A1124" s="11">
        <v>42541</v>
      </c>
      <c r="B1124" s="3">
        <v>-21287852.631519198</v>
      </c>
      <c r="C1124" s="3">
        <v>13054775798.6115</v>
      </c>
      <c r="D1124" s="3">
        <v>13033487945.98</v>
      </c>
      <c r="E1124" s="24">
        <f t="shared" si="102"/>
        <v>1.0121284514986479</v>
      </c>
      <c r="F1124" s="21">
        <f t="shared" si="103"/>
        <v>156436878.01161945</v>
      </c>
      <c r="G1124">
        <v>1.1642149432531399</v>
      </c>
      <c r="H1124" s="3">
        <v>-40103228.1173013</v>
      </c>
      <c r="I1124" s="3">
        <f t="shared" si="104"/>
        <v>-40103228.117306471</v>
      </c>
      <c r="J1124" s="3">
        <f t="shared" si="105"/>
        <v>0</v>
      </c>
      <c r="K1124" s="13">
        <f t="shared" si="106"/>
        <v>40103228.1173013</v>
      </c>
      <c r="L1124" s="13">
        <f t="shared" si="107"/>
        <v>21287852.631500244</v>
      </c>
    </row>
    <row r="1125" spans="1:12" x14ac:dyDescent="0.25">
      <c r="A1125" s="11">
        <v>42542</v>
      </c>
      <c r="B1125" s="3">
        <v>-7222487.34412074</v>
      </c>
      <c r="C1125" s="3">
        <v>13114750745.7241</v>
      </c>
      <c r="D1125" s="3">
        <v>13107528258.379999</v>
      </c>
      <c r="E1125" s="24">
        <f t="shared" si="102"/>
        <v>1.0062349234587802</v>
      </c>
      <c r="F1125" s="21">
        <f t="shared" si="103"/>
        <v>81262799.744120359</v>
      </c>
      <c r="G1125">
        <v>1.1714737343138899</v>
      </c>
      <c r="H1125" s="3">
        <v>-13600865.792271201</v>
      </c>
      <c r="I1125" s="3">
        <f t="shared" si="104"/>
        <v>-13600865.792272987</v>
      </c>
      <c r="J1125" s="3">
        <f t="shared" si="105"/>
        <v>0</v>
      </c>
      <c r="K1125" s="13">
        <f t="shared" si="106"/>
        <v>13600865.792271201</v>
      </c>
      <c r="L1125" s="13">
        <f t="shared" si="107"/>
        <v>7222487.3441009521</v>
      </c>
    </row>
    <row r="1126" spans="1:12" x14ac:dyDescent="0.25">
      <c r="A1126" s="11">
        <v>42543</v>
      </c>
      <c r="B1126" s="3">
        <v>-67839783.036157593</v>
      </c>
      <c r="C1126" s="3">
        <v>13052378873.716101</v>
      </c>
      <c r="D1126" s="3">
        <v>12984539090.68</v>
      </c>
      <c r="E1126" s="24">
        <f t="shared" si="102"/>
        <v>0.99579254123457006</v>
      </c>
      <c r="F1126" s="21">
        <f t="shared" si="103"/>
        <v>-55149384.663841262</v>
      </c>
      <c r="G1126">
        <v>1.1665448068819799</v>
      </c>
      <c r="H1126" s="3">
        <v>-127701648.648779</v>
      </c>
      <c r="I1126" s="3">
        <f t="shared" si="104"/>
        <v>-127701648.64879578</v>
      </c>
      <c r="J1126" s="3">
        <f t="shared" si="105"/>
        <v>0</v>
      </c>
      <c r="K1126" s="13">
        <f t="shared" si="106"/>
        <v>127701648.648779</v>
      </c>
      <c r="L1126" s="13">
        <f t="shared" si="107"/>
        <v>67839783.036100388</v>
      </c>
    </row>
    <row r="1127" spans="1:12" x14ac:dyDescent="0.25">
      <c r="A1127" s="11">
        <v>42544</v>
      </c>
      <c r="B1127" s="3">
        <v>-77225106.460519701</v>
      </c>
      <c r="C1127" s="3">
        <v>13250435365.4405</v>
      </c>
      <c r="D1127" s="3">
        <v>13173210258.98</v>
      </c>
      <c r="E1127" s="24">
        <f t="shared" si="102"/>
        <v>1.020477913994758</v>
      </c>
      <c r="F1127" s="21">
        <f t="shared" si="103"/>
        <v>265896274.76051894</v>
      </c>
      <c r="G1127">
        <v>1.19043321110834</v>
      </c>
      <c r="H1127" s="3">
        <v>-145312460.868018</v>
      </c>
      <c r="I1127" s="3">
        <f t="shared" si="104"/>
        <v>-145312460.86803731</v>
      </c>
      <c r="J1127" s="3">
        <f t="shared" si="105"/>
        <v>0</v>
      </c>
      <c r="K1127" s="13">
        <f t="shared" si="106"/>
        <v>145312460.868018</v>
      </c>
      <c r="L1127" s="13">
        <f t="shared" si="107"/>
        <v>77225106.460500717</v>
      </c>
    </row>
    <row r="1128" spans="1:12" x14ac:dyDescent="0.25">
      <c r="A1128" s="11">
        <v>42545</v>
      </c>
      <c r="B1128" s="3">
        <v>-15382982.019687001</v>
      </c>
      <c r="C1128" s="3">
        <v>12910271877.249599</v>
      </c>
      <c r="D1128" s="3">
        <v>12894888895.23</v>
      </c>
      <c r="E1128" s="24">
        <f t="shared" si="102"/>
        <v>0.98003991612059249</v>
      </c>
      <c r="F1128" s="21">
        <f t="shared" si="103"/>
        <v>-262938381.730313</v>
      </c>
      <c r="G1128">
        <v>1.1666720643617801</v>
      </c>
      <c r="H1128" s="3">
        <v>-28934578.6499747</v>
      </c>
      <c r="I1128" s="3">
        <f t="shared" si="104"/>
        <v>-28934578.649978433</v>
      </c>
      <c r="J1128" s="3">
        <f t="shared" si="105"/>
        <v>0</v>
      </c>
      <c r="K1128" s="13">
        <f t="shared" si="106"/>
        <v>28934578.6499747</v>
      </c>
      <c r="L1128" s="13">
        <f t="shared" si="107"/>
        <v>15382982.019599915</v>
      </c>
    </row>
    <row r="1129" spans="1:12" x14ac:dyDescent="0.25">
      <c r="A1129" s="11">
        <v>42548</v>
      </c>
      <c r="B1129" s="3">
        <v>-6438071.3949024603</v>
      </c>
      <c r="C1129" s="3">
        <v>12748082112.7349</v>
      </c>
      <c r="D1129" s="3">
        <v>12741644041.34</v>
      </c>
      <c r="E1129" s="24">
        <f t="shared" si="102"/>
        <v>0.98861511846376571</v>
      </c>
      <c r="F1129" s="21">
        <f t="shared" si="103"/>
        <v>-146806782.49509692</v>
      </c>
      <c r="G1129">
        <v>1.1533896411173901</v>
      </c>
      <c r="H1129" s="3">
        <v>-12104997.571822099</v>
      </c>
      <c r="I1129" s="3">
        <f t="shared" si="104"/>
        <v>-12104997.571823711</v>
      </c>
      <c r="J1129" s="3">
        <f t="shared" si="105"/>
        <v>0</v>
      </c>
      <c r="K1129" s="13">
        <f t="shared" si="106"/>
        <v>12104997.571822099</v>
      </c>
      <c r="L1129" s="13">
        <f t="shared" si="107"/>
        <v>6438071.3948993683</v>
      </c>
    </row>
    <row r="1130" spans="1:12" x14ac:dyDescent="0.25">
      <c r="A1130" s="11">
        <v>42549</v>
      </c>
      <c r="B1130" s="3">
        <v>2629391.7934800899</v>
      </c>
      <c r="C1130" s="3">
        <v>12913576871.8465</v>
      </c>
      <c r="D1130" s="3">
        <v>12916206263.639999</v>
      </c>
      <c r="E1130" s="24">
        <f t="shared" si="102"/>
        <v>1.0134937712863965</v>
      </c>
      <c r="F1130" s="21">
        <f t="shared" si="103"/>
        <v>171932830.50651914</v>
      </c>
      <c r="G1130">
        <v>1.16895321713873</v>
      </c>
      <c r="H1130" s="3">
        <v>4941929.0885085203</v>
      </c>
      <c r="I1130" s="3">
        <f t="shared" si="104"/>
        <v>4941929.088509148</v>
      </c>
      <c r="J1130" s="3">
        <f t="shared" si="105"/>
        <v>0</v>
      </c>
      <c r="K1130" s="13">
        <f t="shared" si="106"/>
        <v>-4941929.0885085203</v>
      </c>
      <c r="L1130" s="13">
        <f t="shared" si="107"/>
        <v>2629391.7934989929</v>
      </c>
    </row>
    <row r="1131" spans="1:12" x14ac:dyDescent="0.25">
      <c r="A1131" s="11">
        <v>42550</v>
      </c>
      <c r="B1131" s="3">
        <v>-4409623.8730546199</v>
      </c>
      <c r="C1131" s="3">
        <v>13103403602.962999</v>
      </c>
      <c r="D1131" s="3">
        <v>13098993979.09</v>
      </c>
      <c r="E1131" s="24">
        <f t="shared" si="102"/>
        <v>1.014493213835554</v>
      </c>
      <c r="F1131" s="21">
        <f t="shared" si="103"/>
        <v>187197339.32305539</v>
      </c>
      <c r="G1131">
        <v>1.1858951060784799</v>
      </c>
      <c r="H1131" s="3">
        <v>-8284666.7096482497</v>
      </c>
      <c r="I1131" s="3">
        <f t="shared" si="104"/>
        <v>-8284666.7096493132</v>
      </c>
      <c r="J1131" s="3">
        <f t="shared" si="105"/>
        <v>0</v>
      </c>
      <c r="K1131" s="13">
        <f t="shared" si="106"/>
        <v>8284666.7096482497</v>
      </c>
      <c r="L1131" s="13">
        <f t="shared" si="107"/>
        <v>4409623.8729991913</v>
      </c>
    </row>
    <row r="1132" spans="1:12" x14ac:dyDescent="0.25">
      <c r="A1132" s="11">
        <v>42551</v>
      </c>
      <c r="B1132" s="3">
        <v>-12255959.569808099</v>
      </c>
      <c r="C1132" s="3">
        <v>13226039657.6898</v>
      </c>
      <c r="D1132" s="3">
        <v>13213783698.120001</v>
      </c>
      <c r="E1132" s="24">
        <f t="shared" si="102"/>
        <v>1.0096988882354334</v>
      </c>
      <c r="F1132" s="21">
        <f t="shared" si="103"/>
        <v>127045678.59980878</v>
      </c>
      <c r="G1132">
        <v>1.1973969701712801</v>
      </c>
      <c r="H1132" s="3">
        <v>-23017232.3719531</v>
      </c>
      <c r="I1132" s="3">
        <f t="shared" si="104"/>
        <v>-23017232.37195605</v>
      </c>
      <c r="J1132" s="3">
        <f t="shared" si="105"/>
        <v>0</v>
      </c>
      <c r="K1132" s="13">
        <f t="shared" si="106"/>
        <v>23017232.3719531</v>
      </c>
      <c r="L1132" s="13">
        <f t="shared" si="107"/>
        <v>12255959.569799423</v>
      </c>
    </row>
    <row r="1133" spans="1:12" x14ac:dyDescent="0.25">
      <c r="A1133" s="11">
        <v>42552</v>
      </c>
      <c r="B1133" s="3">
        <v>-23341264.907979999</v>
      </c>
      <c r="C1133" s="3">
        <v>13328934584.2279</v>
      </c>
      <c r="D1133" s="3">
        <v>13305593319.32</v>
      </c>
      <c r="E1133" s="24">
        <f t="shared" si="102"/>
        <v>1.0087144521765072</v>
      </c>
      <c r="F1133" s="21">
        <f t="shared" si="103"/>
        <v>115150886.10797885</v>
      </c>
      <c r="G1133">
        <v>1.20783162880413</v>
      </c>
      <c r="H1133" s="3">
        <v>-43818999.600194402</v>
      </c>
      <c r="I1133" s="3">
        <f t="shared" si="104"/>
        <v>-43818999.600199923</v>
      </c>
      <c r="J1133" s="3">
        <f t="shared" si="105"/>
        <v>0</v>
      </c>
      <c r="K1133" s="13">
        <f t="shared" si="106"/>
        <v>43818999.600194402</v>
      </c>
      <c r="L1133" s="13">
        <f t="shared" si="107"/>
        <v>23341264.907899857</v>
      </c>
    </row>
    <row r="1134" spans="1:12" x14ac:dyDescent="0.25">
      <c r="A1134" s="11">
        <v>42555</v>
      </c>
      <c r="B1134" s="3">
        <v>-15745821.577669701</v>
      </c>
      <c r="C1134" s="3">
        <v>13377986820.927601</v>
      </c>
      <c r="D1134" s="3">
        <v>13362240999.35</v>
      </c>
      <c r="E1134" s="24">
        <f t="shared" si="102"/>
        <v>1.0054408322778476</v>
      </c>
      <c r="F1134" s="21">
        <f t="shared" si="103"/>
        <v>72393501.607670382</v>
      </c>
      <c r="G1134">
        <v>1.2144032381163401</v>
      </c>
      <c r="H1134" s="3">
        <v>-29548516.704199102</v>
      </c>
      <c r="I1134" s="3">
        <f t="shared" si="104"/>
        <v>-29548516.704202924</v>
      </c>
      <c r="J1134" s="3">
        <f t="shared" si="105"/>
        <v>0</v>
      </c>
      <c r="K1134" s="13">
        <f t="shared" si="106"/>
        <v>29548516.704199102</v>
      </c>
      <c r="L1134" s="13">
        <f t="shared" si="107"/>
        <v>15745821.577600479</v>
      </c>
    </row>
    <row r="1135" spans="1:12" x14ac:dyDescent="0.25">
      <c r="A1135" s="11">
        <v>42556</v>
      </c>
      <c r="B1135" s="3">
        <v>-221993.954742968</v>
      </c>
      <c r="C1135" s="3">
        <v>13256024592.384701</v>
      </c>
      <c r="D1135" s="3">
        <v>13255802598.43</v>
      </c>
      <c r="E1135" s="24">
        <f t="shared" si="102"/>
        <v>0.99205100349780972</v>
      </c>
      <c r="F1135" s="21">
        <f t="shared" si="103"/>
        <v>-106216406.96525711</v>
      </c>
      <c r="G1135">
        <v>1.2047499510243</v>
      </c>
      <c r="H1135" s="3">
        <v>-416431.71258457098</v>
      </c>
      <c r="I1135" s="3">
        <f t="shared" si="104"/>
        <v>-416431.71258462494</v>
      </c>
      <c r="J1135" s="3">
        <f t="shared" si="105"/>
        <v>0</v>
      </c>
      <c r="K1135" s="13">
        <f t="shared" si="106"/>
        <v>416431.71258457098</v>
      </c>
      <c r="L1135" s="13">
        <f t="shared" si="107"/>
        <v>221993.95470046997</v>
      </c>
    </row>
    <row r="1136" spans="1:12" x14ac:dyDescent="0.25">
      <c r="A1136" s="11">
        <v>42557</v>
      </c>
      <c r="B1136" s="3">
        <v>-803169.56954795099</v>
      </c>
      <c r="C1136" s="3">
        <v>13267322689.7495</v>
      </c>
      <c r="D1136" s="3">
        <v>13266519520.18</v>
      </c>
      <c r="E1136" s="24">
        <f t="shared" si="102"/>
        <v>1.000869060265043</v>
      </c>
      <c r="F1136" s="21">
        <f t="shared" si="103"/>
        <v>11520091.319547951</v>
      </c>
      <c r="G1136">
        <v>1.20579695133605</v>
      </c>
      <c r="H1136" s="3">
        <v>-1506059.6758986099</v>
      </c>
      <c r="I1136" s="3">
        <f t="shared" si="104"/>
        <v>-1506059.6758988039</v>
      </c>
      <c r="J1136" s="3">
        <f t="shared" si="105"/>
        <v>0</v>
      </c>
      <c r="K1136" s="13">
        <f t="shared" si="106"/>
        <v>1506059.6758986099</v>
      </c>
      <c r="L1136" s="13">
        <f t="shared" si="107"/>
        <v>803169.56949996948</v>
      </c>
    </row>
    <row r="1137" spans="1:12" x14ac:dyDescent="0.25">
      <c r="A1137" s="11">
        <v>42558</v>
      </c>
      <c r="B1137" s="3">
        <v>-12131625.225825701</v>
      </c>
      <c r="C1137" s="3">
        <v>13288333946.9858</v>
      </c>
      <c r="D1137" s="3">
        <v>13276202321.76</v>
      </c>
      <c r="E1137" s="24">
        <f t="shared" si="102"/>
        <v>1.0016443217659796</v>
      </c>
      <c r="F1137" s="21">
        <f t="shared" si="103"/>
        <v>21814426.805825625</v>
      </c>
      <c r="G1137">
        <v>1.2077796695084799</v>
      </c>
      <c r="H1137" s="3">
        <v>-22739777.378502999</v>
      </c>
      <c r="I1137" s="3">
        <f t="shared" si="104"/>
        <v>-22739777.378505941</v>
      </c>
      <c r="J1137" s="3">
        <f t="shared" si="105"/>
        <v>0</v>
      </c>
      <c r="K1137" s="13">
        <f t="shared" si="106"/>
        <v>22739777.378502999</v>
      </c>
      <c r="L1137" s="13">
        <f t="shared" si="107"/>
        <v>12131625.225799561</v>
      </c>
    </row>
    <row r="1138" spans="1:12" x14ac:dyDescent="0.25">
      <c r="A1138" s="11">
        <v>42559</v>
      </c>
      <c r="B1138" s="3">
        <v>825034.50255226996</v>
      </c>
      <c r="C1138" s="3">
        <v>13504908262.197399</v>
      </c>
      <c r="D1138" s="3">
        <v>13505733296.700001</v>
      </c>
      <c r="E1138" s="24">
        <f t="shared" si="102"/>
        <v>1.0172267591962345</v>
      </c>
      <c r="F1138" s="21">
        <f t="shared" si="103"/>
        <v>228705940.43744826</v>
      </c>
      <c r="G1138">
        <v>1.22858579903721</v>
      </c>
      <c r="H1138" s="3">
        <v>1545865.2057447601</v>
      </c>
      <c r="I1138" s="3">
        <f t="shared" si="104"/>
        <v>1545865.205744965</v>
      </c>
      <c r="J1138" s="3">
        <f t="shared" si="105"/>
        <v>0</v>
      </c>
      <c r="K1138" s="13">
        <f t="shared" si="106"/>
        <v>-1545865.2057447601</v>
      </c>
      <c r="L1138" s="13">
        <f t="shared" si="107"/>
        <v>825034.50260162354</v>
      </c>
    </row>
    <row r="1139" spans="1:12" x14ac:dyDescent="0.25">
      <c r="A1139" s="11">
        <v>42562</v>
      </c>
      <c r="B1139" s="3">
        <v>697637.82894366898</v>
      </c>
      <c r="C1139" s="3">
        <v>13668722664.160999</v>
      </c>
      <c r="D1139" s="3">
        <v>13669420301.99</v>
      </c>
      <c r="E1139" s="24">
        <f t="shared" si="102"/>
        <v>1.0120681612675471</v>
      </c>
      <c r="F1139" s="21">
        <f t="shared" si="103"/>
        <v>162989367.46105534</v>
      </c>
      <c r="G1139">
        <v>1.24341257059101</v>
      </c>
      <c r="H1139" s="3">
        <v>1306657.66766119</v>
      </c>
      <c r="I1139" s="3">
        <f t="shared" si="104"/>
        <v>1306657.6676613591</v>
      </c>
      <c r="J1139" s="3">
        <f t="shared" si="105"/>
        <v>0</v>
      </c>
      <c r="K1139" s="13">
        <f t="shared" si="106"/>
        <v>-1306657.66766119</v>
      </c>
      <c r="L1139" s="13">
        <f t="shared" si="107"/>
        <v>697637.82900047302</v>
      </c>
    </row>
    <row r="1140" spans="1:12" x14ac:dyDescent="0.25">
      <c r="A1140" s="11">
        <v>42563</v>
      </c>
      <c r="B1140" s="3">
        <v>-96259380.933840394</v>
      </c>
      <c r="C1140" s="3">
        <v>13746358885.073799</v>
      </c>
      <c r="D1140" s="3">
        <v>13650099504.139999</v>
      </c>
      <c r="E1140" s="24">
        <f t="shared" si="102"/>
        <v>1.0056285183558691</v>
      </c>
      <c r="F1140" s="21">
        <f t="shared" si="103"/>
        <v>76938583.083840013</v>
      </c>
      <c r="G1140">
        <v>1.2504111410684999</v>
      </c>
      <c r="H1140" s="3">
        <v>-180221728.984272</v>
      </c>
      <c r="I1140" s="3">
        <f t="shared" si="104"/>
        <v>-180221728.98429522</v>
      </c>
      <c r="J1140" s="3">
        <f t="shared" si="105"/>
        <v>0</v>
      </c>
      <c r="K1140" s="13">
        <f t="shared" si="106"/>
        <v>180221728.984272</v>
      </c>
      <c r="L1140" s="13">
        <f t="shared" si="107"/>
        <v>96259380.933799744</v>
      </c>
    </row>
    <row r="1141" spans="1:12" x14ac:dyDescent="0.25">
      <c r="A1141" s="11">
        <v>42564</v>
      </c>
      <c r="B1141" s="3">
        <v>-9881518.1433017794</v>
      </c>
      <c r="C1141" s="3">
        <v>13716203201.1633</v>
      </c>
      <c r="D1141" s="3">
        <v>13706321683.019899</v>
      </c>
      <c r="E1141" s="24">
        <f t="shared" si="102"/>
        <v>1.004842726384753</v>
      </c>
      <c r="F1141" s="21">
        <f t="shared" si="103"/>
        <v>66103697.023201756</v>
      </c>
      <c r="G1141">
        <v>1.2564665400931501</v>
      </c>
      <c r="H1141" s="3">
        <v>-18493539.874990098</v>
      </c>
      <c r="I1141" s="3">
        <f t="shared" si="104"/>
        <v>-18493539.874992538</v>
      </c>
      <c r="J1141" s="3">
        <f t="shared" si="105"/>
        <v>0</v>
      </c>
      <c r="K1141" s="13">
        <f t="shared" si="106"/>
        <v>18493539.874990098</v>
      </c>
      <c r="L1141" s="13">
        <f t="shared" si="107"/>
        <v>9881518.1434001923</v>
      </c>
    </row>
    <row r="1142" spans="1:12" x14ac:dyDescent="0.25">
      <c r="A1142" s="11">
        <v>42565</v>
      </c>
      <c r="B1142" s="3">
        <v>-23488933.410196599</v>
      </c>
      <c r="C1142" s="3">
        <v>13897403264.1301</v>
      </c>
      <c r="D1142" s="3">
        <v>13873914330.719999</v>
      </c>
      <c r="E1142" s="24">
        <f t="shared" si="102"/>
        <v>1.0139411277167834</v>
      </c>
      <c r="F1142" s="21">
        <f t="shared" si="103"/>
        <v>191081581.11029655</v>
      </c>
      <c r="G1142">
        <v>1.2739831006004501</v>
      </c>
      <c r="H1142" s="3">
        <v>-43943228.419610903</v>
      </c>
      <c r="I1142" s="3">
        <f t="shared" si="104"/>
        <v>-43943228.419616506</v>
      </c>
      <c r="J1142" s="3">
        <f t="shared" si="105"/>
        <v>0</v>
      </c>
      <c r="K1142" s="13">
        <f t="shared" si="106"/>
        <v>43943228.419610903</v>
      </c>
      <c r="L1142" s="13">
        <f t="shared" si="107"/>
        <v>23488933.410100937</v>
      </c>
    </row>
    <row r="1143" spans="1:12" x14ac:dyDescent="0.25">
      <c r="A1143" s="11">
        <v>42566</v>
      </c>
      <c r="B1143" s="3">
        <v>-16608530.932451701</v>
      </c>
      <c r="C1143" s="3">
        <v>13930413680.0224</v>
      </c>
      <c r="D1143" s="3">
        <v>13913805149.09</v>
      </c>
      <c r="E1143" s="24">
        <f t="shared" si="102"/>
        <v>1.0040723438213359</v>
      </c>
      <c r="F1143" s="21">
        <f t="shared" si="103"/>
        <v>56499349.302452542</v>
      </c>
      <c r="G1143">
        <v>1.27917119780866</v>
      </c>
      <c r="H1143" s="3">
        <v>-31059336.331438601</v>
      </c>
      <c r="I1143" s="3">
        <f t="shared" si="104"/>
        <v>-31059336.331442464</v>
      </c>
      <c r="J1143" s="3">
        <f t="shared" si="105"/>
        <v>0</v>
      </c>
      <c r="K1143" s="13">
        <f t="shared" si="106"/>
        <v>31059336.331438601</v>
      </c>
      <c r="L1143" s="13">
        <f t="shared" si="107"/>
        <v>16608530.93239975</v>
      </c>
    </row>
    <row r="1144" spans="1:12" x14ac:dyDescent="0.25">
      <c r="A1144" s="11">
        <v>42569</v>
      </c>
      <c r="B1144" s="3">
        <v>40424474.881099798</v>
      </c>
      <c r="C1144" s="3">
        <v>14093375605.7589</v>
      </c>
      <c r="D1144" s="3">
        <v>14133800080.639999</v>
      </c>
      <c r="E1144" s="24">
        <f t="shared" si="102"/>
        <v>1.0129059200373123</v>
      </c>
      <c r="F1144" s="21">
        <f t="shared" si="103"/>
        <v>179570456.66889945</v>
      </c>
      <c r="G1144">
        <v>1.2956800790016101</v>
      </c>
      <c r="H1144" s="3">
        <v>75567947.604214504</v>
      </c>
      <c r="I1144" s="3">
        <f t="shared" si="104"/>
        <v>75567947.60422419</v>
      </c>
      <c r="J1144" s="3">
        <f t="shared" si="105"/>
        <v>0</v>
      </c>
      <c r="K1144" s="13">
        <f t="shared" si="106"/>
        <v>-75567947.604214504</v>
      </c>
      <c r="L1144" s="13">
        <f t="shared" si="107"/>
        <v>40424474.881099701</v>
      </c>
    </row>
    <row r="1145" spans="1:12" x14ac:dyDescent="0.25">
      <c r="A1145" s="11">
        <v>42570</v>
      </c>
      <c r="B1145" s="3">
        <v>14591105.355508201</v>
      </c>
      <c r="C1145" s="3">
        <v>14176795114.5944</v>
      </c>
      <c r="D1145" s="3">
        <v>14191386219.9499</v>
      </c>
      <c r="E1145" s="24">
        <f t="shared" si="102"/>
        <v>1.0030420009982515</v>
      </c>
      <c r="F1145" s="21">
        <f t="shared" si="103"/>
        <v>42995033.954392083</v>
      </c>
      <c r="G1145">
        <v>1.29962153909536</v>
      </c>
      <c r="H1145" s="3">
        <v>27265516.021241698</v>
      </c>
      <c r="I1145" s="3">
        <f t="shared" si="104"/>
        <v>27265516.021245144</v>
      </c>
      <c r="J1145" s="3">
        <f t="shared" si="105"/>
        <v>0</v>
      </c>
      <c r="K1145" s="13">
        <f t="shared" si="106"/>
        <v>-27265516.021241698</v>
      </c>
      <c r="L1145" s="13">
        <f t="shared" si="107"/>
        <v>14591105.355499268</v>
      </c>
    </row>
    <row r="1146" spans="1:12" x14ac:dyDescent="0.25">
      <c r="A1146" s="11">
        <v>42571</v>
      </c>
      <c r="B1146" s="3">
        <v>17217670.5644872</v>
      </c>
      <c r="C1146" s="3">
        <v>14149315499.435499</v>
      </c>
      <c r="D1146" s="3">
        <v>14166533170</v>
      </c>
      <c r="E1146" s="24">
        <f t="shared" si="102"/>
        <v>0.99703547490975586</v>
      </c>
      <c r="F1146" s="21">
        <f t="shared" si="103"/>
        <v>-42070720.514386877</v>
      </c>
      <c r="G1146">
        <v>1.2957687784348799</v>
      </c>
      <c r="H1146" s="3">
        <v>32161197.4411464</v>
      </c>
      <c r="I1146" s="3">
        <f t="shared" si="104"/>
        <v>32161197.44115049</v>
      </c>
      <c r="J1146" s="3">
        <f t="shared" si="105"/>
        <v>0</v>
      </c>
      <c r="K1146" s="13">
        <f t="shared" si="106"/>
        <v>-32161197.4411464</v>
      </c>
      <c r="L1146" s="13">
        <f t="shared" si="107"/>
        <v>17217670.564500809</v>
      </c>
    </row>
    <row r="1147" spans="1:12" x14ac:dyDescent="0.25">
      <c r="A1147" s="11">
        <v>42572</v>
      </c>
      <c r="B1147" s="3">
        <v>-5838621.7646742398</v>
      </c>
      <c r="C1147" s="3">
        <v>14172466721.0646</v>
      </c>
      <c r="D1147" s="3">
        <v>14166628099.299999</v>
      </c>
      <c r="E1147" s="24">
        <f t="shared" si="102"/>
        <v>1.0004188428455623</v>
      </c>
      <c r="F1147" s="21">
        <f t="shared" si="103"/>
        <v>5933551.0646734769</v>
      </c>
      <c r="G1147">
        <v>1.29631150191723</v>
      </c>
      <c r="H1147" s="3">
        <v>-10901856.126329601</v>
      </c>
      <c r="I1147" s="3">
        <f t="shared" si="104"/>
        <v>-10901856.126330992</v>
      </c>
      <c r="J1147" s="3">
        <f t="shared" si="105"/>
        <v>0</v>
      </c>
      <c r="K1147" s="13">
        <f t="shared" si="106"/>
        <v>10901856.126329601</v>
      </c>
      <c r="L1147" s="13">
        <f t="shared" si="107"/>
        <v>5838621.7646007538</v>
      </c>
    </row>
    <row r="1148" spans="1:12" x14ac:dyDescent="0.25">
      <c r="A1148" s="11">
        <v>42573</v>
      </c>
      <c r="B1148" s="3">
        <v>-8730707.8492621109</v>
      </c>
      <c r="C1148" s="3">
        <v>14272654831.2792</v>
      </c>
      <c r="D1148" s="3">
        <v>14263924123.43</v>
      </c>
      <c r="E1148" s="24">
        <f t="shared" si="102"/>
        <v>1.0074842602795864</v>
      </c>
      <c r="F1148" s="21">
        <f t="shared" si="103"/>
        <v>106026731.97926319</v>
      </c>
      <c r="G1148">
        <v>1.3060134346009999</v>
      </c>
      <c r="H1148" s="3">
        <v>-16295656.010252999</v>
      </c>
      <c r="I1148" s="3">
        <f t="shared" si="104"/>
        <v>-16295656.01025511</v>
      </c>
      <c r="J1148" s="3">
        <f t="shared" si="105"/>
        <v>0</v>
      </c>
      <c r="K1148" s="13">
        <f t="shared" si="106"/>
        <v>16295656.010252999</v>
      </c>
      <c r="L1148" s="13">
        <f t="shared" si="107"/>
        <v>8730707.849199295</v>
      </c>
    </row>
    <row r="1149" spans="1:12" x14ac:dyDescent="0.25">
      <c r="A1149" s="11">
        <v>42576</v>
      </c>
      <c r="B1149" s="3">
        <v>-11551304.8512349</v>
      </c>
      <c r="C1149" s="3">
        <v>14271673399.821199</v>
      </c>
      <c r="D1149" s="3">
        <v>14260122094.969999</v>
      </c>
      <c r="E1149" s="24">
        <f t="shared" si="102"/>
        <v>1.000543278015515</v>
      </c>
      <c r="F1149" s="21">
        <f t="shared" si="103"/>
        <v>7749276.391233908</v>
      </c>
      <c r="G1149">
        <v>1.30672296298799</v>
      </c>
      <c r="H1149" s="3">
        <v>-21551908.082783502</v>
      </c>
      <c r="I1149" s="3">
        <f t="shared" si="104"/>
        <v>-21551908.082786165</v>
      </c>
      <c r="J1149" s="3">
        <f t="shared" si="105"/>
        <v>0</v>
      </c>
      <c r="K1149" s="13">
        <f t="shared" si="106"/>
        <v>21551908.082783502</v>
      </c>
      <c r="L1149" s="13">
        <f t="shared" si="107"/>
        <v>11551304.851200104</v>
      </c>
    </row>
    <row r="1150" spans="1:12" x14ac:dyDescent="0.25">
      <c r="A1150" s="11">
        <v>42577</v>
      </c>
      <c r="B1150" s="3">
        <v>-4682280.8866200997</v>
      </c>
      <c r="C1150" s="3">
        <v>14254700887.5466</v>
      </c>
      <c r="D1150" s="3">
        <v>14250018606.66</v>
      </c>
      <c r="E1150" s="24">
        <f t="shared" si="102"/>
        <v>0.99961983443148139</v>
      </c>
      <c r="F1150" s="21">
        <f t="shared" si="103"/>
        <v>-5421207.4233793663</v>
      </c>
      <c r="G1150">
        <v>1.3062261919098701</v>
      </c>
      <c r="H1150" s="3">
        <v>-8732617.3796405308</v>
      </c>
      <c r="I1150" s="3">
        <f t="shared" si="104"/>
        <v>-8732617.3796416391</v>
      </c>
      <c r="J1150" s="3">
        <f t="shared" si="105"/>
        <v>0</v>
      </c>
      <c r="K1150" s="13">
        <f t="shared" si="106"/>
        <v>8732617.3796405308</v>
      </c>
      <c r="L1150" s="13">
        <f t="shared" si="107"/>
        <v>4682280.8866004944</v>
      </c>
    </row>
    <row r="1151" spans="1:12" x14ac:dyDescent="0.25">
      <c r="A1151" s="11">
        <v>42578</v>
      </c>
      <c r="B1151" s="3">
        <v>-4653465.1363855004</v>
      </c>
      <c r="C1151" s="3">
        <v>14272645900.7763</v>
      </c>
      <c r="D1151" s="3">
        <v>14267992435.639999</v>
      </c>
      <c r="E1151" s="24">
        <f t="shared" si="102"/>
        <v>1.0015878782155281</v>
      </c>
      <c r="F1151" s="21">
        <f t="shared" si="103"/>
        <v>22627294.116385043</v>
      </c>
      <c r="G1151">
        <v>1.30830032002455</v>
      </c>
      <c r="H1151" s="3">
        <v>-8675524.1174447201</v>
      </c>
      <c r="I1151" s="3">
        <f t="shared" si="104"/>
        <v>-8675524.1174458284</v>
      </c>
      <c r="J1151" s="3">
        <f t="shared" si="105"/>
        <v>0</v>
      </c>
      <c r="K1151" s="13">
        <f t="shared" si="106"/>
        <v>8675524.1174447201</v>
      </c>
      <c r="L1151" s="13">
        <f t="shared" si="107"/>
        <v>4653465.1363010406</v>
      </c>
    </row>
    <row r="1152" spans="1:12" x14ac:dyDescent="0.25">
      <c r="A1152" s="11">
        <v>42579</v>
      </c>
      <c r="B1152" s="3">
        <v>-4692646.7331531001</v>
      </c>
      <c r="C1152" s="3">
        <v>14284871899.483101</v>
      </c>
      <c r="D1152" s="3">
        <v>14280179252.75</v>
      </c>
      <c r="E1152" s="24">
        <f t="shared" si="102"/>
        <v>1.0011830300527067</v>
      </c>
      <c r="F1152" s="21">
        <f t="shared" si="103"/>
        <v>16879463.843153711</v>
      </c>
      <c r="G1152">
        <v>1.30984807862111</v>
      </c>
      <c r="H1152" s="3">
        <v>-8745193.1588225905</v>
      </c>
      <c r="I1152" s="3">
        <f t="shared" si="104"/>
        <v>-8745193.1588237025</v>
      </c>
      <c r="J1152" s="3">
        <f t="shared" si="105"/>
        <v>0</v>
      </c>
      <c r="K1152" s="13">
        <f t="shared" si="106"/>
        <v>8745193.1588225905</v>
      </c>
      <c r="L1152" s="13">
        <f t="shared" si="107"/>
        <v>4692646.7331008911</v>
      </c>
    </row>
    <row r="1153" spans="1:12" x14ac:dyDescent="0.25">
      <c r="A1153" s="11">
        <v>42580</v>
      </c>
      <c r="B1153" s="3">
        <v>-14792945.954557501</v>
      </c>
      <c r="C1153" s="3">
        <v>14424883881.4545</v>
      </c>
      <c r="D1153" s="3">
        <v>14410090935.5</v>
      </c>
      <c r="E1153" s="24">
        <f t="shared" si="102"/>
        <v>1.0101332501604763</v>
      </c>
      <c r="F1153" s="21">
        <f t="shared" si="103"/>
        <v>144704628.70455751</v>
      </c>
      <c r="G1153">
        <v>1.3231210968739899</v>
      </c>
      <c r="H1153" s="3">
        <v>-27557416.726004299</v>
      </c>
      <c r="I1153" s="3">
        <f t="shared" si="104"/>
        <v>-27557416.726007756</v>
      </c>
      <c r="J1153" s="3">
        <f t="shared" si="105"/>
        <v>0</v>
      </c>
      <c r="K1153" s="13">
        <f t="shared" si="106"/>
        <v>27557416.726004299</v>
      </c>
      <c r="L1153" s="13">
        <f t="shared" si="107"/>
        <v>14792945.954500198</v>
      </c>
    </row>
    <row r="1154" spans="1:12" x14ac:dyDescent="0.25">
      <c r="A1154" s="11">
        <v>42583</v>
      </c>
      <c r="B1154" s="3">
        <v>-28950372.414783701</v>
      </c>
      <c r="C1154" s="3">
        <v>14328614964.494699</v>
      </c>
      <c r="D1154" s="3">
        <v>14299664592.08</v>
      </c>
      <c r="E1154" s="24">
        <f t="shared" si="102"/>
        <v>0.99434590861571204</v>
      </c>
      <c r="F1154" s="21">
        <f t="shared" si="103"/>
        <v>-81475971.005216375</v>
      </c>
      <c r="G1154">
        <v>1.3156400492797899</v>
      </c>
      <c r="H1154" s="3">
        <v>-53910117.213502303</v>
      </c>
      <c r="I1154" s="3">
        <f t="shared" si="104"/>
        <v>-53910117.21350918</v>
      </c>
      <c r="J1154" s="3">
        <f t="shared" si="105"/>
        <v>0</v>
      </c>
      <c r="K1154" s="13">
        <f t="shared" si="106"/>
        <v>53910117.213502303</v>
      </c>
      <c r="L1154" s="13">
        <f t="shared" si="107"/>
        <v>28950372.414699554</v>
      </c>
    </row>
    <row r="1155" spans="1:12" x14ac:dyDescent="0.25">
      <c r="A1155" s="11">
        <v>42584</v>
      </c>
      <c r="B1155" s="3">
        <v>3635863.6521673799</v>
      </c>
      <c r="C1155" s="3">
        <v>14140799146.3678</v>
      </c>
      <c r="D1155" s="3">
        <v>14144435010.019899</v>
      </c>
      <c r="E1155" s="24">
        <f t="shared" ref="E1155:E1218" si="108">F1155/D1154+1</f>
        <v>0.98889026769199484</v>
      </c>
      <c r="F1155" s="21">
        <f t="shared" ref="F1155:F1218" si="109">D1155-D1154-B1155</f>
        <v>-158865445.71226794</v>
      </c>
      <c r="G1155">
        <v>1.30102364051861</v>
      </c>
      <c r="H1155" s="3">
        <v>6767932.1764383996</v>
      </c>
      <c r="I1155" s="3">
        <f t="shared" ref="I1155:I1218" si="110">B1155*(1+$Q$1)^($O$1-ROW()+1)</f>
        <v>6767932.1764392639</v>
      </c>
      <c r="J1155" s="3">
        <f t="shared" ref="J1155:J1218" si="111">B1155*$G$2765/G1155</f>
        <v>0</v>
      </c>
      <c r="K1155" s="13">
        <f t="shared" ref="K1155:K1218" si="112">J1155-H1155</f>
        <v>-6767932.1764383996</v>
      </c>
      <c r="L1155" s="13">
        <f t="shared" ref="L1155:L1218" si="113">ABS(C1155-D1155)</f>
        <v>3635863.6520996094</v>
      </c>
    </row>
    <row r="1156" spans="1:12" x14ac:dyDescent="0.25">
      <c r="A1156" s="11">
        <v>42585</v>
      </c>
      <c r="B1156" s="3">
        <v>26290032.169597201</v>
      </c>
      <c r="C1156" s="3">
        <v>14298820133.270399</v>
      </c>
      <c r="D1156" s="3">
        <v>14325110165.440001</v>
      </c>
      <c r="E1156" s="24">
        <f t="shared" si="108"/>
        <v>1.0109149020898422</v>
      </c>
      <c r="F1156" s="21">
        <f t="shared" si="109"/>
        <v>154385123.25050396</v>
      </c>
      <c r="G1156">
        <v>1.31522418617143</v>
      </c>
      <c r="H1156" s="3">
        <v>48918351.694430701</v>
      </c>
      <c r="I1156" s="3">
        <f t="shared" si="110"/>
        <v>48918351.694436803</v>
      </c>
      <c r="J1156" s="3">
        <f t="shared" si="111"/>
        <v>0</v>
      </c>
      <c r="K1156" s="13">
        <f t="shared" si="112"/>
        <v>-48918351.694430701</v>
      </c>
      <c r="L1156" s="13">
        <f t="shared" si="113"/>
        <v>26290032.16960144</v>
      </c>
    </row>
    <row r="1157" spans="1:12" x14ac:dyDescent="0.25">
      <c r="A1157" s="11">
        <v>42586</v>
      </c>
      <c r="B1157" s="3">
        <v>-21044255.635349501</v>
      </c>
      <c r="C1157" s="3">
        <v>14483073814.2253</v>
      </c>
      <c r="D1157" s="3">
        <v>14462029558.59</v>
      </c>
      <c r="E1157" s="24">
        <f t="shared" si="108"/>
        <v>1.0110270460025113</v>
      </c>
      <c r="F1157" s="21">
        <f t="shared" si="109"/>
        <v>157963648.78534913</v>
      </c>
      <c r="G1157">
        <v>1.3297272237759601</v>
      </c>
      <c r="H1157" s="3">
        <v>-39142319.214940302</v>
      </c>
      <c r="I1157" s="3">
        <f t="shared" si="110"/>
        <v>-39142319.214945294</v>
      </c>
      <c r="J1157" s="3">
        <f t="shared" si="111"/>
        <v>0</v>
      </c>
      <c r="K1157" s="13">
        <f t="shared" si="112"/>
        <v>39142319.214940302</v>
      </c>
      <c r="L1157" s="13">
        <f t="shared" si="113"/>
        <v>21044255.635299683</v>
      </c>
    </row>
    <row r="1158" spans="1:12" x14ac:dyDescent="0.25">
      <c r="A1158" s="11">
        <v>42587</v>
      </c>
      <c r="B1158" s="3">
        <v>-1589484.5760784701</v>
      </c>
      <c r="C1158" s="3">
        <v>14505309731.615999</v>
      </c>
      <c r="D1158" s="3">
        <v>14503720247.0399</v>
      </c>
      <c r="E1158" s="24">
        <f t="shared" si="108"/>
        <v>1.0029926762941976</v>
      </c>
      <c r="F1158" s="21">
        <f t="shared" si="109"/>
        <v>43280173.025978141</v>
      </c>
      <c r="G1158">
        <v>1.33370666691631</v>
      </c>
      <c r="H1158" s="3">
        <v>-2955300.1222785101</v>
      </c>
      <c r="I1158" s="3">
        <f t="shared" si="110"/>
        <v>-2955300.1222788785</v>
      </c>
      <c r="J1158" s="3">
        <f t="shared" si="111"/>
        <v>0</v>
      </c>
      <c r="K1158" s="13">
        <f t="shared" si="112"/>
        <v>2955300.1222785101</v>
      </c>
      <c r="L1158" s="13">
        <f t="shared" si="113"/>
        <v>1589484.5760993958</v>
      </c>
    </row>
    <row r="1159" spans="1:12" x14ac:dyDescent="0.25">
      <c r="A1159" s="11">
        <v>42590</v>
      </c>
      <c r="B1159" s="3">
        <v>4412296.41259568</v>
      </c>
      <c r="C1159" s="3">
        <v>14418907400.597401</v>
      </c>
      <c r="D1159" s="3">
        <v>14423319697.01</v>
      </c>
      <c r="E1159" s="24">
        <f t="shared" si="108"/>
        <v>0.9941523385036467</v>
      </c>
      <c r="F1159" s="21">
        <f t="shared" si="109"/>
        <v>-84812846.442495272</v>
      </c>
      <c r="G1159">
        <v>1.32590760179275</v>
      </c>
      <c r="H1159" s="3">
        <v>8200536.0474398797</v>
      </c>
      <c r="I1159" s="3">
        <f t="shared" si="110"/>
        <v>8200536.047440907</v>
      </c>
      <c r="J1159" s="3">
        <f t="shared" si="111"/>
        <v>0</v>
      </c>
      <c r="K1159" s="13">
        <f t="shared" si="112"/>
        <v>-8200536.0474398797</v>
      </c>
      <c r="L1159" s="13">
        <f t="shared" si="113"/>
        <v>4412296.4125995636</v>
      </c>
    </row>
    <row r="1160" spans="1:12" x14ac:dyDescent="0.25">
      <c r="A1160" s="11">
        <v>42591</v>
      </c>
      <c r="B1160" s="3">
        <v>28427506.343547501</v>
      </c>
      <c r="C1160" s="3">
        <v>14474262144.9464</v>
      </c>
      <c r="D1160" s="3">
        <v>14502689651.2899</v>
      </c>
      <c r="E1160" s="24">
        <f t="shared" si="108"/>
        <v>1.0035319502726485</v>
      </c>
      <c r="F1160" s="21">
        <f t="shared" si="109"/>
        <v>50942447.936352096</v>
      </c>
      <c r="G1160">
        <v>1.3305906415084101</v>
      </c>
      <c r="H1160" s="3">
        <v>52813945.764448598</v>
      </c>
      <c r="I1160" s="3">
        <f t="shared" si="110"/>
        <v>52813945.764455169</v>
      </c>
      <c r="J1160" s="3">
        <f t="shared" si="111"/>
        <v>0</v>
      </c>
      <c r="K1160" s="13">
        <f t="shared" si="112"/>
        <v>-52813945.764448598</v>
      </c>
      <c r="L1160" s="13">
        <f t="shared" si="113"/>
        <v>28427506.343500137</v>
      </c>
    </row>
    <row r="1161" spans="1:12" x14ac:dyDescent="0.25">
      <c r="A1161" s="11">
        <v>42592</v>
      </c>
      <c r="B1161" s="3">
        <v>39960386.090288296</v>
      </c>
      <c r="C1161" s="3">
        <v>14405712963.839701</v>
      </c>
      <c r="D1161" s="3">
        <v>14445673349.93</v>
      </c>
      <c r="E1161" s="24">
        <f t="shared" si="108"/>
        <v>0.99331319294682952</v>
      </c>
      <c r="F1161" s="21">
        <f t="shared" si="109"/>
        <v>-96976687.450187817</v>
      </c>
      <c r="G1161">
        <v>1.32169323862188</v>
      </c>
      <c r="H1161" s="3">
        <v>74211603.198438793</v>
      </c>
      <c r="I1161" s="3">
        <f t="shared" si="110"/>
        <v>74211603.198448136</v>
      </c>
      <c r="J1161" s="3">
        <f t="shared" si="111"/>
        <v>0</v>
      </c>
      <c r="K1161" s="13">
        <f t="shared" si="112"/>
        <v>-74211603.198438793</v>
      </c>
      <c r="L1161" s="13">
        <f t="shared" si="113"/>
        <v>39960386.090299606</v>
      </c>
    </row>
    <row r="1162" spans="1:12" x14ac:dyDescent="0.25">
      <c r="A1162" s="11">
        <v>42593</v>
      </c>
      <c r="B1162" s="3">
        <v>27057753.152997699</v>
      </c>
      <c r="C1162" s="3">
        <v>14692620966.577</v>
      </c>
      <c r="D1162" s="3">
        <v>14719678719.73</v>
      </c>
      <c r="E1162" s="24">
        <f t="shared" si="108"/>
        <v>1.0170949190574212</v>
      </c>
      <c r="F1162" s="21">
        <f t="shared" si="109"/>
        <v>246947616.64700153</v>
      </c>
      <c r="G1162">
        <v>1.3442874775548701</v>
      </c>
      <c r="H1162" s="3">
        <v>50230344.491519198</v>
      </c>
      <c r="I1162" s="3">
        <f t="shared" si="110"/>
        <v>50230344.491525501</v>
      </c>
      <c r="J1162" s="3">
        <f t="shared" si="111"/>
        <v>0</v>
      </c>
      <c r="K1162" s="13">
        <f t="shared" si="112"/>
        <v>-50230344.491519198</v>
      </c>
      <c r="L1162" s="13">
        <f t="shared" si="113"/>
        <v>27057753.152999878</v>
      </c>
    </row>
    <row r="1163" spans="1:12" x14ac:dyDescent="0.25">
      <c r="A1163" s="11">
        <v>42594</v>
      </c>
      <c r="B1163" s="3">
        <v>34446652.4881908</v>
      </c>
      <c r="C1163" s="3">
        <v>14677688369.691799</v>
      </c>
      <c r="D1163" s="3">
        <v>14712135022.179899</v>
      </c>
      <c r="E1163" s="24">
        <f t="shared" si="108"/>
        <v>0.99714733243586307</v>
      </c>
      <c r="F1163" s="21">
        <f t="shared" si="109"/>
        <v>-41990350.038291126</v>
      </c>
      <c r="G1163">
        <v>1.3404526722707799</v>
      </c>
      <c r="H1163" s="3">
        <v>63922497.980070502</v>
      </c>
      <c r="I1163" s="3">
        <f t="shared" si="110"/>
        <v>63922497.980078459</v>
      </c>
      <c r="J1163" s="3">
        <f t="shared" si="111"/>
        <v>0</v>
      </c>
      <c r="K1163" s="13">
        <f t="shared" si="112"/>
        <v>-63922497.980070502</v>
      </c>
      <c r="L1163" s="13">
        <f t="shared" si="113"/>
        <v>34446652.488100052</v>
      </c>
    </row>
    <row r="1164" spans="1:12" x14ac:dyDescent="0.25">
      <c r="A1164" s="11">
        <v>42597</v>
      </c>
      <c r="B1164" s="3">
        <v>-21342401.283080701</v>
      </c>
      <c r="C1164" s="3">
        <v>14831913126.283001</v>
      </c>
      <c r="D1164" s="3">
        <v>14810570724.999901</v>
      </c>
      <c r="E1164" s="24">
        <f t="shared" si="108"/>
        <v>1.0081414494852383</v>
      </c>
      <c r="F1164" s="21">
        <f t="shared" si="109"/>
        <v>119778104.1030823</v>
      </c>
      <c r="G1164">
        <v>1.35136589998942</v>
      </c>
      <c r="H1164" s="3">
        <v>-39589706.656491399</v>
      </c>
      <c r="I1164" s="3">
        <f t="shared" si="110"/>
        <v>-39589706.656496339</v>
      </c>
      <c r="J1164" s="3">
        <f t="shared" si="111"/>
        <v>0</v>
      </c>
      <c r="K1164" s="13">
        <f t="shared" si="112"/>
        <v>39589706.656491399</v>
      </c>
      <c r="L1164" s="13">
        <f t="shared" si="113"/>
        <v>21342401.283100128</v>
      </c>
    </row>
    <row r="1165" spans="1:12" x14ac:dyDescent="0.25">
      <c r="A1165" s="11">
        <v>42598</v>
      </c>
      <c r="B1165" s="3">
        <v>-55172938.8048224</v>
      </c>
      <c r="C1165" s="3">
        <v>14724584490.5348</v>
      </c>
      <c r="D1165" s="3">
        <v>14669411551.7299</v>
      </c>
      <c r="E1165" s="24">
        <f t="shared" si="108"/>
        <v>0.99419426596977556</v>
      </c>
      <c r="F1165" s="21">
        <f t="shared" si="109"/>
        <v>-85986234.465178058</v>
      </c>
      <c r="G1165">
        <v>1.34352022899657</v>
      </c>
      <c r="H1165" s="3">
        <v>-102305129.168302</v>
      </c>
      <c r="I1165" s="3">
        <f t="shared" si="110"/>
        <v>-102305129.1683155</v>
      </c>
      <c r="J1165" s="3">
        <f t="shared" si="111"/>
        <v>0</v>
      </c>
      <c r="K1165" s="13">
        <f t="shared" si="112"/>
        <v>102305129.168302</v>
      </c>
      <c r="L1165" s="13">
        <f t="shared" si="113"/>
        <v>55172938.804899216</v>
      </c>
    </row>
    <row r="1166" spans="1:12" x14ac:dyDescent="0.25">
      <c r="A1166" s="11">
        <v>42599</v>
      </c>
      <c r="B1166" s="3">
        <v>-18252252.8956578</v>
      </c>
      <c r="C1166" s="3">
        <v>14725984359.2356</v>
      </c>
      <c r="D1166" s="3">
        <v>14707732106.34</v>
      </c>
      <c r="E1166" s="24">
        <f t="shared" si="108"/>
        <v>1.00385651512375</v>
      </c>
      <c r="F1166" s="21">
        <f t="shared" si="109"/>
        <v>56572807.505757593</v>
      </c>
      <c r="G1166">
        <v>1.3487015350787499</v>
      </c>
      <c r="H1166" s="3">
        <v>-33831406.723010801</v>
      </c>
      <c r="I1166" s="3">
        <f t="shared" si="110"/>
        <v>-33831406.723015048</v>
      </c>
      <c r="J1166" s="3">
        <f t="shared" si="111"/>
        <v>0</v>
      </c>
      <c r="K1166" s="13">
        <f t="shared" si="112"/>
        <v>33831406.723010801</v>
      </c>
      <c r="L1166" s="13">
        <f t="shared" si="113"/>
        <v>18252252.895599365</v>
      </c>
    </row>
    <row r="1167" spans="1:12" x14ac:dyDescent="0.25">
      <c r="A1167" s="11">
        <v>42600</v>
      </c>
      <c r="B1167" s="3">
        <v>3390031.6824488002</v>
      </c>
      <c r="C1167" s="3">
        <v>14679227615.467501</v>
      </c>
      <c r="D1167" s="3">
        <v>14682617647.15</v>
      </c>
      <c r="E1167" s="24">
        <f t="shared" si="108"/>
        <v>0.99806193839632407</v>
      </c>
      <c r="F1167" s="21">
        <f t="shared" si="109"/>
        <v>-28504490.872449335</v>
      </c>
      <c r="G1167">
        <v>1.3460876684187999</v>
      </c>
      <c r="H1167" s="3">
        <v>6281156.63855178</v>
      </c>
      <c r="I1167" s="3">
        <f t="shared" si="110"/>
        <v>6281156.6385525689</v>
      </c>
      <c r="J1167" s="3">
        <f t="shared" si="111"/>
        <v>0</v>
      </c>
      <c r="K1167" s="13">
        <f t="shared" si="112"/>
        <v>-6281156.63855178</v>
      </c>
      <c r="L1167" s="13">
        <f t="shared" si="113"/>
        <v>3390031.6824989319</v>
      </c>
    </row>
    <row r="1168" spans="1:12" x14ac:dyDescent="0.25">
      <c r="A1168" s="11">
        <v>42601</v>
      </c>
      <c r="B1168" s="3">
        <v>-770022.54674464394</v>
      </c>
      <c r="C1168" s="3">
        <v>14682749982.596701</v>
      </c>
      <c r="D1168" s="3">
        <v>14681979960.049999</v>
      </c>
      <c r="E1168" s="24">
        <f t="shared" si="108"/>
        <v>1.0000090130690538</v>
      </c>
      <c r="F1168" s="21">
        <f t="shared" si="109"/>
        <v>132335.44674426247</v>
      </c>
      <c r="G1168">
        <v>1.3460998007999001</v>
      </c>
      <c r="H1168" s="3">
        <v>-1426170.9855046901</v>
      </c>
      <c r="I1168" s="3">
        <f t="shared" si="110"/>
        <v>-1426170.9855048689</v>
      </c>
      <c r="J1168" s="3">
        <f t="shared" si="111"/>
        <v>0</v>
      </c>
      <c r="K1168" s="13">
        <f t="shared" si="112"/>
        <v>1426170.9855046901</v>
      </c>
      <c r="L1168" s="13">
        <f t="shared" si="113"/>
        <v>770022.54670143127</v>
      </c>
    </row>
    <row r="1169" spans="1:12" x14ac:dyDescent="0.25">
      <c r="A1169" s="11">
        <v>42604</v>
      </c>
      <c r="B1169" s="3">
        <v>5507261.0117049804</v>
      </c>
      <c r="C1169" s="3">
        <v>14467172420.628201</v>
      </c>
      <c r="D1169" s="3">
        <v>14472679681.639999</v>
      </c>
      <c r="E1169" s="24">
        <f t="shared" si="108"/>
        <v>0.98536930713662596</v>
      </c>
      <c r="F1169" s="21">
        <f t="shared" si="109"/>
        <v>-214807539.42170483</v>
      </c>
      <c r="G1169">
        <v>1.3264054280509501</v>
      </c>
      <c r="H1169" s="3">
        <v>10196147.350510901</v>
      </c>
      <c r="I1169" s="3">
        <f t="shared" si="110"/>
        <v>10196147.350512236</v>
      </c>
      <c r="J1169" s="3">
        <f t="shared" si="111"/>
        <v>0</v>
      </c>
      <c r="K1169" s="13">
        <f t="shared" si="112"/>
        <v>-10196147.350510901</v>
      </c>
      <c r="L1169" s="13">
        <f t="shared" si="113"/>
        <v>5507261.0117988586</v>
      </c>
    </row>
    <row r="1170" spans="1:12" x14ac:dyDescent="0.25">
      <c r="A1170" s="11">
        <v>42605</v>
      </c>
      <c r="B1170" s="3">
        <v>249992.584243953</v>
      </c>
      <c r="C1170" s="3">
        <v>14495805201.0557</v>
      </c>
      <c r="D1170" s="3">
        <v>14496055193.639999</v>
      </c>
      <c r="E1170" s="24">
        <f t="shared" si="108"/>
        <v>1.0015978740581879</v>
      </c>
      <c r="F1170" s="21">
        <f t="shared" si="109"/>
        <v>23125519.415756047</v>
      </c>
      <c r="G1170">
        <v>1.32852485687507</v>
      </c>
      <c r="H1170" s="3">
        <v>462657.76681748801</v>
      </c>
      <c r="I1170" s="3">
        <f t="shared" si="110"/>
        <v>462657.76681754593</v>
      </c>
      <c r="J1170" s="3">
        <f t="shared" si="111"/>
        <v>0</v>
      </c>
      <c r="K1170" s="13">
        <f t="shared" si="112"/>
        <v>-462657.76681748801</v>
      </c>
      <c r="L1170" s="13">
        <f t="shared" si="113"/>
        <v>249992.58429908752</v>
      </c>
    </row>
    <row r="1171" spans="1:12" x14ac:dyDescent="0.25">
      <c r="A1171" s="11">
        <v>42606</v>
      </c>
      <c r="B1171" s="3">
        <v>16.5937426686286</v>
      </c>
      <c r="C1171" s="3">
        <v>14408891057.866199</v>
      </c>
      <c r="D1171" s="3">
        <v>14408891074.459999</v>
      </c>
      <c r="E1171" s="24">
        <f t="shared" si="108"/>
        <v>0.9939870444331651</v>
      </c>
      <c r="F1171" s="21">
        <f t="shared" si="109"/>
        <v>-87164135.773742974</v>
      </c>
      <c r="G1171">
        <v>1.32053649594125</v>
      </c>
      <c r="H1171" s="3">
        <v>30.6979497074786</v>
      </c>
      <c r="I1171" s="3">
        <f t="shared" si="110"/>
        <v>30.697949707482334</v>
      </c>
      <c r="J1171" s="3">
        <f t="shared" si="111"/>
        <v>0</v>
      </c>
      <c r="K1171" s="13">
        <f t="shared" si="112"/>
        <v>-30.6979497074786</v>
      </c>
      <c r="L1171" s="13">
        <f t="shared" si="113"/>
        <v>16.593799591064453</v>
      </c>
    </row>
    <row r="1172" spans="1:12" x14ac:dyDescent="0.25">
      <c r="A1172" s="11">
        <v>42607</v>
      </c>
      <c r="B1172" s="3">
        <v>-15448545.745449901</v>
      </c>
      <c r="C1172" s="3">
        <v>14413029219.8654</v>
      </c>
      <c r="D1172" s="3">
        <v>14397580674.120001</v>
      </c>
      <c r="E1172" s="24">
        <f t="shared" si="108"/>
        <v>1.0002871938849469</v>
      </c>
      <c r="F1172" s="21">
        <f t="shared" si="109"/>
        <v>4138145.4054516554</v>
      </c>
      <c r="G1172">
        <v>1.3209157459477301</v>
      </c>
      <c r="H1172" s="3">
        <v>-28568333.739319202</v>
      </c>
      <c r="I1172" s="3">
        <f t="shared" si="110"/>
        <v>-28568333.73932283</v>
      </c>
      <c r="J1172" s="3">
        <f t="shared" si="111"/>
        <v>0</v>
      </c>
      <c r="K1172" s="13">
        <f t="shared" si="112"/>
        <v>28568333.739319202</v>
      </c>
      <c r="L1172" s="13">
        <f t="shared" si="113"/>
        <v>15448545.745399475</v>
      </c>
    </row>
    <row r="1173" spans="1:12" x14ac:dyDescent="0.25">
      <c r="A1173" s="11">
        <v>42608</v>
      </c>
      <c r="B1173" s="3">
        <v>55450097.7919432</v>
      </c>
      <c r="C1173" s="3">
        <v>14432765368.778</v>
      </c>
      <c r="D1173" s="3">
        <v>14488215466.57</v>
      </c>
      <c r="E1173" s="24">
        <f t="shared" si="108"/>
        <v>1.0024437921519205</v>
      </c>
      <c r="F1173" s="21">
        <f t="shared" si="109"/>
        <v>35184694.658055656</v>
      </c>
      <c r="G1173">
        <v>1.32414378948103</v>
      </c>
      <c r="H1173" s="3">
        <v>102501899.1429</v>
      </c>
      <c r="I1173" s="3">
        <f t="shared" si="110"/>
        <v>102501899.14291286</v>
      </c>
      <c r="J1173" s="3">
        <f t="shared" si="111"/>
        <v>0</v>
      </c>
      <c r="K1173" s="13">
        <f t="shared" si="112"/>
        <v>-102501899.1429</v>
      </c>
      <c r="L1173" s="13">
        <f t="shared" si="113"/>
        <v>55450097.791999817</v>
      </c>
    </row>
    <row r="1174" spans="1:12" x14ac:dyDescent="0.25">
      <c r="A1174" s="11">
        <v>42611</v>
      </c>
      <c r="B1174" s="3">
        <v>45455706.475700498</v>
      </c>
      <c r="C1174" s="3">
        <v>14677611160.504299</v>
      </c>
      <c r="D1174" s="3">
        <v>14723066866.98</v>
      </c>
      <c r="E1174" s="24">
        <f t="shared" si="108"/>
        <v>1.0130723962776029</v>
      </c>
      <c r="F1174" s="21">
        <f t="shared" si="109"/>
        <v>189395693.93429935</v>
      </c>
      <c r="G1174">
        <v>1.34145352182565</v>
      </c>
      <c r="H1174" s="3">
        <v>83994392.958866507</v>
      </c>
      <c r="I1174" s="3">
        <f t="shared" si="110"/>
        <v>83994392.958877072</v>
      </c>
      <c r="J1174" s="3">
        <f t="shared" si="111"/>
        <v>0</v>
      </c>
      <c r="K1174" s="13">
        <f t="shared" si="112"/>
        <v>-83994392.958866507</v>
      </c>
      <c r="L1174" s="13">
        <f t="shared" si="113"/>
        <v>45455706.475700378</v>
      </c>
    </row>
    <row r="1175" spans="1:12" x14ac:dyDescent="0.25">
      <c r="A1175" s="11">
        <v>42612</v>
      </c>
      <c r="B1175" s="3">
        <v>8167495.6634200802</v>
      </c>
      <c r="C1175" s="3">
        <v>14720027895.286501</v>
      </c>
      <c r="D1175" s="3">
        <v>14728195390.950001</v>
      </c>
      <c r="E1175" s="24">
        <f t="shared" si="108"/>
        <v>0.99979359112331179</v>
      </c>
      <c r="F1175" s="21">
        <f t="shared" si="109"/>
        <v>-3038971.6934188595</v>
      </c>
      <c r="G1175">
        <v>1.34117663391108</v>
      </c>
      <c r="H1175" s="3">
        <v>15086311.975696901</v>
      </c>
      <c r="I1175" s="3">
        <f t="shared" si="110"/>
        <v>15086311.975698803</v>
      </c>
      <c r="J1175" s="3">
        <f t="shared" si="111"/>
        <v>0</v>
      </c>
      <c r="K1175" s="13">
        <f t="shared" si="112"/>
        <v>-15086311.975696901</v>
      </c>
      <c r="L1175" s="13">
        <f t="shared" si="113"/>
        <v>8167495.6634998322</v>
      </c>
    </row>
    <row r="1176" spans="1:12" x14ac:dyDescent="0.25">
      <c r="A1176" s="11">
        <v>42613</v>
      </c>
      <c r="B1176" s="3">
        <v>23397629.7616251</v>
      </c>
      <c r="C1176" s="3">
        <v>14661015723.778299</v>
      </c>
      <c r="D1176" s="3">
        <v>14684413353.540001</v>
      </c>
      <c r="E1176" s="24">
        <f t="shared" si="108"/>
        <v>0.99543870342642893</v>
      </c>
      <c r="F1176" s="21">
        <f t="shared" si="109"/>
        <v>-67179667.171624944</v>
      </c>
      <c r="G1176">
        <v>1.3350591295262699</v>
      </c>
      <c r="H1176" s="3">
        <v>43201450.091686897</v>
      </c>
      <c r="I1176" s="3">
        <f t="shared" si="110"/>
        <v>43201450.091692351</v>
      </c>
      <c r="J1176" s="3">
        <f t="shared" si="111"/>
        <v>0</v>
      </c>
      <c r="K1176" s="13">
        <f t="shared" si="112"/>
        <v>-43201450.091686897</v>
      </c>
      <c r="L1176" s="13">
        <f t="shared" si="113"/>
        <v>23397629.761701584</v>
      </c>
    </row>
    <row r="1177" spans="1:12" x14ac:dyDescent="0.25">
      <c r="A1177" s="11">
        <v>42614</v>
      </c>
      <c r="B1177" s="3">
        <v>-29415776.649370901</v>
      </c>
      <c r="C1177" s="3">
        <v>14719776340.029301</v>
      </c>
      <c r="D1177" s="3">
        <v>14690360563.379999</v>
      </c>
      <c r="E1177" s="24">
        <f t="shared" si="108"/>
        <v>1.0024081987913289</v>
      </c>
      <c r="F1177" s="21">
        <f t="shared" si="109"/>
        <v>35362986.489369147</v>
      </c>
      <c r="G1177">
        <v>1.3382742173083499</v>
      </c>
      <c r="H1177" s="3">
        <v>-54292403.416489698</v>
      </c>
      <c r="I1177" s="3">
        <f t="shared" si="110"/>
        <v>-54292403.416496366</v>
      </c>
      <c r="J1177" s="3">
        <f t="shared" si="111"/>
        <v>0</v>
      </c>
      <c r="K1177" s="13">
        <f t="shared" si="112"/>
        <v>54292403.416489698</v>
      </c>
      <c r="L1177" s="13">
        <f t="shared" si="113"/>
        <v>29415776.649301529</v>
      </c>
    </row>
    <row r="1178" spans="1:12" x14ac:dyDescent="0.25">
      <c r="A1178" s="11">
        <v>42615</v>
      </c>
      <c r="B1178" s="3">
        <v>-102554335.425611</v>
      </c>
      <c r="C1178" s="3">
        <v>14941248866.555599</v>
      </c>
      <c r="D1178" s="3">
        <v>14838694531.129999</v>
      </c>
      <c r="E1178" s="24">
        <f t="shared" si="108"/>
        <v>1.0170784305867224</v>
      </c>
      <c r="F1178" s="21">
        <f t="shared" si="109"/>
        <v>250888303.17561102</v>
      </c>
      <c r="G1178">
        <v>1.3611298406346499</v>
      </c>
      <c r="H1178" s="3">
        <v>-189210424.850512</v>
      </c>
      <c r="I1178" s="3">
        <f t="shared" si="110"/>
        <v>-189210424.85053468</v>
      </c>
      <c r="J1178" s="3">
        <f t="shared" si="111"/>
        <v>0</v>
      </c>
      <c r="K1178" s="13">
        <f t="shared" si="112"/>
        <v>189210424.850512</v>
      </c>
      <c r="L1178" s="13">
        <f t="shared" si="113"/>
        <v>102554335.42560005</v>
      </c>
    </row>
    <row r="1179" spans="1:12" x14ac:dyDescent="0.25">
      <c r="A1179" s="11">
        <v>42618</v>
      </c>
      <c r="B1179" s="3">
        <v>4964402.1294218302</v>
      </c>
      <c r="C1179" s="3">
        <v>14806430225.620501</v>
      </c>
      <c r="D1179" s="3">
        <v>14811394627.75</v>
      </c>
      <c r="E1179" s="24">
        <f t="shared" si="108"/>
        <v>0.99782566414843743</v>
      </c>
      <c r="F1179" s="21">
        <f t="shared" si="109"/>
        <v>-32264305.509420991</v>
      </c>
      <c r="G1179">
        <v>1.35817028722352</v>
      </c>
      <c r="H1179" s="3">
        <v>9155673.09222438</v>
      </c>
      <c r="I1179" s="3">
        <f t="shared" si="110"/>
        <v>9155673.092225533</v>
      </c>
      <c r="J1179" s="3">
        <f t="shared" si="111"/>
        <v>0</v>
      </c>
      <c r="K1179" s="13">
        <f t="shared" si="112"/>
        <v>-9155673.09222438</v>
      </c>
      <c r="L1179" s="13">
        <f t="shared" si="113"/>
        <v>4964402.1294994354</v>
      </c>
    </row>
    <row r="1180" spans="1:12" x14ac:dyDescent="0.25">
      <c r="A1180" s="11">
        <v>42619</v>
      </c>
      <c r="B1180" s="3">
        <v>-20920007.627196599</v>
      </c>
      <c r="C1180" s="3">
        <v>14940426855.5371</v>
      </c>
      <c r="D1180" s="3">
        <v>14919506847.91</v>
      </c>
      <c r="E1180" s="24">
        <f t="shared" si="108"/>
        <v>1.0087116865784838</v>
      </c>
      <c r="F1180" s="21">
        <f t="shared" si="109"/>
        <v>129032227.78719644</v>
      </c>
      <c r="G1180">
        <v>1.37000224108603</v>
      </c>
      <c r="H1180" s="3">
        <v>-38567141.479835801</v>
      </c>
      <c r="I1180" s="3">
        <f t="shared" si="110"/>
        <v>-38567141.479840554</v>
      </c>
      <c r="J1180" s="3">
        <f t="shared" si="111"/>
        <v>0</v>
      </c>
      <c r="K1180" s="13">
        <f t="shared" si="112"/>
        <v>38567141.479835801</v>
      </c>
      <c r="L1180" s="13">
        <f t="shared" si="113"/>
        <v>20920007.627099991</v>
      </c>
    </row>
    <row r="1181" spans="1:12" x14ac:dyDescent="0.25">
      <c r="A1181" s="11">
        <v>42621</v>
      </c>
      <c r="B1181" s="3">
        <v>-88164342.519792497</v>
      </c>
      <c r="C1181" s="3">
        <v>14929358391.2397</v>
      </c>
      <c r="D1181" s="3">
        <v>14841194048.719999</v>
      </c>
      <c r="E1181" s="24">
        <f t="shared" si="108"/>
        <v>1.0006603129332772</v>
      </c>
      <c r="F1181" s="21">
        <f t="shared" si="109"/>
        <v>9851543.3297919631</v>
      </c>
      <c r="G1181">
        <v>1.3709068712844299</v>
      </c>
      <c r="H1181" s="3">
        <v>-162472878.08429399</v>
      </c>
      <c r="I1181" s="3">
        <f t="shared" si="110"/>
        <v>-162472878.08431479</v>
      </c>
      <c r="J1181" s="3">
        <f t="shared" si="111"/>
        <v>0</v>
      </c>
      <c r="K1181" s="13">
        <f t="shared" si="112"/>
        <v>162472878.08429399</v>
      </c>
      <c r="L1181" s="13">
        <f t="shared" si="113"/>
        <v>88164342.519701004</v>
      </c>
    </row>
    <row r="1182" spans="1:12" x14ac:dyDescent="0.25">
      <c r="A1182" s="11">
        <v>42622</v>
      </c>
      <c r="B1182" s="3">
        <v>-70470155.123930201</v>
      </c>
      <c r="C1182" s="3">
        <v>14427706001.6639</v>
      </c>
      <c r="D1182" s="3">
        <v>14357235846.5399</v>
      </c>
      <c r="E1182" s="24">
        <f t="shared" si="108"/>
        <v>0.97213916577744419</v>
      </c>
      <c r="F1182" s="21">
        <f t="shared" si="109"/>
        <v>-413488047.05616927</v>
      </c>
      <c r="G1182">
        <v>1.3327122622090199</v>
      </c>
      <c r="H1182" s="3">
        <v>-129815160.97632299</v>
      </c>
      <c r="I1182" s="3">
        <f t="shared" si="110"/>
        <v>-129815160.97633947</v>
      </c>
      <c r="J1182" s="3">
        <f t="shared" si="111"/>
        <v>0</v>
      </c>
      <c r="K1182" s="13">
        <f t="shared" si="112"/>
        <v>129815160.97632299</v>
      </c>
      <c r="L1182" s="13">
        <f t="shared" si="113"/>
        <v>70470155.124000549</v>
      </c>
    </row>
    <row r="1183" spans="1:12" x14ac:dyDescent="0.25">
      <c r="A1183" s="11">
        <v>42625</v>
      </c>
      <c r="B1183" s="3">
        <v>-37571439.2312719</v>
      </c>
      <c r="C1183" s="3">
        <v>14439964621.5812</v>
      </c>
      <c r="D1183" s="3">
        <v>14402393182.35</v>
      </c>
      <c r="E1183" s="24">
        <f t="shared" si="108"/>
        <v>1.0057621659158933</v>
      </c>
      <c r="F1183" s="21">
        <f t="shared" si="109"/>
        <v>82728775.041372448</v>
      </c>
      <c r="G1183">
        <v>1.34039157138201</v>
      </c>
      <c r="H1183" s="3">
        <v>-69184739.261858597</v>
      </c>
      <c r="I1183" s="3">
        <f t="shared" si="110"/>
        <v>-69184739.261867151</v>
      </c>
      <c r="J1183" s="3">
        <f t="shared" si="111"/>
        <v>0</v>
      </c>
      <c r="K1183" s="13">
        <f t="shared" si="112"/>
        <v>69184739.261858597</v>
      </c>
      <c r="L1183" s="13">
        <f t="shared" si="113"/>
        <v>37571439.231199265</v>
      </c>
    </row>
    <row r="1184" spans="1:12" x14ac:dyDescent="0.25">
      <c r="A1184" s="11">
        <v>42626</v>
      </c>
      <c r="B1184" s="3">
        <v>-59109472.738454796</v>
      </c>
      <c r="C1184" s="3">
        <v>14055334948.0784</v>
      </c>
      <c r="D1184" s="3">
        <v>13996225475.34</v>
      </c>
      <c r="E1184" s="24">
        <f t="shared" si="108"/>
        <v>0.97590273853258902</v>
      </c>
      <c r="F1184" s="21">
        <f t="shared" si="109"/>
        <v>-347058234.27154541</v>
      </c>
      <c r="G1184">
        <v>1.3080918052177</v>
      </c>
      <c r="H1184" s="3">
        <v>-108803245.559213</v>
      </c>
      <c r="I1184" s="3">
        <f t="shared" si="110"/>
        <v>-108803245.55922663</v>
      </c>
      <c r="J1184" s="3">
        <f t="shared" si="111"/>
        <v>0</v>
      </c>
      <c r="K1184" s="13">
        <f t="shared" si="112"/>
        <v>108803245.559213</v>
      </c>
      <c r="L1184" s="13">
        <f t="shared" si="113"/>
        <v>59109472.738399506</v>
      </c>
    </row>
    <row r="1185" spans="1:12" x14ac:dyDescent="0.25">
      <c r="A1185" s="11">
        <v>42627</v>
      </c>
      <c r="B1185" s="3">
        <v>77503704.279135197</v>
      </c>
      <c r="C1185" s="3">
        <v>14021126745.9708</v>
      </c>
      <c r="D1185" s="3">
        <v>14098630450.25</v>
      </c>
      <c r="E1185" s="24">
        <f t="shared" si="108"/>
        <v>1.0017791418604065</v>
      </c>
      <c r="F1185" s="21">
        <f t="shared" si="109"/>
        <v>24901270.63086465</v>
      </c>
      <c r="G1185">
        <v>1.31041908610562</v>
      </c>
      <c r="H1185" s="3">
        <v>142606563.06131801</v>
      </c>
      <c r="I1185" s="3">
        <f t="shared" si="110"/>
        <v>142606563.0613361</v>
      </c>
      <c r="J1185" s="3">
        <f t="shared" si="111"/>
        <v>0</v>
      </c>
      <c r="K1185" s="13">
        <f t="shared" si="112"/>
        <v>-142606563.06131801</v>
      </c>
      <c r="L1185" s="13">
        <f t="shared" si="113"/>
        <v>77503704.2791996</v>
      </c>
    </row>
    <row r="1186" spans="1:12" x14ac:dyDescent="0.25">
      <c r="A1186" s="11">
        <v>42628</v>
      </c>
      <c r="B1186" s="3">
        <v>-6342721.3208794501</v>
      </c>
      <c r="C1186" s="3">
        <v>14246433224.6308</v>
      </c>
      <c r="D1186" s="3">
        <v>14240090503.309999</v>
      </c>
      <c r="E1186" s="24">
        <f t="shared" si="108"/>
        <v>1.0104834845414548</v>
      </c>
      <c r="F1186" s="21">
        <f t="shared" si="109"/>
        <v>147802774.38087893</v>
      </c>
      <c r="G1186">
        <v>1.3241568443376399</v>
      </c>
      <c r="H1186" s="3">
        <v>-11666080.570425</v>
      </c>
      <c r="I1186" s="3">
        <f t="shared" si="110"/>
        <v>-11666080.570426533</v>
      </c>
      <c r="J1186" s="3">
        <f t="shared" si="111"/>
        <v>0</v>
      </c>
      <c r="K1186" s="13">
        <f t="shared" si="112"/>
        <v>11666080.570425</v>
      </c>
      <c r="L1186" s="13">
        <f t="shared" si="113"/>
        <v>6342721.3208007813</v>
      </c>
    </row>
    <row r="1187" spans="1:12" x14ac:dyDescent="0.25">
      <c r="A1187" s="11">
        <v>42629</v>
      </c>
      <c r="B1187" s="3">
        <v>-43179353.6353117</v>
      </c>
      <c r="C1187" s="3">
        <v>14093360566.3253</v>
      </c>
      <c r="D1187" s="3">
        <v>14050181212.689899</v>
      </c>
      <c r="E1187" s="24">
        <f t="shared" si="108"/>
        <v>0.98969599687932586</v>
      </c>
      <c r="F1187" s="21">
        <f t="shared" si="109"/>
        <v>-146729936.98478833</v>
      </c>
      <c r="G1187">
        <v>1.31051272808133</v>
      </c>
      <c r="H1187" s="3">
        <v>-79388531.080661401</v>
      </c>
      <c r="I1187" s="3">
        <f t="shared" si="110"/>
        <v>-79388531.080671281</v>
      </c>
      <c r="J1187" s="3">
        <f t="shared" si="111"/>
        <v>0</v>
      </c>
      <c r="K1187" s="13">
        <f t="shared" si="112"/>
        <v>79388531.080661401</v>
      </c>
      <c r="L1187" s="13">
        <f t="shared" si="113"/>
        <v>43179353.635400772</v>
      </c>
    </row>
    <row r="1188" spans="1:12" x14ac:dyDescent="0.25">
      <c r="A1188" s="11">
        <v>42632</v>
      </c>
      <c r="B1188" s="3">
        <v>-1088239.7162425499</v>
      </c>
      <c r="C1188" s="3">
        <v>14084078447.666201</v>
      </c>
      <c r="D1188" s="3">
        <v>14082990207.950001</v>
      </c>
      <c r="E1188" s="24">
        <f t="shared" si="108"/>
        <v>1.002412583472285</v>
      </c>
      <c r="F1188" s="21">
        <f t="shared" si="109"/>
        <v>33897234.97634387</v>
      </c>
      <c r="G1188">
        <v>1.31367444942931</v>
      </c>
      <c r="H1188" s="3">
        <v>-2000039.114903</v>
      </c>
      <c r="I1188" s="3">
        <f t="shared" si="110"/>
        <v>-2000039.1149032528</v>
      </c>
      <c r="J1188" s="3">
        <f t="shared" si="111"/>
        <v>0</v>
      </c>
      <c r="K1188" s="13">
        <f t="shared" si="112"/>
        <v>2000039.114903</v>
      </c>
      <c r="L1188" s="13">
        <f t="shared" si="113"/>
        <v>1088239.7161998749</v>
      </c>
    </row>
    <row r="1189" spans="1:12" x14ac:dyDescent="0.25">
      <c r="A1189" s="11">
        <v>42633</v>
      </c>
      <c r="B1189" s="3">
        <v>-14914790.750620401</v>
      </c>
      <c r="C1189" s="3">
        <v>14168111628.9806</v>
      </c>
      <c r="D1189" s="3">
        <v>14153196838.2299</v>
      </c>
      <c r="E1189" s="24">
        <f t="shared" si="108"/>
        <v>1.0060442718324456</v>
      </c>
      <c r="F1189" s="21">
        <f t="shared" si="109"/>
        <v>85121421.030519992</v>
      </c>
      <c r="G1189">
        <v>1.3216146549009999</v>
      </c>
      <c r="H1189" s="3">
        <v>-27400808.048179802</v>
      </c>
      <c r="I1189" s="3">
        <f t="shared" si="110"/>
        <v>-27400808.048183098</v>
      </c>
      <c r="J1189" s="3">
        <f t="shared" si="111"/>
        <v>0</v>
      </c>
      <c r="K1189" s="13">
        <f t="shared" si="112"/>
        <v>27400808.048179802</v>
      </c>
      <c r="L1189" s="13">
        <f t="shared" si="113"/>
        <v>14914790.750699997</v>
      </c>
    </row>
    <row r="1190" spans="1:12" x14ac:dyDescent="0.25">
      <c r="A1190" s="11">
        <v>42634</v>
      </c>
      <c r="B1190" s="3">
        <v>-45430453.5962523</v>
      </c>
      <c r="C1190" s="3">
        <v>14269431507.6462</v>
      </c>
      <c r="D1190" s="3">
        <v>14224001054.049999</v>
      </c>
      <c r="E1190" s="24">
        <f t="shared" si="108"/>
        <v>1.0082126088363572</v>
      </c>
      <c r="F1190" s="21">
        <f t="shared" si="109"/>
        <v>116234669.41635117</v>
      </c>
      <c r="G1190">
        <v>1.3324685590940899</v>
      </c>
      <c r="H1190" s="3">
        <v>-83430638.392870694</v>
      </c>
      <c r="I1190" s="3">
        <f t="shared" si="110"/>
        <v>-83430638.392881066</v>
      </c>
      <c r="J1190" s="3">
        <f t="shared" si="111"/>
        <v>0</v>
      </c>
      <c r="K1190" s="13">
        <f t="shared" si="112"/>
        <v>83430638.392870694</v>
      </c>
      <c r="L1190" s="13">
        <f t="shared" si="113"/>
        <v>45430453.596200943</v>
      </c>
    </row>
    <row r="1191" spans="1:12" x14ac:dyDescent="0.25">
      <c r="A1191" s="11">
        <v>42635</v>
      </c>
      <c r="B1191" s="3">
        <v>9760632.6810724698</v>
      </c>
      <c r="C1191" s="3">
        <v>14326769004.158899</v>
      </c>
      <c r="D1191" s="3">
        <v>14336529636.84</v>
      </c>
      <c r="E1191" s="24">
        <f t="shared" si="108"/>
        <v>1.0072249678355913</v>
      </c>
      <c r="F1191" s="21">
        <f t="shared" si="109"/>
        <v>102767950.10892844</v>
      </c>
      <c r="G1191">
        <v>1.3420956015754899</v>
      </c>
      <c r="H1191" s="3">
        <v>17917967.777274098</v>
      </c>
      <c r="I1191" s="3">
        <f t="shared" si="110"/>
        <v>17917967.777276352</v>
      </c>
      <c r="J1191" s="3">
        <f t="shared" si="111"/>
        <v>0</v>
      </c>
      <c r="K1191" s="13">
        <f t="shared" si="112"/>
        <v>-17917967.777274098</v>
      </c>
      <c r="L1191" s="13">
        <f t="shared" si="113"/>
        <v>9760632.6811008453</v>
      </c>
    </row>
    <row r="1192" spans="1:12" x14ac:dyDescent="0.25">
      <c r="A1192" s="11">
        <v>42636</v>
      </c>
      <c r="B1192" s="3">
        <v>-20174153.6500789</v>
      </c>
      <c r="C1192" s="3">
        <v>14263776178.6</v>
      </c>
      <c r="D1192" s="3">
        <v>14243602024.9499</v>
      </c>
      <c r="E1192" s="24">
        <f t="shared" si="108"/>
        <v>0.99492530897762943</v>
      </c>
      <c r="F1192" s="21">
        <f t="shared" si="109"/>
        <v>-72753458.240021586</v>
      </c>
      <c r="G1192">
        <v>1.33528488107502</v>
      </c>
      <c r="H1192" s="3">
        <v>-37020168.754555501</v>
      </c>
      <c r="I1192" s="3">
        <f t="shared" si="110"/>
        <v>-37020168.754560083</v>
      </c>
      <c r="J1192" s="3">
        <f t="shared" si="111"/>
        <v>0</v>
      </c>
      <c r="K1192" s="13">
        <f t="shared" si="112"/>
        <v>37020168.754555501</v>
      </c>
      <c r="L1192" s="13">
        <f t="shared" si="113"/>
        <v>20174153.650100708</v>
      </c>
    </row>
    <row r="1193" spans="1:12" x14ac:dyDescent="0.25">
      <c r="A1193" s="11">
        <v>42639</v>
      </c>
      <c r="B1193" s="3">
        <v>13581826.029897001</v>
      </c>
      <c r="C1193" s="3">
        <v>14117807859.2801</v>
      </c>
      <c r="D1193" s="3">
        <v>14131389685.309999</v>
      </c>
      <c r="E1193" s="24">
        <f t="shared" si="108"/>
        <v>0.99116837402158187</v>
      </c>
      <c r="F1193" s="21">
        <f t="shared" si="109"/>
        <v>-125794165.66979721</v>
      </c>
      <c r="G1193">
        <v>1.3234921444307199</v>
      </c>
      <c r="H1193" s="3">
        <v>24913429.8537472</v>
      </c>
      <c r="I1193" s="3">
        <f t="shared" si="110"/>
        <v>24913429.853750121</v>
      </c>
      <c r="J1193" s="3">
        <f t="shared" si="111"/>
        <v>0</v>
      </c>
      <c r="K1193" s="13">
        <f t="shared" si="112"/>
        <v>-24913429.8537472</v>
      </c>
      <c r="L1193" s="13">
        <f t="shared" si="113"/>
        <v>13581826.029899597</v>
      </c>
    </row>
    <row r="1194" spans="1:12" x14ac:dyDescent="0.25">
      <c r="A1194" s="11">
        <v>42640</v>
      </c>
      <c r="B1194" s="3">
        <v>37716058.295447998</v>
      </c>
      <c r="C1194" s="3">
        <v>14204217484.7145</v>
      </c>
      <c r="D1194" s="3">
        <v>14241933543.01</v>
      </c>
      <c r="E1194" s="24">
        <f t="shared" si="108"/>
        <v>1.0051536190725998</v>
      </c>
      <c r="F1194" s="21">
        <f t="shared" si="109"/>
        <v>72827799.404552758</v>
      </c>
      <c r="G1194">
        <v>1.33031291878869</v>
      </c>
      <c r="H1194" s="3">
        <v>69156649.518060997</v>
      </c>
      <c r="I1194" s="3">
        <f t="shared" si="110"/>
        <v>69156649.518069535</v>
      </c>
      <c r="J1194" s="3">
        <f t="shared" si="111"/>
        <v>0</v>
      </c>
      <c r="K1194" s="13">
        <f t="shared" si="112"/>
        <v>-69156649.518060997</v>
      </c>
      <c r="L1194" s="13">
        <f t="shared" si="113"/>
        <v>37716058.295499802</v>
      </c>
    </row>
    <row r="1195" spans="1:12" x14ac:dyDescent="0.25">
      <c r="A1195" s="11">
        <v>42641</v>
      </c>
      <c r="B1195" s="3">
        <v>39263287.485945903</v>
      </c>
      <c r="C1195" s="3">
        <v>14471866217.084</v>
      </c>
      <c r="D1195" s="3">
        <v>14511129504.57</v>
      </c>
      <c r="E1195" s="24">
        <f t="shared" si="108"/>
        <v>1.016144765272192</v>
      </c>
      <c r="F1195" s="21">
        <f t="shared" si="109"/>
        <v>229932674.07405356</v>
      </c>
      <c r="G1195">
        <v>1.3517905086010999</v>
      </c>
      <c r="H1195" s="3">
        <v>71965872.369013593</v>
      </c>
      <c r="I1195" s="3">
        <f t="shared" si="110"/>
        <v>71965872.369022474</v>
      </c>
      <c r="J1195" s="3">
        <f t="shared" si="111"/>
        <v>0</v>
      </c>
      <c r="K1195" s="13">
        <f t="shared" si="112"/>
        <v>-71965872.369013593</v>
      </c>
      <c r="L1195" s="13">
        <f t="shared" si="113"/>
        <v>39263287.486000061</v>
      </c>
    </row>
    <row r="1196" spans="1:12" x14ac:dyDescent="0.25">
      <c r="A1196" s="11">
        <v>42642</v>
      </c>
      <c r="B1196" s="3">
        <v>22043193.118951801</v>
      </c>
      <c r="C1196" s="3">
        <v>14318025355.421</v>
      </c>
      <c r="D1196" s="3">
        <v>14340068548.540001</v>
      </c>
      <c r="E1196" s="24">
        <f t="shared" si="108"/>
        <v>0.98669268652807929</v>
      </c>
      <c r="F1196" s="21">
        <f t="shared" si="109"/>
        <v>-193104149.14895058</v>
      </c>
      <c r="G1196">
        <v>1.33380180855478</v>
      </c>
      <c r="H1196" s="3">
        <v>40387477.394580998</v>
      </c>
      <c r="I1196" s="3">
        <f t="shared" si="110"/>
        <v>40387477.394585952</v>
      </c>
      <c r="J1196" s="3">
        <f t="shared" si="111"/>
        <v>0</v>
      </c>
      <c r="K1196" s="13">
        <f t="shared" si="112"/>
        <v>-40387477.394580998</v>
      </c>
      <c r="L1196" s="13">
        <f t="shared" si="113"/>
        <v>22043193.119001389</v>
      </c>
    </row>
    <row r="1197" spans="1:12" x14ac:dyDescent="0.25">
      <c r="A1197" s="11">
        <v>42643</v>
      </c>
      <c r="B1197" s="3">
        <v>-6650840.7198085096</v>
      </c>
      <c r="C1197" s="3">
        <v>14349146856.479799</v>
      </c>
      <c r="D1197" s="3">
        <v>14342496015.76</v>
      </c>
      <c r="E1197" s="24">
        <f t="shared" si="108"/>
        <v>1.0006330728412545</v>
      </c>
      <c r="F1197" s="21">
        <f t="shared" si="109"/>
        <v>9078307.9398078229</v>
      </c>
      <c r="G1197">
        <v>1.33464620225539</v>
      </c>
      <c r="H1197" s="3">
        <v>-12180947.115262499</v>
      </c>
      <c r="I1197" s="3">
        <f t="shared" si="110"/>
        <v>-12180947.115264054</v>
      </c>
      <c r="J1197" s="3">
        <f t="shared" si="111"/>
        <v>0</v>
      </c>
      <c r="K1197" s="13">
        <f t="shared" si="112"/>
        <v>12180947.115262499</v>
      </c>
      <c r="L1197" s="13">
        <f t="shared" si="113"/>
        <v>6650840.7197990417</v>
      </c>
    </row>
    <row r="1198" spans="1:12" x14ac:dyDescent="0.25">
      <c r="A1198" s="11">
        <v>42646</v>
      </c>
      <c r="B1198" s="3">
        <v>-6624126.8905103197</v>
      </c>
      <c r="C1198" s="3">
        <v>14561181350.640499</v>
      </c>
      <c r="D1198" s="3">
        <v>14554557223.749901</v>
      </c>
      <c r="E1198" s="24">
        <f t="shared" si="108"/>
        <v>1.0152473694007036</v>
      </c>
      <c r="F1198" s="21">
        <f t="shared" si="109"/>
        <v>218685334.88041091</v>
      </c>
      <c r="G1198">
        <v>1.35499604592043</v>
      </c>
      <c r="H1198" s="3">
        <v>-12127336.8801041</v>
      </c>
      <c r="I1198" s="3">
        <f t="shared" si="110"/>
        <v>-12127336.880105624</v>
      </c>
      <c r="J1198" s="3">
        <f t="shared" si="111"/>
        <v>0</v>
      </c>
      <c r="K1198" s="13">
        <f t="shared" si="112"/>
        <v>12127336.8801041</v>
      </c>
      <c r="L1198" s="13">
        <f t="shared" si="113"/>
        <v>6624126.8905982971</v>
      </c>
    </row>
    <row r="1199" spans="1:12" x14ac:dyDescent="0.25">
      <c r="A1199" s="11">
        <v>42647</v>
      </c>
      <c r="B1199" s="3">
        <v>-1129717.6860924901</v>
      </c>
      <c r="C1199" s="3">
        <v>14480080398.275999</v>
      </c>
      <c r="D1199" s="3">
        <v>14478950680.59</v>
      </c>
      <c r="E1199" s="24">
        <f t="shared" si="108"/>
        <v>0.99488292056372019</v>
      </c>
      <c r="F1199" s="21">
        <f t="shared" si="109"/>
        <v>-74476825.473808169</v>
      </c>
      <c r="G1199">
        <v>1.3480624235176</v>
      </c>
      <c r="H1199" s="3">
        <v>-2067469.0393540701</v>
      </c>
      <c r="I1199" s="3">
        <f t="shared" si="110"/>
        <v>-2067469.0393543162</v>
      </c>
      <c r="J1199" s="3">
        <f t="shared" si="111"/>
        <v>0</v>
      </c>
      <c r="K1199" s="13">
        <f t="shared" si="112"/>
        <v>2067469.0393540701</v>
      </c>
      <c r="L1199" s="13">
        <f t="shared" si="113"/>
        <v>1129717.6859989166</v>
      </c>
    </row>
    <row r="1200" spans="1:12" x14ac:dyDescent="0.25">
      <c r="A1200" s="11">
        <v>42648</v>
      </c>
      <c r="B1200" s="3">
        <v>-79859045.802716196</v>
      </c>
      <c r="C1200" s="3">
        <v>14643272870.592699</v>
      </c>
      <c r="D1200" s="3">
        <v>14563413824.790001</v>
      </c>
      <c r="E1200" s="24">
        <f t="shared" si="108"/>
        <v>1.0113490399703482</v>
      </c>
      <c r="F1200" s="21">
        <f t="shared" si="109"/>
        <v>164322190.00271696</v>
      </c>
      <c r="G1200">
        <v>1.36336163784463</v>
      </c>
      <c r="H1200" s="3">
        <v>-146091682.80096999</v>
      </c>
      <c r="I1200" s="3">
        <f t="shared" si="110"/>
        <v>-146091682.80098841</v>
      </c>
      <c r="J1200" s="3">
        <f t="shared" si="111"/>
        <v>0</v>
      </c>
      <c r="K1200" s="13">
        <f t="shared" si="112"/>
        <v>146091682.80096999</v>
      </c>
      <c r="L1200" s="13">
        <f t="shared" si="113"/>
        <v>79859045.802698135</v>
      </c>
    </row>
    <row r="1201" spans="1:12" x14ac:dyDescent="0.25">
      <c r="A1201" s="11">
        <v>42649</v>
      </c>
      <c r="B1201" s="3">
        <v>-20767633.624492101</v>
      </c>
      <c r="C1201" s="3">
        <v>14653748085.9144</v>
      </c>
      <c r="D1201" s="3">
        <v>14632980452.2899</v>
      </c>
      <c r="E1201" s="24">
        <f t="shared" si="108"/>
        <v>1.006202821825376</v>
      </c>
      <c r="F1201" s="21">
        <f t="shared" si="109"/>
        <v>90334261.124391019</v>
      </c>
      <c r="G1201">
        <v>1.37181832716774</v>
      </c>
      <c r="H1201" s="3">
        <v>-37977001.923616901</v>
      </c>
      <c r="I1201" s="3">
        <f t="shared" si="110"/>
        <v>-37977001.923621498</v>
      </c>
      <c r="J1201" s="3">
        <f t="shared" si="111"/>
        <v>0</v>
      </c>
      <c r="K1201" s="13">
        <f t="shared" si="112"/>
        <v>37977001.923616901</v>
      </c>
      <c r="L1201" s="13">
        <f t="shared" si="113"/>
        <v>20767633.624500275</v>
      </c>
    </row>
    <row r="1202" spans="1:12" x14ac:dyDescent="0.25">
      <c r="A1202" s="11">
        <v>42650</v>
      </c>
      <c r="B1202" s="3">
        <v>-17216641.3651351</v>
      </c>
      <c r="C1202" s="3">
        <v>14708913628.0151</v>
      </c>
      <c r="D1202" s="3">
        <v>14691696986.65</v>
      </c>
      <c r="E1202" s="24">
        <f t="shared" si="108"/>
        <v>1.0051891804251916</v>
      </c>
      <c r="F1202" s="21">
        <f t="shared" si="109"/>
        <v>75933175.725234896</v>
      </c>
      <c r="G1202">
        <v>1.3789369399779901</v>
      </c>
      <c r="H1202" s="3">
        <v>-31471278.3472615</v>
      </c>
      <c r="I1202" s="3">
        <f t="shared" si="110"/>
        <v>-31471278.347265266</v>
      </c>
      <c r="J1202" s="3">
        <f t="shared" si="111"/>
        <v>0</v>
      </c>
      <c r="K1202" s="13">
        <f t="shared" si="112"/>
        <v>31471278.3472615</v>
      </c>
      <c r="L1202" s="13">
        <f t="shared" si="113"/>
        <v>17216641.365100861</v>
      </c>
    </row>
    <row r="1203" spans="1:12" x14ac:dyDescent="0.25">
      <c r="A1203" s="11">
        <v>42653</v>
      </c>
      <c r="B1203" s="3">
        <v>-20302103.806140602</v>
      </c>
      <c r="C1203" s="3">
        <v>14808907790.216101</v>
      </c>
      <c r="D1203" s="3">
        <v>14788605686.41</v>
      </c>
      <c r="E1203" s="24">
        <f t="shared" si="108"/>
        <v>1.0079780302896695</v>
      </c>
      <c r="F1203" s="21">
        <f t="shared" si="109"/>
        <v>117210803.56614083</v>
      </c>
      <c r="G1203">
        <v>1.3899381406526801</v>
      </c>
      <c r="H1203" s="3">
        <v>-37097042.137059197</v>
      </c>
      <c r="I1203" s="3">
        <f t="shared" si="110"/>
        <v>-37097042.137063749</v>
      </c>
      <c r="J1203" s="3">
        <f t="shared" si="111"/>
        <v>0</v>
      </c>
      <c r="K1203" s="13">
        <f t="shared" si="112"/>
        <v>37097042.137059197</v>
      </c>
      <c r="L1203" s="13">
        <f t="shared" si="113"/>
        <v>20302103.806100845</v>
      </c>
    </row>
    <row r="1204" spans="1:12" x14ac:dyDescent="0.25">
      <c r="A1204" s="11">
        <v>42654</v>
      </c>
      <c r="B1204" s="3">
        <v>11784116.4868007</v>
      </c>
      <c r="C1204" s="3">
        <v>14684599044.2932</v>
      </c>
      <c r="D1204" s="3">
        <v>14696383160.780001</v>
      </c>
      <c r="E1204" s="24">
        <f t="shared" si="108"/>
        <v>0.99296710965710733</v>
      </c>
      <c r="F1204" s="21">
        <f t="shared" si="109"/>
        <v>-104006642.11679986</v>
      </c>
      <c r="G1204">
        <v>1.3801628581260601</v>
      </c>
      <c r="H1204" s="3">
        <v>21524226.541432701</v>
      </c>
      <c r="I1204" s="3">
        <f t="shared" si="110"/>
        <v>21524226.541435357</v>
      </c>
      <c r="J1204" s="3">
        <f t="shared" si="111"/>
        <v>0</v>
      </c>
      <c r="K1204" s="13">
        <f t="shared" si="112"/>
        <v>-21524226.541432701</v>
      </c>
      <c r="L1204" s="13">
        <f t="shared" si="113"/>
        <v>11784116.486801147</v>
      </c>
    </row>
    <row r="1205" spans="1:12" x14ac:dyDescent="0.25">
      <c r="A1205" s="11">
        <v>42656</v>
      </c>
      <c r="B1205" s="3">
        <v>13005900.8326643</v>
      </c>
      <c r="C1205" s="3">
        <v>14734565596.2673</v>
      </c>
      <c r="D1205" s="3">
        <v>14747571497.099899</v>
      </c>
      <c r="E1205" s="24">
        <f t="shared" si="108"/>
        <v>1.0025980838325672</v>
      </c>
      <c r="F1205" s="21">
        <f t="shared" si="109"/>
        <v>38182435.487234309</v>
      </c>
      <c r="G1205">
        <v>1.3837486369340799</v>
      </c>
      <c r="H1205" s="3">
        <v>23746699.351981301</v>
      </c>
      <c r="I1205" s="3">
        <f t="shared" si="110"/>
        <v>23746699.35198421</v>
      </c>
      <c r="J1205" s="3">
        <f t="shared" si="111"/>
        <v>0</v>
      </c>
      <c r="K1205" s="13">
        <f t="shared" si="112"/>
        <v>-23746699.351981301</v>
      </c>
      <c r="L1205" s="13">
        <f t="shared" si="113"/>
        <v>13005900.83259964</v>
      </c>
    </row>
    <row r="1206" spans="1:12" x14ac:dyDescent="0.25">
      <c r="A1206" s="11">
        <v>42657</v>
      </c>
      <c r="B1206" s="3">
        <v>38790965.413747899</v>
      </c>
      <c r="C1206" s="3">
        <v>14840061328.086201</v>
      </c>
      <c r="D1206" s="3">
        <v>14878852293.5</v>
      </c>
      <c r="E1206" s="24">
        <f t="shared" si="108"/>
        <v>1.0062715295873996</v>
      </c>
      <c r="F1206" s="21">
        <f t="shared" si="109"/>
        <v>92489830.986352801</v>
      </c>
      <c r="G1206">
        <v>1.3924268574521299</v>
      </c>
      <c r="H1206" s="3">
        <v>70798766.623531103</v>
      </c>
      <c r="I1206" s="3">
        <f t="shared" si="110"/>
        <v>70798766.623539716</v>
      </c>
      <c r="J1206" s="3">
        <f t="shared" si="111"/>
        <v>0</v>
      </c>
      <c r="K1206" s="13">
        <f t="shared" si="112"/>
        <v>-70798766.623531103</v>
      </c>
      <c r="L1206" s="13">
        <f t="shared" si="113"/>
        <v>38790965.413799286</v>
      </c>
    </row>
    <row r="1207" spans="1:12" x14ac:dyDescent="0.25">
      <c r="A1207" s="11">
        <v>42660</v>
      </c>
      <c r="B1207" s="3">
        <v>64726596.110399596</v>
      </c>
      <c r="C1207" s="3">
        <v>15018885476.829599</v>
      </c>
      <c r="D1207" s="3">
        <v>15083612072.940001</v>
      </c>
      <c r="E1207" s="24">
        <f t="shared" si="108"/>
        <v>1.009411558134143</v>
      </c>
      <c r="F1207" s="21">
        <f t="shared" si="109"/>
        <v>140033183.32960093</v>
      </c>
      <c r="G1207">
        <v>1.40553176376858</v>
      </c>
      <c r="H1207" s="3">
        <v>118089194.552232</v>
      </c>
      <c r="I1207" s="3">
        <f t="shared" si="110"/>
        <v>118089194.55224659</v>
      </c>
      <c r="J1207" s="3">
        <f t="shared" si="111"/>
        <v>0</v>
      </c>
      <c r="K1207" s="13">
        <f t="shared" si="112"/>
        <v>-118089194.552232</v>
      </c>
      <c r="L1207" s="13">
        <f t="shared" si="113"/>
        <v>64726596.110401154</v>
      </c>
    </row>
    <row r="1208" spans="1:12" x14ac:dyDescent="0.25">
      <c r="A1208" s="11">
        <v>42661</v>
      </c>
      <c r="B1208" s="3">
        <v>100467077.44427601</v>
      </c>
      <c r="C1208" s="3">
        <v>15295921642.085699</v>
      </c>
      <c r="D1208" s="3">
        <v>15396388719.530001</v>
      </c>
      <c r="E1208" s="24">
        <f t="shared" si="108"/>
        <v>1.0140755124249454</v>
      </c>
      <c r="F1208" s="21">
        <f t="shared" si="109"/>
        <v>212309569.14572415</v>
      </c>
      <c r="G1208">
        <v>1.42531534357316</v>
      </c>
      <c r="H1208" s="3">
        <v>183224459.356554</v>
      </c>
      <c r="I1208" s="3">
        <f t="shared" si="110"/>
        <v>183224459.35657594</v>
      </c>
      <c r="J1208" s="3">
        <f t="shared" si="111"/>
        <v>0</v>
      </c>
      <c r="K1208" s="13">
        <f t="shared" si="112"/>
        <v>-183224459.356554</v>
      </c>
      <c r="L1208" s="13">
        <f t="shared" si="113"/>
        <v>100467077.44430161</v>
      </c>
    </row>
    <row r="1209" spans="1:12" x14ac:dyDescent="0.25">
      <c r="A1209" s="11">
        <v>42662</v>
      </c>
      <c r="B1209" s="3">
        <v>43364545.436008804</v>
      </c>
      <c r="C1209" s="3">
        <v>15372459683.7339</v>
      </c>
      <c r="D1209" s="3">
        <v>15415824229.17</v>
      </c>
      <c r="E1209" s="24">
        <f t="shared" si="108"/>
        <v>0.99844580204930422</v>
      </c>
      <c r="F1209" s="21">
        <f t="shared" si="109"/>
        <v>-23929035.796009414</v>
      </c>
      <c r="G1209">
        <v>1.42310012138708</v>
      </c>
      <c r="H1209" s="3">
        <v>79054530.973026097</v>
      </c>
      <c r="I1209" s="3">
        <f t="shared" si="110"/>
        <v>79054530.973035663</v>
      </c>
      <c r="J1209" s="3">
        <f t="shared" si="111"/>
        <v>0</v>
      </c>
      <c r="K1209" s="13">
        <f t="shared" si="112"/>
        <v>-79054530.973026097</v>
      </c>
      <c r="L1209" s="13">
        <f t="shared" si="113"/>
        <v>43364545.436100006</v>
      </c>
    </row>
    <row r="1210" spans="1:12" x14ac:dyDescent="0.25">
      <c r="A1210" s="11">
        <v>42663</v>
      </c>
      <c r="B1210" s="3">
        <v>-43726588.290601604</v>
      </c>
      <c r="C1210" s="3">
        <v>15493599602.2206</v>
      </c>
      <c r="D1210" s="3">
        <v>15449873013.93</v>
      </c>
      <c r="E1210" s="24">
        <f t="shared" si="108"/>
        <v>1.0050451647537233</v>
      </c>
      <c r="F1210" s="21">
        <f t="shared" si="109"/>
        <v>77775373.05060184</v>
      </c>
      <c r="G1210">
        <v>1.4302798959605301</v>
      </c>
      <c r="H1210" s="3">
        <v>-79683765.659417704</v>
      </c>
      <c r="I1210" s="3">
        <f t="shared" si="110"/>
        <v>-79683765.65942739</v>
      </c>
      <c r="J1210" s="3">
        <f t="shared" si="111"/>
        <v>0</v>
      </c>
      <c r="K1210" s="13">
        <f t="shared" si="112"/>
        <v>79683765.659417704</v>
      </c>
      <c r="L1210" s="13">
        <f t="shared" si="113"/>
        <v>43726588.290599823</v>
      </c>
    </row>
    <row r="1211" spans="1:12" x14ac:dyDescent="0.25">
      <c r="A1211" s="11">
        <v>42664</v>
      </c>
      <c r="B1211" s="3">
        <v>-34282206.708256297</v>
      </c>
      <c r="C1211" s="3">
        <v>15498723010.8382</v>
      </c>
      <c r="D1211" s="3">
        <v>15464440804.129999</v>
      </c>
      <c r="E1211" s="24">
        <f t="shared" si="108"/>
        <v>1.0031618380852847</v>
      </c>
      <c r="F1211" s="21">
        <f t="shared" si="109"/>
        <v>48849996.908255152</v>
      </c>
      <c r="G1211">
        <v>1.43480220940819</v>
      </c>
      <c r="H1211" s="3">
        <v>-62448974.855861701</v>
      </c>
      <c r="I1211" s="3">
        <f t="shared" si="110"/>
        <v>-62448974.85586936</v>
      </c>
      <c r="J1211" s="3">
        <f t="shared" si="111"/>
        <v>0</v>
      </c>
      <c r="K1211" s="13">
        <f t="shared" si="112"/>
        <v>62448974.855861701</v>
      </c>
      <c r="L1211" s="13">
        <f t="shared" si="113"/>
        <v>34282206.708200455</v>
      </c>
    </row>
    <row r="1212" spans="1:12" x14ac:dyDescent="0.25">
      <c r="A1212" s="11">
        <v>42667</v>
      </c>
      <c r="B1212" s="3">
        <v>-9961063.4490661006</v>
      </c>
      <c r="C1212" s="3">
        <v>15495691353.409</v>
      </c>
      <c r="D1212" s="3">
        <v>15485730289.959999</v>
      </c>
      <c r="E1212" s="24">
        <f t="shared" si="108"/>
        <v>1.0020208004721851</v>
      </c>
      <c r="F1212" s="21">
        <f t="shared" si="109"/>
        <v>31250549.279066026</v>
      </c>
      <c r="G1212">
        <v>1.4377016583904501</v>
      </c>
      <c r="H1212" s="3">
        <v>-18138214.724114802</v>
      </c>
      <c r="I1212" s="3">
        <f t="shared" si="110"/>
        <v>-18138214.724117041</v>
      </c>
      <c r="J1212" s="3">
        <f t="shared" si="111"/>
        <v>0</v>
      </c>
      <c r="K1212" s="13">
        <f t="shared" si="112"/>
        <v>18138214.724114802</v>
      </c>
      <c r="L1212" s="13">
        <f t="shared" si="113"/>
        <v>9961063.4490013123</v>
      </c>
    </row>
    <row r="1213" spans="1:12" x14ac:dyDescent="0.25">
      <c r="A1213" s="11">
        <v>42668</v>
      </c>
      <c r="B1213" s="3">
        <v>-21845104.5779601</v>
      </c>
      <c r="C1213" s="3">
        <v>15430023177.797899</v>
      </c>
      <c r="D1213" s="3">
        <v>15408178073.219999</v>
      </c>
      <c r="E1213" s="24">
        <f t="shared" si="108"/>
        <v>0.99640268097668239</v>
      </c>
      <c r="F1213" s="21">
        <f t="shared" si="109"/>
        <v>-55707112.162039667</v>
      </c>
      <c r="G1213">
        <v>1.4325297868648701</v>
      </c>
      <c r="H1213" s="3">
        <v>-39762643.429267101</v>
      </c>
      <c r="I1213" s="3">
        <f t="shared" si="110"/>
        <v>-39762643.429271922</v>
      </c>
      <c r="J1213" s="3">
        <f t="shared" si="111"/>
        <v>0</v>
      </c>
      <c r="K1213" s="13">
        <f t="shared" si="112"/>
        <v>39762643.429267101</v>
      </c>
      <c r="L1213" s="13">
        <f t="shared" si="113"/>
        <v>21845104.577899933</v>
      </c>
    </row>
    <row r="1214" spans="1:12" x14ac:dyDescent="0.25">
      <c r="A1214" s="11">
        <v>42669</v>
      </c>
      <c r="B1214" s="3">
        <v>-14431704.111796901</v>
      </c>
      <c r="C1214" s="3">
        <v>15358656874.891701</v>
      </c>
      <c r="D1214" s="3">
        <v>15344225170.780001</v>
      </c>
      <c r="E1214" s="24">
        <f t="shared" si="108"/>
        <v>0.9967860445217549</v>
      </c>
      <c r="F1214" s="21">
        <f t="shared" si="109"/>
        <v>-49521198.328201726</v>
      </c>
      <c r="G1214">
        <v>1.4279256999086301</v>
      </c>
      <c r="H1214" s="3">
        <v>-26258567.180335701</v>
      </c>
      <c r="I1214" s="3">
        <f t="shared" si="110"/>
        <v>-26258567.18033893</v>
      </c>
      <c r="J1214" s="3">
        <f t="shared" si="111"/>
        <v>0</v>
      </c>
      <c r="K1214" s="13">
        <f t="shared" si="112"/>
        <v>26258567.180335701</v>
      </c>
      <c r="L1214" s="13">
        <f t="shared" si="113"/>
        <v>14431704.111700058</v>
      </c>
    </row>
    <row r="1215" spans="1:12" x14ac:dyDescent="0.25">
      <c r="A1215" s="11">
        <v>42670</v>
      </c>
      <c r="B1215" s="3">
        <v>-49909670.269847199</v>
      </c>
      <c r="C1215" s="3">
        <v>15437824164.539801</v>
      </c>
      <c r="D1215" s="3">
        <v>15387914494.27</v>
      </c>
      <c r="E1215" s="24">
        <f t="shared" si="108"/>
        <v>1.0060999491807567</v>
      </c>
      <c r="F1215" s="21">
        <f t="shared" si="109"/>
        <v>93598993.75984697</v>
      </c>
      <c r="G1215">
        <v>1.4366359741119701</v>
      </c>
      <c r="H1215" s="3">
        <v>-90775865.315409407</v>
      </c>
      <c r="I1215" s="3">
        <f t="shared" si="110"/>
        <v>-90775865.315420493</v>
      </c>
      <c r="J1215" s="3">
        <f t="shared" si="111"/>
        <v>0</v>
      </c>
      <c r="K1215" s="13">
        <f t="shared" si="112"/>
        <v>90775865.315409407</v>
      </c>
      <c r="L1215" s="13">
        <f t="shared" si="113"/>
        <v>49909670.269800186</v>
      </c>
    </row>
    <row r="1216" spans="1:12" x14ac:dyDescent="0.25">
      <c r="A1216" s="11">
        <v>42671</v>
      </c>
      <c r="B1216" s="3">
        <v>-143885662.229141</v>
      </c>
      <c r="C1216" s="3">
        <v>15413013398.059099</v>
      </c>
      <c r="D1216" s="3">
        <v>15269127735.83</v>
      </c>
      <c r="E1216" s="24">
        <f t="shared" si="108"/>
        <v>1.0016310789742486</v>
      </c>
      <c r="F1216" s="21">
        <f t="shared" si="109"/>
        <v>25098903.789140463</v>
      </c>
      <c r="G1216">
        <v>1.43897924084299</v>
      </c>
      <c r="H1216" s="3">
        <v>-261598653.87623301</v>
      </c>
      <c r="I1216" s="3">
        <f t="shared" si="110"/>
        <v>-261598653.87626469</v>
      </c>
      <c r="J1216" s="3">
        <f t="shared" si="111"/>
        <v>0</v>
      </c>
      <c r="K1216" s="13">
        <f t="shared" si="112"/>
        <v>261598653.87623301</v>
      </c>
      <c r="L1216" s="13">
        <f t="shared" si="113"/>
        <v>143885662.22909927</v>
      </c>
    </row>
    <row r="1217" spans="1:12" x14ac:dyDescent="0.25">
      <c r="A1217" s="11">
        <v>42674</v>
      </c>
      <c r="B1217" s="3">
        <v>-55545153.769770697</v>
      </c>
      <c r="C1217" s="3">
        <v>15378622475.029699</v>
      </c>
      <c r="D1217" s="3">
        <v>15323077321.26</v>
      </c>
      <c r="E1217" s="24">
        <f t="shared" si="108"/>
        <v>1.007170988486974</v>
      </c>
      <c r="F1217" s="21">
        <f t="shared" si="109"/>
        <v>109494739.199771</v>
      </c>
      <c r="G1217">
        <v>1.4492981444120701</v>
      </c>
      <c r="H1217" s="3">
        <v>-100947704.194866</v>
      </c>
      <c r="I1217" s="3">
        <f t="shared" si="110"/>
        <v>-100947704.19487894</v>
      </c>
      <c r="J1217" s="3">
        <f t="shared" si="111"/>
        <v>0</v>
      </c>
      <c r="K1217" s="13">
        <f t="shared" si="112"/>
        <v>100947704.194866</v>
      </c>
      <c r="L1217" s="13">
        <f t="shared" si="113"/>
        <v>55545153.769699097</v>
      </c>
    </row>
    <row r="1218" spans="1:12" x14ac:dyDescent="0.25">
      <c r="A1218" s="11">
        <v>42675</v>
      </c>
      <c r="B1218" s="3">
        <v>41142157.694565699</v>
      </c>
      <c r="C1218" s="3">
        <v>15031158080.6854</v>
      </c>
      <c r="D1218" s="3">
        <v>15072300238.379999</v>
      </c>
      <c r="E1218" s="24">
        <f t="shared" si="108"/>
        <v>0.98094904603988764</v>
      </c>
      <c r="F1218" s="21">
        <f t="shared" si="109"/>
        <v>-291919240.57456678</v>
      </c>
      <c r="G1218">
        <v>1.4216876321884</v>
      </c>
      <c r="H1218" s="3">
        <v>74742845.153241307</v>
      </c>
      <c r="I1218" s="3">
        <f t="shared" si="110"/>
        <v>74742845.153250322</v>
      </c>
      <c r="J1218" s="3">
        <f t="shared" si="111"/>
        <v>0</v>
      </c>
      <c r="K1218" s="13">
        <f t="shared" si="112"/>
        <v>-74742845.153241307</v>
      </c>
      <c r="L1218" s="13">
        <f t="shared" si="113"/>
        <v>41142157.694599152</v>
      </c>
    </row>
    <row r="1219" spans="1:12" x14ac:dyDescent="0.25">
      <c r="A1219" s="11">
        <v>42677</v>
      </c>
      <c r="B1219" s="3">
        <v>-5392251.9777500601</v>
      </c>
      <c r="C1219" s="3">
        <v>14799501756.317699</v>
      </c>
      <c r="D1219" s="3">
        <v>14794109504.34</v>
      </c>
      <c r="E1219" s="24">
        <f t="shared" ref="E1219:E1282" si="114">F1219/D1218+1</f>
        <v>0.98190067357020949</v>
      </c>
      <c r="F1219" s="21">
        <f t="shared" ref="F1219:F1282" si="115">D1219-D1218-B1219</f>
        <v>-272798482.06224895</v>
      </c>
      <c r="G1219">
        <v>1.39595604365222</v>
      </c>
      <c r="H1219" s="3">
        <v>-9792307.1590899304</v>
      </c>
      <c r="I1219" s="3">
        <f t="shared" ref="I1219:I1282" si="116">B1219*(1+$Q$1)^($O$1-ROW()+1)</f>
        <v>-9792307.1590911243</v>
      </c>
      <c r="J1219" s="3">
        <f t="shared" ref="J1219:J1282" si="117">B1219*$G$2765/G1219</f>
        <v>0</v>
      </c>
      <c r="K1219" s="13">
        <f t="shared" ref="K1219:K1282" si="118">J1219-H1219</f>
        <v>9792307.1590899304</v>
      </c>
      <c r="L1219" s="13">
        <f t="shared" ref="L1219:L1282" si="119">ABS(C1219-D1219)</f>
        <v>5392251.9776992798</v>
      </c>
    </row>
    <row r="1220" spans="1:12" x14ac:dyDescent="0.25">
      <c r="A1220" s="11">
        <v>42678</v>
      </c>
      <c r="B1220" s="3">
        <v>-32536192.770362999</v>
      </c>
      <c r="C1220" s="3">
        <v>14769014453.400299</v>
      </c>
      <c r="D1220" s="3">
        <v>14736478260.629999</v>
      </c>
      <c r="E1220" s="24">
        <f t="shared" si="114"/>
        <v>0.99830371331696066</v>
      </c>
      <c r="F1220" s="21">
        <f t="shared" si="115"/>
        <v>-25095050.939637993</v>
      </c>
      <c r="G1220">
        <v>1.3935881020052701</v>
      </c>
      <c r="H1220" s="3">
        <v>-59062777.987278096</v>
      </c>
      <c r="I1220" s="3">
        <f t="shared" si="116"/>
        <v>-59062777.987285174</v>
      </c>
      <c r="J1220" s="3">
        <f t="shared" si="117"/>
        <v>0</v>
      </c>
      <c r="K1220" s="13">
        <f t="shared" si="118"/>
        <v>59062777.987278096</v>
      </c>
      <c r="L1220" s="13">
        <f t="shared" si="119"/>
        <v>32536192.770299911</v>
      </c>
    </row>
    <row r="1221" spans="1:12" x14ac:dyDescent="0.25">
      <c r="A1221" s="11">
        <v>42681</v>
      </c>
      <c r="B1221" s="3">
        <v>-30317390.8881335</v>
      </c>
      <c r="C1221" s="3">
        <v>15133998620.2981</v>
      </c>
      <c r="D1221" s="3">
        <v>15103681229.409901</v>
      </c>
      <c r="E1221" s="24">
        <f t="shared" si="114"/>
        <v>1.0269752618391907</v>
      </c>
      <c r="F1221" s="21">
        <f t="shared" si="115"/>
        <v>397520359.66803503</v>
      </c>
      <c r="G1221">
        <v>1.43118050595285</v>
      </c>
      <c r="H1221" s="3">
        <v>-55013749.9009865</v>
      </c>
      <c r="I1221" s="3">
        <f t="shared" si="116"/>
        <v>-55013749.900993153</v>
      </c>
      <c r="J1221" s="3">
        <f t="shared" si="117"/>
        <v>0</v>
      </c>
      <c r="K1221" s="13">
        <f t="shared" si="118"/>
        <v>55013749.9009865</v>
      </c>
      <c r="L1221" s="13">
        <f t="shared" si="119"/>
        <v>30317390.888198853</v>
      </c>
    </row>
    <row r="1222" spans="1:12" x14ac:dyDescent="0.25">
      <c r="A1222" s="11">
        <v>42682</v>
      </c>
      <c r="B1222" s="3">
        <v>-4243094.9913342502</v>
      </c>
      <c r="C1222" s="3">
        <v>15134968547.341299</v>
      </c>
      <c r="D1222" s="3">
        <v>15130725452.35</v>
      </c>
      <c r="E1222" s="24">
        <f t="shared" si="114"/>
        <v>1.0020715027983054</v>
      </c>
      <c r="F1222" s="21">
        <f t="shared" si="115"/>
        <v>31287317.931433968</v>
      </c>
      <c r="G1222">
        <v>1.4341452003758</v>
      </c>
      <c r="H1222" s="3">
        <v>-7696521.1687097102</v>
      </c>
      <c r="I1222" s="3">
        <f t="shared" si="116"/>
        <v>-7696521.1687106378</v>
      </c>
      <c r="J1222" s="3">
        <f t="shared" si="117"/>
        <v>0</v>
      </c>
      <c r="K1222" s="13">
        <f t="shared" si="118"/>
        <v>7696521.1687097102</v>
      </c>
      <c r="L1222" s="13">
        <f t="shared" si="119"/>
        <v>4243094.9912986755</v>
      </c>
    </row>
    <row r="1223" spans="1:12" x14ac:dyDescent="0.25">
      <c r="A1223" s="11">
        <v>42683</v>
      </c>
      <c r="B1223" s="3">
        <v>-28698778.375608198</v>
      </c>
      <c r="C1223" s="3">
        <v>14953662454.4056</v>
      </c>
      <c r="D1223" s="3">
        <v>14924963676.030001</v>
      </c>
      <c r="E1223" s="24">
        <f t="shared" si="114"/>
        <v>0.98829778529112822</v>
      </c>
      <c r="F1223" s="21">
        <f t="shared" si="115"/>
        <v>-177062997.94439149</v>
      </c>
      <c r="G1223">
        <v>1.4173625253173101</v>
      </c>
      <c r="H1223" s="3">
        <v>-52036420.228580602</v>
      </c>
      <c r="I1223" s="3">
        <f t="shared" si="116"/>
        <v>-52036420.22858686</v>
      </c>
      <c r="J1223" s="3">
        <f t="shared" si="117"/>
        <v>0</v>
      </c>
      <c r="K1223" s="13">
        <f t="shared" si="118"/>
        <v>52036420.228580602</v>
      </c>
      <c r="L1223" s="13">
        <f t="shared" si="119"/>
        <v>28698778.375598907</v>
      </c>
    </row>
    <row r="1224" spans="1:12" x14ac:dyDescent="0.25">
      <c r="A1224" s="11">
        <v>42684</v>
      </c>
      <c r="B1224" s="3">
        <v>-57153537.812997803</v>
      </c>
      <c r="C1224" s="3">
        <v>14462054125.8029</v>
      </c>
      <c r="D1224" s="3">
        <v>14404900587.99</v>
      </c>
      <c r="E1224" s="24">
        <f t="shared" si="114"/>
        <v>0.96898420925670647</v>
      </c>
      <c r="F1224" s="21">
        <f t="shared" si="115"/>
        <v>-462909550.2270031</v>
      </c>
      <c r="G1224">
        <v>1.37340190582468</v>
      </c>
      <c r="H1224" s="3">
        <v>-103590375.748777</v>
      </c>
      <c r="I1224" s="3">
        <f t="shared" si="116"/>
        <v>-103590375.74879035</v>
      </c>
      <c r="J1224" s="3">
        <f t="shared" si="117"/>
        <v>0</v>
      </c>
      <c r="K1224" s="13">
        <f t="shared" si="118"/>
        <v>103590375.748777</v>
      </c>
      <c r="L1224" s="13">
        <f t="shared" si="119"/>
        <v>57153537.812900543</v>
      </c>
    </row>
    <row r="1225" spans="1:12" x14ac:dyDescent="0.25">
      <c r="A1225" s="11">
        <v>42685</v>
      </c>
      <c r="B1225" s="3">
        <v>26229080.525067098</v>
      </c>
      <c r="C1225" s="3">
        <v>14052299486.294901</v>
      </c>
      <c r="D1225" s="3">
        <v>14078528566.82</v>
      </c>
      <c r="E1225" s="24">
        <f t="shared" si="114"/>
        <v>0.97552214265268544</v>
      </c>
      <c r="F1225" s="21">
        <f t="shared" si="115"/>
        <v>-352601101.69506717</v>
      </c>
      <c r="G1225">
        <v>1.33978396989337</v>
      </c>
      <c r="H1225" s="3">
        <v>47521664.561446697</v>
      </c>
      <c r="I1225" s="3">
        <f t="shared" si="116"/>
        <v>47521664.561452374</v>
      </c>
      <c r="J1225" s="3">
        <f t="shared" si="117"/>
        <v>0</v>
      </c>
      <c r="K1225" s="13">
        <f t="shared" si="118"/>
        <v>-47521664.561446697</v>
      </c>
      <c r="L1225" s="13">
        <f t="shared" si="119"/>
        <v>26229080.525098801</v>
      </c>
    </row>
    <row r="1226" spans="1:12" x14ac:dyDescent="0.25">
      <c r="A1226" s="11">
        <v>42688</v>
      </c>
      <c r="B1226" s="3">
        <v>-35420372.227360502</v>
      </c>
      <c r="C1226" s="3">
        <v>14107540626.747299</v>
      </c>
      <c r="D1226" s="3">
        <v>14072120254.519899</v>
      </c>
      <c r="E1226" s="24">
        <f t="shared" si="114"/>
        <v>1.0020607309769314</v>
      </c>
      <c r="F1226" s="21">
        <f t="shared" si="115"/>
        <v>29012059.927260175</v>
      </c>
      <c r="G1226">
        <v>1.3425449042225399</v>
      </c>
      <c r="H1226" s="3">
        <v>-64149605.060580097</v>
      </c>
      <c r="I1226" s="3">
        <f t="shared" si="116"/>
        <v>-64149605.060587831</v>
      </c>
      <c r="J1226" s="3">
        <f t="shared" si="117"/>
        <v>0</v>
      </c>
      <c r="K1226" s="13">
        <f t="shared" si="118"/>
        <v>64149605.060580097</v>
      </c>
      <c r="L1226" s="13">
        <f t="shared" si="119"/>
        <v>35420372.227399826</v>
      </c>
    </row>
    <row r="1227" spans="1:12" x14ac:dyDescent="0.25">
      <c r="A1227" s="11">
        <v>42690</v>
      </c>
      <c r="B1227" s="3">
        <v>-21743907.7628254</v>
      </c>
      <c r="C1227" s="3">
        <v>14214961452.5228</v>
      </c>
      <c r="D1227" s="3">
        <v>14193217544.759899</v>
      </c>
      <c r="E1227" s="24">
        <f t="shared" si="114"/>
        <v>1.0101506521703398</v>
      </c>
      <c r="F1227" s="21">
        <f t="shared" si="115"/>
        <v>142841198.00282517</v>
      </c>
      <c r="G1227">
        <v>1.35617261056836</v>
      </c>
      <c r="H1227" s="3">
        <v>-39365044.924182102</v>
      </c>
      <c r="I1227" s="3">
        <f t="shared" si="116"/>
        <v>-39365044.924186908</v>
      </c>
      <c r="J1227" s="3">
        <f t="shared" si="117"/>
        <v>0</v>
      </c>
      <c r="K1227" s="13">
        <f t="shared" si="118"/>
        <v>39365044.924182102</v>
      </c>
      <c r="L1227" s="13">
        <f t="shared" si="119"/>
        <v>21743907.762901306</v>
      </c>
    </row>
    <row r="1228" spans="1:12" x14ac:dyDescent="0.25">
      <c r="A1228" s="11">
        <v>42691</v>
      </c>
      <c r="B1228" s="3">
        <v>7023939.18269944</v>
      </c>
      <c r="C1228" s="3">
        <v>14067793322.0373</v>
      </c>
      <c r="D1228" s="3">
        <v>14074817261.219999</v>
      </c>
      <c r="E1228" s="24">
        <f t="shared" si="114"/>
        <v>0.99116308741643255</v>
      </c>
      <c r="F1228" s="21">
        <f t="shared" si="115"/>
        <v>-125424222.72259927</v>
      </c>
      <c r="G1228">
        <v>1.34418823176053</v>
      </c>
      <c r="H1228" s="3">
        <v>12711189.2559157</v>
      </c>
      <c r="I1228" s="3">
        <f t="shared" si="116"/>
        <v>12711189.25591729</v>
      </c>
      <c r="J1228" s="3">
        <f t="shared" si="117"/>
        <v>0</v>
      </c>
      <c r="K1228" s="13">
        <f t="shared" si="118"/>
        <v>-12711189.2559157</v>
      </c>
      <c r="L1228" s="13">
        <f t="shared" si="119"/>
        <v>7023939.1826992035</v>
      </c>
    </row>
    <row r="1229" spans="1:12" x14ac:dyDescent="0.25">
      <c r="A1229" s="11">
        <v>42692</v>
      </c>
      <c r="B1229" s="3">
        <v>-8073242.1750897104</v>
      </c>
      <c r="C1229" s="3">
        <v>14093681098.545</v>
      </c>
      <c r="D1229" s="3">
        <v>14085607856.3699</v>
      </c>
      <c r="E1229" s="24">
        <f t="shared" si="114"/>
        <v>1.0013402545109389</v>
      </c>
      <c r="F1229" s="21">
        <f t="shared" si="115"/>
        <v>18863837.324990146</v>
      </c>
      <c r="G1229">
        <v>1.3459897861017101</v>
      </c>
      <c r="H1229" s="3">
        <v>-14604466.9704546</v>
      </c>
      <c r="I1229" s="3">
        <f t="shared" si="116"/>
        <v>-14604466.970456427</v>
      </c>
      <c r="J1229" s="3">
        <f t="shared" si="117"/>
        <v>0</v>
      </c>
      <c r="K1229" s="13">
        <f t="shared" si="118"/>
        <v>14604466.9704546</v>
      </c>
      <c r="L1229" s="13">
        <f t="shared" si="119"/>
        <v>8073242.1751003265</v>
      </c>
    </row>
    <row r="1230" spans="1:12" x14ac:dyDescent="0.25">
      <c r="A1230" s="11">
        <v>42695</v>
      </c>
      <c r="B1230" s="3">
        <v>-24681175.7240391</v>
      </c>
      <c r="C1230" s="3">
        <v>14296708508.854</v>
      </c>
      <c r="D1230" s="3">
        <v>14272027333.129999</v>
      </c>
      <c r="E1230" s="24">
        <f t="shared" si="114"/>
        <v>1.014986974977347</v>
      </c>
      <c r="F1230" s="21">
        <f t="shared" si="115"/>
        <v>211100652.48413852</v>
      </c>
      <c r="G1230">
        <v>1.3661621013457701</v>
      </c>
      <c r="H1230" s="3">
        <v>-44630922.414129198</v>
      </c>
      <c r="I1230" s="3">
        <f t="shared" si="116"/>
        <v>-44630922.414134502</v>
      </c>
      <c r="J1230" s="3">
        <f t="shared" si="117"/>
        <v>0</v>
      </c>
      <c r="K1230" s="13">
        <f t="shared" si="118"/>
        <v>44630922.414129198</v>
      </c>
      <c r="L1230" s="13">
        <f t="shared" si="119"/>
        <v>24681175.724000931</v>
      </c>
    </row>
    <row r="1231" spans="1:12" x14ac:dyDescent="0.25">
      <c r="A1231" s="11">
        <v>42696</v>
      </c>
      <c r="B1231" s="3">
        <v>41057391.535078697</v>
      </c>
      <c r="C1231" s="3">
        <v>14394093263.054899</v>
      </c>
      <c r="D1231" s="3">
        <v>14435150654.59</v>
      </c>
      <c r="E1231" s="24">
        <f t="shared" si="114"/>
        <v>1.0085528094275413</v>
      </c>
      <c r="F1231" s="21">
        <f t="shared" si="115"/>
        <v>122065929.92492229</v>
      </c>
      <c r="G1231">
        <v>1.37784662544571</v>
      </c>
      <c r="H1231" s="3">
        <v>74215336.515180707</v>
      </c>
      <c r="I1231" s="3">
        <f t="shared" si="116"/>
        <v>74215336.515189543</v>
      </c>
      <c r="J1231" s="3">
        <f t="shared" si="117"/>
        <v>0</v>
      </c>
      <c r="K1231" s="13">
        <f t="shared" si="118"/>
        <v>-74215336.515180707</v>
      </c>
      <c r="L1231" s="13">
        <f t="shared" si="119"/>
        <v>41057391.535100937</v>
      </c>
    </row>
    <row r="1232" spans="1:12" x14ac:dyDescent="0.25">
      <c r="A1232" s="11">
        <v>42697</v>
      </c>
      <c r="B1232" s="3">
        <v>28046273.5466564</v>
      </c>
      <c r="C1232" s="3">
        <v>14436331987.573299</v>
      </c>
      <c r="D1232" s="3">
        <v>14464378261.1199</v>
      </c>
      <c r="E1232" s="24">
        <f t="shared" si="114"/>
        <v>1.0000818372465594</v>
      </c>
      <c r="F1232" s="21">
        <f t="shared" si="115"/>
        <v>1181332.9832431972</v>
      </c>
      <c r="G1232">
        <v>1.37795938461973</v>
      </c>
      <c r="H1232" s="3">
        <v>50676867.332215399</v>
      </c>
      <c r="I1232" s="3">
        <f t="shared" si="116"/>
        <v>50676867.332221448</v>
      </c>
      <c r="J1232" s="3">
        <f t="shared" si="117"/>
        <v>0</v>
      </c>
      <c r="K1232" s="13">
        <f t="shared" si="118"/>
        <v>-50676867.332215399</v>
      </c>
      <c r="L1232" s="13">
        <f t="shared" si="119"/>
        <v>28046273.546600342</v>
      </c>
    </row>
    <row r="1233" spans="1:12" x14ac:dyDescent="0.25">
      <c r="A1233" s="11">
        <v>42698</v>
      </c>
      <c r="B1233" s="3">
        <v>-17072975.982386101</v>
      </c>
      <c r="C1233" s="3">
        <v>14410014297.352301</v>
      </c>
      <c r="D1233" s="3">
        <v>14392941321.370001</v>
      </c>
      <c r="E1233" s="24">
        <f t="shared" si="114"/>
        <v>0.99624152778736141</v>
      </c>
      <c r="F1233" s="21">
        <f t="shared" si="115"/>
        <v>-54363963.767512813</v>
      </c>
      <c r="G1233">
        <v>1.3727803625624799</v>
      </c>
      <c r="H1233" s="3">
        <v>-30837283.4255598</v>
      </c>
      <c r="I1233" s="3">
        <f t="shared" si="116"/>
        <v>-30837283.425563466</v>
      </c>
      <c r="J1233" s="3">
        <f t="shared" si="117"/>
        <v>0</v>
      </c>
      <c r="K1233" s="13">
        <f t="shared" si="118"/>
        <v>30837283.4255598</v>
      </c>
      <c r="L1233" s="13">
        <f t="shared" si="119"/>
        <v>17072975.982299805</v>
      </c>
    </row>
    <row r="1234" spans="1:12" x14ac:dyDescent="0.25">
      <c r="A1234" s="11">
        <v>42699</v>
      </c>
      <c r="B1234" s="3">
        <v>3099946.4363058801</v>
      </c>
      <c r="C1234" s="3">
        <v>14395534794.1236</v>
      </c>
      <c r="D1234" s="3">
        <v>14398634740.559999</v>
      </c>
      <c r="E1234" s="24">
        <f t="shared" si="114"/>
        <v>1.0001801906014751</v>
      </c>
      <c r="F1234" s="21">
        <f t="shared" si="115"/>
        <v>2593472.7536927466</v>
      </c>
      <c r="G1234">
        <v>1.37302772468171</v>
      </c>
      <c r="H1234" s="3">
        <v>5596974.9208540097</v>
      </c>
      <c r="I1234" s="3">
        <f t="shared" si="116"/>
        <v>5596974.9208546905</v>
      </c>
      <c r="J1234" s="3">
        <f t="shared" si="117"/>
        <v>0</v>
      </c>
      <c r="K1234" s="13">
        <f t="shared" si="118"/>
        <v>-5596974.9208540097</v>
      </c>
      <c r="L1234" s="13">
        <f t="shared" si="119"/>
        <v>3099946.4363994598</v>
      </c>
    </row>
    <row r="1235" spans="1:12" x14ac:dyDescent="0.25">
      <c r="A1235" s="11">
        <v>42702</v>
      </c>
      <c r="B1235" s="3">
        <v>-26923058.451550301</v>
      </c>
      <c r="C1235" s="3">
        <v>14600869276.2915</v>
      </c>
      <c r="D1235" s="3">
        <v>14573946217.839899</v>
      </c>
      <c r="E1235" s="24">
        <f t="shared" si="114"/>
        <v>1.0140453966209566</v>
      </c>
      <c r="F1235" s="21">
        <f t="shared" si="115"/>
        <v>202234535.7314499</v>
      </c>
      <c r="G1235">
        <v>1.39231244364644</v>
      </c>
      <c r="H1235" s="3">
        <v>-48591001.838982403</v>
      </c>
      <c r="I1235" s="3">
        <f t="shared" si="116"/>
        <v>-48591001.838988163</v>
      </c>
      <c r="J1235" s="3">
        <f t="shared" si="117"/>
        <v>0</v>
      </c>
      <c r="K1235" s="13">
        <f t="shared" si="118"/>
        <v>48591001.838982403</v>
      </c>
      <c r="L1235" s="13">
        <f t="shared" si="119"/>
        <v>26923058.451601028</v>
      </c>
    </row>
    <row r="1236" spans="1:12" x14ac:dyDescent="0.25">
      <c r="A1236" s="11">
        <v>42703</v>
      </c>
      <c r="B1236" s="3">
        <v>34575152.310375698</v>
      </c>
      <c r="C1236" s="3">
        <v>14308076345.989599</v>
      </c>
      <c r="D1236" s="3">
        <v>14342651498.299999</v>
      </c>
      <c r="E1236" s="24">
        <f t="shared" si="114"/>
        <v>0.98175718039052284</v>
      </c>
      <c r="F1236" s="21">
        <f t="shared" si="115"/>
        <v>-265869871.85027552</v>
      </c>
      <c r="G1236">
        <v>1.36691273889696</v>
      </c>
      <c r="H1236" s="3">
        <v>62377483.404122502</v>
      </c>
      <c r="I1236" s="3">
        <f t="shared" si="116"/>
        <v>62377483.404130004</v>
      </c>
      <c r="J1236" s="3">
        <f t="shared" si="117"/>
        <v>0</v>
      </c>
      <c r="K1236" s="13">
        <f t="shared" si="118"/>
        <v>-62377483.404122502</v>
      </c>
      <c r="L1236" s="13">
        <f t="shared" si="119"/>
        <v>34575152.310400009</v>
      </c>
    </row>
    <row r="1237" spans="1:12" x14ac:dyDescent="0.25">
      <c r="A1237" s="11">
        <v>42704</v>
      </c>
      <c r="B1237" s="3">
        <v>-12136163.293106399</v>
      </c>
      <c r="C1237" s="3">
        <v>14481924233.1131</v>
      </c>
      <c r="D1237" s="3">
        <v>14469788069.82</v>
      </c>
      <c r="E1237" s="24">
        <f t="shared" si="114"/>
        <v>1.0097103896604902</v>
      </c>
      <c r="F1237" s="21">
        <f t="shared" si="115"/>
        <v>139272734.81310686</v>
      </c>
      <c r="G1237">
        <v>1.3801859942235299</v>
      </c>
      <c r="H1237" s="3">
        <v>-21886556.961437602</v>
      </c>
      <c r="I1237" s="3">
        <f t="shared" si="116"/>
        <v>-21886556.961440228</v>
      </c>
      <c r="J1237" s="3">
        <f t="shared" si="117"/>
        <v>0</v>
      </c>
      <c r="K1237" s="13">
        <f t="shared" si="118"/>
        <v>21886556.961437602</v>
      </c>
      <c r="L1237" s="13">
        <f t="shared" si="119"/>
        <v>12136163.293100357</v>
      </c>
    </row>
    <row r="1238" spans="1:12" x14ac:dyDescent="0.25">
      <c r="A1238" s="11">
        <v>42705</v>
      </c>
      <c r="B1238" s="3">
        <v>21115478.4448299</v>
      </c>
      <c r="C1238" s="3">
        <v>14019864147.2651</v>
      </c>
      <c r="D1238" s="3">
        <v>14040979625.709999</v>
      </c>
      <c r="E1238" s="24">
        <f t="shared" si="114"/>
        <v>0.9689059770340902</v>
      </c>
      <c r="F1238" s="21">
        <f t="shared" si="115"/>
        <v>-449923922.55483049</v>
      </c>
      <c r="G1238">
        <v>1.33727045922192</v>
      </c>
      <c r="H1238" s="3">
        <v>38065299.3920926</v>
      </c>
      <c r="I1238" s="3">
        <f t="shared" si="116"/>
        <v>38065299.392097123</v>
      </c>
      <c r="J1238" s="3">
        <f t="shared" si="117"/>
        <v>0</v>
      </c>
      <c r="K1238" s="13">
        <f t="shared" si="118"/>
        <v>-38065299.3920926</v>
      </c>
      <c r="L1238" s="13">
        <f t="shared" si="119"/>
        <v>21115478.444898605</v>
      </c>
    </row>
    <row r="1239" spans="1:12" x14ac:dyDescent="0.25">
      <c r="A1239" s="11">
        <v>42706</v>
      </c>
      <c r="B1239" s="3">
        <v>-14982971.333924901</v>
      </c>
      <c r="C1239" s="3">
        <v>14149222692.873899</v>
      </c>
      <c r="D1239" s="3">
        <v>14134239721.5399</v>
      </c>
      <c r="E1239" s="24">
        <f t="shared" si="114"/>
        <v>1.0077090822755432</v>
      </c>
      <c r="F1239" s="21">
        <f t="shared" si="115"/>
        <v>108243067.16382565</v>
      </c>
      <c r="G1239">
        <v>1.34757958721673</v>
      </c>
      <c r="H1239" s="3">
        <v>-26999676.483331099</v>
      </c>
      <c r="I1239" s="3">
        <f t="shared" si="116"/>
        <v>-26999676.483334281</v>
      </c>
      <c r="J1239" s="3">
        <f t="shared" si="117"/>
        <v>0</v>
      </c>
      <c r="K1239" s="13">
        <f t="shared" si="118"/>
        <v>26999676.483331099</v>
      </c>
      <c r="L1239" s="13">
        <f t="shared" si="119"/>
        <v>14982971.333999634</v>
      </c>
    </row>
    <row r="1240" spans="1:12" x14ac:dyDescent="0.25">
      <c r="A1240" s="11">
        <v>42709</v>
      </c>
      <c r="B1240" s="3">
        <v>-22704594.144984599</v>
      </c>
      <c r="C1240" s="3">
        <v>14110744521.4349</v>
      </c>
      <c r="D1240" s="3">
        <v>14088039927.2899</v>
      </c>
      <c r="E1240" s="24">
        <f t="shared" si="114"/>
        <v>0.99833771037085139</v>
      </c>
      <c r="F1240" s="21">
        <f t="shared" si="115"/>
        <v>-23495200.105015401</v>
      </c>
      <c r="G1240">
        <v>1.34533951964444</v>
      </c>
      <c r="H1240" s="3">
        <v>-40898430.588755697</v>
      </c>
      <c r="I1240" s="3">
        <f t="shared" si="116"/>
        <v>-40898430.588760622</v>
      </c>
      <c r="J1240" s="3">
        <f t="shared" si="117"/>
        <v>0</v>
      </c>
      <c r="K1240" s="13">
        <f t="shared" si="118"/>
        <v>40898430.588755697</v>
      </c>
      <c r="L1240" s="13">
        <f t="shared" si="119"/>
        <v>22704594.145000458</v>
      </c>
    </row>
    <row r="1241" spans="1:12" x14ac:dyDescent="0.25">
      <c r="A1241" s="11">
        <v>42710</v>
      </c>
      <c r="B1241" s="3">
        <v>9032232.7239344697</v>
      </c>
      <c r="C1241" s="3">
        <v>14245031465.096001</v>
      </c>
      <c r="D1241" s="3">
        <v>14254063697.82</v>
      </c>
      <c r="E1241" s="24">
        <f t="shared" si="114"/>
        <v>1.0111436039801434</v>
      </c>
      <c r="F1241" s="21">
        <f t="shared" si="115"/>
        <v>156991537.8061654</v>
      </c>
      <c r="G1241">
        <v>1.36033145047019</v>
      </c>
      <c r="H1241" s="3">
        <v>16263735.664502099</v>
      </c>
      <c r="I1241" s="3">
        <f t="shared" si="116"/>
        <v>16263735.664504068</v>
      </c>
      <c r="J1241" s="3">
        <f t="shared" si="117"/>
        <v>0</v>
      </c>
      <c r="K1241" s="13">
        <f t="shared" si="118"/>
        <v>-16263735.664502099</v>
      </c>
      <c r="L1241" s="13">
        <f t="shared" si="119"/>
        <v>9032232.7239990234</v>
      </c>
    </row>
    <row r="1242" spans="1:12" x14ac:dyDescent="0.25">
      <c r="A1242" s="11">
        <v>42711</v>
      </c>
      <c r="B1242" s="3">
        <v>-48999669.1937574</v>
      </c>
      <c r="C1242" s="3">
        <v>14338639788.9237</v>
      </c>
      <c r="D1242" s="3">
        <v>14289640119.73</v>
      </c>
      <c r="E1242" s="24">
        <f t="shared" si="114"/>
        <v>1.0059334722291646</v>
      </c>
      <c r="F1242" s="21">
        <f t="shared" si="115"/>
        <v>84576091.103757247</v>
      </c>
      <c r="G1242">
        <v>1.36840293935401</v>
      </c>
      <c r="H1242" s="3">
        <v>-88196352.418113798</v>
      </c>
      <c r="I1242" s="3">
        <f t="shared" si="116"/>
        <v>-88196352.418124408</v>
      </c>
      <c r="J1242" s="3">
        <f t="shared" si="117"/>
        <v>0</v>
      </c>
      <c r="K1242" s="13">
        <f t="shared" si="118"/>
        <v>88196352.418113798</v>
      </c>
      <c r="L1242" s="13">
        <f t="shared" si="119"/>
        <v>48999669.19370079</v>
      </c>
    </row>
    <row r="1243" spans="1:12" x14ac:dyDescent="0.25">
      <c r="A1243" s="11">
        <v>42712</v>
      </c>
      <c r="B1243" s="3">
        <v>-169983.48872977399</v>
      </c>
      <c r="C1243" s="3">
        <v>14202442284.8887</v>
      </c>
      <c r="D1243" s="3">
        <v>14202272301.3999</v>
      </c>
      <c r="E1243" s="24">
        <f t="shared" si="114"/>
        <v>0.99389782848897834</v>
      </c>
      <c r="F1243" s="21">
        <f t="shared" si="115"/>
        <v>-87197834.841369331</v>
      </c>
      <c r="G1243">
        <v>1.3600527099219</v>
      </c>
      <c r="H1243" s="3">
        <v>-305841.561737146</v>
      </c>
      <c r="I1243" s="3">
        <f t="shared" si="116"/>
        <v>-305841.56173718109</v>
      </c>
      <c r="J1243" s="3">
        <f t="shared" si="117"/>
        <v>0</v>
      </c>
      <c r="K1243" s="13">
        <f t="shared" si="118"/>
        <v>305841.561737146</v>
      </c>
      <c r="L1243" s="13">
        <f t="shared" si="119"/>
        <v>169983.48880004883</v>
      </c>
    </row>
    <row r="1244" spans="1:12" x14ac:dyDescent="0.25">
      <c r="A1244" s="11">
        <v>42713</v>
      </c>
      <c r="B1244" s="3">
        <v>36574983.402021997</v>
      </c>
      <c r="C1244" s="3">
        <v>14164354913.127899</v>
      </c>
      <c r="D1244" s="3">
        <v>14200929896.530001</v>
      </c>
      <c r="E1244" s="24">
        <f t="shared" si="114"/>
        <v>0.99733018861579048</v>
      </c>
      <c r="F1244" s="21">
        <f t="shared" si="115"/>
        <v>-37917388.271921746</v>
      </c>
      <c r="G1244">
        <v>1.35642162571381</v>
      </c>
      <c r="H1244" s="3">
        <v>65781866.206294402</v>
      </c>
      <c r="I1244" s="3">
        <f t="shared" si="116"/>
        <v>65781866.206302382</v>
      </c>
      <c r="J1244" s="3">
        <f t="shared" si="117"/>
        <v>0</v>
      </c>
      <c r="K1244" s="13">
        <f t="shared" si="118"/>
        <v>-65781866.206294402</v>
      </c>
      <c r="L1244" s="13">
        <f t="shared" si="119"/>
        <v>36574983.402101517</v>
      </c>
    </row>
    <row r="1245" spans="1:12" x14ac:dyDescent="0.25">
      <c r="A1245" s="11">
        <v>42716</v>
      </c>
      <c r="B1245" s="3">
        <v>-362472.85972362699</v>
      </c>
      <c r="C1245" s="3">
        <v>13962093147.5497</v>
      </c>
      <c r="D1245" s="3">
        <v>13961730674.689899</v>
      </c>
      <c r="E1245" s="24">
        <f t="shared" si="114"/>
        <v>0.98318161199861021</v>
      </c>
      <c r="F1245" s="21">
        <f t="shared" si="115"/>
        <v>-238836748.98037761</v>
      </c>
      <c r="G1245">
        <v>1.33360880051909</v>
      </c>
      <c r="H1245" s="3">
        <v>-651673.16044378805</v>
      </c>
      <c r="I1245" s="3">
        <f t="shared" si="116"/>
        <v>-651673.16044386581</v>
      </c>
      <c r="J1245" s="3">
        <f t="shared" si="117"/>
        <v>0</v>
      </c>
      <c r="K1245" s="13">
        <f t="shared" si="118"/>
        <v>651673.16044378805</v>
      </c>
      <c r="L1245" s="13">
        <f t="shared" si="119"/>
        <v>362472.85980033875</v>
      </c>
    </row>
    <row r="1246" spans="1:12" x14ac:dyDescent="0.25">
      <c r="A1246" s="11">
        <v>42717</v>
      </c>
      <c r="B1246" s="3">
        <v>40338629.873872697</v>
      </c>
      <c r="C1246" s="3">
        <v>14027048611.2661</v>
      </c>
      <c r="D1246" s="3">
        <v>14067387241.1399</v>
      </c>
      <c r="E1246" s="24">
        <f t="shared" si="114"/>
        <v>1.0046783552911915</v>
      </c>
      <c r="F1246" s="21">
        <f t="shared" si="115"/>
        <v>65317936.576128066</v>
      </c>
      <c r="G1246">
        <v>1.3398478963073801</v>
      </c>
      <c r="H1246" s="3">
        <v>72494952.840209499</v>
      </c>
      <c r="I1246" s="3">
        <f t="shared" si="116"/>
        <v>72494952.840218142</v>
      </c>
      <c r="J1246" s="3">
        <f t="shared" si="117"/>
        <v>0</v>
      </c>
      <c r="K1246" s="13">
        <f t="shared" si="118"/>
        <v>-72494952.840209499</v>
      </c>
      <c r="L1246" s="13">
        <f t="shared" si="119"/>
        <v>40338629.873800278</v>
      </c>
    </row>
    <row r="1247" spans="1:12" x14ac:dyDescent="0.25">
      <c r="A1247" s="11">
        <v>42718</v>
      </c>
      <c r="B1247" s="3">
        <v>-12193211.538062301</v>
      </c>
      <c r="C1247" s="3">
        <v>13873851417.028</v>
      </c>
      <c r="D1247" s="3">
        <v>13861658205.489901</v>
      </c>
      <c r="E1247" s="24">
        <f t="shared" si="114"/>
        <v>0.98624223384240506</v>
      </c>
      <c r="F1247" s="21">
        <f t="shared" si="115"/>
        <v>-193535824.11193731</v>
      </c>
      <c r="G1247">
        <v>1.3214145822632399</v>
      </c>
      <c r="H1247" s="3">
        <v>-21904685.6519465</v>
      </c>
      <c r="I1247" s="3">
        <f t="shared" si="116"/>
        <v>-21904685.651948962</v>
      </c>
      <c r="J1247" s="3">
        <f t="shared" si="117"/>
        <v>0</v>
      </c>
      <c r="K1247" s="13">
        <f t="shared" si="118"/>
        <v>21904685.6519465</v>
      </c>
      <c r="L1247" s="13">
        <f t="shared" si="119"/>
        <v>12193211.538099289</v>
      </c>
    </row>
    <row r="1248" spans="1:12" x14ac:dyDescent="0.25">
      <c r="A1248" s="11">
        <v>42719</v>
      </c>
      <c r="B1248" s="3">
        <v>-3169610.5595952799</v>
      </c>
      <c r="C1248" s="3">
        <v>13915017833.3295</v>
      </c>
      <c r="D1248" s="3">
        <v>13911848222.77</v>
      </c>
      <c r="E1248" s="24">
        <f t="shared" si="114"/>
        <v>1.0038494404528429</v>
      </c>
      <c r="F1248" s="21">
        <f t="shared" si="115"/>
        <v>53359627.839695148</v>
      </c>
      <c r="G1248">
        <v>1.32650128901117</v>
      </c>
      <c r="H1248" s="3">
        <v>-5691898.0143013904</v>
      </c>
      <c r="I1248" s="3">
        <f t="shared" si="116"/>
        <v>-5691898.0143020665</v>
      </c>
      <c r="J1248" s="3">
        <f t="shared" si="117"/>
        <v>0</v>
      </c>
      <c r="K1248" s="13">
        <f t="shared" si="118"/>
        <v>5691898.0143013904</v>
      </c>
      <c r="L1248" s="13">
        <f t="shared" si="119"/>
        <v>3169610.5594997406</v>
      </c>
    </row>
    <row r="1249" spans="1:12" x14ac:dyDescent="0.25">
      <c r="A1249" s="11">
        <v>42720</v>
      </c>
      <c r="B1249" s="3">
        <v>-24957013.203246102</v>
      </c>
      <c r="C1249" s="3">
        <v>14006568874.093201</v>
      </c>
      <c r="D1249" s="3">
        <v>13981611860.889999</v>
      </c>
      <c r="E1249" s="24">
        <f t="shared" si="114"/>
        <v>1.0068086317365232</v>
      </c>
      <c r="F1249" s="21">
        <f t="shared" si="115"/>
        <v>94720651.323245034</v>
      </c>
      <c r="G1249">
        <v>1.33553294778607</v>
      </c>
      <c r="H1249" s="3">
        <v>-44799802.743084297</v>
      </c>
      <c r="I1249" s="3">
        <f t="shared" si="116"/>
        <v>-44799802.743089676</v>
      </c>
      <c r="J1249" s="3">
        <f t="shared" si="117"/>
        <v>0</v>
      </c>
      <c r="K1249" s="13">
        <f t="shared" si="118"/>
        <v>44799802.743084297</v>
      </c>
      <c r="L1249" s="13">
        <f t="shared" si="119"/>
        <v>24957013.203201294</v>
      </c>
    </row>
    <row r="1250" spans="1:12" x14ac:dyDescent="0.25">
      <c r="A1250" s="11">
        <v>42723</v>
      </c>
      <c r="B1250" s="3">
        <v>-6741820.0256886398</v>
      </c>
      <c r="C1250" s="3">
        <v>13793031866.805599</v>
      </c>
      <c r="D1250" s="3">
        <v>13786290046.780001</v>
      </c>
      <c r="E1250" s="24">
        <f t="shared" si="114"/>
        <v>0.98651228513846712</v>
      </c>
      <c r="F1250" s="21">
        <f t="shared" si="115"/>
        <v>-188579994.08431005</v>
      </c>
      <c r="G1250">
        <v>1.31751966019815</v>
      </c>
      <c r="H1250" s="3">
        <v>-12097424.932221601</v>
      </c>
      <c r="I1250" s="3">
        <f t="shared" si="116"/>
        <v>-12097424.932223035</v>
      </c>
      <c r="J1250" s="3">
        <f t="shared" si="117"/>
        <v>0</v>
      </c>
      <c r="K1250" s="13">
        <f t="shared" si="118"/>
        <v>12097424.932221601</v>
      </c>
      <c r="L1250" s="13">
        <f t="shared" si="119"/>
        <v>6741820.025598526</v>
      </c>
    </row>
    <row r="1251" spans="1:12" x14ac:dyDescent="0.25">
      <c r="A1251" s="11">
        <v>42724</v>
      </c>
      <c r="B1251" s="3">
        <v>-63186487.954137802</v>
      </c>
      <c r="C1251" s="3">
        <v>13805817076.9841</v>
      </c>
      <c r="D1251" s="3">
        <v>13742630589.030001</v>
      </c>
      <c r="E1251" s="24">
        <f t="shared" si="114"/>
        <v>1.0014164093558078</v>
      </c>
      <c r="F1251" s="21">
        <f t="shared" si="115"/>
        <v>19527030.204137802</v>
      </c>
      <c r="G1251">
        <v>1.3193858073713101</v>
      </c>
      <c r="H1251" s="3">
        <v>-113337149.644896</v>
      </c>
      <c r="I1251" s="3">
        <f t="shared" si="116"/>
        <v>-113337149.64491031</v>
      </c>
      <c r="J1251" s="3">
        <f t="shared" si="117"/>
        <v>0</v>
      </c>
      <c r="K1251" s="13">
        <f t="shared" si="118"/>
        <v>113337149.644896</v>
      </c>
      <c r="L1251" s="13">
        <f t="shared" si="119"/>
        <v>63186487.954099655</v>
      </c>
    </row>
    <row r="1252" spans="1:12" x14ac:dyDescent="0.25">
      <c r="A1252" s="11">
        <v>42725</v>
      </c>
      <c r="B1252" s="3">
        <v>-17768831.613715801</v>
      </c>
      <c r="C1252" s="3">
        <v>13806849141.8137</v>
      </c>
      <c r="D1252" s="3">
        <v>13789080310.200001</v>
      </c>
      <c r="E1252" s="24">
        <f t="shared" si="114"/>
        <v>1.0046729447006295</v>
      </c>
      <c r="F1252" s="21">
        <f t="shared" si="115"/>
        <v>64218552.783715874</v>
      </c>
      <c r="G1252">
        <v>1.3255512242879499</v>
      </c>
      <c r="H1252" s="3">
        <v>-31859520.057360899</v>
      </c>
      <c r="I1252" s="3">
        <f t="shared" si="116"/>
        <v>-31859520.057364639</v>
      </c>
      <c r="J1252" s="3">
        <f t="shared" si="117"/>
        <v>0</v>
      </c>
      <c r="K1252" s="13">
        <f t="shared" si="118"/>
        <v>31859520.057360899</v>
      </c>
      <c r="L1252" s="13">
        <f t="shared" si="119"/>
        <v>17768831.613698959</v>
      </c>
    </row>
    <row r="1253" spans="1:12" x14ac:dyDescent="0.25">
      <c r="A1253" s="11">
        <v>42726</v>
      </c>
      <c r="B1253" s="3">
        <v>-8019146.4123275802</v>
      </c>
      <c r="C1253" s="3">
        <v>13760562052.6623</v>
      </c>
      <c r="D1253" s="3">
        <v>13752542906.25</v>
      </c>
      <c r="E1253" s="24">
        <f t="shared" si="114"/>
        <v>0.99793182308782569</v>
      </c>
      <c r="F1253" s="21">
        <f t="shared" si="115"/>
        <v>-28518257.537673183</v>
      </c>
      <c r="G1253">
        <v>1.32280974984998</v>
      </c>
      <c r="H1253" s="3">
        <v>-14372780.341202</v>
      </c>
      <c r="I1253" s="3">
        <f t="shared" si="116"/>
        <v>-14372780.341203794</v>
      </c>
      <c r="J1253" s="3">
        <f t="shared" si="117"/>
        <v>0</v>
      </c>
      <c r="K1253" s="13">
        <f t="shared" si="118"/>
        <v>14372780.341202</v>
      </c>
      <c r="L1253" s="13">
        <f t="shared" si="119"/>
        <v>8019146.4123001099</v>
      </c>
    </row>
    <row r="1254" spans="1:12" x14ac:dyDescent="0.25">
      <c r="A1254" s="11">
        <v>42727</v>
      </c>
      <c r="B1254" s="3">
        <v>-8551469.91527378</v>
      </c>
      <c r="C1254" s="3">
        <v>13855707095.485201</v>
      </c>
      <c r="D1254" s="3">
        <v>13847155625.57</v>
      </c>
      <c r="E1254" s="24">
        <f t="shared" si="114"/>
        <v>1.0075014628158978</v>
      </c>
      <c r="F1254" s="21">
        <f t="shared" si="115"/>
        <v>103164189.23527348</v>
      </c>
      <c r="G1254">
        <v>1.33273275800098</v>
      </c>
      <c r="H1254" s="3">
        <v>-15320950.371756099</v>
      </c>
      <c r="I1254" s="3">
        <f t="shared" si="116"/>
        <v>-15320950.371757945</v>
      </c>
      <c r="J1254" s="3">
        <f t="shared" si="117"/>
        <v>0</v>
      </c>
      <c r="K1254" s="13">
        <f t="shared" si="118"/>
        <v>15320950.371756099</v>
      </c>
      <c r="L1254" s="13">
        <f t="shared" si="119"/>
        <v>8551469.9152011871</v>
      </c>
    </row>
    <row r="1255" spans="1:12" x14ac:dyDescent="0.25">
      <c r="A1255" s="11">
        <v>42730</v>
      </c>
      <c r="B1255" s="3">
        <v>-1108651.2338835499</v>
      </c>
      <c r="C1255" s="3">
        <v>13974381631.3638</v>
      </c>
      <c r="D1255" s="3">
        <v>13973272980.129999</v>
      </c>
      <c r="E1255" s="24">
        <f t="shared" si="114"/>
        <v>1.0091878801130068</v>
      </c>
      <c r="F1255" s="21">
        <f t="shared" si="115"/>
        <v>127226005.79388301</v>
      </c>
      <c r="G1255">
        <v>1.3449777468041699</v>
      </c>
      <c r="H1255" s="3">
        <v>-1985510.40093338</v>
      </c>
      <c r="I1255" s="3">
        <f t="shared" si="116"/>
        <v>-1985510.4009336054</v>
      </c>
      <c r="J1255" s="3">
        <f t="shared" si="117"/>
        <v>0</v>
      </c>
      <c r="K1255" s="13">
        <f t="shared" si="118"/>
        <v>1985510.40093338</v>
      </c>
      <c r="L1255" s="13">
        <f t="shared" si="119"/>
        <v>1108651.2338008881</v>
      </c>
    </row>
    <row r="1256" spans="1:12" x14ac:dyDescent="0.25">
      <c r="A1256" s="11">
        <v>42731</v>
      </c>
      <c r="B1256" s="3">
        <v>37200906.396959201</v>
      </c>
      <c r="C1256" s="3">
        <v>14025610310.003</v>
      </c>
      <c r="D1256" s="3">
        <v>14062811216.4</v>
      </c>
      <c r="E1256" s="24">
        <f t="shared" si="114"/>
        <v>1.0037455311971264</v>
      </c>
      <c r="F1256" s="21">
        <f t="shared" si="115"/>
        <v>52337329.873041257</v>
      </c>
      <c r="G1256">
        <v>1.3500154029142699</v>
      </c>
      <c r="H1256" s="3">
        <v>66598282.822582603</v>
      </c>
      <c r="I1256" s="3">
        <f t="shared" si="116"/>
        <v>66598282.822590537</v>
      </c>
      <c r="J1256" s="3">
        <f t="shared" si="117"/>
        <v>0</v>
      </c>
      <c r="K1256" s="13">
        <f t="shared" si="118"/>
        <v>-66598282.822582603</v>
      </c>
      <c r="L1256" s="13">
        <f t="shared" si="119"/>
        <v>37200906.396999359</v>
      </c>
    </row>
    <row r="1257" spans="1:12" x14ac:dyDescent="0.25">
      <c r="A1257" s="11">
        <v>42732</v>
      </c>
      <c r="B1257" s="3">
        <v>2040166.23375147</v>
      </c>
      <c r="C1257" s="3">
        <v>14249184590.7162</v>
      </c>
      <c r="D1257" s="3">
        <v>14251224756.950001</v>
      </c>
      <c r="E1257" s="24">
        <f t="shared" si="114"/>
        <v>1.013252924429427</v>
      </c>
      <c r="F1257" s="21">
        <f t="shared" si="115"/>
        <v>186373374.31624967</v>
      </c>
      <c r="G1257">
        <v>1.36790705502765</v>
      </c>
      <c r="H1257" s="3">
        <v>3650962.3416123502</v>
      </c>
      <c r="I1257" s="3">
        <f t="shared" si="116"/>
        <v>3650962.3416127753</v>
      </c>
      <c r="J1257" s="3">
        <f t="shared" si="117"/>
        <v>0</v>
      </c>
      <c r="K1257" s="13">
        <f t="shared" si="118"/>
        <v>-3650962.3416123502</v>
      </c>
      <c r="L1257" s="13">
        <f t="shared" si="119"/>
        <v>2040166.2338008881</v>
      </c>
    </row>
    <row r="1258" spans="1:12" x14ac:dyDescent="0.25">
      <c r="A1258" s="11">
        <v>42733</v>
      </c>
      <c r="B1258" s="3">
        <v>2966725.1695443299</v>
      </c>
      <c r="C1258" s="3">
        <v>14320663362.2304</v>
      </c>
      <c r="D1258" s="3">
        <v>14323630087.4</v>
      </c>
      <c r="E1258" s="24">
        <f t="shared" si="114"/>
        <v>1.0048724658030945</v>
      </c>
      <c r="F1258" s="21">
        <f t="shared" si="115"/>
        <v>69438605.280454531</v>
      </c>
      <c r="G1258">
        <v>1.3745721353750899</v>
      </c>
      <c r="H1258" s="3">
        <v>5307028.2844984196</v>
      </c>
      <c r="I1258" s="3">
        <f t="shared" si="116"/>
        <v>5307028.2844990352</v>
      </c>
      <c r="J1258" s="3">
        <f t="shared" si="117"/>
        <v>0</v>
      </c>
      <c r="K1258" s="13">
        <f t="shared" si="118"/>
        <v>-5307028.2844984196</v>
      </c>
      <c r="L1258" s="13">
        <f t="shared" si="119"/>
        <v>2966725.1695995331</v>
      </c>
    </row>
    <row r="1259" spans="1:12" x14ac:dyDescent="0.25">
      <c r="A1259" s="11">
        <v>42734</v>
      </c>
      <c r="B1259" s="3">
        <v>-12307551.7825137</v>
      </c>
      <c r="C1259" s="3">
        <v>14322698671.3025</v>
      </c>
      <c r="D1259" s="3">
        <v>14310391119.519899</v>
      </c>
      <c r="E1259" s="24">
        <f t="shared" si="114"/>
        <v>0.99993497346050519</v>
      </c>
      <c r="F1259" s="21">
        <f t="shared" si="115"/>
        <v>-931416.09758654982</v>
      </c>
      <c r="G1259">
        <v>1.37448275170585</v>
      </c>
      <c r="H1259" s="3">
        <v>-22007871.7177382</v>
      </c>
      <c r="I1259" s="3">
        <f t="shared" si="116"/>
        <v>-22007871.717740718</v>
      </c>
      <c r="J1259" s="3">
        <f t="shared" si="117"/>
        <v>0</v>
      </c>
      <c r="K1259" s="13">
        <f t="shared" si="118"/>
        <v>22007871.7177382</v>
      </c>
      <c r="L1259" s="13">
        <f t="shared" si="119"/>
        <v>12307551.782600403</v>
      </c>
    </row>
    <row r="1260" spans="1:12" x14ac:dyDescent="0.25">
      <c r="A1260" s="11">
        <v>42737</v>
      </c>
      <c r="B1260" s="3">
        <v>-11845723.079851801</v>
      </c>
      <c r="C1260" s="3">
        <v>14258872704.5898</v>
      </c>
      <c r="D1260" s="3">
        <v>14247026981.51</v>
      </c>
      <c r="E1260" s="24">
        <f t="shared" si="114"/>
        <v>0.9963999296385565</v>
      </c>
      <c r="F1260" s="21">
        <f t="shared" si="115"/>
        <v>-51518414.930047341</v>
      </c>
      <c r="G1260">
        <v>1.36953451708911</v>
      </c>
      <c r="H1260" s="3">
        <v>-21173869.797035102</v>
      </c>
      <c r="I1260" s="3">
        <f t="shared" si="116"/>
        <v>-21173869.797037583</v>
      </c>
      <c r="J1260" s="3">
        <f t="shared" si="117"/>
        <v>0</v>
      </c>
      <c r="K1260" s="13">
        <f t="shared" si="118"/>
        <v>21173869.797035102</v>
      </c>
      <c r="L1260" s="13">
        <f t="shared" si="119"/>
        <v>11845723.079799652</v>
      </c>
    </row>
    <row r="1261" spans="1:12" x14ac:dyDescent="0.25">
      <c r="A1261" s="11">
        <v>42738</v>
      </c>
      <c r="B1261" s="3">
        <v>-22101234.773555201</v>
      </c>
      <c r="C1261" s="3">
        <v>14586817998.0135</v>
      </c>
      <c r="D1261" s="3">
        <v>14564716763.239901</v>
      </c>
      <c r="E1261" s="24">
        <f t="shared" si="114"/>
        <v>1.0238499594999322</v>
      </c>
      <c r="F1261" s="21">
        <f t="shared" si="115"/>
        <v>339791016.50345558</v>
      </c>
      <c r="G1261">
        <v>1.4021978598554501</v>
      </c>
      <c r="H1261" s="3">
        <v>-39490032.252040103</v>
      </c>
      <c r="I1261" s="3">
        <f t="shared" si="116"/>
        <v>-39490032.252044782</v>
      </c>
      <c r="J1261" s="3">
        <f t="shared" si="117"/>
        <v>0</v>
      </c>
      <c r="K1261" s="13">
        <f t="shared" si="118"/>
        <v>39490032.252040103</v>
      </c>
      <c r="L1261" s="13">
        <f t="shared" si="119"/>
        <v>22101234.773599625</v>
      </c>
    </row>
    <row r="1262" spans="1:12" x14ac:dyDescent="0.25">
      <c r="A1262" s="11">
        <v>42739</v>
      </c>
      <c r="B1262" s="3">
        <v>11280077.3296079</v>
      </c>
      <c r="C1262" s="3">
        <v>14554718336.250299</v>
      </c>
      <c r="D1262" s="3">
        <v>14565998413.579901</v>
      </c>
      <c r="E1262" s="24">
        <f t="shared" si="114"/>
        <v>0.99931351723812145</v>
      </c>
      <c r="F1262" s="21">
        <f t="shared" si="115"/>
        <v>-9998426.9896077476</v>
      </c>
      <c r="G1262">
        <v>1.4012352751959201</v>
      </c>
      <c r="H1262" s="3">
        <v>20147228.662701901</v>
      </c>
      <c r="I1262" s="3">
        <f t="shared" si="116"/>
        <v>20147228.662704259</v>
      </c>
      <c r="J1262" s="3">
        <f t="shared" si="117"/>
        <v>0</v>
      </c>
      <c r="K1262" s="13">
        <f t="shared" si="118"/>
        <v>-20147228.662701901</v>
      </c>
      <c r="L1262" s="13">
        <f t="shared" si="119"/>
        <v>11280077.329601288</v>
      </c>
    </row>
    <row r="1263" spans="1:12" x14ac:dyDescent="0.25">
      <c r="A1263" s="11">
        <v>42740</v>
      </c>
      <c r="B1263" s="3">
        <v>-95803347.004479304</v>
      </c>
      <c r="C1263" s="3">
        <v>14644694685.7344</v>
      </c>
      <c r="D1263" s="3">
        <v>14548891338.73</v>
      </c>
      <c r="E1263" s="24">
        <f t="shared" si="114"/>
        <v>1.0054027379325545</v>
      </c>
      <c r="F1263" s="21">
        <f t="shared" si="115"/>
        <v>78696272.154578105</v>
      </c>
      <c r="G1263">
        <v>1.40880578216964</v>
      </c>
      <c r="H1263" s="3">
        <v>-171047294.27864599</v>
      </c>
      <c r="I1263" s="3">
        <f t="shared" si="116"/>
        <v>-171047294.27866679</v>
      </c>
      <c r="J1263" s="3">
        <f t="shared" si="117"/>
        <v>0</v>
      </c>
      <c r="K1263" s="13">
        <f t="shared" si="118"/>
        <v>171047294.27864599</v>
      </c>
      <c r="L1263" s="13">
        <f t="shared" si="119"/>
        <v>95803347.004400253</v>
      </c>
    </row>
    <row r="1264" spans="1:12" x14ac:dyDescent="0.25">
      <c r="A1264" s="11">
        <v>42741</v>
      </c>
      <c r="B1264" s="3">
        <v>3190542.4642408402</v>
      </c>
      <c r="C1264" s="3">
        <v>14485158781.9757</v>
      </c>
      <c r="D1264" s="3">
        <v>14488349324.439899</v>
      </c>
      <c r="E1264" s="24">
        <f t="shared" si="114"/>
        <v>0.99561942176413942</v>
      </c>
      <c r="F1264" s="21">
        <f t="shared" si="115"/>
        <v>-63732556.754340939</v>
      </c>
      <c r="G1264">
        <v>1.40263439822173</v>
      </c>
      <c r="H1264" s="3">
        <v>5694195.11002988</v>
      </c>
      <c r="I1264" s="3">
        <f t="shared" si="116"/>
        <v>5694195.1100305477</v>
      </c>
      <c r="J1264" s="3">
        <f t="shared" si="117"/>
        <v>0</v>
      </c>
      <c r="K1264" s="13">
        <f t="shared" si="118"/>
        <v>-5694195.11002988</v>
      </c>
      <c r="L1264" s="13">
        <f t="shared" si="119"/>
        <v>3190542.4641990662</v>
      </c>
    </row>
    <row r="1265" spans="1:12" x14ac:dyDescent="0.25">
      <c r="A1265" s="11">
        <v>42744</v>
      </c>
      <c r="B1265" s="3">
        <v>-4643166.4850028101</v>
      </c>
      <c r="C1265" s="3">
        <v>14488434219.055</v>
      </c>
      <c r="D1265" s="3">
        <v>14483791052.57</v>
      </c>
      <c r="E1265" s="24">
        <f t="shared" si="114"/>
        <v>1.000005859509127</v>
      </c>
      <c r="F1265" s="21">
        <f t="shared" si="115"/>
        <v>84894.61510306038</v>
      </c>
      <c r="G1265">
        <v>1.40264261697078</v>
      </c>
      <c r="H1265" s="3">
        <v>-8283509.2003124403</v>
      </c>
      <c r="I1265" s="3">
        <f t="shared" si="116"/>
        <v>-8283509.2003134135</v>
      </c>
      <c r="J1265" s="3">
        <f t="shared" si="117"/>
        <v>0</v>
      </c>
      <c r="K1265" s="13">
        <f t="shared" si="118"/>
        <v>8283509.2003124403</v>
      </c>
      <c r="L1265" s="13">
        <f t="shared" si="119"/>
        <v>4643166.4850006104</v>
      </c>
    </row>
    <row r="1266" spans="1:12" x14ac:dyDescent="0.25">
      <c r="A1266" s="11">
        <v>42745</v>
      </c>
      <c r="B1266" s="3">
        <v>6995024.7678810898</v>
      </c>
      <c r="C1266" s="3">
        <v>14536728182.4821</v>
      </c>
      <c r="D1266" s="3">
        <v>14543723207.25</v>
      </c>
      <c r="E1266" s="24">
        <f t="shared" si="114"/>
        <v>1.0036549222313398</v>
      </c>
      <c r="F1266" s="21">
        <f t="shared" si="115"/>
        <v>52937129.912119217</v>
      </c>
      <c r="G1266">
        <v>1.4077691666541701</v>
      </c>
      <c r="H1266" s="3">
        <v>12474456.923672101</v>
      </c>
      <c r="I1266" s="3">
        <f t="shared" si="116"/>
        <v>12474456.923673622</v>
      </c>
      <c r="J1266" s="3">
        <f t="shared" si="117"/>
        <v>0</v>
      </c>
      <c r="K1266" s="13">
        <f t="shared" si="118"/>
        <v>-12474456.923672101</v>
      </c>
      <c r="L1266" s="13">
        <f t="shared" si="119"/>
        <v>6995024.7679004669</v>
      </c>
    </row>
    <row r="1267" spans="1:12" x14ac:dyDescent="0.25">
      <c r="A1267" s="11">
        <v>42746</v>
      </c>
      <c r="B1267" s="3">
        <v>5042277.5885575404</v>
      </c>
      <c r="C1267" s="3">
        <v>14567166729.631399</v>
      </c>
      <c r="D1267" s="3">
        <v>14572209007.219999</v>
      </c>
      <c r="E1267" s="24">
        <f t="shared" si="114"/>
        <v>1.0016119340314285</v>
      </c>
      <c r="F1267" s="21">
        <f t="shared" si="115"/>
        <v>23443522.381441772</v>
      </c>
      <c r="G1267">
        <v>1.4100383976822899</v>
      </c>
      <c r="H1267" s="3">
        <v>8988587.0786261596</v>
      </c>
      <c r="I1267" s="3">
        <f t="shared" si="116"/>
        <v>8988587.0786272287</v>
      </c>
      <c r="J1267" s="3">
        <f t="shared" si="117"/>
        <v>0</v>
      </c>
      <c r="K1267" s="13">
        <f t="shared" si="118"/>
        <v>-8988587.0786261596</v>
      </c>
      <c r="L1267" s="13">
        <f t="shared" si="119"/>
        <v>5042277.5886001587</v>
      </c>
    </row>
    <row r="1268" spans="1:12" x14ac:dyDescent="0.25">
      <c r="A1268" s="11">
        <v>42747</v>
      </c>
      <c r="B1268" s="3">
        <v>8298003.0604505502</v>
      </c>
      <c r="C1268" s="3">
        <v>14935624448.1695</v>
      </c>
      <c r="D1268" s="3">
        <v>14943922451.23</v>
      </c>
      <c r="E1268" s="24">
        <f t="shared" si="114"/>
        <v>1.0249389396466584</v>
      </c>
      <c r="F1268" s="21">
        <f t="shared" si="115"/>
        <v>363415440.94954967</v>
      </c>
      <c r="G1268">
        <v>1.4452032601815601</v>
      </c>
      <c r="H1268" s="3">
        <v>14786676.038295999</v>
      </c>
      <c r="I1268" s="3">
        <f t="shared" si="116"/>
        <v>14786676.038297836</v>
      </c>
      <c r="J1268" s="3">
        <f t="shared" si="117"/>
        <v>0</v>
      </c>
      <c r="K1268" s="13">
        <f t="shared" si="118"/>
        <v>-14786676.038295999</v>
      </c>
      <c r="L1268" s="13">
        <f t="shared" si="119"/>
        <v>8298003.0604991913</v>
      </c>
    </row>
    <row r="1269" spans="1:12" x14ac:dyDescent="0.25">
      <c r="A1269" s="11">
        <v>42748</v>
      </c>
      <c r="B1269" s="3">
        <v>-50986973.984636299</v>
      </c>
      <c r="C1269" s="3">
        <v>14927453003.4646</v>
      </c>
      <c r="D1269" s="3">
        <v>14876466029.48</v>
      </c>
      <c r="E1269" s="24">
        <f t="shared" si="114"/>
        <v>0.99889791667354322</v>
      </c>
      <c r="F1269" s="21">
        <f t="shared" si="115"/>
        <v>-16469447.765363701</v>
      </c>
      <c r="G1269">
        <v>1.4436105257651699</v>
      </c>
      <c r="H1269" s="3">
        <v>-90821462.9742219</v>
      </c>
      <c r="I1269" s="3">
        <f t="shared" si="116"/>
        <v>-90821462.974232644</v>
      </c>
      <c r="J1269" s="3">
        <f t="shared" si="117"/>
        <v>0</v>
      </c>
      <c r="K1269" s="13">
        <f t="shared" si="118"/>
        <v>90821462.9742219</v>
      </c>
      <c r="L1269" s="13">
        <f t="shared" si="119"/>
        <v>50986973.984600067</v>
      </c>
    </row>
    <row r="1270" spans="1:12" x14ac:dyDescent="0.25">
      <c r="A1270" s="11">
        <v>42751</v>
      </c>
      <c r="B1270" s="3">
        <v>-1026469.1383617501</v>
      </c>
      <c r="C1270" s="3">
        <v>14927977453.418301</v>
      </c>
      <c r="D1270" s="3">
        <v>14926950984.280001</v>
      </c>
      <c r="E1270" s="24">
        <f t="shared" si="114"/>
        <v>1.0034626116065661</v>
      </c>
      <c r="F1270" s="21">
        <f t="shared" si="115"/>
        <v>51511423.938362896</v>
      </c>
      <c r="G1270">
        <v>1.44860918832705</v>
      </c>
      <c r="H1270" s="3">
        <v>-1827710.63993077</v>
      </c>
      <c r="I1270" s="3">
        <f t="shared" si="116"/>
        <v>-1827710.6399309868</v>
      </c>
      <c r="J1270" s="3">
        <f t="shared" si="117"/>
        <v>0</v>
      </c>
      <c r="K1270" s="13">
        <f t="shared" si="118"/>
        <v>1827710.63993077</v>
      </c>
      <c r="L1270" s="13">
        <f t="shared" si="119"/>
        <v>1026469.138299942</v>
      </c>
    </row>
    <row r="1271" spans="1:12" x14ac:dyDescent="0.25">
      <c r="A1271" s="11">
        <v>42752</v>
      </c>
      <c r="B1271" s="3">
        <v>82283814.266696393</v>
      </c>
      <c r="C1271" s="3">
        <v>15032111512.803301</v>
      </c>
      <c r="D1271" s="3">
        <v>15114395327.07</v>
      </c>
      <c r="E1271" s="24">
        <f t="shared" si="114"/>
        <v>1.0070450106410913</v>
      </c>
      <c r="F1271" s="21">
        <f t="shared" si="115"/>
        <v>105160528.52330261</v>
      </c>
      <c r="G1271">
        <v>1.4588146554735999</v>
      </c>
      <c r="H1271" s="3">
        <v>146456363.66391999</v>
      </c>
      <c r="I1271" s="3">
        <f t="shared" si="116"/>
        <v>146456363.66393751</v>
      </c>
      <c r="J1271" s="3">
        <f t="shared" si="117"/>
        <v>0</v>
      </c>
      <c r="K1271" s="13">
        <f t="shared" si="118"/>
        <v>-146456363.66391999</v>
      </c>
      <c r="L1271" s="13">
        <f t="shared" si="119"/>
        <v>82283814.266698837</v>
      </c>
    </row>
    <row r="1272" spans="1:12" x14ac:dyDescent="0.25">
      <c r="A1272" s="11">
        <v>42753</v>
      </c>
      <c r="B1272" s="3">
        <v>-18585277.8060988</v>
      </c>
      <c r="C1272" s="3">
        <v>15024064587.6861</v>
      </c>
      <c r="D1272" s="3">
        <v>15005479309.879999</v>
      </c>
      <c r="E1272" s="24">
        <f t="shared" si="114"/>
        <v>0.99402352939504512</v>
      </c>
      <c r="F1272" s="21">
        <f t="shared" si="115"/>
        <v>-90330739.38390173</v>
      </c>
      <c r="G1272">
        <v>1.4500960925670801</v>
      </c>
      <c r="H1272" s="3">
        <v>-33067029.055784799</v>
      </c>
      <c r="I1272" s="3">
        <f t="shared" si="116"/>
        <v>-33067029.055788592</v>
      </c>
      <c r="J1272" s="3">
        <f t="shared" si="117"/>
        <v>0</v>
      </c>
      <c r="K1272" s="13">
        <f t="shared" si="118"/>
        <v>33067029.055784799</v>
      </c>
      <c r="L1272" s="13">
        <f t="shared" si="119"/>
        <v>18585277.806100845</v>
      </c>
    </row>
    <row r="1273" spans="1:12" x14ac:dyDescent="0.25">
      <c r="A1273" s="11">
        <v>42754</v>
      </c>
      <c r="B1273" s="3">
        <v>-1540013.7894399101</v>
      </c>
      <c r="C1273" s="3">
        <v>14963014422.1294</v>
      </c>
      <c r="D1273" s="3">
        <v>14961474408.34</v>
      </c>
      <c r="E1273" s="24">
        <f t="shared" si="114"/>
        <v>0.99717004123136543</v>
      </c>
      <c r="F1273" s="21">
        <f t="shared" si="115"/>
        <v>-42464887.750559099</v>
      </c>
      <c r="G1273">
        <v>1.44599238041456</v>
      </c>
      <c r="H1273" s="3">
        <v>-2738943.1466915002</v>
      </c>
      <c r="I1273" s="3">
        <f t="shared" si="116"/>
        <v>-2738943.1466918173</v>
      </c>
      <c r="J1273" s="3">
        <f t="shared" si="117"/>
        <v>0</v>
      </c>
      <c r="K1273" s="13">
        <f t="shared" si="118"/>
        <v>2738943.1466915002</v>
      </c>
      <c r="L1273" s="13">
        <f t="shared" si="119"/>
        <v>1540013.7894001007</v>
      </c>
    </row>
    <row r="1274" spans="1:12" x14ac:dyDescent="0.25">
      <c r="A1274" s="11">
        <v>42755</v>
      </c>
      <c r="B1274" s="3">
        <v>-21042263.547106899</v>
      </c>
      <c r="C1274" s="3">
        <v>15116349943.077101</v>
      </c>
      <c r="D1274" s="3">
        <v>15095307679.5299</v>
      </c>
      <c r="E1274" s="24">
        <f t="shared" si="114"/>
        <v>1.0103516224744984</v>
      </c>
      <c r="F1274" s="21">
        <f t="shared" si="115"/>
        <v>154875534.73700634</v>
      </c>
      <c r="G1274">
        <v>1.4609607476376201</v>
      </c>
      <c r="H1274" s="3">
        <v>-37409607.512553401</v>
      </c>
      <c r="I1274" s="3">
        <f t="shared" si="116"/>
        <v>-37409607.51255773</v>
      </c>
      <c r="J1274" s="3">
        <f t="shared" si="117"/>
        <v>0</v>
      </c>
      <c r="K1274" s="13">
        <f t="shared" si="118"/>
        <v>37409607.512553401</v>
      </c>
      <c r="L1274" s="13">
        <f t="shared" si="119"/>
        <v>21042263.547201157</v>
      </c>
    </row>
    <row r="1275" spans="1:12" x14ac:dyDescent="0.25">
      <c r="A1275" s="11">
        <v>42758</v>
      </c>
      <c r="B1275" s="3">
        <v>-8354992.22519725</v>
      </c>
      <c r="C1275" s="3">
        <v>15321641655.8251</v>
      </c>
      <c r="D1275" s="3">
        <v>15313286663.599899</v>
      </c>
      <c r="E1275" s="24">
        <f t="shared" si="114"/>
        <v>1.0149936643293545</v>
      </c>
      <c r="F1275" s="21">
        <f t="shared" si="115"/>
        <v>226333976.29519695</v>
      </c>
      <c r="G1275">
        <v>1.48286590268606</v>
      </c>
      <c r="H1275" s="3">
        <v>-14848036.7674428</v>
      </c>
      <c r="I1275" s="3">
        <f t="shared" si="116"/>
        <v>-14848036.767444579</v>
      </c>
      <c r="J1275" s="3">
        <f t="shared" si="117"/>
        <v>0</v>
      </c>
      <c r="K1275" s="13">
        <f t="shared" si="118"/>
        <v>14848036.7674428</v>
      </c>
      <c r="L1275" s="13">
        <f t="shared" si="119"/>
        <v>8354992.2252006531</v>
      </c>
    </row>
    <row r="1276" spans="1:12" x14ac:dyDescent="0.25">
      <c r="A1276" s="11">
        <v>42759</v>
      </c>
      <c r="B1276" s="3">
        <v>-187181.58344662099</v>
      </c>
      <c r="C1276" s="3">
        <v>15316056522.753401</v>
      </c>
      <c r="D1276" s="3">
        <v>15315869341.169901</v>
      </c>
      <c r="E1276" s="24">
        <f t="shared" si="114"/>
        <v>1.0001808794685489</v>
      </c>
      <c r="F1276" s="21">
        <f t="shared" si="115"/>
        <v>2769859.1534482231</v>
      </c>
      <c r="G1276">
        <v>1.4831341226824699</v>
      </c>
      <c r="H1276" s="3">
        <v>-332520.47266289598</v>
      </c>
      <c r="I1276" s="3">
        <f t="shared" si="116"/>
        <v>-332520.47266293451</v>
      </c>
      <c r="J1276" s="3">
        <f t="shared" si="117"/>
        <v>0</v>
      </c>
      <c r="K1276" s="13">
        <f t="shared" si="118"/>
        <v>332520.47266289598</v>
      </c>
      <c r="L1276" s="13">
        <f t="shared" si="119"/>
        <v>187181.58349990845</v>
      </c>
    </row>
    <row r="1277" spans="1:12" x14ac:dyDescent="0.25">
      <c r="A1277" s="11">
        <v>42760</v>
      </c>
      <c r="B1277" s="3">
        <v>-13.317596793174699</v>
      </c>
      <c r="C1277" s="3">
        <v>15318186885.6675</v>
      </c>
      <c r="D1277" s="3">
        <v>15318186872.35</v>
      </c>
      <c r="E1277" s="24">
        <f t="shared" si="114"/>
        <v>1.0001513165492648</v>
      </c>
      <c r="F1277" s="21">
        <f t="shared" si="115"/>
        <v>2317544.4976962805</v>
      </c>
      <c r="G1277">
        <v>1.48335854542</v>
      </c>
      <c r="H1277" s="3">
        <v>-23.649034911347499</v>
      </c>
      <c r="I1277" s="3">
        <f t="shared" si="116"/>
        <v>-23.649034911350274</v>
      </c>
      <c r="J1277" s="3">
        <f t="shared" si="117"/>
        <v>0</v>
      </c>
      <c r="K1277" s="13">
        <f t="shared" si="118"/>
        <v>23.649034911347499</v>
      </c>
      <c r="L1277" s="13">
        <f t="shared" si="119"/>
        <v>13.317499160766602</v>
      </c>
    </row>
    <row r="1278" spans="1:12" x14ac:dyDescent="0.25">
      <c r="A1278" s="11">
        <v>42761</v>
      </c>
      <c r="B1278" s="3">
        <v>750040.96644431294</v>
      </c>
      <c r="C1278" s="3">
        <v>15414531757.643499</v>
      </c>
      <c r="D1278" s="3">
        <v>15415281798.610001</v>
      </c>
      <c r="E1278" s="24">
        <f t="shared" si="114"/>
        <v>1.0062895750062602</v>
      </c>
      <c r="F1278" s="21">
        <f t="shared" si="115"/>
        <v>96344885.293555915</v>
      </c>
      <c r="G1278">
        <v>1.4926882402526001</v>
      </c>
      <c r="H1278" s="3">
        <v>1331388.59794376</v>
      </c>
      <c r="I1278" s="3">
        <f t="shared" si="116"/>
        <v>1331388.5979439225</v>
      </c>
      <c r="J1278" s="3">
        <f t="shared" si="117"/>
        <v>0</v>
      </c>
      <c r="K1278" s="13">
        <f t="shared" si="118"/>
        <v>-1331388.59794376</v>
      </c>
      <c r="L1278" s="13">
        <f t="shared" si="119"/>
        <v>750040.96650123596</v>
      </c>
    </row>
    <row r="1279" spans="1:12" x14ac:dyDescent="0.25">
      <c r="A1279" s="11">
        <v>42762</v>
      </c>
      <c r="B1279" s="3">
        <v>7999978.4653244596</v>
      </c>
      <c r="C1279" s="3">
        <v>15385569394.4846</v>
      </c>
      <c r="D1279" s="3">
        <v>15393569372.9499</v>
      </c>
      <c r="E1279" s="24">
        <f t="shared" si="114"/>
        <v>0.99807253577887212</v>
      </c>
      <c r="F1279" s="21">
        <f t="shared" si="115"/>
        <v>-29712404.125425398</v>
      </c>
      <c r="G1279">
        <v>1.4898111370762199</v>
      </c>
      <c r="H1279" s="3">
        <v>14195181.6582052</v>
      </c>
      <c r="I1279" s="3">
        <f t="shared" si="116"/>
        <v>14195181.658206875</v>
      </c>
      <c r="J1279" s="3">
        <f t="shared" si="117"/>
        <v>0</v>
      </c>
      <c r="K1279" s="13">
        <f t="shared" si="118"/>
        <v>-14195181.6582052</v>
      </c>
      <c r="L1279" s="13">
        <f t="shared" si="119"/>
        <v>7999978.4652996063</v>
      </c>
    </row>
    <row r="1280" spans="1:12" x14ac:dyDescent="0.25">
      <c r="A1280" s="11">
        <v>42765</v>
      </c>
      <c r="B1280" s="3">
        <v>40330900.126852803</v>
      </c>
      <c r="C1280" s="3">
        <v>15085414016.973101</v>
      </c>
      <c r="D1280" s="3">
        <v>15125744917.1</v>
      </c>
      <c r="E1280" s="24">
        <f t="shared" si="114"/>
        <v>0.97998155278279686</v>
      </c>
      <c r="F1280" s="21">
        <f t="shared" si="115"/>
        <v>-308155355.9767521</v>
      </c>
      <c r="G1280">
        <v>1.4599874314650501</v>
      </c>
      <c r="H1280" s="3">
        <v>71535619.047182605</v>
      </c>
      <c r="I1280" s="3">
        <f t="shared" si="116"/>
        <v>71535619.047191024</v>
      </c>
      <c r="J1280" s="3">
        <f t="shared" si="117"/>
        <v>0</v>
      </c>
      <c r="K1280" s="13">
        <f t="shared" si="118"/>
        <v>-71535619.047182605</v>
      </c>
      <c r="L1280" s="13">
        <f t="shared" si="119"/>
        <v>40330900.126899719</v>
      </c>
    </row>
    <row r="1281" spans="1:12" x14ac:dyDescent="0.25">
      <c r="A1281" s="11">
        <v>42766</v>
      </c>
      <c r="B1281" s="3">
        <v>13862696.557631999</v>
      </c>
      <c r="C1281" s="3">
        <v>15241039623.5123</v>
      </c>
      <c r="D1281" s="3">
        <v>15254902320.07</v>
      </c>
      <c r="E1281" s="24">
        <f t="shared" si="114"/>
        <v>1.0076224150971913</v>
      </c>
      <c r="F1281" s="21">
        <f t="shared" si="115"/>
        <v>115294706.41236731</v>
      </c>
      <c r="G1281">
        <v>1.4711160617043599</v>
      </c>
      <c r="H1281" s="3">
        <v>24579012.472442199</v>
      </c>
      <c r="I1281" s="3">
        <f t="shared" si="116"/>
        <v>24579012.472445015</v>
      </c>
      <c r="J1281" s="3">
        <f t="shared" si="117"/>
        <v>0</v>
      </c>
      <c r="K1281" s="13">
        <f t="shared" si="118"/>
        <v>-24579012.472442199</v>
      </c>
      <c r="L1281" s="13">
        <f t="shared" si="119"/>
        <v>13862696.557699203</v>
      </c>
    </row>
    <row r="1282" spans="1:12" x14ac:dyDescent="0.25">
      <c r="A1282" s="11">
        <v>42767</v>
      </c>
      <c r="B1282" s="3">
        <v>20470514.418362498</v>
      </c>
      <c r="C1282" s="3">
        <v>15294117389.211599</v>
      </c>
      <c r="D1282" s="3">
        <v>15314587903.629999</v>
      </c>
      <c r="E1282" s="24">
        <f t="shared" si="114"/>
        <v>1.0025706535721335</v>
      </c>
      <c r="F1282" s="21">
        <f t="shared" si="115"/>
        <v>39215069.141636968</v>
      </c>
      <c r="G1282">
        <v>1.4748977914634001</v>
      </c>
      <c r="H1282" s="3">
        <v>36280875.418058798</v>
      </c>
      <c r="I1282" s="3">
        <f t="shared" si="116"/>
        <v>36280875.418062933</v>
      </c>
      <c r="J1282" s="3">
        <f t="shared" si="117"/>
        <v>0</v>
      </c>
      <c r="K1282" s="13">
        <f t="shared" si="118"/>
        <v>-36280875.418058798</v>
      </c>
      <c r="L1282" s="13">
        <f t="shared" si="119"/>
        <v>20470514.418399811</v>
      </c>
    </row>
    <row r="1283" spans="1:12" x14ac:dyDescent="0.25">
      <c r="A1283" s="11">
        <v>42768</v>
      </c>
      <c r="B1283" s="3">
        <v>6935918.6830987902</v>
      </c>
      <c r="C1283" s="3">
        <v>15282387630.776899</v>
      </c>
      <c r="D1283" s="3">
        <v>15289323549.459999</v>
      </c>
      <c r="E1283" s="24">
        <f t="shared" ref="E1283:E1346" si="120">F1283/D1282+1</f>
        <v>0.99789741173215207</v>
      </c>
      <c r="F1283" s="21">
        <f t="shared" ref="F1283:F1346" si="121">D1283-D1282-B1283</f>
        <v>-32200272.853098866</v>
      </c>
      <c r="G1283">
        <v>1.4717966886708</v>
      </c>
      <c r="H1283" s="3">
        <v>12288115.4215458</v>
      </c>
      <c r="I1283" s="3">
        <f t="shared" ref="I1283:I1346" si="122">B1283*(1+$Q$1)^($O$1-ROW()+1)</f>
        <v>12288115.421547273</v>
      </c>
      <c r="J1283" s="3">
        <f t="shared" ref="J1283:J1346" si="123">B1283*$G$2765/G1283</f>
        <v>0</v>
      </c>
      <c r="K1283" s="13">
        <f t="shared" ref="K1283:K1346" si="124">J1283-H1283</f>
        <v>-12288115.4215458</v>
      </c>
      <c r="L1283" s="13">
        <f t="shared" ref="L1283:L1346" si="125">ABS(C1283-D1283)</f>
        <v>6935918.6830997467</v>
      </c>
    </row>
    <row r="1284" spans="1:12" x14ac:dyDescent="0.25">
      <c r="A1284" s="11">
        <v>42769</v>
      </c>
      <c r="B1284" s="3">
        <v>1083990.9883304201</v>
      </c>
      <c r="C1284" s="3">
        <v>15391228417.431601</v>
      </c>
      <c r="D1284" s="3">
        <v>15392312408.419901</v>
      </c>
      <c r="E1284" s="24">
        <f t="shared" si="120"/>
        <v>1.0066650998418547</v>
      </c>
      <c r="F1284" s="21">
        <f t="shared" si="121"/>
        <v>101904867.97157139</v>
      </c>
      <c r="G1284">
        <v>1.4816063605477101</v>
      </c>
      <c r="H1284" s="3">
        <v>1919726.0098218699</v>
      </c>
      <c r="I1284" s="3">
        <f t="shared" si="122"/>
        <v>1919726.0098220925</v>
      </c>
      <c r="J1284" s="3">
        <f t="shared" si="123"/>
        <v>0</v>
      </c>
      <c r="K1284" s="13">
        <f t="shared" si="124"/>
        <v>-1919726.0098218699</v>
      </c>
      <c r="L1284" s="13">
        <f t="shared" si="125"/>
        <v>1083990.9883003235</v>
      </c>
    </row>
    <row r="1285" spans="1:12" x14ac:dyDescent="0.25">
      <c r="A1285" s="11">
        <v>42772</v>
      </c>
      <c r="B1285" s="3">
        <v>30212327.6908185</v>
      </c>
      <c r="C1285" s="3">
        <v>15237142952.539101</v>
      </c>
      <c r="D1285" s="3">
        <v>15267355280.23</v>
      </c>
      <c r="E1285" s="24">
        <f t="shared" si="120"/>
        <v>0.98991902894357586</v>
      </c>
      <c r="F1285" s="21">
        <f t="shared" si="121"/>
        <v>-155169455.88071984</v>
      </c>
      <c r="G1285">
        <v>1.4666703297100001</v>
      </c>
      <c r="H1285" s="3">
        <v>53484760.0749145</v>
      </c>
      <c r="I1285" s="3">
        <f t="shared" si="122"/>
        <v>53484760.074920684</v>
      </c>
      <c r="J1285" s="3">
        <f t="shared" si="123"/>
        <v>0</v>
      </c>
      <c r="K1285" s="13">
        <f t="shared" si="124"/>
        <v>-53484760.0749145</v>
      </c>
      <c r="L1285" s="13">
        <f t="shared" si="125"/>
        <v>30212327.690898895</v>
      </c>
    </row>
    <row r="1286" spans="1:12" x14ac:dyDescent="0.25">
      <c r="A1286" s="11">
        <v>42773</v>
      </c>
      <c r="B1286" s="3">
        <v>-7454915.67558211</v>
      </c>
      <c r="C1286" s="3">
        <v>15312193056.8955</v>
      </c>
      <c r="D1286" s="3">
        <v>15304738141.219999</v>
      </c>
      <c r="E1286" s="24">
        <f t="shared" si="120"/>
        <v>1.0029368398024801</v>
      </c>
      <c r="F1286" s="21">
        <f t="shared" si="121"/>
        <v>44837776.665581882</v>
      </c>
      <c r="G1286">
        <v>1.4709777055114099</v>
      </c>
      <c r="H1286" s="3">
        <v>-13192311.2431008</v>
      </c>
      <c r="I1286" s="3">
        <f t="shared" si="122"/>
        <v>-13192311.243102336</v>
      </c>
      <c r="J1286" s="3">
        <f t="shared" si="123"/>
        <v>0</v>
      </c>
      <c r="K1286" s="13">
        <f t="shared" si="124"/>
        <v>13192311.2431008</v>
      </c>
      <c r="L1286" s="13">
        <f t="shared" si="125"/>
        <v>7454915.6755008698</v>
      </c>
    </row>
    <row r="1287" spans="1:12" x14ac:dyDescent="0.25">
      <c r="A1287" s="11">
        <v>42774</v>
      </c>
      <c r="B1287" s="3">
        <v>-2788207.2742826301</v>
      </c>
      <c r="C1287" s="3">
        <v>15410967697.9042</v>
      </c>
      <c r="D1287" s="3">
        <v>15408179490.629999</v>
      </c>
      <c r="E1287" s="24">
        <f t="shared" si="120"/>
        <v>1.0069409587870162</v>
      </c>
      <c r="F1287" s="21">
        <f t="shared" si="121"/>
        <v>106229556.68428248</v>
      </c>
      <c r="G1287">
        <v>1.4811877011419901</v>
      </c>
      <c r="H1287" s="3">
        <v>-4932141.15777303</v>
      </c>
      <c r="I1287" s="3">
        <f t="shared" si="122"/>
        <v>-4932141.1577736</v>
      </c>
      <c r="J1287" s="3">
        <f t="shared" si="123"/>
        <v>0</v>
      </c>
      <c r="K1287" s="13">
        <f t="shared" si="124"/>
        <v>4932141.15777303</v>
      </c>
      <c r="L1287" s="13">
        <f t="shared" si="125"/>
        <v>2788207.2742004395</v>
      </c>
    </row>
    <row r="1288" spans="1:12" x14ac:dyDescent="0.25">
      <c r="A1288" s="11">
        <v>42775</v>
      </c>
      <c r="B1288" s="3">
        <v>1395018.52378106</v>
      </c>
      <c r="C1288" s="3">
        <v>15433168497.616199</v>
      </c>
      <c r="D1288" s="3">
        <v>15434563516.139999</v>
      </c>
      <c r="E1288" s="24">
        <f t="shared" si="120"/>
        <v>1.0016218013946043</v>
      </c>
      <c r="F1288" s="21">
        <f t="shared" si="121"/>
        <v>24989006.986219168</v>
      </c>
      <c r="G1288">
        <v>1.48358989342137</v>
      </c>
      <c r="H1288" s="3">
        <v>2466736.1829401902</v>
      </c>
      <c r="I1288" s="3">
        <f t="shared" si="122"/>
        <v>2466736.182940478</v>
      </c>
      <c r="J1288" s="3">
        <f t="shared" si="123"/>
        <v>0</v>
      </c>
      <c r="K1288" s="13">
        <f t="shared" si="124"/>
        <v>-2466736.1829401902</v>
      </c>
      <c r="L1288" s="13">
        <f t="shared" si="125"/>
        <v>1395018.5237998962</v>
      </c>
    </row>
    <row r="1289" spans="1:12" x14ac:dyDescent="0.25">
      <c r="A1289" s="11">
        <v>42776</v>
      </c>
      <c r="B1289" s="3">
        <v>-93404580.982561499</v>
      </c>
      <c r="C1289" s="3">
        <v>15668819526.0425</v>
      </c>
      <c r="D1289" s="3">
        <v>15575414945.059999</v>
      </c>
      <c r="E1289" s="24">
        <f t="shared" si="120"/>
        <v>1.0151773653759368</v>
      </c>
      <c r="F1289" s="21">
        <f t="shared" si="121"/>
        <v>234256009.90256158</v>
      </c>
      <c r="G1289">
        <v>1.5061068793018699</v>
      </c>
      <c r="H1289" s="3">
        <v>-165098525.44866401</v>
      </c>
      <c r="I1289" s="3">
        <f t="shared" si="122"/>
        <v>-165098525.44868392</v>
      </c>
      <c r="J1289" s="3">
        <f t="shared" si="123"/>
        <v>0</v>
      </c>
      <c r="K1289" s="13">
        <f t="shared" si="124"/>
        <v>165098525.44866401</v>
      </c>
      <c r="L1289" s="13">
        <f t="shared" si="125"/>
        <v>93404580.982500076</v>
      </c>
    </row>
    <row r="1290" spans="1:12" x14ac:dyDescent="0.25">
      <c r="A1290" s="11">
        <v>42779</v>
      </c>
      <c r="B1290" s="3">
        <v>-19670321.771443602</v>
      </c>
      <c r="C1290" s="3">
        <v>15716386052.621401</v>
      </c>
      <c r="D1290" s="3">
        <v>15696715730.85</v>
      </c>
      <c r="E1290" s="24">
        <f t="shared" si="120"/>
        <v>1.0090508733191828</v>
      </c>
      <c r="F1290" s="21">
        <f t="shared" si="121"/>
        <v>140971107.56144452</v>
      </c>
      <c r="G1290">
        <v>1.5197384618715799</v>
      </c>
      <c r="H1290" s="3">
        <v>-34755118.236879103</v>
      </c>
      <c r="I1290" s="3">
        <f t="shared" si="122"/>
        <v>-34755118.236883141</v>
      </c>
      <c r="J1290" s="3">
        <f t="shared" si="123"/>
        <v>0</v>
      </c>
      <c r="K1290" s="13">
        <f t="shared" si="124"/>
        <v>34755118.236879103</v>
      </c>
      <c r="L1290" s="13">
        <f t="shared" si="125"/>
        <v>19670321.771400452</v>
      </c>
    </row>
    <row r="1291" spans="1:12" x14ac:dyDescent="0.25">
      <c r="A1291" s="11">
        <v>42780</v>
      </c>
      <c r="B1291" s="3">
        <v>20020.1775028109</v>
      </c>
      <c r="C1291" s="3">
        <v>15660150098.1124</v>
      </c>
      <c r="D1291" s="3">
        <v>15660170118.2899</v>
      </c>
      <c r="E1291" s="24">
        <f t="shared" si="120"/>
        <v>0.99767049149869369</v>
      </c>
      <c r="F1291" s="21">
        <f t="shared" si="121"/>
        <v>-36565632.737603366</v>
      </c>
      <c r="G1291">
        <v>1.5161982182049001</v>
      </c>
      <c r="H1291" s="3">
        <v>35359.614199349497</v>
      </c>
      <c r="I1291" s="3">
        <f t="shared" si="122"/>
        <v>35359.614199353578</v>
      </c>
      <c r="J1291" s="3">
        <f t="shared" si="123"/>
        <v>0</v>
      </c>
      <c r="K1291" s="13">
        <f t="shared" si="124"/>
        <v>-35359.614199349497</v>
      </c>
      <c r="L1291" s="13">
        <f t="shared" si="125"/>
        <v>20020.177499771118</v>
      </c>
    </row>
    <row r="1292" spans="1:12" x14ac:dyDescent="0.25">
      <c r="A1292" s="11">
        <v>42781</v>
      </c>
      <c r="B1292" s="3">
        <v>65553537.911664099</v>
      </c>
      <c r="C1292" s="3">
        <v>15865388292.168301</v>
      </c>
      <c r="D1292" s="3">
        <v>15930941830.08</v>
      </c>
      <c r="E1292" s="24">
        <f t="shared" si="120"/>
        <v>1.0131044664475743</v>
      </c>
      <c r="F1292" s="21">
        <f t="shared" si="121"/>
        <v>205218173.878436</v>
      </c>
      <c r="G1292">
        <v>1.5360671868832301</v>
      </c>
      <c r="H1292" s="3">
        <v>115735879.89075001</v>
      </c>
      <c r="I1292" s="3">
        <f t="shared" si="122"/>
        <v>115735879.89076388</v>
      </c>
      <c r="J1292" s="3">
        <f t="shared" si="123"/>
        <v>0</v>
      </c>
      <c r="K1292" s="13">
        <f t="shared" si="124"/>
        <v>-115735879.89075001</v>
      </c>
      <c r="L1292" s="13">
        <f t="shared" si="125"/>
        <v>65553537.911699295</v>
      </c>
    </row>
    <row r="1293" spans="1:12" x14ac:dyDescent="0.25">
      <c r="A1293" s="11">
        <v>42782</v>
      </c>
      <c r="B1293" s="3">
        <v>7193458.3456398202</v>
      </c>
      <c r="C1293" s="3">
        <v>15945773971.654301</v>
      </c>
      <c r="D1293" s="3">
        <v>15952967430</v>
      </c>
      <c r="E1293" s="24">
        <f t="shared" si="120"/>
        <v>1.0009310272884404</v>
      </c>
      <c r="F1293" s="21">
        <f t="shared" si="121"/>
        <v>14832141.574360255</v>
      </c>
      <c r="G1293">
        <v>1.5374973073511</v>
      </c>
      <c r="H1293" s="3">
        <v>12695268.882545801</v>
      </c>
      <c r="I1293" s="3">
        <f t="shared" si="122"/>
        <v>12695268.88254733</v>
      </c>
      <c r="J1293" s="3">
        <f t="shared" si="123"/>
        <v>0</v>
      </c>
      <c r="K1293" s="13">
        <f t="shared" si="124"/>
        <v>-12695268.882545801</v>
      </c>
      <c r="L1293" s="13">
        <f t="shared" si="125"/>
        <v>7193458.3456993103</v>
      </c>
    </row>
    <row r="1294" spans="1:12" x14ac:dyDescent="0.25">
      <c r="A1294" s="11">
        <v>42783</v>
      </c>
      <c r="B1294" s="3">
        <v>-19195063.977928799</v>
      </c>
      <c r="C1294" s="3">
        <v>15975435455.687901</v>
      </c>
      <c r="D1294" s="3">
        <v>15956240391.709999</v>
      </c>
      <c r="E1294" s="24">
        <f t="shared" si="120"/>
        <v>1.0014083916228449</v>
      </c>
      <c r="F1294" s="21">
        <f t="shared" si="121"/>
        <v>22468025.687927883</v>
      </c>
      <c r="G1294">
        <v>1.5396627056789201</v>
      </c>
      <c r="H1294" s="3">
        <v>-33863046.153131001</v>
      </c>
      <c r="I1294" s="3">
        <f t="shared" si="122"/>
        <v>-33863046.153134815</v>
      </c>
      <c r="J1294" s="3">
        <f t="shared" si="123"/>
        <v>0</v>
      </c>
      <c r="K1294" s="13">
        <f t="shared" si="124"/>
        <v>33863046.153131001</v>
      </c>
      <c r="L1294" s="13">
        <f t="shared" si="125"/>
        <v>19195063.977901459</v>
      </c>
    </row>
    <row r="1295" spans="1:12" x14ac:dyDescent="0.25">
      <c r="A1295" s="11">
        <v>42786</v>
      </c>
      <c r="B1295" s="3">
        <v>-4124203.5351732299</v>
      </c>
      <c r="C1295" s="3">
        <v>16155514957.715099</v>
      </c>
      <c r="D1295" s="3">
        <v>16151390754.18</v>
      </c>
      <c r="E1295" s="24">
        <f t="shared" si="120"/>
        <v>1.0124888169840252</v>
      </c>
      <c r="F1295" s="21">
        <f t="shared" si="121"/>
        <v>199274566.00517446</v>
      </c>
      <c r="G1295">
        <v>1.55889127142727</v>
      </c>
      <c r="H1295" s="3">
        <v>-7272920.4415071597</v>
      </c>
      <c r="I1295" s="3">
        <f t="shared" si="122"/>
        <v>-7272920.4415079895</v>
      </c>
      <c r="J1295" s="3">
        <f t="shared" si="123"/>
        <v>0</v>
      </c>
      <c r="K1295" s="13">
        <f t="shared" si="124"/>
        <v>7272920.4415071597</v>
      </c>
      <c r="L1295" s="13">
        <f t="shared" si="125"/>
        <v>4124203.5350990295</v>
      </c>
    </row>
    <row r="1296" spans="1:12" x14ac:dyDescent="0.25">
      <c r="A1296" s="11">
        <v>42787</v>
      </c>
      <c r="B1296" s="3">
        <v>79026746.337938696</v>
      </c>
      <c r="C1296" s="3">
        <v>16269477741.062</v>
      </c>
      <c r="D1296" s="3">
        <v>16348504487.4</v>
      </c>
      <c r="E1296" s="24">
        <f t="shared" si="120"/>
        <v>1.0073112581250316</v>
      </c>
      <c r="F1296" s="21">
        <f t="shared" si="121"/>
        <v>118086986.88206062</v>
      </c>
      <c r="G1296">
        <v>1.5702887279015301</v>
      </c>
      <c r="H1296" s="3">
        <v>139307704.64860901</v>
      </c>
      <c r="I1296" s="3">
        <f t="shared" si="122"/>
        <v>139307704.64862588</v>
      </c>
      <c r="J1296" s="3">
        <f t="shared" si="123"/>
        <v>0</v>
      </c>
      <c r="K1296" s="13">
        <f t="shared" si="124"/>
        <v>-139307704.64860901</v>
      </c>
      <c r="L1296" s="13">
        <f t="shared" si="125"/>
        <v>79026746.337999344</v>
      </c>
    </row>
    <row r="1297" spans="1:12" x14ac:dyDescent="0.25">
      <c r="A1297" s="11">
        <v>42788</v>
      </c>
      <c r="B1297" s="3">
        <v>10151315.2438989</v>
      </c>
      <c r="C1297" s="3">
        <v>16267857732.0061</v>
      </c>
      <c r="D1297" s="3">
        <v>16278009047.25</v>
      </c>
      <c r="E1297" s="24">
        <f t="shared" si="120"/>
        <v>0.99506702552175008</v>
      </c>
      <c r="F1297" s="21">
        <f t="shared" si="121"/>
        <v>-80646755.393898517</v>
      </c>
      <c r="G1297">
        <v>1.5625425336833101</v>
      </c>
      <c r="H1297" s="3">
        <v>17887746.7530513</v>
      </c>
      <c r="I1297" s="3">
        <f t="shared" si="122"/>
        <v>17887746.753053337</v>
      </c>
      <c r="J1297" s="3">
        <f t="shared" si="123"/>
        <v>0</v>
      </c>
      <c r="K1297" s="13">
        <f t="shared" si="124"/>
        <v>-17887746.7530513</v>
      </c>
      <c r="L1297" s="13">
        <f t="shared" si="125"/>
        <v>10151315.243900299</v>
      </c>
    </row>
    <row r="1298" spans="1:12" x14ac:dyDescent="0.25">
      <c r="A1298" s="11">
        <v>42789</v>
      </c>
      <c r="B1298" s="3">
        <v>35458361.946502499</v>
      </c>
      <c r="C1298" s="3">
        <v>16103275061.493401</v>
      </c>
      <c r="D1298" s="3">
        <v>16138733423.439899</v>
      </c>
      <c r="E1298" s="24">
        <f t="shared" si="120"/>
        <v>0.98926564143996942</v>
      </c>
      <c r="F1298" s="21">
        <f t="shared" si="121"/>
        <v>-174733985.75660306</v>
      </c>
      <c r="G1298">
        <v>1.5457696418614599</v>
      </c>
      <c r="H1298" s="3">
        <v>62457454.443968304</v>
      </c>
      <c r="I1298" s="3">
        <f t="shared" si="122"/>
        <v>62457454.443975478</v>
      </c>
      <c r="J1298" s="3">
        <f t="shared" si="123"/>
        <v>0</v>
      </c>
      <c r="K1298" s="13">
        <f t="shared" si="124"/>
        <v>-62457454.443968304</v>
      </c>
      <c r="L1298" s="13">
        <f t="shared" si="125"/>
        <v>35458361.946498871</v>
      </c>
    </row>
    <row r="1299" spans="1:12" x14ac:dyDescent="0.25">
      <c r="A1299" s="11">
        <v>42790</v>
      </c>
      <c r="B1299" s="3">
        <v>-23269.2027264237</v>
      </c>
      <c r="C1299" s="3">
        <v>16000295028.8127</v>
      </c>
      <c r="D1299" s="3">
        <v>16000271759.6099</v>
      </c>
      <c r="E1299" s="24">
        <f t="shared" si="120"/>
        <v>0.99142197897474371</v>
      </c>
      <c r="F1299" s="21">
        <f t="shared" si="121"/>
        <v>-138438394.6272735</v>
      </c>
      <c r="G1299">
        <v>1.53250999737337</v>
      </c>
      <c r="H1299" s="3">
        <v>-40971.267766831203</v>
      </c>
      <c r="I1299" s="3">
        <f t="shared" si="122"/>
        <v>-40971.267766835866</v>
      </c>
      <c r="J1299" s="3">
        <f t="shared" si="123"/>
        <v>0</v>
      </c>
      <c r="K1299" s="13">
        <f t="shared" si="124"/>
        <v>40971.267766831203</v>
      </c>
      <c r="L1299" s="13">
        <f t="shared" si="125"/>
        <v>23269.202800750732</v>
      </c>
    </row>
    <row r="1300" spans="1:12" x14ac:dyDescent="0.25">
      <c r="A1300" s="11">
        <v>42795</v>
      </c>
      <c r="B1300" s="3">
        <v>-4773717.1433923803</v>
      </c>
      <c r="C1300" s="3">
        <v>16091121647.5233</v>
      </c>
      <c r="D1300" s="3">
        <v>16086347930.379999</v>
      </c>
      <c r="E1300" s="24">
        <f t="shared" si="120"/>
        <v>1.0056780215535357</v>
      </c>
      <c r="F1300" s="21">
        <f t="shared" si="121"/>
        <v>90849887.913492024</v>
      </c>
      <c r="G1300">
        <v>1.5412116221694601</v>
      </c>
      <c r="H1300" s="3">
        <v>-8402081.1061908808</v>
      </c>
      <c r="I1300" s="3">
        <f t="shared" si="122"/>
        <v>-8402081.1061918456</v>
      </c>
      <c r="J1300" s="3">
        <f t="shared" si="123"/>
        <v>0</v>
      </c>
      <c r="K1300" s="13">
        <f t="shared" si="124"/>
        <v>8402081.1061908808</v>
      </c>
      <c r="L1300" s="13">
        <f t="shared" si="125"/>
        <v>4773717.1433010101</v>
      </c>
    </row>
    <row r="1301" spans="1:12" x14ac:dyDescent="0.25">
      <c r="A1301" s="11">
        <v>42796</v>
      </c>
      <c r="B1301" s="3">
        <v>21111775.941165</v>
      </c>
      <c r="C1301" s="3">
        <v>15890936197.4888</v>
      </c>
      <c r="D1301" s="3">
        <v>15912047973.43</v>
      </c>
      <c r="E1301" s="24">
        <f t="shared" si="120"/>
        <v>0.98785232460861316</v>
      </c>
      <c r="F1301" s="21">
        <f t="shared" si="121"/>
        <v>-195411732.89116386</v>
      </c>
      <c r="G1301">
        <v>1.52248948367391</v>
      </c>
      <c r="H1301" s="3">
        <v>37143877.938618802</v>
      </c>
      <c r="I1301" s="3">
        <f t="shared" si="122"/>
        <v>37143877.938623086</v>
      </c>
      <c r="J1301" s="3">
        <f t="shared" si="123"/>
        <v>0</v>
      </c>
      <c r="K1301" s="13">
        <f t="shared" si="124"/>
        <v>-37143877.938618802</v>
      </c>
      <c r="L1301" s="13">
        <f t="shared" si="125"/>
        <v>21111775.941200256</v>
      </c>
    </row>
    <row r="1302" spans="1:12" x14ac:dyDescent="0.25">
      <c r="A1302" s="11">
        <v>42797</v>
      </c>
      <c r="B1302" s="3">
        <v>-980491.69391274406</v>
      </c>
      <c r="C1302" s="3">
        <v>16091328978.9139</v>
      </c>
      <c r="D1302" s="3">
        <v>16090348487.219999</v>
      </c>
      <c r="E1302" s="24">
        <f t="shared" si="120"/>
        <v>1.0112669975469704</v>
      </c>
      <c r="F1302" s="21">
        <f t="shared" si="121"/>
        <v>179281005.48391175</v>
      </c>
      <c r="G1302">
        <v>1.5396433689517499</v>
      </c>
      <c r="H1302" s="3">
        <v>-1724402.6535958999</v>
      </c>
      <c r="I1302" s="3">
        <f t="shared" si="122"/>
        <v>-1724402.6535961051</v>
      </c>
      <c r="J1302" s="3">
        <f t="shared" si="123"/>
        <v>0</v>
      </c>
      <c r="K1302" s="13">
        <f t="shared" si="124"/>
        <v>1724402.6535958999</v>
      </c>
      <c r="L1302" s="13">
        <f t="shared" si="125"/>
        <v>980491.69390106201</v>
      </c>
    </row>
    <row r="1303" spans="1:12" x14ac:dyDescent="0.25">
      <c r="A1303" s="11">
        <v>42800</v>
      </c>
      <c r="B1303" s="3">
        <v>4141780.4224735498</v>
      </c>
      <c r="C1303" s="3">
        <v>16101202226.7775</v>
      </c>
      <c r="D1303" s="3">
        <v>16105344007.1999</v>
      </c>
      <c r="E1303" s="24">
        <f t="shared" si="120"/>
        <v>1.0006745496883456</v>
      </c>
      <c r="F1303" s="21">
        <f t="shared" si="121"/>
        <v>10853739.55742681</v>
      </c>
      <c r="G1303">
        <v>1.54068193490645</v>
      </c>
      <c r="H1303" s="3">
        <v>7281387.1428742297</v>
      </c>
      <c r="I1303" s="3">
        <f t="shared" si="122"/>
        <v>7281387.1428750744</v>
      </c>
      <c r="J1303" s="3">
        <f t="shared" si="123"/>
        <v>0</v>
      </c>
      <c r="K1303" s="13">
        <f t="shared" si="124"/>
        <v>-7281387.1428742297</v>
      </c>
      <c r="L1303" s="13">
        <f t="shared" si="125"/>
        <v>4141780.4223995209</v>
      </c>
    </row>
    <row r="1304" spans="1:12" x14ac:dyDescent="0.25">
      <c r="A1304" s="11">
        <v>42801</v>
      </c>
      <c r="B1304" s="3">
        <v>3909039.02509409</v>
      </c>
      <c r="C1304" s="3">
        <v>15994922978.954901</v>
      </c>
      <c r="D1304" s="3">
        <v>15998832017.98</v>
      </c>
      <c r="E1304" s="24">
        <f t="shared" si="120"/>
        <v>0.99314382678223878</v>
      </c>
      <c r="F1304" s="21">
        <f t="shared" si="121"/>
        <v>-110421028.24499422</v>
      </c>
      <c r="G1304">
        <v>1.53011875268725</v>
      </c>
      <c r="H1304" s="3">
        <v>6869566.7199392496</v>
      </c>
      <c r="I1304" s="3">
        <f t="shared" si="122"/>
        <v>6869566.7199400449</v>
      </c>
      <c r="J1304" s="3">
        <f t="shared" si="123"/>
        <v>0</v>
      </c>
      <c r="K1304" s="13">
        <f t="shared" si="124"/>
        <v>-6869566.7199392496</v>
      </c>
      <c r="L1304" s="13">
        <f t="shared" si="125"/>
        <v>3909039.0250988007</v>
      </c>
    </row>
    <row r="1305" spans="1:12" x14ac:dyDescent="0.25">
      <c r="A1305" s="11">
        <v>42802</v>
      </c>
      <c r="B1305" s="3">
        <v>5842765.7963338401</v>
      </c>
      <c r="C1305" s="3">
        <v>15753503045.8936</v>
      </c>
      <c r="D1305" s="3">
        <v>15759345811.689899</v>
      </c>
      <c r="E1305" s="24">
        <f t="shared" si="120"/>
        <v>0.98466581986667989</v>
      </c>
      <c r="F1305" s="21">
        <f t="shared" si="121"/>
        <v>-245328972.08643395</v>
      </c>
      <c r="G1305">
        <v>1.50665563610818</v>
      </c>
      <c r="H1305" s="3">
        <v>10263845.502077701</v>
      </c>
      <c r="I1305" s="3">
        <f t="shared" si="122"/>
        <v>10263845.502078943</v>
      </c>
      <c r="J1305" s="3">
        <f t="shared" si="123"/>
        <v>0</v>
      </c>
      <c r="K1305" s="13">
        <f t="shared" si="124"/>
        <v>-10263845.502077701</v>
      </c>
      <c r="L1305" s="13">
        <f t="shared" si="125"/>
        <v>5842765.7962989807</v>
      </c>
    </row>
    <row r="1306" spans="1:12" x14ac:dyDescent="0.25">
      <c r="A1306" s="11">
        <v>42803</v>
      </c>
      <c r="B1306" s="3">
        <v>-72424330.932886302</v>
      </c>
      <c r="C1306" s="3">
        <v>15682137366.302799</v>
      </c>
      <c r="D1306" s="3">
        <v>15609713035.3699</v>
      </c>
      <c r="E1306" s="24">
        <f t="shared" si="120"/>
        <v>0.99510078360423804</v>
      </c>
      <c r="F1306" s="21">
        <f t="shared" si="121"/>
        <v>-77208445.387113392</v>
      </c>
      <c r="G1306">
        <v>1.4992742041129901</v>
      </c>
      <c r="H1306" s="3">
        <v>-127176950.722775</v>
      </c>
      <c r="I1306" s="3">
        <f t="shared" si="122"/>
        <v>-127176950.72279024</v>
      </c>
      <c r="J1306" s="3">
        <f t="shared" si="123"/>
        <v>0</v>
      </c>
      <c r="K1306" s="13">
        <f t="shared" si="124"/>
        <v>127176950.722775</v>
      </c>
      <c r="L1306" s="13">
        <f t="shared" si="125"/>
        <v>72424330.932899475</v>
      </c>
    </row>
    <row r="1307" spans="1:12" x14ac:dyDescent="0.25">
      <c r="A1307" s="11">
        <v>42804</v>
      </c>
      <c r="B1307" s="3">
        <v>-2484096.7134674699</v>
      </c>
      <c r="C1307" s="3">
        <v>15638770943.6534</v>
      </c>
      <c r="D1307" s="3">
        <v>15636286846.940001</v>
      </c>
      <c r="E1307" s="24">
        <f t="shared" si="120"/>
        <v>1.0018615273847589</v>
      </c>
      <c r="F1307" s="21">
        <f t="shared" si="121"/>
        <v>29057908.283568256</v>
      </c>
      <c r="G1307">
        <v>1.5020651441012001</v>
      </c>
      <c r="H1307" s="3">
        <v>-4360383.6689160904</v>
      </c>
      <c r="I1307" s="3">
        <f t="shared" si="122"/>
        <v>-4360383.6689165775</v>
      </c>
      <c r="J1307" s="3">
        <f t="shared" si="123"/>
        <v>0</v>
      </c>
      <c r="K1307" s="13">
        <f t="shared" si="124"/>
        <v>4360383.6689160904</v>
      </c>
      <c r="L1307" s="13">
        <f t="shared" si="125"/>
        <v>2484096.7133998871</v>
      </c>
    </row>
    <row r="1308" spans="1:12" x14ac:dyDescent="0.25">
      <c r="A1308" s="11">
        <v>42807</v>
      </c>
      <c r="B1308" s="3">
        <v>1630001.9125669501</v>
      </c>
      <c r="C1308" s="3">
        <v>15780099902.6474</v>
      </c>
      <c r="D1308" s="3">
        <v>15781729904.559999</v>
      </c>
      <c r="E1308" s="24">
        <f t="shared" si="120"/>
        <v>1.0091973917538855</v>
      </c>
      <c r="F1308" s="21">
        <f t="shared" si="121"/>
        <v>143813055.70743197</v>
      </c>
      <c r="G1308">
        <v>1.5158802256713599</v>
      </c>
      <c r="H1308" s="3">
        <v>2860069.62908903</v>
      </c>
      <c r="I1308" s="3">
        <f t="shared" si="122"/>
        <v>2860069.6290893485</v>
      </c>
      <c r="J1308" s="3">
        <f t="shared" si="123"/>
        <v>0</v>
      </c>
      <c r="K1308" s="13">
        <f t="shared" si="124"/>
        <v>-2860069.62908903</v>
      </c>
      <c r="L1308" s="13">
        <f t="shared" si="125"/>
        <v>1630001.9125995636</v>
      </c>
    </row>
    <row r="1309" spans="1:12" x14ac:dyDescent="0.25">
      <c r="A1309" s="11">
        <v>42808</v>
      </c>
      <c r="B1309" s="3">
        <v>9820000.6772139594</v>
      </c>
      <c r="C1309" s="3">
        <v>15630125669.0327</v>
      </c>
      <c r="D1309" s="3">
        <v>15639945669.7099</v>
      </c>
      <c r="E1309" s="24">
        <f t="shared" si="120"/>
        <v>0.99039368710248243</v>
      </c>
      <c r="F1309" s="21">
        <f t="shared" si="121"/>
        <v>-151604235.52731353</v>
      </c>
      <c r="G1309">
        <v>1.50131820590841</v>
      </c>
      <c r="H1309" s="3">
        <v>17223931.8378588</v>
      </c>
      <c r="I1309" s="3">
        <f t="shared" si="122"/>
        <v>17223931.837860797</v>
      </c>
      <c r="J1309" s="3">
        <f t="shared" si="123"/>
        <v>0</v>
      </c>
      <c r="K1309" s="13">
        <f t="shared" si="124"/>
        <v>-17223931.8378588</v>
      </c>
      <c r="L1309" s="13">
        <f t="shared" si="125"/>
        <v>9820000.6772003174</v>
      </c>
    </row>
    <row r="1310" spans="1:12" x14ac:dyDescent="0.25">
      <c r="A1310" s="11">
        <v>42809</v>
      </c>
      <c r="B1310" s="3">
        <v>-5780750.7768992102</v>
      </c>
      <c r="C1310" s="3">
        <v>15921840788.806801</v>
      </c>
      <c r="D1310" s="3">
        <v>15916060038.0299</v>
      </c>
      <c r="E1310" s="24">
        <f t="shared" si="120"/>
        <v>1.0180240472089905</v>
      </c>
      <c r="F1310" s="21">
        <f t="shared" si="121"/>
        <v>281895119.09689891</v>
      </c>
      <c r="G1310">
        <v>1.52837803612742</v>
      </c>
      <c r="H1310" s="3">
        <v>-10135316.490659</v>
      </c>
      <c r="I1310" s="3">
        <f t="shared" si="122"/>
        <v>-10135316.490660185</v>
      </c>
      <c r="J1310" s="3">
        <f t="shared" si="123"/>
        <v>0</v>
      </c>
      <c r="K1310" s="13">
        <f t="shared" si="124"/>
        <v>10135316.490659</v>
      </c>
      <c r="L1310" s="13">
        <f t="shared" si="125"/>
        <v>5780750.7769012451</v>
      </c>
    </row>
    <row r="1311" spans="1:12" x14ac:dyDescent="0.25">
      <c r="A1311" s="11">
        <v>42810</v>
      </c>
      <c r="B1311" s="3">
        <v>-1796670.2077412</v>
      </c>
      <c r="C1311" s="3">
        <v>15818095147.117701</v>
      </c>
      <c r="D1311" s="3">
        <v>15816298476.91</v>
      </c>
      <c r="E1311" s="24">
        <f t="shared" si="120"/>
        <v>0.9938449031558011</v>
      </c>
      <c r="F1311" s="21">
        <f t="shared" si="121"/>
        <v>-97964890.912158549</v>
      </c>
      <c r="G1311">
        <v>1.5189707213004999</v>
      </c>
      <c r="H1311" s="3">
        <v>-3148862.68972626</v>
      </c>
      <c r="I1311" s="3">
        <f t="shared" si="122"/>
        <v>-3148862.68972662</v>
      </c>
      <c r="J1311" s="3">
        <f t="shared" si="123"/>
        <v>0</v>
      </c>
      <c r="K1311" s="13">
        <f t="shared" si="124"/>
        <v>3148862.68972626</v>
      </c>
      <c r="L1311" s="13">
        <f t="shared" si="125"/>
        <v>1796670.2077007294</v>
      </c>
    </row>
    <row r="1312" spans="1:12" x14ac:dyDescent="0.25">
      <c r="A1312" s="11">
        <v>42811</v>
      </c>
      <c r="B1312" s="3">
        <v>10483435.313600801</v>
      </c>
      <c r="C1312" s="3">
        <v>15560754693.1064</v>
      </c>
      <c r="D1312" s="3">
        <v>15571238128.42</v>
      </c>
      <c r="E1312" s="24">
        <f t="shared" si="120"/>
        <v>0.98384300952737669</v>
      </c>
      <c r="F1312" s="21">
        <f t="shared" si="121"/>
        <v>-255543783.80360058</v>
      </c>
      <c r="G1312">
        <v>1.49442872582825</v>
      </c>
      <c r="H1312" s="3">
        <v>18366282.688311499</v>
      </c>
      <c r="I1312" s="3">
        <f t="shared" si="122"/>
        <v>18366282.688313577</v>
      </c>
      <c r="J1312" s="3">
        <f t="shared" si="123"/>
        <v>0</v>
      </c>
      <c r="K1312" s="13">
        <f t="shared" si="124"/>
        <v>-18366282.688311499</v>
      </c>
      <c r="L1312" s="13">
        <f t="shared" si="125"/>
        <v>10483435.31360054</v>
      </c>
    </row>
    <row r="1313" spans="1:12" x14ac:dyDescent="0.25">
      <c r="A1313" s="11">
        <v>42814</v>
      </c>
      <c r="B1313" s="3">
        <v>47697060.336709201</v>
      </c>
      <c r="C1313" s="3">
        <v>15665275490.523199</v>
      </c>
      <c r="D1313" s="3">
        <v>15712972550.860001</v>
      </c>
      <c r="E1313" s="24">
        <f t="shared" si="120"/>
        <v>1.0060391705096114</v>
      </c>
      <c r="F1313" s="21">
        <f t="shared" si="121"/>
        <v>94037362.103291333</v>
      </c>
      <c r="G1313">
        <v>1.5034538357179901</v>
      </c>
      <c r="H1313" s="3">
        <v>83529820.154295802</v>
      </c>
      <c r="I1313" s="3">
        <f t="shared" si="122"/>
        <v>83529820.154305264</v>
      </c>
      <c r="J1313" s="3">
        <f t="shared" si="123"/>
        <v>0</v>
      </c>
      <c r="K1313" s="13">
        <f t="shared" si="124"/>
        <v>-83529820.154295802</v>
      </c>
      <c r="L1313" s="13">
        <f t="shared" si="125"/>
        <v>47697060.336801529</v>
      </c>
    </row>
    <row r="1314" spans="1:12" x14ac:dyDescent="0.25">
      <c r="A1314" s="11">
        <v>42815</v>
      </c>
      <c r="B1314" s="3">
        <v>12784068.3084698</v>
      </c>
      <c r="C1314" s="3">
        <v>15353149503.171499</v>
      </c>
      <c r="D1314" s="3">
        <v>15365933571.48</v>
      </c>
      <c r="E1314" s="24">
        <f t="shared" si="120"/>
        <v>0.97710025607670414</v>
      </c>
      <c r="F1314" s="21">
        <f t="shared" si="121"/>
        <v>-359823047.68847084</v>
      </c>
      <c r="G1314">
        <v>1.4690251278795501</v>
      </c>
      <c r="H1314" s="3">
        <v>22379547.624239702</v>
      </c>
      <c r="I1314" s="3">
        <f t="shared" si="122"/>
        <v>22379547.624242119</v>
      </c>
      <c r="J1314" s="3">
        <f t="shared" si="123"/>
        <v>0</v>
      </c>
      <c r="K1314" s="13">
        <f t="shared" si="124"/>
        <v>-22379547.624239702</v>
      </c>
      <c r="L1314" s="13">
        <f t="shared" si="125"/>
        <v>12784068.30850029</v>
      </c>
    </row>
    <row r="1315" spans="1:12" x14ac:dyDescent="0.25">
      <c r="A1315" s="11">
        <v>42816</v>
      </c>
      <c r="B1315" s="3">
        <v>13632633.0208779</v>
      </c>
      <c r="C1315" s="3">
        <v>15461821421.549101</v>
      </c>
      <c r="D1315" s="3">
        <v>15475454054.57</v>
      </c>
      <c r="E1315" s="24">
        <f t="shared" si="120"/>
        <v>1.0062402879475605</v>
      </c>
      <c r="F1315" s="21">
        <f t="shared" si="121"/>
        <v>95887850.069122255</v>
      </c>
      <c r="G1315">
        <v>1.4781922676797199</v>
      </c>
      <c r="H1315" s="3">
        <v>23855814.723278198</v>
      </c>
      <c r="I1315" s="3">
        <f t="shared" si="122"/>
        <v>23855814.723280873</v>
      </c>
      <c r="J1315" s="3">
        <f t="shared" si="123"/>
        <v>0</v>
      </c>
      <c r="K1315" s="13">
        <f t="shared" si="124"/>
        <v>-23855814.723278198</v>
      </c>
      <c r="L1315" s="13">
        <f t="shared" si="125"/>
        <v>13632633.020898819</v>
      </c>
    </row>
    <row r="1316" spans="1:12" x14ac:dyDescent="0.25">
      <c r="A1316" s="11">
        <v>42817</v>
      </c>
      <c r="B1316" s="3">
        <v>31039244.3309392</v>
      </c>
      <c r="C1316" s="3">
        <v>15484607164.099001</v>
      </c>
      <c r="D1316" s="3">
        <v>15515646408.43</v>
      </c>
      <c r="E1316" s="24">
        <f t="shared" si="120"/>
        <v>1.0005914598367702</v>
      </c>
      <c r="F1316" s="21">
        <f t="shared" si="121"/>
        <v>9153109.5290614106</v>
      </c>
      <c r="G1316">
        <v>1.47906655903708</v>
      </c>
      <c r="H1316" s="3">
        <v>54294762.384155601</v>
      </c>
      <c r="I1316" s="3">
        <f t="shared" si="122"/>
        <v>54294762.384161681</v>
      </c>
      <c r="J1316" s="3">
        <f t="shared" si="123"/>
        <v>0</v>
      </c>
      <c r="K1316" s="13">
        <f t="shared" si="124"/>
        <v>-54294762.384155601</v>
      </c>
      <c r="L1316" s="13">
        <f t="shared" si="125"/>
        <v>31039244.330999374</v>
      </c>
    </row>
    <row r="1317" spans="1:12" x14ac:dyDescent="0.25">
      <c r="A1317" s="11">
        <v>42818</v>
      </c>
      <c r="B1317" s="3">
        <v>27156031.104297601</v>
      </c>
      <c r="C1317" s="3">
        <v>15565478041.005699</v>
      </c>
      <c r="D1317" s="3">
        <v>15592634072.110001</v>
      </c>
      <c r="E1317" s="24">
        <f t="shared" si="120"/>
        <v>1.0032117019983535</v>
      </c>
      <c r="F1317" s="21">
        <f t="shared" si="121"/>
        <v>49831632.575702704</v>
      </c>
      <c r="G1317">
        <v>1.4838168800604401</v>
      </c>
      <c r="H1317" s="3">
        <v>47483790.787732199</v>
      </c>
      <c r="I1317" s="3">
        <f t="shared" si="122"/>
        <v>47483790.787737608</v>
      </c>
      <c r="J1317" s="3">
        <f t="shared" si="123"/>
        <v>0</v>
      </c>
      <c r="K1317" s="13">
        <f t="shared" si="124"/>
        <v>-47483790.787732199</v>
      </c>
      <c r="L1317" s="13">
        <f t="shared" si="125"/>
        <v>27156031.104301453</v>
      </c>
    </row>
    <row r="1318" spans="1:12" x14ac:dyDescent="0.25">
      <c r="A1318" s="11">
        <v>42821</v>
      </c>
      <c r="B1318" s="3">
        <v>54505497.756865501</v>
      </c>
      <c r="C1318" s="3">
        <v>15638601210.6831</v>
      </c>
      <c r="D1318" s="3">
        <v>15693106708.440001</v>
      </c>
      <c r="E1318" s="24">
        <f t="shared" si="120"/>
        <v>1.0029480034201119</v>
      </c>
      <c r="F1318" s="21">
        <f t="shared" si="121"/>
        <v>45967138.573134422</v>
      </c>
      <c r="G1318">
        <v>1.4881911772976799</v>
      </c>
      <c r="H1318" s="3">
        <v>95269016.882069394</v>
      </c>
      <c r="I1318" s="3">
        <f t="shared" si="122"/>
        <v>95269016.882080227</v>
      </c>
      <c r="J1318" s="3">
        <f t="shared" si="123"/>
        <v>0</v>
      </c>
      <c r="K1318" s="13">
        <f t="shared" si="124"/>
        <v>-95269016.882069394</v>
      </c>
      <c r="L1318" s="13">
        <f t="shared" si="125"/>
        <v>54505497.756900787</v>
      </c>
    </row>
    <row r="1319" spans="1:12" x14ac:dyDescent="0.25">
      <c r="A1319" s="11">
        <v>42822</v>
      </c>
      <c r="B1319" s="3">
        <v>9287077.71569895</v>
      </c>
      <c r="C1319" s="3">
        <v>15724243909.324301</v>
      </c>
      <c r="D1319" s="3">
        <v>15733530987.040001</v>
      </c>
      <c r="E1319" s="24">
        <f t="shared" si="120"/>
        <v>1.00198413236224</v>
      </c>
      <c r="F1319" s="21">
        <f t="shared" si="121"/>
        <v>31137200.884301431</v>
      </c>
      <c r="G1319">
        <v>1.4911439455737501</v>
      </c>
      <c r="H1319" s="3">
        <v>16226421.0648608</v>
      </c>
      <c r="I1319" s="3">
        <f t="shared" si="122"/>
        <v>16226421.064862691</v>
      </c>
      <c r="J1319" s="3">
        <f t="shared" si="123"/>
        <v>0</v>
      </c>
      <c r="K1319" s="13">
        <f t="shared" si="124"/>
        <v>-16226421.0648608</v>
      </c>
      <c r="L1319" s="13">
        <f t="shared" si="125"/>
        <v>9287077.7157001495</v>
      </c>
    </row>
    <row r="1320" spans="1:12" x14ac:dyDescent="0.25">
      <c r="A1320" s="11">
        <v>42823</v>
      </c>
      <c r="B1320" s="3">
        <v>3650287.3594414499</v>
      </c>
      <c r="C1320" s="3">
        <v>15878907962.3605</v>
      </c>
      <c r="D1320" s="3">
        <v>15882558249.7199</v>
      </c>
      <c r="E1320" s="24">
        <f t="shared" si="120"/>
        <v>1.0092399459117096</v>
      </c>
      <c r="F1320" s="21">
        <f t="shared" si="121"/>
        <v>145376975.32045776</v>
      </c>
      <c r="G1320">
        <v>1.5049220349774399</v>
      </c>
      <c r="H1320" s="3">
        <v>6375334.9121617097</v>
      </c>
      <c r="I1320" s="3">
        <f t="shared" si="122"/>
        <v>6375334.9121624203</v>
      </c>
      <c r="J1320" s="3">
        <f t="shared" si="123"/>
        <v>0</v>
      </c>
      <c r="K1320" s="13">
        <f t="shared" si="124"/>
        <v>-6375334.9121617097</v>
      </c>
      <c r="L1320" s="13">
        <f t="shared" si="125"/>
        <v>3650287.3593997955</v>
      </c>
    </row>
    <row r="1321" spans="1:12" x14ac:dyDescent="0.25">
      <c r="A1321" s="11">
        <v>42824</v>
      </c>
      <c r="B1321" s="3">
        <v>15987444.578495501</v>
      </c>
      <c r="C1321" s="3">
        <v>15847469539.4615</v>
      </c>
      <c r="D1321" s="3">
        <v>15863456984.0399</v>
      </c>
      <c r="E1321" s="24">
        <f t="shared" si="120"/>
        <v>0.99779073939432172</v>
      </c>
      <c r="F1321" s="21">
        <f t="shared" si="121"/>
        <v>-35088710.258495808</v>
      </c>
      <c r="G1321">
        <v>1.5015972700109399</v>
      </c>
      <c r="H1321" s="3">
        <v>27911764.350902401</v>
      </c>
      <c r="I1321" s="3">
        <f t="shared" si="122"/>
        <v>27911764.350905582</v>
      </c>
      <c r="J1321" s="3">
        <f t="shared" si="123"/>
        <v>0</v>
      </c>
      <c r="K1321" s="13">
        <f t="shared" si="124"/>
        <v>-27911764.350902401</v>
      </c>
      <c r="L1321" s="13">
        <f t="shared" si="125"/>
        <v>15987444.578399658</v>
      </c>
    </row>
    <row r="1322" spans="1:12" x14ac:dyDescent="0.25">
      <c r="A1322" s="11">
        <v>42825</v>
      </c>
      <c r="B1322" s="3">
        <v>19263148.815607999</v>
      </c>
      <c r="C1322" s="3">
        <v>15868658122.1243</v>
      </c>
      <c r="D1322" s="3">
        <v>15887921270.939899</v>
      </c>
      <c r="E1322" s="24">
        <f t="shared" si="120"/>
        <v>1.0003278691453965</v>
      </c>
      <c r="F1322" s="21">
        <f t="shared" si="121"/>
        <v>5201138.08439162</v>
      </c>
      <c r="G1322">
        <v>1.50208959742459</v>
      </c>
      <c r="H1322" s="3">
        <v>33617685.174450397</v>
      </c>
      <c r="I1322" s="3">
        <f t="shared" si="122"/>
        <v>33617685.174454182</v>
      </c>
      <c r="J1322" s="3">
        <f t="shared" si="123"/>
        <v>0</v>
      </c>
      <c r="K1322" s="13">
        <f t="shared" si="124"/>
        <v>-33617685.174450397</v>
      </c>
      <c r="L1322" s="13">
        <f t="shared" si="125"/>
        <v>19263148.815599442</v>
      </c>
    </row>
    <row r="1323" spans="1:12" x14ac:dyDescent="0.25">
      <c r="A1323" s="11">
        <v>42828</v>
      </c>
      <c r="B1323" s="3">
        <v>2715634.1025967002</v>
      </c>
      <c r="C1323" s="3">
        <v>15896131664.017401</v>
      </c>
      <c r="D1323" s="3">
        <v>15898847298.120001</v>
      </c>
      <c r="E1323" s="24">
        <f t="shared" si="120"/>
        <v>1.0005167694966188</v>
      </c>
      <c r="F1323" s="21">
        <f t="shared" si="121"/>
        <v>8210393.0775046945</v>
      </c>
      <c r="G1323">
        <v>1.5028658315097201</v>
      </c>
      <c r="H1323" s="3">
        <v>4737443.7670954401</v>
      </c>
      <c r="I1323" s="3">
        <f t="shared" si="122"/>
        <v>4737443.7670959812</v>
      </c>
      <c r="J1323" s="3">
        <f t="shared" si="123"/>
        <v>0</v>
      </c>
      <c r="K1323" s="13">
        <f t="shared" si="124"/>
        <v>-4737443.7670954401</v>
      </c>
      <c r="L1323" s="13">
        <f t="shared" si="125"/>
        <v>2715634.1026000977</v>
      </c>
    </row>
    <row r="1324" spans="1:12" x14ac:dyDescent="0.25">
      <c r="A1324" s="11">
        <v>42829</v>
      </c>
      <c r="B1324" s="3">
        <v>215418.29134428501</v>
      </c>
      <c r="C1324" s="3">
        <v>15986715687.4886</v>
      </c>
      <c r="D1324" s="3">
        <v>15986931105.7799</v>
      </c>
      <c r="E1324" s="24">
        <f t="shared" si="120"/>
        <v>1.0055267144668372</v>
      </c>
      <c r="F1324" s="21">
        <f t="shared" si="121"/>
        <v>87868389.368554473</v>
      </c>
      <c r="G1324">
        <v>1.51117174184245</v>
      </c>
      <c r="H1324" s="3">
        <v>375653.70718160499</v>
      </c>
      <c r="I1324" s="3">
        <f t="shared" si="122"/>
        <v>375653.70718164771</v>
      </c>
      <c r="J1324" s="3">
        <f t="shared" si="123"/>
        <v>0</v>
      </c>
      <c r="K1324" s="13">
        <f t="shared" si="124"/>
        <v>-375653.70718160499</v>
      </c>
      <c r="L1324" s="13">
        <f t="shared" si="125"/>
        <v>215418.29129981995</v>
      </c>
    </row>
    <row r="1325" spans="1:12" x14ac:dyDescent="0.25">
      <c r="A1325" s="11">
        <v>42830</v>
      </c>
      <c r="B1325" s="3">
        <v>20379468.983058501</v>
      </c>
      <c r="C1325" s="3">
        <v>15818788317.8769</v>
      </c>
      <c r="D1325" s="3">
        <v>15839167786.8599</v>
      </c>
      <c r="E1325" s="24">
        <f t="shared" si="120"/>
        <v>0.98948248498786184</v>
      </c>
      <c r="F1325" s="21">
        <f t="shared" si="121"/>
        <v>-168142787.90305859</v>
      </c>
      <c r="G1325">
        <v>1.4952779703617001</v>
      </c>
      <c r="H1325" s="3">
        <v>35524686.498459697</v>
      </c>
      <c r="I1325" s="3">
        <f t="shared" si="122"/>
        <v>35524686.49846369</v>
      </c>
      <c r="J1325" s="3">
        <f t="shared" si="123"/>
        <v>0</v>
      </c>
      <c r="K1325" s="13">
        <f t="shared" si="124"/>
        <v>-35524686.498459697</v>
      </c>
      <c r="L1325" s="13">
        <f t="shared" si="125"/>
        <v>20379468.982999802</v>
      </c>
    </row>
    <row r="1326" spans="1:12" x14ac:dyDescent="0.25">
      <c r="A1326" s="11">
        <v>42831</v>
      </c>
      <c r="B1326" s="3">
        <v>45794.732294797897</v>
      </c>
      <c r="C1326" s="3">
        <v>15697406815.877701</v>
      </c>
      <c r="D1326" s="3">
        <v>15697452610.610001</v>
      </c>
      <c r="E1326" s="24">
        <f t="shared" si="120"/>
        <v>0.99104997352829372</v>
      </c>
      <c r="F1326" s="21">
        <f t="shared" si="121"/>
        <v>-141760970.98219371</v>
      </c>
      <c r="G1326">
        <v>1.4818951929444</v>
      </c>
      <c r="H1326" s="3">
        <v>79796.749911685401</v>
      </c>
      <c r="I1326" s="3">
        <f t="shared" si="122"/>
        <v>79796.749911694526</v>
      </c>
      <c r="J1326" s="3">
        <f t="shared" si="123"/>
        <v>0</v>
      </c>
      <c r="K1326" s="13">
        <f t="shared" si="124"/>
        <v>-79796.749911685401</v>
      </c>
      <c r="L1326" s="13">
        <f t="shared" si="125"/>
        <v>45794.732299804688</v>
      </c>
    </row>
    <row r="1327" spans="1:12" x14ac:dyDescent="0.25">
      <c r="A1327" s="11">
        <v>42832</v>
      </c>
      <c r="B1327" s="3">
        <v>-5898994.1347995996</v>
      </c>
      <c r="C1327" s="3">
        <v>15761304563.1448</v>
      </c>
      <c r="D1327" s="3">
        <v>15755405569.009899</v>
      </c>
      <c r="E1327" s="24">
        <f t="shared" si="120"/>
        <v>1.0040676633412189</v>
      </c>
      <c r="F1327" s="21">
        <f t="shared" si="121"/>
        <v>63851952.534698129</v>
      </c>
      <c r="G1327">
        <v>1.48792304369627</v>
      </c>
      <c r="H1327" s="3">
        <v>-10274955.058231</v>
      </c>
      <c r="I1327" s="3">
        <f t="shared" si="122"/>
        <v>-10274955.058232255</v>
      </c>
      <c r="J1327" s="3">
        <f t="shared" si="123"/>
        <v>0</v>
      </c>
      <c r="K1327" s="13">
        <f t="shared" si="124"/>
        <v>10274955.058231</v>
      </c>
      <c r="L1327" s="13">
        <f t="shared" si="125"/>
        <v>5898994.1349010468</v>
      </c>
    </row>
    <row r="1328" spans="1:12" x14ac:dyDescent="0.25">
      <c r="A1328" s="11">
        <v>42835</v>
      </c>
      <c r="B1328" s="3">
        <v>-3164222.16600519</v>
      </c>
      <c r="C1328" s="3">
        <v>15775978276.566</v>
      </c>
      <c r="D1328" s="3">
        <v>15772814054.4</v>
      </c>
      <c r="E1328" s="24">
        <f t="shared" si="120"/>
        <v>1.0013057555050549</v>
      </c>
      <c r="F1328" s="21">
        <f t="shared" si="121"/>
        <v>20572707.55610567</v>
      </c>
      <c r="G1328">
        <v>1.48986590740167</v>
      </c>
      <c r="H1328" s="3">
        <v>-5509360.9098626198</v>
      </c>
      <c r="I1328" s="3">
        <f t="shared" si="122"/>
        <v>-5509360.9098632419</v>
      </c>
      <c r="J1328" s="3">
        <f t="shared" si="123"/>
        <v>0</v>
      </c>
      <c r="K1328" s="13">
        <f t="shared" si="124"/>
        <v>5509360.9098626198</v>
      </c>
      <c r="L1328" s="13">
        <f t="shared" si="125"/>
        <v>3164222.1660003662</v>
      </c>
    </row>
    <row r="1329" spans="1:12" x14ac:dyDescent="0.25">
      <c r="A1329" s="11">
        <v>42836</v>
      </c>
      <c r="B1329" s="3">
        <v>-10913936.985859299</v>
      </c>
      <c r="C1329" s="3">
        <v>15737460742.3358</v>
      </c>
      <c r="D1329" s="3">
        <v>15726546805.35</v>
      </c>
      <c r="E1329" s="24">
        <f t="shared" si="120"/>
        <v>0.99775859197082983</v>
      </c>
      <c r="F1329" s="21">
        <f t="shared" si="121"/>
        <v>-35353312.06413994</v>
      </c>
      <c r="G1329">
        <v>1.48652650999443</v>
      </c>
      <c r="H1329" s="3">
        <v>-18995379.949458599</v>
      </c>
      <c r="I1329" s="3">
        <f t="shared" si="122"/>
        <v>-18995379.949460648</v>
      </c>
      <c r="J1329" s="3">
        <f t="shared" si="123"/>
        <v>0</v>
      </c>
      <c r="K1329" s="13">
        <f t="shared" si="124"/>
        <v>18995379.949458599</v>
      </c>
      <c r="L1329" s="13">
        <f t="shared" si="125"/>
        <v>10913936.985799789</v>
      </c>
    </row>
    <row r="1330" spans="1:12" x14ac:dyDescent="0.25">
      <c r="A1330" s="11">
        <v>42837</v>
      </c>
      <c r="B1330" s="3">
        <v>2497040.5870586601</v>
      </c>
      <c r="C1330" s="3">
        <v>15593222100.902901</v>
      </c>
      <c r="D1330" s="3">
        <v>15595719141.49</v>
      </c>
      <c r="E1330" s="24">
        <f t="shared" si="120"/>
        <v>0.99152231535013757</v>
      </c>
      <c r="F1330" s="21">
        <f t="shared" si="121"/>
        <v>-133324704.44705927</v>
      </c>
      <c r="G1330">
        <v>1.4739242070190399</v>
      </c>
      <c r="H1330" s="3">
        <v>4344346.25661828</v>
      </c>
      <c r="I1330" s="3">
        <f t="shared" si="122"/>
        <v>4344346.2566187689</v>
      </c>
      <c r="J1330" s="3">
        <f t="shared" si="123"/>
        <v>0</v>
      </c>
      <c r="K1330" s="13">
        <f t="shared" si="124"/>
        <v>-4344346.25661828</v>
      </c>
      <c r="L1330" s="13">
        <f t="shared" si="125"/>
        <v>2497040.5870990753</v>
      </c>
    </row>
    <row r="1331" spans="1:12" x14ac:dyDescent="0.25">
      <c r="A1331" s="11">
        <v>42838</v>
      </c>
      <c r="B1331" s="3">
        <v>85384381.655191302</v>
      </c>
      <c r="C1331" s="3">
        <v>15401898556.764799</v>
      </c>
      <c r="D1331" s="3">
        <v>15487282938.419901</v>
      </c>
      <c r="E1331" s="24">
        <f t="shared" si="120"/>
        <v>0.98757219317898204</v>
      </c>
      <c r="F1331" s="21">
        <f t="shared" si="121"/>
        <v>-193820584.72529018</v>
      </c>
      <c r="G1331">
        <v>1.4556065617053899</v>
      </c>
      <c r="H1331" s="3">
        <v>148494222.49519899</v>
      </c>
      <c r="I1331" s="3">
        <f t="shared" si="122"/>
        <v>148494222.49521601</v>
      </c>
      <c r="J1331" s="3">
        <f t="shared" si="123"/>
        <v>0</v>
      </c>
      <c r="K1331" s="13">
        <f t="shared" si="124"/>
        <v>-148494222.49519899</v>
      </c>
      <c r="L1331" s="13">
        <f t="shared" si="125"/>
        <v>85384381.655101776</v>
      </c>
    </row>
    <row r="1332" spans="1:12" x14ac:dyDescent="0.25">
      <c r="A1332" s="11">
        <v>42842</v>
      </c>
      <c r="B1332" s="3">
        <v>1619993.69293904</v>
      </c>
      <c r="C1332" s="3">
        <v>15768503140.207001</v>
      </c>
      <c r="D1332" s="3">
        <v>15770123133.9</v>
      </c>
      <c r="E1332" s="24">
        <f t="shared" si="120"/>
        <v>1.0181581367697188</v>
      </c>
      <c r="F1332" s="21">
        <f t="shared" si="121"/>
        <v>281220201.78715968</v>
      </c>
      <c r="G1332">
        <v>1.4820376647357301</v>
      </c>
      <c r="H1332" s="3">
        <v>2816285.8359340201</v>
      </c>
      <c r="I1332" s="3">
        <f t="shared" si="122"/>
        <v>2816285.8359343358</v>
      </c>
      <c r="J1332" s="3">
        <f t="shared" si="123"/>
        <v>0</v>
      </c>
      <c r="K1332" s="13">
        <f t="shared" si="124"/>
        <v>-2816285.8359340201</v>
      </c>
      <c r="L1332" s="13">
        <f t="shared" si="125"/>
        <v>1619993.6929988861</v>
      </c>
    </row>
    <row r="1333" spans="1:12" x14ac:dyDescent="0.25">
      <c r="A1333" s="11">
        <v>42843</v>
      </c>
      <c r="B1333" s="3">
        <v>620011.08956307103</v>
      </c>
      <c r="C1333" s="3">
        <v>15740042420.7304</v>
      </c>
      <c r="D1333" s="3">
        <v>15740662431.82</v>
      </c>
      <c r="E1333" s="24">
        <f t="shared" si="120"/>
        <v>0.9980925505201097</v>
      </c>
      <c r="F1333" s="21">
        <f t="shared" si="121"/>
        <v>-30080713.169562995</v>
      </c>
      <c r="G1333">
        <v>1.4792107527629501</v>
      </c>
      <c r="H1333" s="3">
        <v>1077445.1058116299</v>
      </c>
      <c r="I1333" s="3">
        <f t="shared" si="122"/>
        <v>1077445.1058117594</v>
      </c>
      <c r="J1333" s="3">
        <f t="shared" si="123"/>
        <v>0</v>
      </c>
      <c r="K1333" s="13">
        <f t="shared" si="124"/>
        <v>-1077445.1058116299</v>
      </c>
      <c r="L1333" s="13">
        <f t="shared" si="125"/>
        <v>620011.08959960938</v>
      </c>
    </row>
    <row r="1334" spans="1:12" x14ac:dyDescent="0.25">
      <c r="A1334" s="11">
        <v>42844</v>
      </c>
      <c r="B1334" s="3">
        <v>-18690183.981039301</v>
      </c>
      <c r="C1334" s="3">
        <v>15597890330.481001</v>
      </c>
      <c r="D1334" s="3">
        <v>15579200146.5</v>
      </c>
      <c r="E1334" s="24">
        <f t="shared" si="120"/>
        <v>0.99092972726164663</v>
      </c>
      <c r="F1334" s="21">
        <f t="shared" si="121"/>
        <v>-142772101.33896041</v>
      </c>
      <c r="G1334">
        <v>1.4657939077978901</v>
      </c>
      <c r="H1334" s="3">
        <v>-32466955.066766299</v>
      </c>
      <c r="I1334" s="3">
        <f t="shared" si="122"/>
        <v>-32466955.066769924</v>
      </c>
      <c r="J1334" s="3">
        <f t="shared" si="123"/>
        <v>0</v>
      </c>
      <c r="K1334" s="13">
        <f t="shared" si="124"/>
        <v>32466955.066766299</v>
      </c>
      <c r="L1334" s="13">
        <f t="shared" si="125"/>
        <v>18690183.9810009</v>
      </c>
    </row>
    <row r="1335" spans="1:12" x14ac:dyDescent="0.25">
      <c r="A1335" s="11">
        <v>42845</v>
      </c>
      <c r="B1335" s="3">
        <v>-8615384.2568073794</v>
      </c>
      <c r="C1335" s="3">
        <v>15686174050.986799</v>
      </c>
      <c r="D1335" s="3">
        <v>15677558666.73</v>
      </c>
      <c r="E1335" s="24">
        <f t="shared" si="120"/>
        <v>1.0068664567808918</v>
      </c>
      <c r="F1335" s="21">
        <f t="shared" si="121"/>
        <v>106973904.48680693</v>
      </c>
      <c r="G1335">
        <v>1.4758587183154801</v>
      </c>
      <c r="H1335" s="3">
        <v>-14960114.720590699</v>
      </c>
      <c r="I1335" s="3">
        <f t="shared" si="122"/>
        <v>-14960114.720592426</v>
      </c>
      <c r="J1335" s="3">
        <f t="shared" si="123"/>
        <v>0</v>
      </c>
      <c r="K1335" s="13">
        <f t="shared" si="124"/>
        <v>14960114.720590699</v>
      </c>
      <c r="L1335" s="13">
        <f t="shared" si="125"/>
        <v>8615384.2567996979</v>
      </c>
    </row>
    <row r="1336" spans="1:12" x14ac:dyDescent="0.25">
      <c r="A1336" s="11">
        <v>42849</v>
      </c>
      <c r="B1336" s="3">
        <v>14641120.380750701</v>
      </c>
      <c r="C1336" s="3">
        <v>15768671470.8792</v>
      </c>
      <c r="D1336" s="3">
        <v>15783312591.259899</v>
      </c>
      <c r="E1336" s="24">
        <f t="shared" si="120"/>
        <v>1.0058116704319853</v>
      </c>
      <c r="F1336" s="21">
        <f t="shared" si="121"/>
        <v>91112804.149148896</v>
      </c>
      <c r="G1336">
        <v>1.48443592279051</v>
      </c>
      <c r="H1336" s="3">
        <v>25413639.860457499</v>
      </c>
      <c r="I1336" s="3">
        <f t="shared" si="122"/>
        <v>25413639.860460371</v>
      </c>
      <c r="J1336" s="3">
        <f t="shared" si="123"/>
        <v>0</v>
      </c>
      <c r="K1336" s="13">
        <f t="shared" si="124"/>
        <v>-25413639.860457499</v>
      </c>
      <c r="L1336" s="13">
        <f t="shared" si="125"/>
        <v>14641120.380699158</v>
      </c>
    </row>
    <row r="1337" spans="1:12" x14ac:dyDescent="0.25">
      <c r="A1337" s="11">
        <v>42850</v>
      </c>
      <c r="B1337" s="3">
        <v>-4149692.3331840001</v>
      </c>
      <c r="C1337" s="3">
        <v>15956297745.493099</v>
      </c>
      <c r="D1337" s="3">
        <v>15952148053.16</v>
      </c>
      <c r="E1337" s="24">
        <f t="shared" si="120"/>
        <v>1.010960003055954</v>
      </c>
      <c r="F1337" s="21">
        <f t="shared" si="121"/>
        <v>172985154.23328471</v>
      </c>
      <c r="G1337">
        <v>1.50070534504065</v>
      </c>
      <c r="H1337" s="3">
        <v>-7200136.7721319702</v>
      </c>
      <c r="I1337" s="3">
        <f t="shared" si="122"/>
        <v>-7200136.7721327813</v>
      </c>
      <c r="J1337" s="3">
        <f t="shared" si="123"/>
        <v>0</v>
      </c>
      <c r="K1337" s="13">
        <f t="shared" si="124"/>
        <v>7200136.7721319702</v>
      </c>
      <c r="L1337" s="13">
        <f t="shared" si="125"/>
        <v>4149692.3330993652</v>
      </c>
    </row>
    <row r="1338" spans="1:12" x14ac:dyDescent="0.25">
      <c r="A1338" s="11">
        <v>42851</v>
      </c>
      <c r="B1338" s="3">
        <v>-60022.698336481997</v>
      </c>
      <c r="C1338" s="3">
        <v>15923168003.008301</v>
      </c>
      <c r="D1338" s="3">
        <v>15923107980.309999</v>
      </c>
      <c r="E1338" s="24">
        <f t="shared" si="120"/>
        <v>0.99818331361675627</v>
      </c>
      <c r="F1338" s="21">
        <f t="shared" si="121"/>
        <v>-28980050.151663899</v>
      </c>
      <c r="G1338">
        <v>1.4979790340750501</v>
      </c>
      <c r="H1338" s="3">
        <v>-104105.254773917</v>
      </c>
      <c r="I1338" s="3">
        <f t="shared" si="122"/>
        <v>-104105.25477392865</v>
      </c>
      <c r="J1338" s="3">
        <f t="shared" si="123"/>
        <v>0</v>
      </c>
      <c r="K1338" s="13">
        <f t="shared" si="124"/>
        <v>104105.254773917</v>
      </c>
      <c r="L1338" s="13">
        <f t="shared" si="125"/>
        <v>60022.698301315308</v>
      </c>
    </row>
    <row r="1339" spans="1:12" x14ac:dyDescent="0.25">
      <c r="A1339" s="11">
        <v>42852</v>
      </c>
      <c r="B1339" s="3">
        <v>-2287000.7483796398</v>
      </c>
      <c r="C1339" s="3">
        <v>15896532441.5383</v>
      </c>
      <c r="D1339" s="3">
        <v>15894245440.7899</v>
      </c>
      <c r="E1339" s="24">
        <f t="shared" si="120"/>
        <v>0.99833100806673025</v>
      </c>
      <c r="F1339" s="21">
        <f t="shared" si="121"/>
        <v>-26575538.77172</v>
      </c>
      <c r="G1339">
        <v>1.4954789191509801</v>
      </c>
      <c r="H1339" s="3">
        <v>-3965114.4811582202</v>
      </c>
      <c r="I1339" s="3">
        <f t="shared" si="122"/>
        <v>-3965114.4811586537</v>
      </c>
      <c r="J1339" s="3">
        <f t="shared" si="123"/>
        <v>0</v>
      </c>
      <c r="K1339" s="13">
        <f t="shared" si="124"/>
        <v>3965114.4811582202</v>
      </c>
      <c r="L1339" s="13">
        <f t="shared" si="125"/>
        <v>2287000.7483997345</v>
      </c>
    </row>
    <row r="1340" spans="1:12" x14ac:dyDescent="0.25">
      <c r="A1340" s="11">
        <v>42853</v>
      </c>
      <c r="B1340" s="3">
        <v>-2891888.3224728699</v>
      </c>
      <c r="C1340" s="3">
        <v>16065459388.902399</v>
      </c>
      <c r="D1340" s="3">
        <v>16062567500.58</v>
      </c>
      <c r="E1340" s="24">
        <f t="shared" si="120"/>
        <v>1.0107720714865256</v>
      </c>
      <c r="F1340" s="21">
        <f t="shared" si="121"/>
        <v>171213948.11257297</v>
      </c>
      <c r="G1340">
        <v>1.51158832497466</v>
      </c>
      <c r="H1340" s="3">
        <v>-5011909.6091754297</v>
      </c>
      <c r="I1340" s="3">
        <f t="shared" si="122"/>
        <v>-5011909.6091759978</v>
      </c>
      <c r="J1340" s="3">
        <f t="shared" si="123"/>
        <v>0</v>
      </c>
      <c r="K1340" s="13">
        <f t="shared" si="124"/>
        <v>5011909.6091754297</v>
      </c>
      <c r="L1340" s="13">
        <f t="shared" si="125"/>
        <v>2891888.3223991394</v>
      </c>
    </row>
    <row r="1341" spans="1:12" x14ac:dyDescent="0.25">
      <c r="A1341" s="11">
        <v>42857</v>
      </c>
      <c r="B1341" s="3">
        <v>-22230432.7163978</v>
      </c>
      <c r="C1341" s="3">
        <v>16299204928.376301</v>
      </c>
      <c r="D1341" s="3">
        <v>16276974495.66</v>
      </c>
      <c r="E1341" s="24">
        <f t="shared" si="120"/>
        <v>1.014732229314389</v>
      </c>
      <c r="F1341" s="21">
        <f t="shared" si="121"/>
        <v>236637427.79639772</v>
      </c>
      <c r="G1341">
        <v>1.53385739080714</v>
      </c>
      <c r="H1341" s="3">
        <v>-38512518.211800396</v>
      </c>
      <c r="I1341" s="3">
        <f t="shared" si="122"/>
        <v>-38512518.211804755</v>
      </c>
      <c r="J1341" s="3">
        <f t="shared" si="123"/>
        <v>0</v>
      </c>
      <c r="K1341" s="13">
        <f t="shared" si="124"/>
        <v>38512518.211800396</v>
      </c>
      <c r="L1341" s="13">
        <f t="shared" si="125"/>
        <v>22230432.716300964</v>
      </c>
    </row>
    <row r="1342" spans="1:12" x14ac:dyDescent="0.25">
      <c r="A1342" s="11">
        <v>42858</v>
      </c>
      <c r="B1342" s="3">
        <v>953449.88427269401</v>
      </c>
      <c r="C1342" s="3">
        <v>16192680844.9657</v>
      </c>
      <c r="D1342" s="3">
        <v>16193634294.85</v>
      </c>
      <c r="E1342" s="24">
        <f t="shared" si="120"/>
        <v>0.99482129490853799</v>
      </c>
      <c r="F1342" s="21">
        <f t="shared" si="121"/>
        <v>-84293650.694272161</v>
      </c>
      <c r="G1342">
        <v>1.5259139957277901</v>
      </c>
      <c r="H1342" s="3">
        <v>1651140.98937963</v>
      </c>
      <c r="I1342" s="3">
        <f t="shared" si="122"/>
        <v>1651140.9893798176</v>
      </c>
      <c r="J1342" s="3">
        <f t="shared" si="123"/>
        <v>0</v>
      </c>
      <c r="K1342" s="13">
        <f t="shared" si="124"/>
        <v>-1651140.98937963</v>
      </c>
      <c r="L1342" s="13">
        <f t="shared" si="125"/>
        <v>953449.88430023193</v>
      </c>
    </row>
    <row r="1343" spans="1:12" x14ac:dyDescent="0.25">
      <c r="A1343" s="11">
        <v>42859</v>
      </c>
      <c r="B1343" s="3">
        <v>9196291.2263637707</v>
      </c>
      <c r="C1343" s="3">
        <v>15945089386.9736</v>
      </c>
      <c r="D1343" s="3">
        <v>15954285678.200001</v>
      </c>
      <c r="E1343" s="24">
        <f t="shared" si="120"/>
        <v>0.98465169069827596</v>
      </c>
      <c r="F1343" s="21">
        <f t="shared" si="121"/>
        <v>-248544907.8763634</v>
      </c>
      <c r="G1343">
        <v>1.50249379575353</v>
      </c>
      <c r="H1343" s="3">
        <v>15919568.5205043</v>
      </c>
      <c r="I1343" s="3">
        <f t="shared" si="122"/>
        <v>15919568.520506106</v>
      </c>
      <c r="J1343" s="3">
        <f t="shared" si="123"/>
        <v>0</v>
      </c>
      <c r="K1343" s="13">
        <f t="shared" si="124"/>
        <v>-15919568.5205043</v>
      </c>
      <c r="L1343" s="13">
        <f t="shared" si="125"/>
        <v>9196291.2264003754</v>
      </c>
    </row>
    <row r="1344" spans="1:12" x14ac:dyDescent="0.25">
      <c r="A1344" s="11">
        <v>42860</v>
      </c>
      <c r="B1344" s="3">
        <v>127370806.90935799</v>
      </c>
      <c r="C1344" s="3">
        <v>16135735503.270599</v>
      </c>
      <c r="D1344" s="3">
        <v>16263106310.18</v>
      </c>
      <c r="E1344" s="24">
        <f t="shared" si="120"/>
        <v>1.0113731086888194</v>
      </c>
      <c r="F1344" s="21">
        <f t="shared" si="121"/>
        <v>181449825.07064155</v>
      </c>
      <c r="G1344">
        <v>1.5195818209969101</v>
      </c>
      <c r="H1344" s="3">
        <v>220404656.09916499</v>
      </c>
      <c r="I1344" s="3">
        <f t="shared" si="122"/>
        <v>220404656.09918883</v>
      </c>
      <c r="J1344" s="3">
        <f t="shared" si="123"/>
        <v>0</v>
      </c>
      <c r="K1344" s="13">
        <f t="shared" si="124"/>
        <v>-220404656.09916499</v>
      </c>
      <c r="L1344" s="13">
        <f t="shared" si="125"/>
        <v>127370806.90940094</v>
      </c>
    </row>
    <row r="1345" spans="1:12" x14ac:dyDescent="0.25">
      <c r="A1345" s="11">
        <v>42863</v>
      </c>
      <c r="B1345" s="3">
        <v>98867547.631095305</v>
      </c>
      <c r="C1345" s="3">
        <v>16193917877.1189</v>
      </c>
      <c r="D1345" s="3">
        <v>16292785424.75</v>
      </c>
      <c r="E1345" s="24">
        <f t="shared" si="120"/>
        <v>0.99574568156036791</v>
      </c>
      <c r="F1345" s="21">
        <f t="shared" si="121"/>
        <v>-69188433.06109561</v>
      </c>
      <c r="G1345">
        <v>1.5131170360353201</v>
      </c>
      <c r="H1345" s="3">
        <v>171016067.10227299</v>
      </c>
      <c r="I1345" s="3">
        <f t="shared" si="122"/>
        <v>171016067.1022929</v>
      </c>
      <c r="J1345" s="3">
        <f t="shared" si="123"/>
        <v>0</v>
      </c>
      <c r="K1345" s="13">
        <f t="shared" si="124"/>
        <v>-171016067.10227299</v>
      </c>
      <c r="L1345" s="13">
        <f t="shared" si="125"/>
        <v>98867547.631099701</v>
      </c>
    </row>
    <row r="1346" spans="1:12" x14ac:dyDescent="0.25">
      <c r="A1346" s="11">
        <v>42864</v>
      </c>
      <c r="B1346" s="3">
        <v>-652243.54267919005</v>
      </c>
      <c r="C1346" s="3">
        <v>16475857345.3326</v>
      </c>
      <c r="D1346" s="3">
        <v>16475205101.7899</v>
      </c>
      <c r="E1346" s="24">
        <f t="shared" si="120"/>
        <v>1.0112363795268842</v>
      </c>
      <c r="F1346" s="21">
        <f t="shared" si="121"/>
        <v>183071920.58257902</v>
      </c>
      <c r="G1346">
        <v>1.5301189933208099</v>
      </c>
      <c r="H1346" s="3">
        <v>-1127782.1829096901</v>
      </c>
      <c r="I1346" s="3">
        <f t="shared" si="122"/>
        <v>-1127782.1829098193</v>
      </c>
      <c r="J1346" s="3">
        <f t="shared" si="123"/>
        <v>0</v>
      </c>
      <c r="K1346" s="13">
        <f t="shared" si="124"/>
        <v>1127782.1829096901</v>
      </c>
      <c r="L1346" s="13">
        <f t="shared" si="125"/>
        <v>652243.54269981384</v>
      </c>
    </row>
    <row r="1347" spans="1:12" x14ac:dyDescent="0.25">
      <c r="A1347" s="11">
        <v>42865</v>
      </c>
      <c r="B1347" s="3">
        <v>4510016.9506452</v>
      </c>
      <c r="C1347" s="3">
        <v>16670912147.189301</v>
      </c>
      <c r="D1347" s="3">
        <v>16675422164.139999</v>
      </c>
      <c r="E1347" s="24">
        <f t="shared" ref="E1347:E1410" si="126">F1347/D1346+1</f>
        <v>1.0118788837037418</v>
      </c>
      <c r="F1347" s="21">
        <f t="shared" ref="F1347:F1410" si="127">D1347-D1346-B1347</f>
        <v>195707045.39945436</v>
      </c>
      <c r="G1347">
        <v>1.5482950988953501</v>
      </c>
      <c r="H1347" s="3">
        <v>7795175.6065344103</v>
      </c>
      <c r="I1347" s="3">
        <f t="shared" ref="I1347:I1410" si="128">B1347*(1+$Q$1)^($O$1-ROW()+1)</f>
        <v>7795175.6065352717</v>
      </c>
      <c r="J1347" s="3">
        <f t="shared" ref="J1347:J1410" si="129">B1347*$G$2765/G1347</f>
        <v>0</v>
      </c>
      <c r="K1347" s="13">
        <f t="shared" ref="K1347:K1410" si="130">J1347-H1347</f>
        <v>-7795175.6065344103</v>
      </c>
      <c r="L1347" s="13">
        <f t="shared" ref="L1347:L1410" si="131">ABS(C1347-D1347)</f>
        <v>4510016.9506988525</v>
      </c>
    </row>
    <row r="1348" spans="1:12" x14ac:dyDescent="0.25">
      <c r="A1348" s="11">
        <v>42866</v>
      </c>
      <c r="B1348" s="3">
        <v>-2293013.1292071901</v>
      </c>
      <c r="C1348" s="3">
        <v>16749070663.5392</v>
      </c>
      <c r="D1348" s="3">
        <v>16746777650.41</v>
      </c>
      <c r="E1348" s="24">
        <f t="shared" si="126"/>
        <v>1.0044165897975037</v>
      </c>
      <c r="F1348" s="21">
        <f t="shared" si="127"/>
        <v>73648499.399207652</v>
      </c>
      <c r="G1348">
        <v>1.5551332832326501</v>
      </c>
      <c r="H1348" s="3">
        <v>-3961745.3660183102</v>
      </c>
      <c r="I1348" s="3">
        <f t="shared" si="128"/>
        <v>-3961745.3660187488</v>
      </c>
      <c r="J1348" s="3">
        <f t="shared" si="129"/>
        <v>0</v>
      </c>
      <c r="K1348" s="13">
        <f t="shared" si="130"/>
        <v>3961745.3660183102</v>
      </c>
      <c r="L1348" s="13">
        <f t="shared" si="131"/>
        <v>2293013.1291999817</v>
      </c>
    </row>
    <row r="1349" spans="1:12" x14ac:dyDescent="0.25">
      <c r="A1349" s="11">
        <v>42867</v>
      </c>
      <c r="B1349" s="3">
        <v>-25025663.573885601</v>
      </c>
      <c r="C1349" s="3">
        <v>16830837540.5438</v>
      </c>
      <c r="D1349" s="3">
        <v>16805811876.969999</v>
      </c>
      <c r="E1349" s="24">
        <f t="shared" si="126"/>
        <v>1.0050194665438714</v>
      </c>
      <c r="F1349" s="21">
        <f t="shared" si="127"/>
        <v>84059890.133885071</v>
      </c>
      <c r="G1349">
        <v>1.5629392227190999</v>
      </c>
      <c r="H1349" s="3">
        <v>-43221308.153748699</v>
      </c>
      <c r="I1349" s="3">
        <f t="shared" si="128"/>
        <v>-43221308.153753445</v>
      </c>
      <c r="J1349" s="3">
        <f t="shared" si="129"/>
        <v>0</v>
      </c>
      <c r="K1349" s="13">
        <f t="shared" si="130"/>
        <v>43221308.153748699</v>
      </c>
      <c r="L1349" s="13">
        <f t="shared" si="131"/>
        <v>25025663.573801041</v>
      </c>
    </row>
    <row r="1350" spans="1:12" x14ac:dyDescent="0.25">
      <c r="A1350" s="11">
        <v>42870</v>
      </c>
      <c r="B1350" s="3">
        <v>2366404.9689508602</v>
      </c>
      <c r="C1350" s="3">
        <v>16865761186.150999</v>
      </c>
      <c r="D1350" s="3">
        <v>16868127591.120001</v>
      </c>
      <c r="E1350" s="24">
        <f t="shared" si="126"/>
        <v>1.0035671772134498</v>
      </c>
      <c r="F1350" s="21">
        <f t="shared" si="127"/>
        <v>59949309.181050666</v>
      </c>
      <c r="G1350">
        <v>1.56851450390039</v>
      </c>
      <c r="H1350" s="3">
        <v>4085391.3218836798</v>
      </c>
      <c r="I1350" s="3">
        <f t="shared" si="128"/>
        <v>4085391.3218841301</v>
      </c>
      <c r="J1350" s="3">
        <f t="shared" si="129"/>
        <v>0</v>
      </c>
      <c r="K1350" s="13">
        <f t="shared" si="130"/>
        <v>-4085391.3218836798</v>
      </c>
      <c r="L1350" s="13">
        <f t="shared" si="131"/>
        <v>2366404.96900177</v>
      </c>
    </row>
    <row r="1351" spans="1:12" x14ac:dyDescent="0.25">
      <c r="A1351" s="11">
        <v>42871</v>
      </c>
      <c r="B1351" s="3">
        <v>1700024.20086854</v>
      </c>
      <c r="C1351" s="3">
        <v>16956335826.4091</v>
      </c>
      <c r="D1351" s="3">
        <v>16958035850.610001</v>
      </c>
      <c r="E1351" s="24">
        <f t="shared" si="126"/>
        <v>1.0052292843300266</v>
      </c>
      <c r="F1351" s="21">
        <f t="shared" si="127"/>
        <v>88208235.289131224</v>
      </c>
      <c r="G1351">
        <v>1.57671671221706</v>
      </c>
      <c r="H1351" s="3">
        <v>2933810.0060842098</v>
      </c>
      <c r="I1351" s="3">
        <f t="shared" si="128"/>
        <v>2933810.0060845283</v>
      </c>
      <c r="J1351" s="3">
        <f t="shared" si="129"/>
        <v>0</v>
      </c>
      <c r="K1351" s="13">
        <f t="shared" si="130"/>
        <v>-2933810.0060842098</v>
      </c>
      <c r="L1351" s="13">
        <f t="shared" si="131"/>
        <v>1700024.2009010315</v>
      </c>
    </row>
    <row r="1352" spans="1:12" x14ac:dyDescent="0.25">
      <c r="A1352" s="11">
        <v>42872</v>
      </c>
      <c r="B1352" s="3">
        <v>10435608.6565162</v>
      </c>
      <c r="C1352" s="3">
        <v>16740685236.753401</v>
      </c>
      <c r="D1352" s="3">
        <v>16751120845.41</v>
      </c>
      <c r="E1352" s="24">
        <f t="shared" si="126"/>
        <v>0.98718303135037311</v>
      </c>
      <c r="F1352" s="21">
        <f t="shared" si="127"/>
        <v>-217350613.85651696</v>
      </c>
      <c r="G1352">
        <v>1.55650798354723</v>
      </c>
      <c r="H1352" s="3">
        <v>18002256.861862499</v>
      </c>
      <c r="I1352" s="3">
        <f t="shared" si="128"/>
        <v>18002256.861864451</v>
      </c>
      <c r="J1352" s="3">
        <f t="shared" si="129"/>
        <v>0</v>
      </c>
      <c r="K1352" s="13">
        <f t="shared" si="130"/>
        <v>-18002256.861862499</v>
      </c>
      <c r="L1352" s="13">
        <f t="shared" si="131"/>
        <v>10435608.656599045</v>
      </c>
    </row>
    <row r="1353" spans="1:12" x14ac:dyDescent="0.25">
      <c r="A1353" s="11">
        <v>42873</v>
      </c>
      <c r="B1353" s="3">
        <v>-105151065.758035</v>
      </c>
      <c r="C1353" s="3">
        <v>15288388574.577999</v>
      </c>
      <c r="D1353" s="3">
        <v>15183237508.819901</v>
      </c>
      <c r="E1353" s="24">
        <f t="shared" si="126"/>
        <v>0.91267854346398136</v>
      </c>
      <c r="F1353" s="21">
        <f t="shared" si="127"/>
        <v>-1462732270.8320644</v>
      </c>
      <c r="G1353">
        <v>1.42059143931395</v>
      </c>
      <c r="H1353" s="3">
        <v>-181323935.558918</v>
      </c>
      <c r="I1353" s="3">
        <f t="shared" si="128"/>
        <v>-181323935.55893722</v>
      </c>
      <c r="J1353" s="3">
        <f t="shared" si="129"/>
        <v>0</v>
      </c>
      <c r="K1353" s="13">
        <f t="shared" si="130"/>
        <v>181323935.558918</v>
      </c>
      <c r="L1353" s="13">
        <f t="shared" si="131"/>
        <v>105151065.7580986</v>
      </c>
    </row>
    <row r="1354" spans="1:12" x14ac:dyDescent="0.25">
      <c r="A1354" s="11">
        <v>42874</v>
      </c>
      <c r="B1354" s="3">
        <v>-22484579.236709099</v>
      </c>
      <c r="C1354" s="3">
        <v>15472207640.776699</v>
      </c>
      <c r="D1354" s="3">
        <v>15449723061.5399</v>
      </c>
      <c r="E1354" s="24">
        <f t="shared" si="126"/>
        <v>1.0190321814954713</v>
      </c>
      <c r="F1354" s="21">
        <f t="shared" si="127"/>
        <v>288970131.95670843</v>
      </c>
      <c r="G1354">
        <v>1.44762839341789</v>
      </c>
      <c r="H1354" s="3">
        <v>-38757745.872342601</v>
      </c>
      <c r="I1354" s="3">
        <f t="shared" si="128"/>
        <v>-38757745.872346848</v>
      </c>
      <c r="J1354" s="3">
        <f t="shared" si="129"/>
        <v>0</v>
      </c>
      <c r="K1354" s="13">
        <f t="shared" si="130"/>
        <v>38757745.872342601</v>
      </c>
      <c r="L1354" s="13">
        <f t="shared" si="131"/>
        <v>22484579.23679924</v>
      </c>
    </row>
    <row r="1355" spans="1:12" x14ac:dyDescent="0.25">
      <c r="A1355" s="11">
        <v>42877</v>
      </c>
      <c r="B1355" s="3">
        <v>161064.051780521</v>
      </c>
      <c r="C1355" s="3">
        <v>15153709101.048201</v>
      </c>
      <c r="D1355" s="3">
        <v>15153870165.1</v>
      </c>
      <c r="E1355" s="24">
        <f t="shared" si="126"/>
        <v>0.98084017692015668</v>
      </c>
      <c r="F1355" s="21">
        <f t="shared" si="127"/>
        <v>-296013960.49167997</v>
      </c>
      <c r="G1355">
        <v>1.4198920895146301</v>
      </c>
      <c r="H1355" s="3">
        <v>277526.62498311599</v>
      </c>
      <c r="I1355" s="3">
        <f t="shared" si="128"/>
        <v>277526.62498314568</v>
      </c>
      <c r="J1355" s="3">
        <f t="shared" si="129"/>
        <v>0</v>
      </c>
      <c r="K1355" s="13">
        <f t="shared" si="130"/>
        <v>-277526.62498311599</v>
      </c>
      <c r="L1355" s="13">
        <f t="shared" si="131"/>
        <v>161064.05179977417</v>
      </c>
    </row>
    <row r="1356" spans="1:12" x14ac:dyDescent="0.25">
      <c r="A1356" s="11">
        <v>42878</v>
      </c>
      <c r="B1356" s="3">
        <v>85267012.751264393</v>
      </c>
      <c r="C1356" s="3">
        <v>15386019313.828699</v>
      </c>
      <c r="D1356" s="3">
        <v>15471286326.579901</v>
      </c>
      <c r="E1356" s="24">
        <f t="shared" si="126"/>
        <v>1.0153194626982673</v>
      </c>
      <c r="F1356" s="21">
        <f t="shared" si="127"/>
        <v>232149148.72863597</v>
      </c>
      <c r="G1356">
        <v>1.44164407341553</v>
      </c>
      <c r="H1356" s="3">
        <v>146865358.70820501</v>
      </c>
      <c r="I1356" s="3">
        <f t="shared" si="128"/>
        <v>146865358.70822218</v>
      </c>
      <c r="J1356" s="3">
        <f t="shared" si="129"/>
        <v>0</v>
      </c>
      <c r="K1356" s="13">
        <f t="shared" si="130"/>
        <v>-146865358.70820501</v>
      </c>
      <c r="L1356" s="13">
        <f t="shared" si="131"/>
        <v>85267012.75120163</v>
      </c>
    </row>
    <row r="1357" spans="1:12" x14ac:dyDescent="0.25">
      <c r="A1357" s="11">
        <v>42879</v>
      </c>
      <c r="B1357" s="3">
        <v>22312767.794435199</v>
      </c>
      <c r="C1357" s="3">
        <v>15697103715.335501</v>
      </c>
      <c r="D1357" s="3">
        <v>15719416483.129999</v>
      </c>
      <c r="E1357" s="24">
        <f t="shared" si="126"/>
        <v>1.0145959026281937</v>
      </c>
      <c r="F1357" s="21">
        <f t="shared" si="127"/>
        <v>225817388.75566322</v>
      </c>
      <c r="G1357">
        <v>1.4626861699356</v>
      </c>
      <c r="H1357" s="3">
        <v>38417053.830694102</v>
      </c>
      <c r="I1357" s="3">
        <f t="shared" si="128"/>
        <v>38417053.830698416</v>
      </c>
      <c r="J1357" s="3">
        <f t="shared" si="129"/>
        <v>0</v>
      </c>
      <c r="K1357" s="13">
        <f t="shared" si="130"/>
        <v>-38417053.830694102</v>
      </c>
      <c r="L1357" s="13">
        <f t="shared" si="131"/>
        <v>22312767.794498444</v>
      </c>
    </row>
    <row r="1358" spans="1:12" x14ac:dyDescent="0.25">
      <c r="A1358" s="11">
        <v>42880</v>
      </c>
      <c r="B1358" s="3">
        <v>28617076.284939699</v>
      </c>
      <c r="C1358" s="3">
        <v>15723997424.145</v>
      </c>
      <c r="D1358" s="3">
        <v>15752614500.429899</v>
      </c>
      <c r="E1358" s="24">
        <f t="shared" si="126"/>
        <v>1.0002914192788184</v>
      </c>
      <c r="F1358" s="21">
        <f t="shared" si="127"/>
        <v>4580941.0149603561</v>
      </c>
      <c r="G1358">
        <v>1.4631124248843901</v>
      </c>
      <c r="H1358" s="3">
        <v>49252486.389154397</v>
      </c>
      <c r="I1358" s="3">
        <f t="shared" si="128"/>
        <v>49252486.389159821</v>
      </c>
      <c r="J1358" s="3">
        <f t="shared" si="129"/>
        <v>0</v>
      </c>
      <c r="K1358" s="13">
        <f t="shared" si="130"/>
        <v>-49252486.389154397</v>
      </c>
      <c r="L1358" s="13">
        <f t="shared" si="131"/>
        <v>28617076.284898758</v>
      </c>
    </row>
    <row r="1359" spans="1:12" x14ac:dyDescent="0.25">
      <c r="A1359" s="11">
        <v>42881</v>
      </c>
      <c r="B1359" s="3">
        <v>62098873.920584597</v>
      </c>
      <c r="C1359" s="3">
        <v>15907136241.7894</v>
      </c>
      <c r="D1359" s="3">
        <v>15969235115.709999</v>
      </c>
      <c r="E1359" s="24">
        <f t="shared" si="126"/>
        <v>1.0098092758732398</v>
      </c>
      <c r="F1359" s="21">
        <f t="shared" si="127"/>
        <v>154521741.35951528</v>
      </c>
      <c r="G1359">
        <v>1.47746449829364</v>
      </c>
      <c r="H1359" s="3">
        <v>106836317.84384599</v>
      </c>
      <c r="I1359" s="3">
        <f t="shared" si="128"/>
        <v>106836317.84385839</v>
      </c>
      <c r="J1359" s="3">
        <f t="shared" si="129"/>
        <v>0</v>
      </c>
      <c r="K1359" s="13">
        <f t="shared" si="130"/>
        <v>-106836317.84384599</v>
      </c>
      <c r="L1359" s="13">
        <f t="shared" si="131"/>
        <v>62098873.920598984</v>
      </c>
    </row>
    <row r="1360" spans="1:12" x14ac:dyDescent="0.25">
      <c r="A1360" s="11">
        <v>42884</v>
      </c>
      <c r="B1360" s="3">
        <v>-62886441.9213982</v>
      </c>
      <c r="C1360" s="3">
        <v>15943399387.601299</v>
      </c>
      <c r="D1360" s="3">
        <v>15880512945.68</v>
      </c>
      <c r="E1360" s="24">
        <f t="shared" si="126"/>
        <v>0.99838215619462045</v>
      </c>
      <c r="F1360" s="21">
        <f t="shared" si="127"/>
        <v>-25835728.108600579</v>
      </c>
      <c r="G1360">
        <v>1.4750741915074099</v>
      </c>
      <c r="H1360" s="3">
        <v>-108149495.53053799</v>
      </c>
      <c r="I1360" s="3">
        <f t="shared" si="128"/>
        <v>-108149495.53055012</v>
      </c>
      <c r="J1360" s="3">
        <f t="shared" si="129"/>
        <v>0</v>
      </c>
      <c r="K1360" s="13">
        <f t="shared" si="130"/>
        <v>108149495.53053799</v>
      </c>
      <c r="L1360" s="13">
        <f t="shared" si="131"/>
        <v>62886441.921298981</v>
      </c>
    </row>
    <row r="1361" spans="1:12" x14ac:dyDescent="0.25">
      <c r="A1361" s="11">
        <v>42885</v>
      </c>
      <c r="B1361" s="3">
        <v>37587457.4008108</v>
      </c>
      <c r="C1361" s="3">
        <v>15899735027.4991</v>
      </c>
      <c r="D1361" s="3">
        <v>15937322484.9</v>
      </c>
      <c r="E1361" s="24">
        <f t="shared" si="126"/>
        <v>1.0012104194546447</v>
      </c>
      <c r="F1361" s="21">
        <f t="shared" si="127"/>
        <v>19222081.819188513</v>
      </c>
      <c r="G1361">
        <v>1.47685965000585</v>
      </c>
      <c r="H1361" s="3">
        <v>64616393.066361398</v>
      </c>
      <c r="I1361" s="3">
        <f t="shared" si="128"/>
        <v>64616393.066368565</v>
      </c>
      <c r="J1361" s="3">
        <f t="shared" si="129"/>
        <v>0</v>
      </c>
      <c r="K1361" s="13">
        <f t="shared" si="130"/>
        <v>-64616393.066361398</v>
      </c>
      <c r="L1361" s="13">
        <f t="shared" si="131"/>
        <v>37587457.400899887</v>
      </c>
    </row>
    <row r="1362" spans="1:12" x14ac:dyDescent="0.25">
      <c r="A1362" s="11">
        <v>42886</v>
      </c>
      <c r="B1362" s="3">
        <v>16373412.221872101</v>
      </c>
      <c r="C1362" s="3">
        <v>15699573009.028099</v>
      </c>
      <c r="D1362" s="3">
        <v>15715946421.249901</v>
      </c>
      <c r="E1362" s="24">
        <f t="shared" si="126"/>
        <v>0.98508221967038512</v>
      </c>
      <c r="F1362" s="21">
        <f t="shared" si="127"/>
        <v>-237749475.87197089</v>
      </c>
      <c r="G1362">
        <v>1.4548281821694</v>
      </c>
      <c r="H1362" s="3">
        <v>28136576.047871999</v>
      </c>
      <c r="I1362" s="3">
        <f t="shared" si="128"/>
        <v>28136576.047875047</v>
      </c>
      <c r="J1362" s="3">
        <f t="shared" si="129"/>
        <v>0</v>
      </c>
      <c r="K1362" s="13">
        <f t="shared" si="130"/>
        <v>-28136576.047871999</v>
      </c>
      <c r="L1362" s="13">
        <f t="shared" si="131"/>
        <v>16373412.221801758</v>
      </c>
    </row>
    <row r="1363" spans="1:12" x14ac:dyDescent="0.25">
      <c r="A1363" s="11">
        <v>42887</v>
      </c>
      <c r="B1363" s="3">
        <v>-4300130.6862534797</v>
      </c>
      <c r="C1363" s="3">
        <v>15620464646.936199</v>
      </c>
      <c r="D1363" s="3">
        <v>15616164516.25</v>
      </c>
      <c r="E1363" s="24">
        <f t="shared" si="126"/>
        <v>0.99392452915310625</v>
      </c>
      <c r="F1363" s="21">
        <f t="shared" si="127"/>
        <v>-95481774.313647345</v>
      </c>
      <c r="G1363">
        <v>1.44598941596138</v>
      </c>
      <c r="H1363" s="3">
        <v>-7386624.0139476303</v>
      </c>
      <c r="I1363" s="3">
        <f t="shared" si="128"/>
        <v>-7386624.013948434</v>
      </c>
      <c r="J1363" s="3">
        <f t="shared" si="129"/>
        <v>0</v>
      </c>
      <c r="K1363" s="13">
        <f t="shared" si="130"/>
        <v>7386624.0139476303</v>
      </c>
      <c r="L1363" s="13">
        <f t="shared" si="131"/>
        <v>4300130.6861991882</v>
      </c>
    </row>
    <row r="1364" spans="1:12" x14ac:dyDescent="0.25">
      <c r="A1364" s="11">
        <v>42888</v>
      </c>
      <c r="B1364" s="3">
        <v>9446908.7895088196</v>
      </c>
      <c r="C1364" s="3">
        <v>15667242245.520399</v>
      </c>
      <c r="D1364" s="3">
        <v>15676689154.309999</v>
      </c>
      <c r="E1364" s="24">
        <f t="shared" si="126"/>
        <v>1.0032708242294284</v>
      </c>
      <c r="F1364" s="21">
        <f t="shared" si="127"/>
        <v>51077729.270490646</v>
      </c>
      <c r="G1364">
        <v>1.45071899317861</v>
      </c>
      <c r="H1364" s="3">
        <v>16221325.8889414</v>
      </c>
      <c r="I1364" s="3">
        <f t="shared" si="128"/>
        <v>16221325.888943205</v>
      </c>
      <c r="J1364" s="3">
        <f t="shared" si="129"/>
        <v>0</v>
      </c>
      <c r="K1364" s="13">
        <f t="shared" si="130"/>
        <v>-16221325.8889414</v>
      </c>
      <c r="L1364" s="13">
        <f t="shared" si="131"/>
        <v>9446908.7896003723</v>
      </c>
    </row>
    <row r="1365" spans="1:12" x14ac:dyDescent="0.25">
      <c r="A1365" s="11">
        <v>42891</v>
      </c>
      <c r="B1365" s="3">
        <v>9098473.3536189198</v>
      </c>
      <c r="C1365" s="3">
        <v>15654306129.4163</v>
      </c>
      <c r="D1365" s="3">
        <v>15663404602.77</v>
      </c>
      <c r="E1365" s="24">
        <f t="shared" si="126"/>
        <v>0.99857220968832794</v>
      </c>
      <c r="F1365" s="21">
        <f t="shared" si="127"/>
        <v>-22383024.893617928</v>
      </c>
      <c r="G1365">
        <v>1.4486476706551901</v>
      </c>
      <c r="H1365" s="3">
        <v>15616993.977936899</v>
      </c>
      <c r="I1365" s="3">
        <f t="shared" si="128"/>
        <v>15616993.977938678</v>
      </c>
      <c r="J1365" s="3">
        <f t="shared" si="129"/>
        <v>0</v>
      </c>
      <c r="K1365" s="13">
        <f t="shared" si="130"/>
        <v>-15616993.977936899</v>
      </c>
      <c r="L1365" s="13">
        <f t="shared" si="131"/>
        <v>9098473.3537006378</v>
      </c>
    </row>
    <row r="1366" spans="1:12" x14ac:dyDescent="0.25">
      <c r="A1366" s="11">
        <v>42892</v>
      </c>
      <c r="B1366" s="3">
        <v>5778760.5283829505</v>
      </c>
      <c r="C1366" s="3">
        <v>15766103868.431601</v>
      </c>
      <c r="D1366" s="3">
        <v>15771882628.959999</v>
      </c>
      <c r="E1366" s="24">
        <f t="shared" si="126"/>
        <v>1.0065566374786394</v>
      </c>
      <c r="F1366" s="21">
        <f t="shared" si="127"/>
        <v>102699265.66161567</v>
      </c>
      <c r="G1366">
        <v>1.4581459282659499</v>
      </c>
      <c r="H1366" s="3">
        <v>9915072.6591642406</v>
      </c>
      <c r="I1366" s="3">
        <f t="shared" si="128"/>
        <v>9915072.6591653246</v>
      </c>
      <c r="J1366" s="3">
        <f t="shared" si="129"/>
        <v>0</v>
      </c>
      <c r="K1366" s="13">
        <f t="shared" si="130"/>
        <v>-9915072.6591642406</v>
      </c>
      <c r="L1366" s="13">
        <f t="shared" si="131"/>
        <v>5778760.5283985138</v>
      </c>
    </row>
    <row r="1367" spans="1:12" x14ac:dyDescent="0.25">
      <c r="A1367" s="11">
        <v>42893</v>
      </c>
      <c r="B1367" s="3">
        <v>6314974.7692580204</v>
      </c>
      <c r="C1367" s="3">
        <v>15832638411.7607</v>
      </c>
      <c r="D1367" s="3">
        <v>15838953386.530001</v>
      </c>
      <c r="E1367" s="24">
        <f t="shared" si="126"/>
        <v>1.0038521579338402</v>
      </c>
      <c r="F1367" s="21">
        <f t="shared" si="127"/>
        <v>60755782.80074358</v>
      </c>
      <c r="G1367">
        <v>1.46376293667222</v>
      </c>
      <c r="H1367" s="3">
        <v>10830914.0956285</v>
      </c>
      <c r="I1367" s="3">
        <f t="shared" si="128"/>
        <v>10830914.095629729</v>
      </c>
      <c r="J1367" s="3">
        <f t="shared" si="129"/>
        <v>0</v>
      </c>
      <c r="K1367" s="13">
        <f t="shared" si="130"/>
        <v>-10830914.0956285</v>
      </c>
      <c r="L1367" s="13">
        <f t="shared" si="131"/>
        <v>6314974.7693004608</v>
      </c>
    </row>
    <row r="1368" spans="1:12" x14ac:dyDescent="0.25">
      <c r="A1368" s="11">
        <v>42894</v>
      </c>
      <c r="B1368" s="3">
        <v>-2040229.1474120601</v>
      </c>
      <c r="C1368" s="3">
        <v>15755364414.2174</v>
      </c>
      <c r="D1368" s="3">
        <v>15753324185.07</v>
      </c>
      <c r="E1368" s="24">
        <f t="shared" si="126"/>
        <v>0.99472256971324402</v>
      </c>
      <c r="F1368" s="21">
        <f t="shared" si="127"/>
        <v>-83588972.31258893</v>
      </c>
      <c r="G1368">
        <v>1.4560380298175899</v>
      </c>
      <c r="H1368" s="3">
        <v>-3497878.5595912598</v>
      </c>
      <c r="I1368" s="3">
        <f t="shared" si="128"/>
        <v>-3497878.5595916524</v>
      </c>
      <c r="J1368" s="3">
        <f t="shared" si="129"/>
        <v>0</v>
      </c>
      <c r="K1368" s="13">
        <f t="shared" si="130"/>
        <v>3497878.5595912598</v>
      </c>
      <c r="L1368" s="13">
        <f t="shared" si="131"/>
        <v>2040229.1473999023</v>
      </c>
    </row>
    <row r="1369" spans="1:12" x14ac:dyDescent="0.25">
      <c r="A1369" s="11">
        <v>42895</v>
      </c>
      <c r="B1369" s="3">
        <v>6766380.8444396202</v>
      </c>
      <c r="C1369" s="3">
        <v>15664912852.9055</v>
      </c>
      <c r="D1369" s="3">
        <v>15671679233.75</v>
      </c>
      <c r="E1369" s="24">
        <f t="shared" si="126"/>
        <v>0.99438776659924066</v>
      </c>
      <c r="F1369" s="21">
        <f t="shared" si="127"/>
        <v>-88411332.164439321</v>
      </c>
      <c r="G1369">
        <v>1.4478664045538701</v>
      </c>
      <c r="H1369" s="3">
        <v>11596168.2012963</v>
      </c>
      <c r="I1369" s="3">
        <f t="shared" si="128"/>
        <v>11596168.201297631</v>
      </c>
      <c r="J1369" s="3">
        <f t="shared" si="129"/>
        <v>0</v>
      </c>
      <c r="K1369" s="13">
        <f t="shared" si="130"/>
        <v>-11596168.2012963</v>
      </c>
      <c r="L1369" s="13">
        <f t="shared" si="131"/>
        <v>6766380.844499588</v>
      </c>
    </row>
    <row r="1370" spans="1:12" x14ac:dyDescent="0.25">
      <c r="A1370" s="11">
        <v>42898</v>
      </c>
      <c r="B1370" s="3">
        <v>-305911.90309619898</v>
      </c>
      <c r="C1370" s="3">
        <v>15533562396.993</v>
      </c>
      <c r="D1370" s="3">
        <v>15533256485.09</v>
      </c>
      <c r="E1370" s="24">
        <f t="shared" si="126"/>
        <v>0.99118685147284924</v>
      </c>
      <c r="F1370" s="21">
        <f t="shared" si="127"/>
        <v>-138116836.75690365</v>
      </c>
      <c r="G1370">
        <v>1.43510614288307</v>
      </c>
      <c r="H1370" s="3">
        <v>-524066.90138727898</v>
      </c>
      <c r="I1370" s="3">
        <f t="shared" si="128"/>
        <v>-524066.90138733707</v>
      </c>
      <c r="J1370" s="3">
        <f t="shared" si="129"/>
        <v>0</v>
      </c>
      <c r="K1370" s="13">
        <f t="shared" si="130"/>
        <v>524066.90138727898</v>
      </c>
      <c r="L1370" s="13">
        <f t="shared" si="131"/>
        <v>305911.90299987793</v>
      </c>
    </row>
    <row r="1371" spans="1:12" x14ac:dyDescent="0.25">
      <c r="A1371" s="11">
        <v>42899</v>
      </c>
      <c r="B1371" s="3">
        <v>452974.47018629301</v>
      </c>
      <c r="C1371" s="3">
        <v>15562495319.739799</v>
      </c>
      <c r="D1371" s="3">
        <v>15562948294.209999</v>
      </c>
      <c r="E1371" s="24">
        <f t="shared" si="126"/>
        <v>1.0018823377234438</v>
      </c>
      <c r="F1371" s="21">
        <f t="shared" si="127"/>
        <v>29238834.649812639</v>
      </c>
      <c r="G1371">
        <v>1.43780749731296</v>
      </c>
      <c r="H1371" s="3">
        <v>775704.605172246</v>
      </c>
      <c r="I1371" s="3">
        <f t="shared" si="128"/>
        <v>775704.60517233156</v>
      </c>
      <c r="J1371" s="3">
        <f t="shared" si="129"/>
        <v>0</v>
      </c>
      <c r="K1371" s="13">
        <f t="shared" si="130"/>
        <v>-775704.605172246</v>
      </c>
      <c r="L1371" s="13">
        <f t="shared" si="131"/>
        <v>452974.47019958496</v>
      </c>
    </row>
    <row r="1372" spans="1:12" x14ac:dyDescent="0.25">
      <c r="A1372" s="11">
        <v>42900</v>
      </c>
      <c r="B1372" s="3">
        <v>-734995.83810061205</v>
      </c>
      <c r="C1372" s="3">
        <v>15602316483.2281</v>
      </c>
      <c r="D1372" s="3">
        <v>15601581487.389999</v>
      </c>
      <c r="E1372" s="24">
        <f t="shared" si="126"/>
        <v>1.0025296099603922</v>
      </c>
      <c r="F1372" s="21">
        <f t="shared" si="127"/>
        <v>39368189.018100917</v>
      </c>
      <c r="G1372">
        <v>1.44144458947929</v>
      </c>
      <c r="H1372" s="3">
        <v>-1258171.40940356</v>
      </c>
      <c r="I1372" s="3">
        <f t="shared" si="128"/>
        <v>-1258171.4094037039</v>
      </c>
      <c r="J1372" s="3">
        <f t="shared" si="129"/>
        <v>0</v>
      </c>
      <c r="K1372" s="13">
        <f t="shared" si="130"/>
        <v>1258171.40940356</v>
      </c>
      <c r="L1372" s="13">
        <f t="shared" si="131"/>
        <v>734995.83810043335</v>
      </c>
    </row>
    <row r="1373" spans="1:12" x14ac:dyDescent="0.25">
      <c r="A1373" s="11">
        <v>42902</v>
      </c>
      <c r="B1373" s="3">
        <v>68131418.584538504</v>
      </c>
      <c r="C1373" s="3">
        <v>15587789137.325399</v>
      </c>
      <c r="D1373" s="3">
        <v>15655920555.909901</v>
      </c>
      <c r="E1373" s="24">
        <f t="shared" si="126"/>
        <v>0.99911596461706242</v>
      </c>
      <c r="F1373" s="21">
        <f t="shared" si="127"/>
        <v>-13792350.064637229</v>
      </c>
      <c r="G1373">
        <v>1.4401703014596601</v>
      </c>
      <c r="H1373" s="3">
        <v>116582845.698101</v>
      </c>
      <c r="I1373" s="3">
        <f t="shared" si="128"/>
        <v>116582845.69811398</v>
      </c>
      <c r="J1373" s="3">
        <f t="shared" si="129"/>
        <v>0</v>
      </c>
      <c r="K1373" s="13">
        <f t="shared" si="130"/>
        <v>-116582845.698101</v>
      </c>
      <c r="L1373" s="13">
        <f t="shared" si="131"/>
        <v>68131418.584501266</v>
      </c>
    </row>
    <row r="1374" spans="1:12" x14ac:dyDescent="0.25">
      <c r="A1374" s="11">
        <v>42905</v>
      </c>
      <c r="B1374" s="3">
        <v>3500016.45228606</v>
      </c>
      <c r="C1374" s="3">
        <v>15700514531.897699</v>
      </c>
      <c r="D1374" s="3">
        <v>15704014548.35</v>
      </c>
      <c r="E1374" s="24">
        <f t="shared" si="126"/>
        <v>1.00284837776409</v>
      </c>
      <c r="F1374" s="21">
        <f t="shared" si="127"/>
        <v>44593975.987813659</v>
      </c>
      <c r="G1374">
        <v>1.4442724505228299</v>
      </c>
      <c r="H1374" s="3">
        <v>5986728.9278165</v>
      </c>
      <c r="I1374" s="3">
        <f t="shared" si="128"/>
        <v>5986728.9278171584</v>
      </c>
      <c r="J1374" s="3">
        <f t="shared" si="129"/>
        <v>0</v>
      </c>
      <c r="K1374" s="13">
        <f t="shared" si="130"/>
        <v>-5986728.9278165</v>
      </c>
      <c r="L1374" s="13">
        <f t="shared" si="131"/>
        <v>3500016.4523010254</v>
      </c>
    </row>
    <row r="1375" spans="1:12" x14ac:dyDescent="0.25">
      <c r="A1375" s="11">
        <v>42906</v>
      </c>
      <c r="B1375" s="3">
        <v>27696387.731560498</v>
      </c>
      <c r="C1375" s="3">
        <v>15433720669.558399</v>
      </c>
      <c r="D1375" s="3">
        <v>15461417057.290001</v>
      </c>
      <c r="E1375" s="24">
        <f t="shared" si="126"/>
        <v>0.98278823048976616</v>
      </c>
      <c r="F1375" s="21">
        <f t="shared" si="127"/>
        <v>-270293878.79155993</v>
      </c>
      <c r="G1375">
        <v>1.41941396599445</v>
      </c>
      <c r="H1375" s="3">
        <v>47355990.7397324</v>
      </c>
      <c r="I1375" s="3">
        <f t="shared" si="128"/>
        <v>47355990.739737533</v>
      </c>
      <c r="J1375" s="3">
        <f t="shared" si="129"/>
        <v>0</v>
      </c>
      <c r="K1375" s="13">
        <f t="shared" si="130"/>
        <v>-47355990.7397324</v>
      </c>
      <c r="L1375" s="13">
        <f t="shared" si="131"/>
        <v>27696387.731601715</v>
      </c>
    </row>
    <row r="1376" spans="1:12" x14ac:dyDescent="0.25">
      <c r="A1376" s="11">
        <v>42907</v>
      </c>
      <c r="B1376" s="3">
        <v>-437991.97540044697</v>
      </c>
      <c r="C1376" s="3">
        <v>15437316053.805401</v>
      </c>
      <c r="D1376" s="3">
        <v>15436878061.83</v>
      </c>
      <c r="E1376" s="24">
        <f t="shared" si="126"/>
        <v>0.99844121639075523</v>
      </c>
      <c r="F1376" s="21">
        <f t="shared" si="127"/>
        <v>-24101003.484600544</v>
      </c>
      <c r="G1376">
        <v>1.41720140676952</v>
      </c>
      <c r="H1376" s="3">
        <v>-748600.71639907802</v>
      </c>
      <c r="I1376" s="3">
        <f t="shared" si="128"/>
        <v>-748600.71639915917</v>
      </c>
      <c r="J1376" s="3">
        <f t="shared" si="129"/>
        <v>0</v>
      </c>
      <c r="K1376" s="13">
        <f t="shared" si="130"/>
        <v>748600.71639907802</v>
      </c>
      <c r="L1376" s="13">
        <f t="shared" si="131"/>
        <v>437991.97540092468</v>
      </c>
    </row>
    <row r="1377" spans="1:12" x14ac:dyDescent="0.25">
      <c r="A1377" s="11">
        <v>42908</v>
      </c>
      <c r="B1377" s="3">
        <v>155008.70806813199</v>
      </c>
      <c r="C1377" s="3">
        <v>15558964692.151899</v>
      </c>
      <c r="D1377" s="3">
        <v>15559119700.8599</v>
      </c>
      <c r="E1377" s="24">
        <f t="shared" si="126"/>
        <v>1.0079087643131488</v>
      </c>
      <c r="F1377" s="21">
        <f t="shared" si="127"/>
        <v>122086630.32183146</v>
      </c>
      <c r="G1377">
        <v>1.42840971867994</v>
      </c>
      <c r="H1377" s="3">
        <v>264833.22514900798</v>
      </c>
      <c r="I1377" s="3">
        <f t="shared" si="128"/>
        <v>264833.22514903639</v>
      </c>
      <c r="J1377" s="3">
        <f t="shared" si="129"/>
        <v>0</v>
      </c>
      <c r="K1377" s="13">
        <f t="shared" si="130"/>
        <v>-264833.22514900798</v>
      </c>
      <c r="L1377" s="13">
        <f t="shared" si="131"/>
        <v>155008.70800018311</v>
      </c>
    </row>
    <row r="1378" spans="1:12" x14ac:dyDescent="0.25">
      <c r="A1378" s="11">
        <v>42909</v>
      </c>
      <c r="B1378" s="3">
        <v>8047099.2951414501</v>
      </c>
      <c r="C1378" s="3">
        <v>15517222125.3248</v>
      </c>
      <c r="D1378" s="3">
        <v>15525269224.6199</v>
      </c>
      <c r="E1378" s="24">
        <f t="shared" si="126"/>
        <v>0.99730720141366191</v>
      </c>
      <c r="F1378" s="21">
        <f t="shared" si="127"/>
        <v>-41897575.535141222</v>
      </c>
      <c r="G1378">
        <v>1.42456329900876</v>
      </c>
      <c r="H1378" s="3">
        <v>13743204.888080999</v>
      </c>
      <c r="I1378" s="3">
        <f t="shared" si="128"/>
        <v>13743204.888082536</v>
      </c>
      <c r="J1378" s="3">
        <f t="shared" si="129"/>
        <v>0</v>
      </c>
      <c r="K1378" s="13">
        <f t="shared" si="130"/>
        <v>-13743204.888080999</v>
      </c>
      <c r="L1378" s="13">
        <f t="shared" si="131"/>
        <v>8047099.2950992584</v>
      </c>
    </row>
    <row r="1379" spans="1:12" x14ac:dyDescent="0.25">
      <c r="A1379" s="11">
        <v>42912</v>
      </c>
      <c r="B1379" s="3">
        <v>64451486.111704797</v>
      </c>
      <c r="C1379" s="3">
        <v>15748599453.308201</v>
      </c>
      <c r="D1379" s="3">
        <v>15813050939.42</v>
      </c>
      <c r="E1379" s="24">
        <f t="shared" si="126"/>
        <v>1.0143849504609066</v>
      </c>
      <c r="F1379" s="21">
        <f t="shared" si="127"/>
        <v>223330228.68839553</v>
      </c>
      <c r="G1379">
        <v>1.4450555714934199</v>
      </c>
      <c r="H1379" s="3">
        <v>110030702.24154299</v>
      </c>
      <c r="I1379" s="3">
        <f t="shared" si="128"/>
        <v>110030702.24155542</v>
      </c>
      <c r="J1379" s="3">
        <f t="shared" si="129"/>
        <v>0</v>
      </c>
      <c r="K1379" s="13">
        <f t="shared" si="130"/>
        <v>-110030702.24154299</v>
      </c>
      <c r="L1379" s="13">
        <f t="shared" si="131"/>
        <v>64451486.11179924</v>
      </c>
    </row>
    <row r="1380" spans="1:12" x14ac:dyDescent="0.25">
      <c r="A1380" s="11">
        <v>42913</v>
      </c>
      <c r="B1380" s="3">
        <v>1057993.7912260201</v>
      </c>
      <c r="C1380" s="3">
        <v>15711869516.1187</v>
      </c>
      <c r="D1380" s="3">
        <v>15712927509.91</v>
      </c>
      <c r="E1380" s="24">
        <f t="shared" si="126"/>
        <v>0.99360139775120859</v>
      </c>
      <c r="F1380" s="21">
        <f t="shared" si="127"/>
        <v>-101181423.30122624</v>
      </c>
      <c r="G1380">
        <v>1.43580923566403</v>
      </c>
      <c r="H1380" s="3">
        <v>1805495.27512007</v>
      </c>
      <c r="I1380" s="3">
        <f t="shared" si="128"/>
        <v>1805495.2751202518</v>
      </c>
      <c r="J1380" s="3">
        <f t="shared" si="129"/>
        <v>0</v>
      </c>
      <c r="K1380" s="13">
        <f t="shared" si="130"/>
        <v>-1805495.27512007</v>
      </c>
      <c r="L1380" s="13">
        <f t="shared" si="131"/>
        <v>1057993.7912998199</v>
      </c>
    </row>
    <row r="1381" spans="1:12" x14ac:dyDescent="0.25">
      <c r="A1381" s="11">
        <v>42914</v>
      </c>
      <c r="B1381" s="3">
        <v>35597400.628888696</v>
      </c>
      <c r="C1381" s="3">
        <v>15803543539.681101</v>
      </c>
      <c r="D1381" s="3">
        <v>15839140940.309999</v>
      </c>
      <c r="E1381" s="24">
        <f t="shared" si="126"/>
        <v>1.0057669730681287</v>
      </c>
      <c r="F1381" s="21">
        <f t="shared" si="127"/>
        <v>90616029.771110922</v>
      </c>
      <c r="G1381">
        <v>1.44408950885708</v>
      </c>
      <c r="H1381" s="3">
        <v>60724480.996389203</v>
      </c>
      <c r="I1381" s="3">
        <f t="shared" si="128"/>
        <v>60724480.996395759</v>
      </c>
      <c r="J1381" s="3">
        <f t="shared" si="129"/>
        <v>0</v>
      </c>
      <c r="K1381" s="13">
        <f t="shared" si="130"/>
        <v>-60724480.996389203</v>
      </c>
      <c r="L1381" s="13">
        <f t="shared" si="131"/>
        <v>35597400.628898621</v>
      </c>
    </row>
    <row r="1382" spans="1:12" x14ac:dyDescent="0.25">
      <c r="A1382" s="11">
        <v>42915</v>
      </c>
      <c r="B1382" s="3">
        <v>4669414.9383481704</v>
      </c>
      <c r="C1382" s="3">
        <v>15873000805.3916</v>
      </c>
      <c r="D1382" s="3">
        <v>15877670220.33</v>
      </c>
      <c r="E1382" s="24">
        <f t="shared" si="126"/>
        <v>1.0021377336819752</v>
      </c>
      <c r="F1382" s="21">
        <f t="shared" si="127"/>
        <v>33859865.081652284</v>
      </c>
      <c r="G1382">
        <v>1.4471765876399501</v>
      </c>
      <c r="H1382" s="3">
        <v>7962331.9939394798</v>
      </c>
      <c r="I1382" s="3">
        <f t="shared" si="128"/>
        <v>7962331.9939403422</v>
      </c>
      <c r="J1382" s="3">
        <f t="shared" si="129"/>
        <v>0</v>
      </c>
      <c r="K1382" s="13">
        <f t="shared" si="130"/>
        <v>-7962331.9939394798</v>
      </c>
      <c r="L1382" s="13">
        <f t="shared" si="131"/>
        <v>4669414.9384002686</v>
      </c>
    </row>
    <row r="1383" spans="1:12" x14ac:dyDescent="0.25">
      <c r="A1383" s="11">
        <v>42916</v>
      </c>
      <c r="B1383" s="3">
        <v>499985.45431828499</v>
      </c>
      <c r="C1383" s="3">
        <v>16054490898.0956</v>
      </c>
      <c r="D1383" s="3">
        <v>16054990883.549999</v>
      </c>
      <c r="E1383" s="24">
        <f t="shared" si="126"/>
        <v>1.0111364372298952</v>
      </c>
      <c r="F1383" s="21">
        <f t="shared" si="127"/>
        <v>176820677.76568103</v>
      </c>
      <c r="G1383">
        <v>1.4632929788687801</v>
      </c>
      <c r="H1383" s="3">
        <v>852250.90577115701</v>
      </c>
      <c r="I1383" s="3">
        <f t="shared" si="128"/>
        <v>852250.90577124991</v>
      </c>
      <c r="J1383" s="3">
        <f t="shared" si="129"/>
        <v>0</v>
      </c>
      <c r="K1383" s="13">
        <f t="shared" si="130"/>
        <v>-852250.90577115701</v>
      </c>
      <c r="L1383" s="13">
        <f t="shared" si="131"/>
        <v>499985.45439910889</v>
      </c>
    </row>
    <row r="1384" spans="1:12" x14ac:dyDescent="0.25">
      <c r="A1384" s="11">
        <v>42919</v>
      </c>
      <c r="B1384" s="3">
        <v>8666168.8921683393</v>
      </c>
      <c r="C1384" s="3">
        <v>16127025589.7878</v>
      </c>
      <c r="D1384" s="3">
        <v>16135691758.679899</v>
      </c>
      <c r="E1384" s="24">
        <f t="shared" si="126"/>
        <v>1.0044867484983464</v>
      </c>
      <c r="F1384" s="21">
        <f t="shared" si="127"/>
        <v>72034706.237731636</v>
      </c>
      <c r="G1384">
        <v>1.4698584064443601</v>
      </c>
      <c r="H1384" s="3">
        <v>14766226.9236037</v>
      </c>
      <c r="I1384" s="3">
        <f t="shared" si="128"/>
        <v>14766226.923605364</v>
      </c>
      <c r="J1384" s="3">
        <f t="shared" si="129"/>
        <v>0</v>
      </c>
      <c r="K1384" s="13">
        <f t="shared" si="130"/>
        <v>-14766226.9236037</v>
      </c>
      <c r="L1384" s="13">
        <f t="shared" si="131"/>
        <v>8666168.8920993805</v>
      </c>
    </row>
    <row r="1385" spans="1:12" x14ac:dyDescent="0.25">
      <c r="A1385" s="11">
        <v>42920</v>
      </c>
      <c r="B1385" s="3">
        <v>-4133019.3763512899</v>
      </c>
      <c r="C1385" s="3">
        <v>16128225326.7763</v>
      </c>
      <c r="D1385" s="3">
        <v>16124092307.4</v>
      </c>
      <c r="E1385" s="24">
        <f t="shared" si="126"/>
        <v>0.99953727227718436</v>
      </c>
      <c r="F1385" s="21">
        <f t="shared" si="127"/>
        <v>-7466431.9035483077</v>
      </c>
      <c r="G1385">
        <v>1.4691782622110801</v>
      </c>
      <c r="H1385" s="3">
        <v>-7039504.9575770702</v>
      </c>
      <c r="I1385" s="3">
        <f t="shared" si="128"/>
        <v>-7039504.9575778311</v>
      </c>
      <c r="J1385" s="3">
        <f t="shared" si="129"/>
        <v>0</v>
      </c>
      <c r="K1385" s="13">
        <f t="shared" si="130"/>
        <v>7039504.9575770702</v>
      </c>
      <c r="L1385" s="13">
        <f t="shared" si="131"/>
        <v>4133019.3763008118</v>
      </c>
    </row>
    <row r="1386" spans="1:12" x14ac:dyDescent="0.25">
      <c r="A1386" s="11">
        <v>42921</v>
      </c>
      <c r="B1386" s="3">
        <v>-358505.38697630097</v>
      </c>
      <c r="C1386" s="3">
        <v>16148994947.356899</v>
      </c>
      <c r="D1386" s="3">
        <v>16148636441.969999</v>
      </c>
      <c r="E1386" s="24">
        <f t="shared" si="126"/>
        <v>1.0015444367026818</v>
      </c>
      <c r="F1386" s="21">
        <f t="shared" si="127"/>
        <v>24902639.956975996</v>
      </c>
      <c r="G1386">
        <v>1.47144731504202</v>
      </c>
      <c r="H1386" s="3">
        <v>-610383.31248464203</v>
      </c>
      <c r="I1386" s="3">
        <f t="shared" si="128"/>
        <v>-610383.31248470803</v>
      </c>
      <c r="J1386" s="3">
        <f t="shared" si="129"/>
        <v>0</v>
      </c>
      <c r="K1386" s="13">
        <f t="shared" si="130"/>
        <v>610383.31248464203</v>
      </c>
      <c r="L1386" s="13">
        <f t="shared" si="131"/>
        <v>358505.38689994812</v>
      </c>
    </row>
    <row r="1387" spans="1:12" x14ac:dyDescent="0.25">
      <c r="A1387" s="11">
        <v>42922</v>
      </c>
      <c r="B1387" s="3">
        <v>1888981.11771881</v>
      </c>
      <c r="C1387" s="3">
        <v>16092172545.7022</v>
      </c>
      <c r="D1387" s="3">
        <v>16094061526.82</v>
      </c>
      <c r="E1387" s="24">
        <f t="shared" si="126"/>
        <v>0.99650348829942259</v>
      </c>
      <c r="F1387" s="21">
        <f t="shared" si="127"/>
        <v>-56463896.267718427</v>
      </c>
      <c r="G1387">
        <v>1.46630238228819</v>
      </c>
      <c r="H1387" s="3">
        <v>3214895.57393105</v>
      </c>
      <c r="I1387" s="3">
        <f t="shared" si="128"/>
        <v>3214895.5739313979</v>
      </c>
      <c r="J1387" s="3">
        <f t="shared" si="129"/>
        <v>0</v>
      </c>
      <c r="K1387" s="13">
        <f t="shared" si="130"/>
        <v>-3214895.57393105</v>
      </c>
      <c r="L1387" s="13">
        <f t="shared" si="131"/>
        <v>1888981.1177997589</v>
      </c>
    </row>
    <row r="1388" spans="1:12" x14ac:dyDescent="0.25">
      <c r="A1388" s="11">
        <v>42923</v>
      </c>
      <c r="B1388" s="3">
        <v>-3531224.874785</v>
      </c>
      <c r="C1388" s="3">
        <v>16082239510.1947</v>
      </c>
      <c r="D1388" s="3">
        <v>16078708285.32</v>
      </c>
      <c r="E1388" s="24">
        <f t="shared" si="126"/>
        <v>0.9992654423120283</v>
      </c>
      <c r="F1388" s="21">
        <f t="shared" si="127"/>
        <v>-11822016.625215</v>
      </c>
      <c r="G1388">
        <v>1.46522529860039</v>
      </c>
      <c r="H1388" s="3">
        <v>-6007543.40434964</v>
      </c>
      <c r="I1388" s="3">
        <f t="shared" si="128"/>
        <v>-6007543.4043502882</v>
      </c>
      <c r="J1388" s="3">
        <f t="shared" si="129"/>
        <v>0</v>
      </c>
      <c r="K1388" s="13">
        <f t="shared" si="130"/>
        <v>6007543.40434964</v>
      </c>
      <c r="L1388" s="13">
        <f t="shared" si="131"/>
        <v>3531224.8747005463</v>
      </c>
    </row>
    <row r="1389" spans="1:12" x14ac:dyDescent="0.25">
      <c r="A1389" s="11">
        <v>42926</v>
      </c>
      <c r="B1389" s="3">
        <v>-41288872.178188004</v>
      </c>
      <c r="C1389" s="3">
        <v>16190805227.268101</v>
      </c>
      <c r="D1389" s="3">
        <v>16149516355.089899</v>
      </c>
      <c r="E1389" s="24">
        <f t="shared" si="126"/>
        <v>1.0069717629027721</v>
      </c>
      <c r="F1389" s="21">
        <f t="shared" si="127"/>
        <v>112096941.94808736</v>
      </c>
      <c r="G1389">
        <v>1.4754405019813901</v>
      </c>
      <c r="H1389" s="3">
        <v>-70216123.690335095</v>
      </c>
      <c r="I1389" s="3">
        <f t="shared" si="128"/>
        <v>-70216123.690342769</v>
      </c>
      <c r="J1389" s="3">
        <f t="shared" si="129"/>
        <v>0</v>
      </c>
      <c r="K1389" s="13">
        <f t="shared" si="130"/>
        <v>70216123.690335095</v>
      </c>
      <c r="L1389" s="13">
        <f t="shared" si="131"/>
        <v>41288872.178201675</v>
      </c>
    </row>
    <row r="1390" spans="1:12" x14ac:dyDescent="0.25">
      <c r="A1390" s="11">
        <v>42927</v>
      </c>
      <c r="B1390" s="3">
        <v>1899999.06445938</v>
      </c>
      <c r="C1390" s="3">
        <v>16324667123.015499</v>
      </c>
      <c r="D1390" s="3">
        <v>16326567122.08</v>
      </c>
      <c r="E1390" s="24">
        <f t="shared" si="126"/>
        <v>1.010845573580935</v>
      </c>
      <c r="F1390" s="21">
        <f t="shared" si="127"/>
        <v>175150767.92564148</v>
      </c>
      <c r="G1390">
        <v>1.4914425005099099</v>
      </c>
      <c r="H1390" s="3">
        <v>3229903.1907968898</v>
      </c>
      <c r="I1390" s="3">
        <f t="shared" si="128"/>
        <v>3229903.1907972372</v>
      </c>
      <c r="J1390" s="3">
        <f t="shared" si="129"/>
        <v>0</v>
      </c>
      <c r="K1390" s="13">
        <f t="shared" si="130"/>
        <v>-3229903.1907968898</v>
      </c>
      <c r="L1390" s="13">
        <f t="shared" si="131"/>
        <v>1899999.0645008087</v>
      </c>
    </row>
    <row r="1391" spans="1:12" x14ac:dyDescent="0.25">
      <c r="A1391" s="11">
        <v>42928</v>
      </c>
      <c r="B1391" s="3">
        <v>56138748.330375098</v>
      </c>
      <c r="C1391" s="3">
        <v>16584022096.819599</v>
      </c>
      <c r="D1391" s="3">
        <v>16640160845.1499</v>
      </c>
      <c r="E1391" s="24">
        <f t="shared" si="126"/>
        <v>1.0157690819395429</v>
      </c>
      <c r="F1391" s="21">
        <f t="shared" si="127"/>
        <v>257454974.73952541</v>
      </c>
      <c r="G1391">
        <v>1.51496117950858</v>
      </c>
      <c r="H1391" s="3">
        <v>95396212.406407505</v>
      </c>
      <c r="I1391" s="3">
        <f t="shared" si="128"/>
        <v>95396212.406417713</v>
      </c>
      <c r="J1391" s="3">
        <f t="shared" si="129"/>
        <v>0</v>
      </c>
      <c r="K1391" s="13">
        <f t="shared" si="130"/>
        <v>-95396212.406407505</v>
      </c>
      <c r="L1391" s="13">
        <f t="shared" si="131"/>
        <v>56138748.330301285</v>
      </c>
    </row>
    <row r="1392" spans="1:12" x14ac:dyDescent="0.25">
      <c r="A1392" s="11">
        <v>42929</v>
      </c>
      <c r="B1392" s="3">
        <v>-61785107.533303</v>
      </c>
      <c r="C1392" s="3">
        <v>16719484281.5133</v>
      </c>
      <c r="D1392" s="3">
        <v>16657699173.9799</v>
      </c>
      <c r="E1392" s="24">
        <f t="shared" si="126"/>
        <v>1.0047669873567613</v>
      </c>
      <c r="F1392" s="21">
        <f t="shared" si="127"/>
        <v>79323436.363302916</v>
      </c>
      <c r="G1392">
        <v>1.5221829802972799</v>
      </c>
      <c r="H1392" s="3">
        <v>-104950497.475843</v>
      </c>
      <c r="I1392" s="3">
        <f t="shared" si="128"/>
        <v>-104950497.47585523</v>
      </c>
      <c r="J1392" s="3">
        <f t="shared" si="129"/>
        <v>0</v>
      </c>
      <c r="K1392" s="13">
        <f t="shared" si="130"/>
        <v>104950497.475843</v>
      </c>
      <c r="L1392" s="13">
        <f t="shared" si="131"/>
        <v>61785107.533399582</v>
      </c>
    </row>
    <row r="1393" spans="1:12" x14ac:dyDescent="0.25">
      <c r="A1393" s="11">
        <v>42930</v>
      </c>
      <c r="B1393" s="3">
        <v>390010.65621143498</v>
      </c>
      <c r="C1393" s="3">
        <v>16713947203.7237</v>
      </c>
      <c r="D1393" s="3">
        <v>16714337214.379999</v>
      </c>
      <c r="E1393" s="24">
        <f t="shared" si="126"/>
        <v>1.0033766986158419</v>
      </c>
      <c r="F1393" s="21">
        <f t="shared" si="127"/>
        <v>56248029.743887365</v>
      </c>
      <c r="G1393">
        <v>1.5273229334598999</v>
      </c>
      <c r="H1393" s="3">
        <v>662230.92266024498</v>
      </c>
      <c r="I1393" s="3">
        <f t="shared" si="128"/>
        <v>662230.92266031587</v>
      </c>
      <c r="J1393" s="3">
        <f t="shared" si="129"/>
        <v>0</v>
      </c>
      <c r="K1393" s="13">
        <f t="shared" si="130"/>
        <v>-662230.92266024498</v>
      </c>
      <c r="L1393" s="13">
        <f t="shared" si="131"/>
        <v>390010.65629959106</v>
      </c>
    </row>
    <row r="1394" spans="1:12" x14ac:dyDescent="0.25">
      <c r="A1394" s="11">
        <v>42933</v>
      </c>
      <c r="B1394" s="3">
        <v>1017121.0518186</v>
      </c>
      <c r="C1394" s="3">
        <v>16680385308.528099</v>
      </c>
      <c r="D1394" s="3">
        <v>16681402429.58</v>
      </c>
      <c r="E1394" s="24">
        <f t="shared" si="126"/>
        <v>0.99796869565234048</v>
      </c>
      <c r="F1394" s="21">
        <f t="shared" si="127"/>
        <v>-33951905.851817839</v>
      </c>
      <c r="G1394">
        <v>1.5242204757448801</v>
      </c>
      <c r="H1394" s="3">
        <v>1726386.03424718</v>
      </c>
      <c r="I1394" s="3">
        <f t="shared" si="128"/>
        <v>1726386.0342473527</v>
      </c>
      <c r="J1394" s="3">
        <f t="shared" si="129"/>
        <v>0</v>
      </c>
      <c r="K1394" s="13">
        <f t="shared" si="130"/>
        <v>-1726386.03424718</v>
      </c>
      <c r="L1394" s="13">
        <f t="shared" si="131"/>
        <v>1017121.0519008636</v>
      </c>
    </row>
    <row r="1395" spans="1:12" x14ac:dyDescent="0.25">
      <c r="A1395" s="11">
        <v>42934</v>
      </c>
      <c r="B1395" s="3">
        <v>3438934.3882319299</v>
      </c>
      <c r="C1395" s="3">
        <v>16701112850.1717</v>
      </c>
      <c r="D1395" s="3">
        <v>16704551784.5599</v>
      </c>
      <c r="E1395" s="24">
        <f t="shared" si="126"/>
        <v>1.0011815805460527</v>
      </c>
      <c r="F1395" s="21">
        <f t="shared" si="127"/>
        <v>19710420.591668431</v>
      </c>
      <c r="G1395">
        <v>1.5260214650069199</v>
      </c>
      <c r="H1395" s="3">
        <v>5834739.2021827903</v>
      </c>
      <c r="I1395" s="3">
        <f t="shared" si="128"/>
        <v>5834739.202183417</v>
      </c>
      <c r="J1395" s="3">
        <f t="shared" si="129"/>
        <v>0</v>
      </c>
      <c r="K1395" s="13">
        <f t="shared" si="130"/>
        <v>-5834739.2021827903</v>
      </c>
      <c r="L1395" s="13">
        <f t="shared" si="131"/>
        <v>3438934.3882007599</v>
      </c>
    </row>
    <row r="1396" spans="1:12" x14ac:dyDescent="0.25">
      <c r="A1396" s="11">
        <v>42935</v>
      </c>
      <c r="B1396" s="3">
        <v>692955.22375208104</v>
      </c>
      <c r="C1396" s="3">
        <v>16682893376.0762</v>
      </c>
      <c r="D1396" s="3">
        <v>16683586331.299999</v>
      </c>
      <c r="E1396" s="24">
        <f t="shared" si="126"/>
        <v>0.99870344270454048</v>
      </c>
      <c r="F1396" s="21">
        <f t="shared" si="127"/>
        <v>-21658408.483653128</v>
      </c>
      <c r="G1396">
        <v>1.52404289074343</v>
      </c>
      <c r="H1396" s="3">
        <v>1175262.8818917</v>
      </c>
      <c r="I1396" s="3">
        <f t="shared" si="128"/>
        <v>1175262.881891832</v>
      </c>
      <c r="J1396" s="3">
        <f t="shared" si="129"/>
        <v>0</v>
      </c>
      <c r="K1396" s="13">
        <f t="shared" si="130"/>
        <v>-1175262.8818917</v>
      </c>
      <c r="L1396" s="13">
        <f t="shared" si="131"/>
        <v>692955.22379875183</v>
      </c>
    </row>
    <row r="1397" spans="1:12" x14ac:dyDescent="0.25">
      <c r="A1397" s="11">
        <v>42936</v>
      </c>
      <c r="B1397" s="3">
        <v>762674.37814170099</v>
      </c>
      <c r="C1397" s="3">
        <v>16679422970.601801</v>
      </c>
      <c r="D1397" s="3">
        <v>16680185644.98</v>
      </c>
      <c r="E1397" s="24">
        <f t="shared" si="126"/>
        <v>0.99975045169452981</v>
      </c>
      <c r="F1397" s="21">
        <f t="shared" si="127"/>
        <v>-4163360.698141396</v>
      </c>
      <c r="G1397">
        <v>1.52366256842258</v>
      </c>
      <c r="H1397" s="3">
        <v>1293008.2380570699</v>
      </c>
      <c r="I1397" s="3">
        <f t="shared" si="128"/>
        <v>1293008.2380572099</v>
      </c>
      <c r="J1397" s="3">
        <f t="shared" si="129"/>
        <v>0</v>
      </c>
      <c r="K1397" s="13">
        <f t="shared" si="130"/>
        <v>-1293008.2380570699</v>
      </c>
      <c r="L1397" s="13">
        <f t="shared" si="131"/>
        <v>762674.37819862366</v>
      </c>
    </row>
    <row r="1398" spans="1:12" x14ac:dyDescent="0.25">
      <c r="A1398" s="11">
        <v>42937</v>
      </c>
      <c r="B1398" s="3">
        <v>2354979.9122979599</v>
      </c>
      <c r="C1398" s="3">
        <v>16669352196.137699</v>
      </c>
      <c r="D1398" s="3">
        <v>16671707176.049999</v>
      </c>
      <c r="E1398" s="24">
        <f t="shared" si="126"/>
        <v>0.99935051988791512</v>
      </c>
      <c r="F1398" s="21">
        <f t="shared" si="127"/>
        <v>-10833448.842298266</v>
      </c>
      <c r="G1398">
        <v>1.5226729798868599</v>
      </c>
      <c r="H1398" s="3">
        <v>3990999.1049540201</v>
      </c>
      <c r="I1398" s="3">
        <f t="shared" si="128"/>
        <v>3990999.1049544476</v>
      </c>
      <c r="J1398" s="3">
        <f t="shared" si="129"/>
        <v>0</v>
      </c>
      <c r="K1398" s="13">
        <f t="shared" si="130"/>
        <v>-3990999.1049540201</v>
      </c>
      <c r="L1398" s="13">
        <f t="shared" si="131"/>
        <v>2354979.9123001099</v>
      </c>
    </row>
    <row r="1399" spans="1:12" x14ac:dyDescent="0.25">
      <c r="A1399" s="11">
        <v>42940</v>
      </c>
      <c r="B1399" s="3">
        <v>-12194185.783642299</v>
      </c>
      <c r="C1399" s="3">
        <v>16767474651.0536</v>
      </c>
      <c r="D1399" s="3">
        <v>16755280465.269899</v>
      </c>
      <c r="E1399" s="24">
        <f t="shared" si="126"/>
        <v>1.0057443112449287</v>
      </c>
      <c r="F1399" s="21">
        <f t="shared" si="127"/>
        <v>95767475.003542423</v>
      </c>
      <c r="G1399">
        <v>1.53141968740759</v>
      </c>
      <c r="H1399" s="3">
        <v>-20657583.5958675</v>
      </c>
      <c r="I1399" s="3">
        <f t="shared" si="128"/>
        <v>-20657583.595869701</v>
      </c>
      <c r="J1399" s="3">
        <f t="shared" si="129"/>
        <v>0</v>
      </c>
      <c r="K1399" s="13">
        <f t="shared" si="130"/>
        <v>20657583.5958675</v>
      </c>
      <c r="L1399" s="13">
        <f t="shared" si="131"/>
        <v>12194185.783700943</v>
      </c>
    </row>
    <row r="1400" spans="1:12" x14ac:dyDescent="0.25">
      <c r="A1400" s="11">
        <v>42941</v>
      </c>
      <c r="B1400" s="3">
        <v>-2104280.0225489698</v>
      </c>
      <c r="C1400" s="3">
        <v>16859001721.6525</v>
      </c>
      <c r="D1400" s="3">
        <v>16856897441.629999</v>
      </c>
      <c r="E1400" s="24">
        <f t="shared" si="126"/>
        <v>1.0061903622919139</v>
      </c>
      <c r="F1400" s="21">
        <f t="shared" si="127"/>
        <v>103721256.38264877</v>
      </c>
      <c r="G1400">
        <v>1.5408997300936</v>
      </c>
      <c r="H1400" s="3">
        <v>-3563383.2298293202</v>
      </c>
      <c r="I1400" s="3">
        <f t="shared" si="128"/>
        <v>-3563383.2298297044</v>
      </c>
      <c r="J1400" s="3">
        <f t="shared" si="129"/>
        <v>0</v>
      </c>
      <c r="K1400" s="13">
        <f t="shared" si="130"/>
        <v>3563383.2298293202</v>
      </c>
      <c r="L1400" s="13">
        <f t="shared" si="131"/>
        <v>2104280.0225009918</v>
      </c>
    </row>
    <row r="1401" spans="1:12" x14ac:dyDescent="0.25">
      <c r="A1401" s="11">
        <v>42942</v>
      </c>
      <c r="B1401" s="3">
        <v>-12610002.052981</v>
      </c>
      <c r="C1401" s="3">
        <v>16679021461.402901</v>
      </c>
      <c r="D1401" s="3">
        <v>16666411459.35</v>
      </c>
      <c r="E1401" s="24">
        <f t="shared" si="126"/>
        <v>0.98944788144776075</v>
      </c>
      <c r="F1401" s="21">
        <f t="shared" si="127"/>
        <v>-177875980.22701779</v>
      </c>
      <c r="G1401">
        <v>1.5246399734645399</v>
      </c>
      <c r="H1401" s="3">
        <v>-21345505.5441739</v>
      </c>
      <c r="I1401" s="3">
        <f t="shared" si="128"/>
        <v>-21345505.544176113</v>
      </c>
      <c r="J1401" s="3">
        <f t="shared" si="129"/>
        <v>0</v>
      </c>
      <c r="K1401" s="13">
        <f t="shared" si="130"/>
        <v>21345505.5441739</v>
      </c>
      <c r="L1401" s="13">
        <f t="shared" si="131"/>
        <v>12610002.052900314</v>
      </c>
    </row>
    <row r="1402" spans="1:12" x14ac:dyDescent="0.25">
      <c r="A1402" s="11">
        <v>42943</v>
      </c>
      <c r="B1402" s="3">
        <v>-163025.20367354099</v>
      </c>
      <c r="C1402" s="3">
        <v>16726446670.8536</v>
      </c>
      <c r="D1402" s="3">
        <v>16726283645.65</v>
      </c>
      <c r="E1402" s="24">
        <f t="shared" si="126"/>
        <v>1.0036021678481959</v>
      </c>
      <c r="F1402" s="21">
        <f t="shared" si="127"/>
        <v>60035211.503672779</v>
      </c>
      <c r="G1402">
        <v>1.5301319825570301</v>
      </c>
      <c r="H1402" s="3">
        <v>-275853.39121317398</v>
      </c>
      <c r="I1402" s="3">
        <f t="shared" si="128"/>
        <v>-275853.39121320297</v>
      </c>
      <c r="J1402" s="3">
        <f t="shared" si="129"/>
        <v>0</v>
      </c>
      <c r="K1402" s="13">
        <f t="shared" si="130"/>
        <v>275853.39121317398</v>
      </c>
      <c r="L1402" s="13">
        <f t="shared" si="131"/>
        <v>163025.20359992981</v>
      </c>
    </row>
    <row r="1403" spans="1:12" x14ac:dyDescent="0.25">
      <c r="A1403" s="11">
        <v>42944</v>
      </c>
      <c r="B1403" s="3">
        <v>68606942.576868907</v>
      </c>
      <c r="C1403" s="3">
        <v>16768682510.0131</v>
      </c>
      <c r="D1403" s="3">
        <v>16837289452.59</v>
      </c>
      <c r="E1403" s="24">
        <f t="shared" si="126"/>
        <v>1.0025348646036001</v>
      </c>
      <c r="F1403" s="21">
        <f t="shared" si="127"/>
        <v>42398864.363131627</v>
      </c>
      <c r="G1403">
        <v>1.53401065995845</v>
      </c>
      <c r="H1403" s="3">
        <v>116044331.15153401</v>
      </c>
      <c r="I1403" s="3">
        <f t="shared" si="128"/>
        <v>116044331.15154669</v>
      </c>
      <c r="J1403" s="3">
        <f t="shared" si="129"/>
        <v>0</v>
      </c>
      <c r="K1403" s="13">
        <f t="shared" si="130"/>
        <v>-116044331.15153401</v>
      </c>
      <c r="L1403" s="13">
        <f t="shared" si="131"/>
        <v>68606942.576900482</v>
      </c>
    </row>
    <row r="1404" spans="1:12" x14ac:dyDescent="0.25">
      <c r="A1404" s="11">
        <v>42947</v>
      </c>
      <c r="B1404" s="3">
        <v>727455.26800078095</v>
      </c>
      <c r="C1404" s="3">
        <v>16905489816.972</v>
      </c>
      <c r="D1404" s="3">
        <v>16906217272.24</v>
      </c>
      <c r="E1404" s="24">
        <f t="shared" si="126"/>
        <v>1.0040505548457805</v>
      </c>
      <c r="F1404" s="21">
        <f t="shared" si="127"/>
        <v>68200364.381998837</v>
      </c>
      <c r="G1404">
        <v>1.5402242542706199</v>
      </c>
      <c r="H1404" s="3">
        <v>1229969.79216319</v>
      </c>
      <c r="I1404" s="3">
        <f t="shared" si="128"/>
        <v>1229969.7921633287</v>
      </c>
      <c r="J1404" s="3">
        <f t="shared" si="129"/>
        <v>0</v>
      </c>
      <c r="K1404" s="13">
        <f t="shared" si="130"/>
        <v>-1229969.79216319</v>
      </c>
      <c r="L1404" s="13">
        <f t="shared" si="131"/>
        <v>727455.26799964905</v>
      </c>
    </row>
    <row r="1405" spans="1:12" x14ac:dyDescent="0.25">
      <c r="A1405" s="11">
        <v>42948</v>
      </c>
      <c r="B1405" s="3">
        <v>-6143583.8494372899</v>
      </c>
      <c r="C1405" s="3">
        <v>17014564620.5494</v>
      </c>
      <c r="D1405" s="3">
        <v>17008421036.6999</v>
      </c>
      <c r="E1405" s="24">
        <f t="shared" si="126"/>
        <v>1.0064087280179017</v>
      </c>
      <c r="F1405" s="21">
        <f t="shared" si="127"/>
        <v>108347348.3093372</v>
      </c>
      <c r="G1405">
        <v>1.5500951326028301</v>
      </c>
      <c r="H1405" s="3">
        <v>-10383463.253081899</v>
      </c>
      <c r="I1405" s="3">
        <f t="shared" si="128"/>
        <v>-10383463.253083035</v>
      </c>
      <c r="J1405" s="3">
        <f t="shared" si="129"/>
        <v>0</v>
      </c>
      <c r="K1405" s="13">
        <f t="shared" si="130"/>
        <v>10383463.253081899</v>
      </c>
      <c r="L1405" s="13">
        <f t="shared" si="131"/>
        <v>6143583.8495006561</v>
      </c>
    </row>
    <row r="1406" spans="1:12" x14ac:dyDescent="0.25">
      <c r="A1406" s="11">
        <v>42949</v>
      </c>
      <c r="B1406" s="3">
        <v>-10311431.1047053</v>
      </c>
      <c r="C1406" s="3">
        <v>17152388919.554701</v>
      </c>
      <c r="D1406" s="3">
        <v>17142077488.450001</v>
      </c>
      <c r="E1406" s="24">
        <f t="shared" si="126"/>
        <v>1.0084645060552158</v>
      </c>
      <c r="F1406" s="21">
        <f t="shared" si="127"/>
        <v>143967882.85480639</v>
      </c>
      <c r="G1406">
        <v>1.5632159222388899</v>
      </c>
      <c r="H1406" s="3">
        <v>-17420943.521575101</v>
      </c>
      <c r="I1406" s="3">
        <f t="shared" si="128"/>
        <v>-17420943.521576889</v>
      </c>
      <c r="J1406" s="3">
        <f t="shared" si="129"/>
        <v>0</v>
      </c>
      <c r="K1406" s="13">
        <f t="shared" si="130"/>
        <v>17420943.521575101</v>
      </c>
      <c r="L1406" s="13">
        <f t="shared" si="131"/>
        <v>10311431.104700089</v>
      </c>
    </row>
    <row r="1407" spans="1:12" x14ac:dyDescent="0.25">
      <c r="A1407" s="11">
        <v>42950</v>
      </c>
      <c r="B1407" s="3">
        <v>-64926935.787189603</v>
      </c>
      <c r="C1407" s="3">
        <v>17109069231.247101</v>
      </c>
      <c r="D1407" s="3">
        <v>17044142295.459999</v>
      </c>
      <c r="E1407" s="24">
        <f t="shared" si="126"/>
        <v>0.99807443075525404</v>
      </c>
      <c r="F1407" s="21">
        <f t="shared" si="127"/>
        <v>-33008257.202812076</v>
      </c>
      <c r="G1407">
        <v>1.56020584173613</v>
      </c>
      <c r="H1407" s="3">
        <v>-109650325.042643</v>
      </c>
      <c r="I1407" s="3">
        <f t="shared" si="128"/>
        <v>-109650325.0426553</v>
      </c>
      <c r="J1407" s="3">
        <f t="shared" si="129"/>
        <v>0</v>
      </c>
      <c r="K1407" s="13">
        <f t="shared" si="130"/>
        <v>109650325.042643</v>
      </c>
      <c r="L1407" s="13">
        <f t="shared" si="131"/>
        <v>64926935.787101746</v>
      </c>
    </row>
    <row r="1408" spans="1:12" x14ac:dyDescent="0.25">
      <c r="A1408" s="11">
        <v>42951</v>
      </c>
      <c r="B1408" s="3">
        <v>-57877146.543651603</v>
      </c>
      <c r="C1408" s="3">
        <v>17051231247.8936</v>
      </c>
      <c r="D1408" s="3">
        <v>16993354101.35</v>
      </c>
      <c r="E1408" s="24">
        <f t="shared" si="126"/>
        <v>1.0004159172289673</v>
      </c>
      <c r="F1408" s="21">
        <f t="shared" si="127"/>
        <v>7088952.4336529002</v>
      </c>
      <c r="G1408">
        <v>1.56085475822645</v>
      </c>
      <c r="H1408" s="3">
        <v>-97706715.883228898</v>
      </c>
      <c r="I1408" s="3">
        <f t="shared" si="128"/>
        <v>-97706715.883239284</v>
      </c>
      <c r="J1408" s="3">
        <f t="shared" si="129"/>
        <v>0</v>
      </c>
      <c r="K1408" s="13">
        <f t="shared" si="130"/>
        <v>97706715.883228898</v>
      </c>
      <c r="L1408" s="13">
        <f t="shared" si="131"/>
        <v>57877146.543600082</v>
      </c>
    </row>
    <row r="1409" spans="1:12" x14ac:dyDescent="0.25">
      <c r="A1409" s="11">
        <v>42954</v>
      </c>
      <c r="B1409" s="3">
        <v>26347409.596791498</v>
      </c>
      <c r="C1409" s="3">
        <v>17222122770.833199</v>
      </c>
      <c r="D1409" s="3">
        <v>17248470180.43</v>
      </c>
      <c r="E1409" s="24">
        <f t="shared" si="126"/>
        <v>1.0134622434228586</v>
      </c>
      <c r="F1409" s="21">
        <f t="shared" si="127"/>
        <v>228768669.48320842</v>
      </c>
      <c r="G1409">
        <v>1.5818673649294199</v>
      </c>
      <c r="H1409" s="3">
        <v>44461848.629171498</v>
      </c>
      <c r="I1409" s="3">
        <f t="shared" si="128"/>
        <v>44461848.629176334</v>
      </c>
      <c r="J1409" s="3">
        <f t="shared" si="129"/>
        <v>0</v>
      </c>
      <c r="K1409" s="13">
        <f t="shared" si="130"/>
        <v>-44461848.629171498</v>
      </c>
      <c r="L1409" s="13">
        <f t="shared" si="131"/>
        <v>26347409.596801758</v>
      </c>
    </row>
    <row r="1410" spans="1:12" x14ac:dyDescent="0.25">
      <c r="A1410" s="11">
        <v>42955</v>
      </c>
      <c r="B1410" s="3">
        <v>29213650.724593099</v>
      </c>
      <c r="C1410" s="3">
        <v>17235011492.725399</v>
      </c>
      <c r="D1410" s="3">
        <v>17264225143.450001</v>
      </c>
      <c r="E1410" s="24">
        <f t="shared" si="126"/>
        <v>0.9992197170204774</v>
      </c>
      <c r="F1410" s="21">
        <f t="shared" si="127"/>
        <v>-13458687.704592641</v>
      </c>
      <c r="G1410">
        <v>1.5806330607487</v>
      </c>
      <c r="H1410" s="3">
        <v>49279661.208708301</v>
      </c>
      <c r="I1410" s="3">
        <f t="shared" si="128"/>
        <v>49279661.208713546</v>
      </c>
      <c r="J1410" s="3">
        <f t="shared" si="129"/>
        <v>0</v>
      </c>
      <c r="K1410" s="13">
        <f t="shared" si="130"/>
        <v>-49279661.208708301</v>
      </c>
      <c r="L1410" s="13">
        <f t="shared" si="131"/>
        <v>29213650.724601746</v>
      </c>
    </row>
    <row r="1411" spans="1:12" x14ac:dyDescent="0.25">
      <c r="A1411" s="11">
        <v>42956</v>
      </c>
      <c r="B1411" s="3">
        <v>-597007.26744544494</v>
      </c>
      <c r="C1411" s="3">
        <v>17227776103.447399</v>
      </c>
      <c r="D1411" s="3">
        <v>17227179096.18</v>
      </c>
      <c r="E1411" s="24">
        <f t="shared" ref="E1411:E1474" si="132">F1411/D1410+1</f>
        <v>0.99788875320498338</v>
      </c>
      <c r="F1411" s="21">
        <f t="shared" ref="F1411:F1474" si="133">D1411-D1410-B1411</f>
        <v>-36449040.002555013</v>
      </c>
      <c r="G1411">
        <v>1.5772959542650999</v>
      </c>
      <c r="H1411" s="3">
        <v>-1006685.43896215</v>
      </c>
      <c r="I1411" s="3">
        <f t="shared" ref="I1411:I1474" si="134">B1411*(1+$Q$1)^($O$1-ROW()+1)</f>
        <v>-1006685.438962265</v>
      </c>
      <c r="J1411" s="3">
        <f t="shared" ref="J1411:J1474" si="135">B1411*$G$2765/G1411</f>
        <v>0</v>
      </c>
      <c r="K1411" s="13">
        <f t="shared" ref="K1411:K1474" si="136">J1411-H1411</f>
        <v>1006685.43896215</v>
      </c>
      <c r="L1411" s="13">
        <f t="shared" ref="L1411:L1474" si="137">ABS(C1411-D1411)</f>
        <v>597007.26739883423</v>
      </c>
    </row>
    <row r="1412" spans="1:12" x14ac:dyDescent="0.25">
      <c r="A1412" s="11">
        <v>42957</v>
      </c>
      <c r="B1412" s="3">
        <v>346006.58356714202</v>
      </c>
      <c r="C1412" s="3">
        <v>17114354282.6264</v>
      </c>
      <c r="D1412" s="3">
        <v>17114700289.209999</v>
      </c>
      <c r="E1412" s="24">
        <f t="shared" si="132"/>
        <v>0.99345076678406474</v>
      </c>
      <c r="F1412" s="21">
        <f t="shared" si="133"/>
        <v>-112824813.55356836</v>
      </c>
      <c r="G1412">
        <v>1.5669658752100699</v>
      </c>
      <c r="H1412" s="3">
        <v>583217.86594936601</v>
      </c>
      <c r="I1412" s="3">
        <f t="shared" si="134"/>
        <v>583217.86594942806</v>
      </c>
      <c r="J1412" s="3">
        <f t="shared" si="135"/>
        <v>0</v>
      </c>
      <c r="K1412" s="13">
        <f t="shared" si="136"/>
        <v>-583217.86594936601</v>
      </c>
      <c r="L1412" s="13">
        <f t="shared" si="137"/>
        <v>346006.58359909058</v>
      </c>
    </row>
    <row r="1413" spans="1:12" x14ac:dyDescent="0.25">
      <c r="A1413" s="11">
        <v>42958</v>
      </c>
      <c r="B1413" s="3">
        <v>31032038.5930137</v>
      </c>
      <c r="C1413" s="3">
        <v>17209632898.106899</v>
      </c>
      <c r="D1413" s="3">
        <v>17240664936.700001</v>
      </c>
      <c r="E1413" s="24">
        <f t="shared" si="132"/>
        <v>1.0055468461201649</v>
      </c>
      <c r="F1413" s="21">
        <f t="shared" si="133"/>
        <v>94932608.896987975</v>
      </c>
      <c r="G1413">
        <v>1.5756575937954</v>
      </c>
      <c r="H1413" s="3">
        <v>52286437.434447497</v>
      </c>
      <c r="I1413" s="3">
        <f t="shared" si="134"/>
        <v>52286437.434453048</v>
      </c>
      <c r="J1413" s="3">
        <f t="shared" si="135"/>
        <v>0</v>
      </c>
      <c r="K1413" s="13">
        <f t="shared" si="136"/>
        <v>-52286437.434447497</v>
      </c>
      <c r="L1413" s="13">
        <f t="shared" si="137"/>
        <v>31032038.593101501</v>
      </c>
    </row>
    <row r="1414" spans="1:12" x14ac:dyDescent="0.25">
      <c r="A1414" s="11">
        <v>42961</v>
      </c>
      <c r="B1414" s="3">
        <v>31808161.758954801</v>
      </c>
      <c r="C1414" s="3">
        <v>17383213557.070999</v>
      </c>
      <c r="D1414" s="3">
        <v>17415021718.830002</v>
      </c>
      <c r="E1414" s="24">
        <f t="shared" si="132"/>
        <v>1.0082681625618513</v>
      </c>
      <c r="F1414" s="21">
        <f t="shared" si="133"/>
        <v>142548620.37104627</v>
      </c>
      <c r="G1414">
        <v>1.58868538692272</v>
      </c>
      <c r="H1414" s="3">
        <v>53573448.7524269</v>
      </c>
      <c r="I1414" s="3">
        <f t="shared" si="134"/>
        <v>53573448.752432607</v>
      </c>
      <c r="J1414" s="3">
        <f t="shared" si="135"/>
        <v>0</v>
      </c>
      <c r="K1414" s="13">
        <f t="shared" si="136"/>
        <v>-53573448.7524269</v>
      </c>
      <c r="L1414" s="13">
        <f t="shared" si="137"/>
        <v>31808161.759002686</v>
      </c>
    </row>
    <row r="1415" spans="1:12" x14ac:dyDescent="0.25">
      <c r="A1415" s="11">
        <v>42962</v>
      </c>
      <c r="B1415" s="3">
        <v>1854081.6982778299</v>
      </c>
      <c r="C1415" s="3">
        <v>17421921605.431702</v>
      </c>
      <c r="D1415" s="3">
        <v>17423775687.130001</v>
      </c>
      <c r="E1415" s="24">
        <f t="shared" si="132"/>
        <v>1.0003962031580047</v>
      </c>
      <c r="F1415" s="21">
        <f t="shared" si="133"/>
        <v>6899886.6017214069</v>
      </c>
      <c r="G1415">
        <v>1.58931482909009</v>
      </c>
      <c r="H1415" s="3">
        <v>3121563.6044808798</v>
      </c>
      <c r="I1415" s="3">
        <f t="shared" si="134"/>
        <v>3121563.6044812161</v>
      </c>
      <c r="J1415" s="3">
        <f t="shared" si="135"/>
        <v>0</v>
      </c>
      <c r="K1415" s="13">
        <f t="shared" si="136"/>
        <v>-3121563.6044808798</v>
      </c>
      <c r="L1415" s="13">
        <f t="shared" si="137"/>
        <v>1854081.698299408</v>
      </c>
    </row>
    <row r="1416" spans="1:12" x14ac:dyDescent="0.25">
      <c r="A1416" s="11">
        <v>42963</v>
      </c>
      <c r="B1416" s="3">
        <v>3299990.7918761899</v>
      </c>
      <c r="C1416" s="3">
        <v>17472804221.098099</v>
      </c>
      <c r="D1416" s="3">
        <v>17476104211.889999</v>
      </c>
      <c r="E1416" s="24">
        <f t="shared" si="132"/>
        <v>1.0028138868893002</v>
      </c>
      <c r="F1416" s="21">
        <f t="shared" si="133"/>
        <v>49028533.968122132</v>
      </c>
      <c r="G1416">
        <v>1.59378698125064</v>
      </c>
      <c r="H1416" s="3">
        <v>5553775.7218870604</v>
      </c>
      <c r="I1416" s="3">
        <f t="shared" si="134"/>
        <v>5553775.7218876481</v>
      </c>
      <c r="J1416" s="3">
        <f t="shared" si="135"/>
        <v>0</v>
      </c>
      <c r="K1416" s="13">
        <f t="shared" si="136"/>
        <v>-5553775.7218870604</v>
      </c>
      <c r="L1416" s="13">
        <f t="shared" si="137"/>
        <v>3299990.7919006348</v>
      </c>
    </row>
    <row r="1417" spans="1:12" x14ac:dyDescent="0.25">
      <c r="A1417" s="11">
        <v>42964</v>
      </c>
      <c r="B1417" s="3">
        <v>6725000.3473487496</v>
      </c>
      <c r="C1417" s="3">
        <v>17354596538.902599</v>
      </c>
      <c r="D1417" s="3">
        <v>17361321539.25</v>
      </c>
      <c r="E1417" s="24">
        <f t="shared" si="132"/>
        <v>0.99304721055023926</v>
      </c>
      <c r="F1417" s="21">
        <f t="shared" si="133"/>
        <v>-121507672.98734814</v>
      </c>
      <c r="G1417">
        <v>1.58270571594224</v>
      </c>
      <c r="H1417" s="3">
        <v>11313584.081523599</v>
      </c>
      <c r="I1417" s="3">
        <f t="shared" si="134"/>
        <v>11313584.081524815</v>
      </c>
      <c r="J1417" s="3">
        <f t="shared" si="135"/>
        <v>0</v>
      </c>
      <c r="K1417" s="13">
        <f t="shared" si="136"/>
        <v>-11313584.081523599</v>
      </c>
      <c r="L1417" s="13">
        <f t="shared" si="137"/>
        <v>6725000.3474006653</v>
      </c>
    </row>
    <row r="1418" spans="1:12" x14ac:dyDescent="0.25">
      <c r="A1418" s="11">
        <v>42965</v>
      </c>
      <c r="B1418" s="3">
        <v>60023105.496537797</v>
      </c>
      <c r="C1418" s="3">
        <v>17517290780.803398</v>
      </c>
      <c r="D1418" s="3">
        <v>17577313886.299999</v>
      </c>
      <c r="E1418" s="24">
        <f t="shared" si="132"/>
        <v>1.0089837194248634</v>
      </c>
      <c r="F1418" s="21">
        <f t="shared" si="133"/>
        <v>155969241.55346143</v>
      </c>
      <c r="G1418">
        <v>1.59692430002639</v>
      </c>
      <c r="H1418" s="3">
        <v>100938918.497343</v>
      </c>
      <c r="I1418" s="3">
        <f t="shared" si="134"/>
        <v>100938918.49735403</v>
      </c>
      <c r="J1418" s="3">
        <f t="shared" si="135"/>
        <v>0</v>
      </c>
      <c r="K1418" s="13">
        <f t="shared" si="136"/>
        <v>-100938918.497343</v>
      </c>
      <c r="L1418" s="13">
        <f t="shared" si="137"/>
        <v>60023105.496601105</v>
      </c>
    </row>
    <row r="1419" spans="1:12" x14ac:dyDescent="0.25">
      <c r="A1419" s="11">
        <v>42968</v>
      </c>
      <c r="B1419" s="3">
        <v>36407546.9811607</v>
      </c>
      <c r="C1419" s="3">
        <v>17587110935.118801</v>
      </c>
      <c r="D1419" s="3">
        <v>17623518482.099998</v>
      </c>
      <c r="E1419" s="24">
        <f t="shared" si="132"/>
        <v>1.000557368940568</v>
      </c>
      <c r="F1419" s="21">
        <f t="shared" si="133"/>
        <v>9797048.8188385367</v>
      </c>
      <c r="G1419">
        <v>1.5978143760316601</v>
      </c>
      <c r="H1419" s="3">
        <v>61201757.337593198</v>
      </c>
      <c r="I1419" s="3">
        <f t="shared" si="134"/>
        <v>61201757.337599717</v>
      </c>
      <c r="J1419" s="3">
        <f t="shared" si="135"/>
        <v>0</v>
      </c>
      <c r="K1419" s="13">
        <f t="shared" si="136"/>
        <v>-61201757.337593198</v>
      </c>
      <c r="L1419" s="13">
        <f t="shared" si="137"/>
        <v>36407546.981197357</v>
      </c>
    </row>
    <row r="1420" spans="1:12" x14ac:dyDescent="0.25">
      <c r="A1420" s="11">
        <v>42969</v>
      </c>
      <c r="B1420" s="3">
        <v>-2587997.68798261</v>
      </c>
      <c r="C1420" s="3">
        <v>17992248414.447899</v>
      </c>
      <c r="D1420" s="3">
        <v>17989660416.759998</v>
      </c>
      <c r="E1420" s="24">
        <f t="shared" si="132"/>
        <v>1.020922605932663</v>
      </c>
      <c r="F1420" s="21">
        <f t="shared" si="133"/>
        <v>368729932.34798247</v>
      </c>
      <c r="G1420">
        <v>1.63124481657492</v>
      </c>
      <c r="H1420" s="3">
        <v>-4348792.1000183299</v>
      </c>
      <c r="I1420" s="3">
        <f t="shared" si="134"/>
        <v>-4348792.1000187863</v>
      </c>
      <c r="J1420" s="3">
        <f t="shared" si="135"/>
        <v>0</v>
      </c>
      <c r="K1420" s="13">
        <f t="shared" si="136"/>
        <v>4348792.1000183299</v>
      </c>
      <c r="L1420" s="13">
        <f t="shared" si="137"/>
        <v>2587997.6879005432</v>
      </c>
    </row>
    <row r="1421" spans="1:12" x14ac:dyDescent="0.25">
      <c r="A1421" s="11">
        <v>42970</v>
      </c>
      <c r="B1421" s="3">
        <v>-738975.27083277702</v>
      </c>
      <c r="C1421" s="3">
        <v>18076141393.6008</v>
      </c>
      <c r="D1421" s="3">
        <v>18075402418.329899</v>
      </c>
      <c r="E1421" s="24">
        <f t="shared" si="132"/>
        <v>1.0048072601059308</v>
      </c>
      <c r="F1421" s="21">
        <f t="shared" si="133"/>
        <v>86480976.84073329</v>
      </c>
      <c r="G1421">
        <v>1.63908663470465</v>
      </c>
      <c r="H1421" s="3">
        <v>-1241271.9904960201</v>
      </c>
      <c r="I1421" s="3">
        <f t="shared" si="134"/>
        <v>-1241271.9904961535</v>
      </c>
      <c r="J1421" s="3">
        <f t="shared" si="135"/>
        <v>0</v>
      </c>
      <c r="K1421" s="13">
        <f t="shared" si="136"/>
        <v>1241271.9904960201</v>
      </c>
      <c r="L1421" s="13">
        <f t="shared" si="137"/>
        <v>738975.27090072632</v>
      </c>
    </row>
    <row r="1422" spans="1:12" x14ac:dyDescent="0.25">
      <c r="A1422" s="11">
        <v>42971</v>
      </c>
      <c r="B1422" s="3">
        <v>61632370.440200798</v>
      </c>
      <c r="C1422" s="3">
        <v>18234013815.789799</v>
      </c>
      <c r="D1422" s="3">
        <v>18295646186.23</v>
      </c>
      <c r="E1422" s="24">
        <f t="shared" si="132"/>
        <v>1.0087749856843604</v>
      </c>
      <c r="F1422" s="21">
        <f t="shared" si="133"/>
        <v>158611397.4598999</v>
      </c>
      <c r="G1422">
        <v>1.6534695964596</v>
      </c>
      <c r="H1422" s="3">
        <v>103485192.00432999</v>
      </c>
      <c r="I1422" s="3">
        <f t="shared" si="134"/>
        <v>103485192.00434119</v>
      </c>
      <c r="J1422" s="3">
        <f t="shared" si="135"/>
        <v>0</v>
      </c>
      <c r="K1422" s="13">
        <f t="shared" si="136"/>
        <v>-103485192.00432999</v>
      </c>
      <c r="L1422" s="13">
        <f t="shared" si="137"/>
        <v>61632370.440200806</v>
      </c>
    </row>
    <row r="1423" spans="1:12" x14ac:dyDescent="0.25">
      <c r="A1423" s="11">
        <v>42972</v>
      </c>
      <c r="B1423" s="3">
        <v>-67130065.935001105</v>
      </c>
      <c r="C1423" s="3">
        <v>18317649383.884998</v>
      </c>
      <c r="D1423" s="3">
        <v>18250519317.950001</v>
      </c>
      <c r="E1423" s="24">
        <f t="shared" si="132"/>
        <v>1.0012026466532546</v>
      </c>
      <c r="F1423" s="21">
        <f t="shared" si="133"/>
        <v>22003197.655002326</v>
      </c>
      <c r="G1423">
        <v>1.6554581361360401</v>
      </c>
      <c r="H1423" s="3">
        <v>-112672699.65948001</v>
      </c>
      <c r="I1423" s="3">
        <f t="shared" si="134"/>
        <v>-112672699.65949266</v>
      </c>
      <c r="J1423" s="3">
        <f t="shared" si="135"/>
        <v>0</v>
      </c>
      <c r="K1423" s="13">
        <f t="shared" si="136"/>
        <v>112672699.65948001</v>
      </c>
      <c r="L1423" s="13">
        <f t="shared" si="137"/>
        <v>67130065.934997559</v>
      </c>
    </row>
    <row r="1424" spans="1:12" x14ac:dyDescent="0.25">
      <c r="A1424" s="11">
        <v>42975</v>
      </c>
      <c r="B1424" s="3">
        <v>-3922400.4350390998</v>
      </c>
      <c r="C1424" s="3">
        <v>18258412087.294998</v>
      </c>
      <c r="D1424" s="3">
        <v>18254489686.860001</v>
      </c>
      <c r="E1424" s="24">
        <f t="shared" si="132"/>
        <v>1.0004324682058376</v>
      </c>
      <c r="F1424" s="21">
        <f t="shared" si="133"/>
        <v>7892769.3450389467</v>
      </c>
      <c r="G1424">
        <v>1.6561740691460201</v>
      </c>
      <c r="H1424" s="3">
        <v>-6580908.3564708102</v>
      </c>
      <c r="I1424" s="3">
        <f t="shared" si="134"/>
        <v>-6580908.3564715069</v>
      </c>
      <c r="J1424" s="3">
        <f t="shared" si="135"/>
        <v>0</v>
      </c>
      <c r="K1424" s="13">
        <f t="shared" si="136"/>
        <v>6580908.3564708102</v>
      </c>
      <c r="L1424" s="13">
        <f t="shared" si="137"/>
        <v>3922400.4349975586</v>
      </c>
    </row>
    <row r="1425" spans="1:12" x14ac:dyDescent="0.25">
      <c r="A1425" s="11">
        <v>42976</v>
      </c>
      <c r="B1425" s="3">
        <v>62739726.491328597</v>
      </c>
      <c r="C1425" s="3">
        <v>18295653466.938599</v>
      </c>
      <c r="D1425" s="3">
        <v>18358393193.43</v>
      </c>
      <c r="E1425" s="24">
        <f t="shared" si="132"/>
        <v>1.0022549948415322</v>
      </c>
      <c r="F1425" s="21">
        <f t="shared" si="133"/>
        <v>41163780.078671098</v>
      </c>
      <c r="G1425">
        <v>1.65990873312862</v>
      </c>
      <c r="H1425" s="3">
        <v>105222550.334729</v>
      </c>
      <c r="I1425" s="3">
        <f t="shared" si="134"/>
        <v>105222550.33474027</v>
      </c>
      <c r="J1425" s="3">
        <f t="shared" si="135"/>
        <v>0</v>
      </c>
      <c r="K1425" s="13">
        <f t="shared" si="136"/>
        <v>-105222550.334729</v>
      </c>
      <c r="L1425" s="13">
        <f t="shared" si="137"/>
        <v>62739726.491401672</v>
      </c>
    </row>
    <row r="1426" spans="1:12" x14ac:dyDescent="0.25">
      <c r="A1426" s="11">
        <v>42977</v>
      </c>
      <c r="B1426" s="3">
        <v>65691319.063978702</v>
      </c>
      <c r="C1426" s="3">
        <v>18320477661.706001</v>
      </c>
      <c r="D1426" s="3">
        <v>18386168980.769901</v>
      </c>
      <c r="E1426" s="24">
        <f t="shared" si="132"/>
        <v>0.9979347031450635</v>
      </c>
      <c r="F1426" s="21">
        <f t="shared" si="133"/>
        <v>-37915531.724077731</v>
      </c>
      <c r="G1426">
        <v>1.6564805288426201</v>
      </c>
      <c r="H1426" s="3">
        <v>110130211.51200099</v>
      </c>
      <c r="I1426" s="3">
        <f t="shared" si="134"/>
        <v>110130211.51201278</v>
      </c>
      <c r="J1426" s="3">
        <f t="shared" si="135"/>
        <v>0</v>
      </c>
      <c r="K1426" s="13">
        <f t="shared" si="136"/>
        <v>-110130211.51200099</v>
      </c>
      <c r="L1426" s="13">
        <f t="shared" si="137"/>
        <v>65691319.063899994</v>
      </c>
    </row>
    <row r="1427" spans="1:12" x14ac:dyDescent="0.25">
      <c r="A1427" s="11">
        <v>42978</v>
      </c>
      <c r="B1427" s="3">
        <v>73439782.7603046</v>
      </c>
      <c r="C1427" s="3">
        <v>18368119396.899601</v>
      </c>
      <c r="D1427" s="3">
        <v>18441559179.66</v>
      </c>
      <c r="E1427" s="24">
        <f t="shared" si="132"/>
        <v>0.99901830642973621</v>
      </c>
      <c r="F1427" s="21">
        <f t="shared" si="133"/>
        <v>-18049583.870206028</v>
      </c>
      <c r="G1427">
        <v>1.6548543725581799</v>
      </c>
      <c r="H1427" s="3">
        <v>123072823.024968</v>
      </c>
      <c r="I1427" s="3">
        <f t="shared" si="134"/>
        <v>123072823.02498129</v>
      </c>
      <c r="J1427" s="3">
        <f t="shared" si="135"/>
        <v>0</v>
      </c>
      <c r="K1427" s="13">
        <f t="shared" si="136"/>
        <v>-123072823.024968</v>
      </c>
      <c r="L1427" s="13">
        <f t="shared" si="137"/>
        <v>73439782.760398865</v>
      </c>
    </row>
    <row r="1428" spans="1:12" x14ac:dyDescent="0.25">
      <c r="A1428" s="11">
        <v>42979</v>
      </c>
      <c r="B1428" s="3">
        <v>-2029796.70014411</v>
      </c>
      <c r="C1428" s="3">
        <v>18671296878.250099</v>
      </c>
      <c r="D1428" s="3">
        <v>18669267081.5499</v>
      </c>
      <c r="E1428" s="24">
        <f t="shared" si="132"/>
        <v>1.0124576071010001</v>
      </c>
      <c r="F1428" s="21">
        <f t="shared" si="133"/>
        <v>229737698.59004432</v>
      </c>
      <c r="G1428">
        <v>1.67546989814089</v>
      </c>
      <c r="H1428" s="3">
        <v>-3400287.2675120998</v>
      </c>
      <c r="I1428" s="3">
        <f t="shared" si="134"/>
        <v>-3400287.2675124556</v>
      </c>
      <c r="J1428" s="3">
        <f t="shared" si="135"/>
        <v>0</v>
      </c>
      <c r="K1428" s="13">
        <f t="shared" si="136"/>
        <v>3400287.2675120998</v>
      </c>
      <c r="L1428" s="13">
        <f t="shared" si="137"/>
        <v>2029796.7001991272</v>
      </c>
    </row>
    <row r="1429" spans="1:12" x14ac:dyDescent="0.25">
      <c r="A1429" s="11">
        <v>42982</v>
      </c>
      <c r="B1429" s="3">
        <v>-3898006.07346308</v>
      </c>
      <c r="C1429" s="3">
        <v>18792011896.443401</v>
      </c>
      <c r="D1429" s="3">
        <v>18788113890.369999</v>
      </c>
      <c r="E1429" s="24">
        <f t="shared" si="132"/>
        <v>1.0065746991757842</v>
      </c>
      <c r="F1429" s="21">
        <f t="shared" si="133"/>
        <v>122744814.89356196</v>
      </c>
      <c r="G1429">
        <v>1.6864856086992399</v>
      </c>
      <c r="H1429" s="3">
        <v>-6527364.5224566003</v>
      </c>
      <c r="I1429" s="3">
        <f t="shared" si="134"/>
        <v>-6527364.5224572876</v>
      </c>
      <c r="J1429" s="3">
        <f t="shared" si="135"/>
        <v>0</v>
      </c>
      <c r="K1429" s="13">
        <f t="shared" si="136"/>
        <v>6527364.5224566003</v>
      </c>
      <c r="L1429" s="13">
        <f t="shared" si="137"/>
        <v>3898006.0734024048</v>
      </c>
    </row>
    <row r="1430" spans="1:12" x14ac:dyDescent="0.25">
      <c r="A1430" s="11">
        <v>42983</v>
      </c>
      <c r="B1430" s="3">
        <v>13770254.3930718</v>
      </c>
      <c r="C1430" s="3">
        <v>18827602753.886902</v>
      </c>
      <c r="D1430" s="3">
        <v>18841373008.279999</v>
      </c>
      <c r="E1430" s="24">
        <f t="shared" si="132"/>
        <v>1.0021018003056266</v>
      </c>
      <c r="F1430" s="21">
        <f t="shared" si="133"/>
        <v>39488863.516928047</v>
      </c>
      <c r="G1430">
        <v>1.69003026466704</v>
      </c>
      <c r="H1430" s="3">
        <v>23049929.789974701</v>
      </c>
      <c r="I1430" s="3">
        <f t="shared" si="134"/>
        <v>23049929.789977115</v>
      </c>
      <c r="J1430" s="3">
        <f t="shared" si="135"/>
        <v>0</v>
      </c>
      <c r="K1430" s="13">
        <f t="shared" si="136"/>
        <v>-23049929.789974701</v>
      </c>
      <c r="L1430" s="13">
        <f t="shared" si="137"/>
        <v>13770254.393096924</v>
      </c>
    </row>
    <row r="1431" spans="1:12" x14ac:dyDescent="0.25">
      <c r="A1431" s="11">
        <v>42984</v>
      </c>
      <c r="B1431" s="3">
        <v>74859723.035765097</v>
      </c>
      <c r="C1431" s="3">
        <v>19119789340.174198</v>
      </c>
      <c r="D1431" s="3">
        <v>19194649063.209999</v>
      </c>
      <c r="E1431" s="24">
        <f t="shared" si="132"/>
        <v>1.01477686003944</v>
      </c>
      <c r="F1431" s="21">
        <f t="shared" si="133"/>
        <v>278416331.89423519</v>
      </c>
      <c r="G1431">
        <v>1.7150036053504401</v>
      </c>
      <c r="H1431" s="3">
        <v>125258771.353259</v>
      </c>
      <c r="I1431" s="3">
        <f t="shared" si="134"/>
        <v>125258771.35327257</v>
      </c>
      <c r="J1431" s="3">
        <f t="shared" si="135"/>
        <v>0</v>
      </c>
      <c r="K1431" s="13">
        <f t="shared" si="136"/>
        <v>-125258771.353259</v>
      </c>
      <c r="L1431" s="13">
        <f t="shared" si="137"/>
        <v>74859723.035800934</v>
      </c>
    </row>
    <row r="1432" spans="1:12" x14ac:dyDescent="0.25">
      <c r="A1432" s="11">
        <v>42986</v>
      </c>
      <c r="B1432" s="3">
        <v>73128368.309389502</v>
      </c>
      <c r="C1432" s="3">
        <v>19207024192.9506</v>
      </c>
      <c r="D1432" s="3">
        <v>19280152561.259998</v>
      </c>
      <c r="E1432" s="24">
        <f t="shared" si="132"/>
        <v>1.0006447176866771</v>
      </c>
      <c r="F1432" s="21">
        <f t="shared" si="133"/>
        <v>12375129.740609735</v>
      </c>
      <c r="G1432">
        <v>1.7161092985075199</v>
      </c>
      <c r="H1432" s="3">
        <v>122314544.640461</v>
      </c>
      <c r="I1432" s="3">
        <f t="shared" si="134"/>
        <v>122314544.64047472</v>
      </c>
      <c r="J1432" s="3">
        <f t="shared" si="135"/>
        <v>0</v>
      </c>
      <c r="K1432" s="13">
        <f t="shared" si="136"/>
        <v>-122314544.640461</v>
      </c>
      <c r="L1432" s="13">
        <f t="shared" si="137"/>
        <v>73128368.309398651</v>
      </c>
    </row>
    <row r="1433" spans="1:12" x14ac:dyDescent="0.25">
      <c r="A1433" s="11">
        <v>42989</v>
      </c>
      <c r="B1433" s="3">
        <v>76590951.130156696</v>
      </c>
      <c r="C1433" s="3">
        <v>19577775002.179798</v>
      </c>
      <c r="D1433" s="3">
        <v>19654365953.310001</v>
      </c>
      <c r="E1433" s="24">
        <f t="shared" si="132"/>
        <v>1.0154367264457163</v>
      </c>
      <c r="F1433" s="21">
        <f t="shared" si="133"/>
        <v>297622440.91984636</v>
      </c>
      <c r="G1433">
        <v>1.7426004082995401</v>
      </c>
      <c r="H1433" s="3">
        <v>128056601.08358701</v>
      </c>
      <c r="I1433" s="3">
        <f t="shared" si="134"/>
        <v>128056601.08360098</v>
      </c>
      <c r="J1433" s="3">
        <f t="shared" si="135"/>
        <v>0</v>
      </c>
      <c r="K1433" s="13">
        <f t="shared" si="136"/>
        <v>-128056601.08358701</v>
      </c>
      <c r="L1433" s="13">
        <f t="shared" si="137"/>
        <v>76590951.130203247</v>
      </c>
    </row>
    <row r="1434" spans="1:12" x14ac:dyDescent="0.25">
      <c r="A1434" s="11">
        <v>42990</v>
      </c>
      <c r="B1434" s="3">
        <v>-13351787.473585401</v>
      </c>
      <c r="C1434" s="3">
        <v>19675430071.6035</v>
      </c>
      <c r="D1434" s="3">
        <v>19662078284.130001</v>
      </c>
      <c r="E1434" s="24">
        <f t="shared" si="132"/>
        <v>1.0010717271848719</v>
      </c>
      <c r="F1434" s="21">
        <f t="shared" si="133"/>
        <v>21064118.293585096</v>
      </c>
      <c r="G1434">
        <v>1.7444680005294799</v>
      </c>
      <c r="H1434" s="3">
        <v>-22314964.829906199</v>
      </c>
      <c r="I1434" s="3">
        <f t="shared" si="134"/>
        <v>-22314964.829908591</v>
      </c>
      <c r="J1434" s="3">
        <f t="shared" si="135"/>
        <v>0</v>
      </c>
      <c r="K1434" s="13">
        <f t="shared" si="136"/>
        <v>22314964.829906199</v>
      </c>
      <c r="L1434" s="13">
        <f t="shared" si="137"/>
        <v>13351787.473499298</v>
      </c>
    </row>
    <row r="1435" spans="1:12" x14ac:dyDescent="0.25">
      <c r="A1435" s="11">
        <v>42991</v>
      </c>
      <c r="B1435" s="3">
        <v>2572008.2268758998</v>
      </c>
      <c r="C1435" s="3">
        <v>19709342033.113098</v>
      </c>
      <c r="D1435" s="3">
        <v>19711914041.34</v>
      </c>
      <c r="E1435" s="24">
        <f t="shared" si="132"/>
        <v>1.0024038022990311</v>
      </c>
      <c r="F1435" s="21">
        <f t="shared" si="133"/>
        <v>47263748.983123183</v>
      </c>
      <c r="G1435">
        <v>1.74866135671974</v>
      </c>
      <c r="H1435" s="3">
        <v>4296961.25116238</v>
      </c>
      <c r="I1435" s="3">
        <f t="shared" si="134"/>
        <v>4296961.2511628345</v>
      </c>
      <c r="J1435" s="3">
        <f t="shared" si="135"/>
        <v>0</v>
      </c>
      <c r="K1435" s="13">
        <f t="shared" si="136"/>
        <v>-4296961.25116238</v>
      </c>
      <c r="L1435" s="13">
        <f t="shared" si="137"/>
        <v>2572008.2269020081</v>
      </c>
    </row>
    <row r="1436" spans="1:12" x14ac:dyDescent="0.25">
      <c r="A1436" s="11">
        <v>42992</v>
      </c>
      <c r="B1436" s="3">
        <v>1979976.5812931</v>
      </c>
      <c r="C1436" s="3">
        <v>19737608281.548698</v>
      </c>
      <c r="D1436" s="3">
        <v>19739588258.129902</v>
      </c>
      <c r="E1436" s="24">
        <f t="shared" si="132"/>
        <v>1.0013034878375953</v>
      </c>
      <c r="F1436" s="21">
        <f t="shared" si="133"/>
        <v>25694240.208608635</v>
      </c>
      <c r="G1436">
        <v>1.7509407155303001</v>
      </c>
      <c r="H1436" s="3">
        <v>3306598.2048734701</v>
      </c>
      <c r="I1436" s="3">
        <f t="shared" si="134"/>
        <v>3306598.2048738138</v>
      </c>
      <c r="J1436" s="3">
        <f t="shared" si="135"/>
        <v>0</v>
      </c>
      <c r="K1436" s="13">
        <f t="shared" si="136"/>
        <v>-3306598.2048734701</v>
      </c>
      <c r="L1436" s="13">
        <f t="shared" si="137"/>
        <v>1979976.5812034607</v>
      </c>
    </row>
    <row r="1437" spans="1:12" x14ac:dyDescent="0.25">
      <c r="A1437" s="11">
        <v>42993</v>
      </c>
      <c r="B1437" s="3">
        <v>145066828.513365</v>
      </c>
      <c r="C1437" s="3">
        <v>19989372176.816601</v>
      </c>
      <c r="D1437" s="3">
        <v>20134439005.330002</v>
      </c>
      <c r="E1437" s="24">
        <f t="shared" si="132"/>
        <v>1.0126539578951885</v>
      </c>
      <c r="F1437" s="21">
        <f t="shared" si="133"/>
        <v>249783918.68673494</v>
      </c>
      <c r="G1437">
        <v>1.77309704562159</v>
      </c>
      <c r="H1437" s="3">
        <v>242170800.140962</v>
      </c>
      <c r="I1437" s="3">
        <f t="shared" si="134"/>
        <v>242170800.14098698</v>
      </c>
      <c r="J1437" s="3">
        <f t="shared" si="135"/>
        <v>0</v>
      </c>
      <c r="K1437" s="13">
        <f t="shared" si="136"/>
        <v>-242170800.140962</v>
      </c>
      <c r="L1437" s="13">
        <f t="shared" si="137"/>
        <v>145066828.51340103</v>
      </c>
    </row>
    <row r="1438" spans="1:12" x14ac:dyDescent="0.25">
      <c r="A1438" s="11">
        <v>42996</v>
      </c>
      <c r="B1438" s="3">
        <v>87667939.934889197</v>
      </c>
      <c r="C1438" s="3">
        <v>20255419794.4851</v>
      </c>
      <c r="D1438" s="3">
        <v>20343087734.419998</v>
      </c>
      <c r="E1438" s="24">
        <f t="shared" si="132"/>
        <v>1.006008649613882</v>
      </c>
      <c r="F1438" s="21">
        <f t="shared" si="133"/>
        <v>120980789.15510714</v>
      </c>
      <c r="G1438">
        <v>1.7837509645001399</v>
      </c>
      <c r="H1438" s="3">
        <v>146294079.19095999</v>
      </c>
      <c r="I1438" s="3">
        <f t="shared" si="134"/>
        <v>146294079.19097596</v>
      </c>
      <c r="J1438" s="3">
        <f t="shared" si="135"/>
        <v>0</v>
      </c>
      <c r="K1438" s="13">
        <f t="shared" si="136"/>
        <v>-146294079.19095999</v>
      </c>
      <c r="L1438" s="13">
        <f t="shared" si="137"/>
        <v>87667939.934898376</v>
      </c>
    </row>
    <row r="1439" spans="1:12" x14ac:dyDescent="0.25">
      <c r="A1439" s="11">
        <v>42997</v>
      </c>
      <c r="B1439" s="3">
        <v>-38162545.2958427</v>
      </c>
      <c r="C1439" s="3">
        <v>20331867577.095798</v>
      </c>
      <c r="D1439" s="3">
        <v>20293705031.799999</v>
      </c>
      <c r="E1439" s="24">
        <f t="shared" si="132"/>
        <v>0.99944845357447032</v>
      </c>
      <c r="F1439" s="21">
        <f t="shared" si="133"/>
        <v>-11220157.324156232</v>
      </c>
      <c r="G1439">
        <v>1.7827671430316301</v>
      </c>
      <c r="H1439" s="3">
        <v>-63658378.076039299</v>
      </c>
      <c r="I1439" s="3">
        <f t="shared" si="134"/>
        <v>-63658378.076046005</v>
      </c>
      <c r="J1439" s="3">
        <f t="shared" si="135"/>
        <v>0</v>
      </c>
      <c r="K1439" s="13">
        <f t="shared" si="136"/>
        <v>63658378.076039299</v>
      </c>
      <c r="L1439" s="13">
        <f t="shared" si="137"/>
        <v>38162545.295799255</v>
      </c>
    </row>
    <row r="1440" spans="1:12" x14ac:dyDescent="0.25">
      <c r="A1440" s="11">
        <v>42998</v>
      </c>
      <c r="B1440" s="3">
        <v>627043.09802263905</v>
      </c>
      <c r="C1440" s="3">
        <v>20297882941.441898</v>
      </c>
      <c r="D1440" s="3">
        <v>20298509984.540001</v>
      </c>
      <c r="E1440" s="24">
        <f t="shared" si="132"/>
        <v>1.0002058721970892</v>
      </c>
      <c r="F1440" s="21">
        <f t="shared" si="133"/>
        <v>4177909.6419790396</v>
      </c>
      <c r="G1440">
        <v>1.7831341652202699</v>
      </c>
      <c r="H1440" s="3">
        <v>1045557.4874035</v>
      </c>
      <c r="I1440" s="3">
        <f t="shared" si="134"/>
        <v>1045557.4874036146</v>
      </c>
      <c r="J1440" s="3">
        <f t="shared" si="135"/>
        <v>0</v>
      </c>
      <c r="K1440" s="13">
        <f t="shared" si="136"/>
        <v>-1045557.4874035</v>
      </c>
      <c r="L1440" s="13">
        <f t="shared" si="137"/>
        <v>627043.09810256958</v>
      </c>
    </row>
    <row r="1441" spans="1:12" x14ac:dyDescent="0.25">
      <c r="A1441" s="11">
        <v>42999</v>
      </c>
      <c r="B1441" s="3">
        <v>-48440576.740416601</v>
      </c>
      <c r="C1441" s="3">
        <v>20161252940.340401</v>
      </c>
      <c r="D1441" s="3">
        <v>20112812363.599998</v>
      </c>
      <c r="E1441" s="24">
        <f t="shared" si="132"/>
        <v>0.99323807292731703</v>
      </c>
      <c r="F1441" s="21">
        <f t="shared" si="133"/>
        <v>-137257044.19958586</v>
      </c>
      <c r="G1441">
        <v>1.7710767420342399</v>
      </c>
      <c r="H1441" s="3">
        <v>-80740627.059585303</v>
      </c>
      <c r="I1441" s="3">
        <f t="shared" si="134"/>
        <v>-80740627.059593737</v>
      </c>
      <c r="J1441" s="3">
        <f t="shared" si="135"/>
        <v>0</v>
      </c>
      <c r="K1441" s="13">
        <f t="shared" si="136"/>
        <v>80740627.059585303</v>
      </c>
      <c r="L1441" s="13">
        <f t="shared" si="137"/>
        <v>48440576.740402222</v>
      </c>
    </row>
    <row r="1442" spans="1:12" x14ac:dyDescent="0.25">
      <c r="A1442" s="11">
        <v>43000</v>
      </c>
      <c r="B1442" s="3">
        <v>-55993.103153288299</v>
      </c>
      <c r="C1442" s="3">
        <v>20054636807.7131</v>
      </c>
      <c r="D1442" s="3">
        <v>20054580814.609901</v>
      </c>
      <c r="E1442" s="24">
        <f t="shared" si="132"/>
        <v>0.99710753748231506</v>
      </c>
      <c r="F1442" s="21">
        <f t="shared" si="133"/>
        <v>-58175555.886943758</v>
      </c>
      <c r="G1442">
        <v>1.7659539689419701</v>
      </c>
      <c r="H1442" s="3">
        <v>-93293.124356397297</v>
      </c>
      <c r="I1442" s="3">
        <f t="shared" si="134"/>
        <v>-93293.124356406959</v>
      </c>
      <c r="J1442" s="3">
        <f t="shared" si="135"/>
        <v>0</v>
      </c>
      <c r="K1442" s="13">
        <f t="shared" si="136"/>
        <v>93293.124356397297</v>
      </c>
      <c r="L1442" s="13">
        <f t="shared" si="137"/>
        <v>55993.103199005127</v>
      </c>
    </row>
    <row r="1443" spans="1:12" x14ac:dyDescent="0.25">
      <c r="A1443" s="11">
        <v>43003</v>
      </c>
      <c r="B1443" s="3">
        <v>2923985.5103984401</v>
      </c>
      <c r="C1443" s="3">
        <v>19720997176.599602</v>
      </c>
      <c r="D1443" s="3">
        <v>19723921162.110001</v>
      </c>
      <c r="E1443" s="24">
        <f t="shared" si="132"/>
        <v>0.98336621238339317</v>
      </c>
      <c r="F1443" s="21">
        <f t="shared" si="133"/>
        <v>-333583638.01029927</v>
      </c>
      <c r="G1443">
        <v>1.73657946568187</v>
      </c>
      <c r="H1443" s="3">
        <v>4869928.7258540597</v>
      </c>
      <c r="I1443" s="3">
        <f t="shared" si="134"/>
        <v>4869928.7258545645</v>
      </c>
      <c r="J1443" s="3">
        <f t="shared" si="135"/>
        <v>0</v>
      </c>
      <c r="K1443" s="13">
        <f t="shared" si="136"/>
        <v>-4869928.7258540597</v>
      </c>
      <c r="L1443" s="13">
        <f t="shared" si="137"/>
        <v>2923985.5103988647</v>
      </c>
    </row>
    <row r="1444" spans="1:12" x14ac:dyDescent="0.25">
      <c r="A1444" s="11">
        <v>43004</v>
      </c>
      <c r="B1444" s="3">
        <v>3935994.8107219902</v>
      </c>
      <c r="C1444" s="3">
        <v>19740596452.319199</v>
      </c>
      <c r="D1444" s="3">
        <v>19744532447.129902</v>
      </c>
      <c r="E1444" s="24">
        <f t="shared" si="132"/>
        <v>1.00084543484392</v>
      </c>
      <c r="F1444" s="21">
        <f t="shared" si="133"/>
        <v>16675290.209179286</v>
      </c>
      <c r="G1444">
        <v>1.7380476304714101</v>
      </c>
      <c r="H1444" s="3">
        <v>6552909.8642277699</v>
      </c>
      <c r="I1444" s="3">
        <f t="shared" si="134"/>
        <v>6552909.8642284535</v>
      </c>
      <c r="J1444" s="3">
        <f t="shared" si="135"/>
        <v>0</v>
      </c>
      <c r="K1444" s="13">
        <f t="shared" si="136"/>
        <v>-6552909.8642277699</v>
      </c>
      <c r="L1444" s="13">
        <f t="shared" si="137"/>
        <v>3935994.8107032776</v>
      </c>
    </row>
    <row r="1445" spans="1:12" x14ac:dyDescent="0.25">
      <c r="A1445" s="11">
        <v>43005</v>
      </c>
      <c r="B1445" s="3">
        <v>28553783.338919502</v>
      </c>
      <c r="C1445" s="3">
        <v>19566708504.191002</v>
      </c>
      <c r="D1445" s="3">
        <v>19595262287.529999</v>
      </c>
      <c r="E1445" s="24">
        <f t="shared" si="132"/>
        <v>0.99099376278395124</v>
      </c>
      <c r="F1445" s="21">
        <f t="shared" si="133"/>
        <v>-177823942.9388226</v>
      </c>
      <c r="G1445">
        <v>1.7223943612185799</v>
      </c>
      <c r="H1445" s="3">
        <v>47519911.705626898</v>
      </c>
      <c r="I1445" s="3">
        <f t="shared" si="134"/>
        <v>47519911.705631815</v>
      </c>
      <c r="J1445" s="3">
        <f t="shared" si="135"/>
        <v>0</v>
      </c>
      <c r="K1445" s="13">
        <f t="shared" si="136"/>
        <v>-47519911.705626898</v>
      </c>
      <c r="L1445" s="13">
        <f t="shared" si="137"/>
        <v>28553783.338996887</v>
      </c>
    </row>
    <row r="1446" spans="1:12" x14ac:dyDescent="0.25">
      <c r="A1446" s="11">
        <v>43006</v>
      </c>
      <c r="B1446" s="3">
        <v>-6199984.5244433796</v>
      </c>
      <c r="C1446" s="3">
        <v>19513480395.254398</v>
      </c>
      <c r="D1446" s="3">
        <v>19507280410.73</v>
      </c>
      <c r="E1446" s="24">
        <f t="shared" si="132"/>
        <v>0.99582644564407796</v>
      </c>
      <c r="F1446" s="21">
        <f t="shared" si="133"/>
        <v>-81781892.275555864</v>
      </c>
      <c r="G1446">
        <v>1.7152058547297</v>
      </c>
      <c r="H1446" s="3">
        <v>-10314183.621043701</v>
      </c>
      <c r="I1446" s="3">
        <f t="shared" si="134"/>
        <v>-10314183.621044792</v>
      </c>
      <c r="J1446" s="3">
        <f t="shared" si="135"/>
        <v>0</v>
      </c>
      <c r="K1446" s="13">
        <f t="shared" si="136"/>
        <v>10314183.621043701</v>
      </c>
      <c r="L1446" s="13">
        <f t="shared" si="137"/>
        <v>6199984.5243988037</v>
      </c>
    </row>
    <row r="1447" spans="1:12" x14ac:dyDescent="0.25">
      <c r="A1447" s="11">
        <v>43007</v>
      </c>
      <c r="B1447" s="3">
        <v>-37664456.258924097</v>
      </c>
      <c r="C1447" s="3">
        <v>19725789621.818901</v>
      </c>
      <c r="D1447" s="3">
        <v>19688125165.560001</v>
      </c>
      <c r="E1447" s="24">
        <f t="shared" si="132"/>
        <v>1.011201418469831</v>
      </c>
      <c r="F1447" s="21">
        <f t="shared" si="133"/>
        <v>218509211.08892593</v>
      </c>
      <c r="G1447">
        <v>1.7344185932704299</v>
      </c>
      <c r="H1447" s="3">
        <v>-62633725.349077597</v>
      </c>
      <c r="I1447" s="3">
        <f t="shared" si="134"/>
        <v>-62633725.349084117</v>
      </c>
      <c r="J1447" s="3">
        <f t="shared" si="135"/>
        <v>0</v>
      </c>
      <c r="K1447" s="13">
        <f t="shared" si="136"/>
        <v>62633725.349077597</v>
      </c>
      <c r="L1447" s="13">
        <f t="shared" si="137"/>
        <v>37664456.258899689</v>
      </c>
    </row>
    <row r="1448" spans="1:12" x14ac:dyDescent="0.25">
      <c r="A1448" s="11">
        <v>43010</v>
      </c>
      <c r="B1448" s="3">
        <v>-167880243.004893</v>
      </c>
      <c r="C1448" s="3">
        <v>19742563501.4048</v>
      </c>
      <c r="D1448" s="3">
        <v>19574683258.400002</v>
      </c>
      <c r="E1448" s="24">
        <f t="shared" si="132"/>
        <v>1.002765034018583</v>
      </c>
      <c r="F1448" s="21">
        <f t="shared" si="133"/>
        <v>54438335.844893157</v>
      </c>
      <c r="G1448">
        <v>1.7392143196832901</v>
      </c>
      <c r="H1448" s="3">
        <v>-279066958.25960201</v>
      </c>
      <c r="I1448" s="3">
        <f t="shared" si="134"/>
        <v>-279066958.25963038</v>
      </c>
      <c r="J1448" s="3">
        <f t="shared" si="135"/>
        <v>0</v>
      </c>
      <c r="K1448" s="13">
        <f t="shared" si="136"/>
        <v>279066958.25960201</v>
      </c>
      <c r="L1448" s="13">
        <f t="shared" si="137"/>
        <v>167880243.00479889</v>
      </c>
    </row>
    <row r="1449" spans="1:12" x14ac:dyDescent="0.25">
      <c r="A1449" s="11">
        <v>43011</v>
      </c>
      <c r="B1449" s="3">
        <v>-5711964.3889146401</v>
      </c>
      <c r="C1449" s="3">
        <v>20121742188.0989</v>
      </c>
      <c r="D1449" s="3">
        <v>20116030223.7099</v>
      </c>
      <c r="E1449" s="24">
        <f t="shared" si="132"/>
        <v>1.027947268544642</v>
      </c>
      <c r="F1449" s="21">
        <f t="shared" si="133"/>
        <v>547058929.69881296</v>
      </c>
      <c r="G1449">
        <v>1.78782060933217</v>
      </c>
      <c r="H1449" s="3">
        <v>-9491319.8464175407</v>
      </c>
      <c r="I1449" s="3">
        <f t="shared" si="134"/>
        <v>-9491319.8464185242</v>
      </c>
      <c r="J1449" s="3">
        <f t="shared" si="135"/>
        <v>0</v>
      </c>
      <c r="K1449" s="13">
        <f t="shared" si="136"/>
        <v>9491319.8464175407</v>
      </c>
      <c r="L1449" s="13">
        <f t="shared" si="137"/>
        <v>5711964.388999939</v>
      </c>
    </row>
    <row r="1450" spans="1:12" x14ac:dyDescent="0.25">
      <c r="A1450" s="11">
        <v>43012</v>
      </c>
      <c r="B1450" s="3">
        <v>-42148503.063919596</v>
      </c>
      <c r="C1450" s="3">
        <v>20120683867.923901</v>
      </c>
      <c r="D1450" s="3">
        <v>20078535364.859901</v>
      </c>
      <c r="E1450" s="24">
        <f t="shared" si="132"/>
        <v>1.0002313400885845</v>
      </c>
      <c r="F1450" s="21">
        <f t="shared" si="133"/>
        <v>4653644.2139211223</v>
      </c>
      <c r="G1450">
        <v>1.7882342039103101</v>
      </c>
      <c r="H1450" s="3">
        <v>-70009271.859886393</v>
      </c>
      <c r="I1450" s="3">
        <f t="shared" si="134"/>
        <v>-70009271.859893605</v>
      </c>
      <c r="J1450" s="3">
        <f t="shared" si="135"/>
        <v>0</v>
      </c>
      <c r="K1450" s="13">
        <f t="shared" si="136"/>
        <v>70009271.859886393</v>
      </c>
      <c r="L1450" s="13">
        <f t="shared" si="137"/>
        <v>42148503.063999176</v>
      </c>
    </row>
    <row r="1451" spans="1:12" x14ac:dyDescent="0.25">
      <c r="A1451" s="11">
        <v>43013</v>
      </c>
      <c r="B1451" s="3">
        <v>-76126210.761635497</v>
      </c>
      <c r="C1451" s="3">
        <v>20052841154.141602</v>
      </c>
      <c r="D1451" s="3">
        <v>19976714943.379902</v>
      </c>
      <c r="E1451" s="24">
        <f t="shared" si="132"/>
        <v>0.99872031449249365</v>
      </c>
      <c r="F1451" s="21">
        <f t="shared" si="133"/>
        <v>-25694210.718364045</v>
      </c>
      <c r="G1451">
        <v>1.7859458265155399</v>
      </c>
      <c r="H1451" s="3">
        <v>-126397914.080786</v>
      </c>
      <c r="I1451" s="3">
        <f t="shared" si="134"/>
        <v>-126397914.08079977</v>
      </c>
      <c r="J1451" s="3">
        <f t="shared" si="135"/>
        <v>0</v>
      </c>
      <c r="K1451" s="13">
        <f t="shared" si="136"/>
        <v>126397914.080786</v>
      </c>
      <c r="L1451" s="13">
        <f t="shared" si="137"/>
        <v>76126210.761699677</v>
      </c>
    </row>
    <row r="1452" spans="1:12" x14ac:dyDescent="0.25">
      <c r="A1452" s="11">
        <v>43014</v>
      </c>
      <c r="B1452" s="3">
        <v>-5483992.9410645897</v>
      </c>
      <c r="C1452" s="3">
        <v>19877211809.341</v>
      </c>
      <c r="D1452" s="3">
        <v>19871727816.400002</v>
      </c>
      <c r="E1452" s="24">
        <f t="shared" si="132"/>
        <v>0.99501904420617415</v>
      </c>
      <c r="F1452" s="21">
        <f t="shared" si="133"/>
        <v>-99503134.038835764</v>
      </c>
      <c r="G1452">
        <v>1.7770501093034901</v>
      </c>
      <c r="H1452" s="3">
        <v>-9101958.8798362501</v>
      </c>
      <c r="I1452" s="3">
        <f t="shared" si="134"/>
        <v>-9101958.8798371851</v>
      </c>
      <c r="J1452" s="3">
        <f t="shared" si="135"/>
        <v>0</v>
      </c>
      <c r="K1452" s="13">
        <f t="shared" si="136"/>
        <v>9101958.8798362501</v>
      </c>
      <c r="L1452" s="13">
        <f t="shared" si="137"/>
        <v>5483992.9409980774</v>
      </c>
    </row>
    <row r="1453" spans="1:12" x14ac:dyDescent="0.25">
      <c r="A1453" s="11">
        <v>43017</v>
      </c>
      <c r="B1453" s="3">
        <v>38971775.679670498</v>
      </c>
      <c r="C1453" s="3">
        <v>19804459204.130299</v>
      </c>
      <c r="D1453" s="3">
        <v>19843430979.810001</v>
      </c>
      <c r="E1453" s="24">
        <f t="shared" si="132"/>
        <v>0.99661485841134789</v>
      </c>
      <c r="F1453" s="21">
        <f t="shared" si="133"/>
        <v>-67268612.26967065</v>
      </c>
      <c r="G1453">
        <v>1.77103454307337</v>
      </c>
      <c r="H1453" s="3">
        <v>64657731.625546403</v>
      </c>
      <c r="I1453" s="3">
        <f t="shared" si="134"/>
        <v>64657731.625553019</v>
      </c>
      <c r="J1453" s="3">
        <f t="shared" si="135"/>
        <v>0</v>
      </c>
      <c r="K1453" s="13">
        <f t="shared" si="136"/>
        <v>-64657731.625546403</v>
      </c>
      <c r="L1453" s="13">
        <f t="shared" si="137"/>
        <v>38971775.679702759</v>
      </c>
    </row>
    <row r="1454" spans="1:12" x14ac:dyDescent="0.25">
      <c r="A1454" s="11">
        <v>43018</v>
      </c>
      <c r="B1454" s="3">
        <v>4664208.9864091203</v>
      </c>
      <c r="C1454" s="3">
        <v>20139210085.573502</v>
      </c>
      <c r="D1454" s="3">
        <v>20143874294.559898</v>
      </c>
      <c r="E1454" s="24">
        <f t="shared" si="132"/>
        <v>1.0149056433871961</v>
      </c>
      <c r="F1454" s="21">
        <f t="shared" si="133"/>
        <v>295779105.76348788</v>
      </c>
      <c r="G1454">
        <v>1.7974329523988299</v>
      </c>
      <c r="H1454" s="3">
        <v>7735360.5217317697</v>
      </c>
      <c r="I1454" s="3">
        <f t="shared" si="134"/>
        <v>7735360.5217325585</v>
      </c>
      <c r="J1454" s="3">
        <f t="shared" si="135"/>
        <v>0</v>
      </c>
      <c r="K1454" s="13">
        <f t="shared" si="136"/>
        <v>-7735360.5217317697</v>
      </c>
      <c r="L1454" s="13">
        <f t="shared" si="137"/>
        <v>4664208.9863967896</v>
      </c>
    </row>
    <row r="1455" spans="1:12" x14ac:dyDescent="0.25">
      <c r="A1455" s="11">
        <v>43019</v>
      </c>
      <c r="B1455" s="3">
        <v>-3259995.6794946101</v>
      </c>
      <c r="C1455" s="3">
        <v>20064510529.129398</v>
      </c>
      <c r="D1455" s="3">
        <v>20061250533.449902</v>
      </c>
      <c r="E1455" s="24">
        <f t="shared" si="132"/>
        <v>0.99606015385769486</v>
      </c>
      <c r="F1455" s="21">
        <f t="shared" si="133"/>
        <v>-79363765.430502191</v>
      </c>
      <c r="G1455">
        <v>1.79035134311527</v>
      </c>
      <c r="H1455" s="3">
        <v>-5404454.5751547804</v>
      </c>
      <c r="I1455" s="3">
        <f t="shared" si="134"/>
        <v>-5404454.5751553308</v>
      </c>
      <c r="J1455" s="3">
        <f t="shared" si="135"/>
        <v>0</v>
      </c>
      <c r="K1455" s="13">
        <f t="shared" si="136"/>
        <v>5404454.5751547804</v>
      </c>
      <c r="L1455" s="13">
        <f t="shared" si="137"/>
        <v>3259995.6794967651</v>
      </c>
    </row>
    <row r="1456" spans="1:12" x14ac:dyDescent="0.25">
      <c r="A1456" s="11">
        <v>43021</v>
      </c>
      <c r="B1456" s="3">
        <v>-21633096.7425806</v>
      </c>
      <c r="C1456" s="3">
        <v>20148865165.9025</v>
      </c>
      <c r="D1456" s="3">
        <v>20127232069.16</v>
      </c>
      <c r="E1456" s="24">
        <f t="shared" si="132"/>
        <v>1.0043673564769351</v>
      </c>
      <c r="F1456" s="21">
        <f t="shared" si="133"/>
        <v>87614632.452678859</v>
      </c>
      <c r="G1456">
        <v>1.7981704456496099</v>
      </c>
      <c r="H1456" s="3">
        <v>-35849724.8679519</v>
      </c>
      <c r="I1456" s="3">
        <f t="shared" si="134"/>
        <v>-35849724.86795558</v>
      </c>
      <c r="J1456" s="3">
        <f t="shared" si="135"/>
        <v>0</v>
      </c>
      <c r="K1456" s="13">
        <f t="shared" si="136"/>
        <v>35849724.8679519</v>
      </c>
      <c r="L1456" s="13">
        <f t="shared" si="137"/>
        <v>21633096.742500305</v>
      </c>
    </row>
    <row r="1457" spans="1:12" x14ac:dyDescent="0.25">
      <c r="A1457" s="11">
        <v>43024</v>
      </c>
      <c r="B1457" s="3">
        <v>45222340.120919399</v>
      </c>
      <c r="C1457" s="3">
        <v>20055088539.598999</v>
      </c>
      <c r="D1457" s="3">
        <v>20100310879.720001</v>
      </c>
      <c r="E1457" s="24">
        <f t="shared" si="132"/>
        <v>0.99641562588869537</v>
      </c>
      <c r="F1457" s="21">
        <f t="shared" si="133"/>
        <v>-72143529.560918033</v>
      </c>
      <c r="G1457">
        <v>1.79172513005651</v>
      </c>
      <c r="H1457" s="3">
        <v>74912183.304078206</v>
      </c>
      <c r="I1457" s="3">
        <f t="shared" si="134"/>
        <v>74912183.30408594</v>
      </c>
      <c r="J1457" s="3">
        <f t="shared" si="135"/>
        <v>0</v>
      </c>
      <c r="K1457" s="13">
        <f t="shared" si="136"/>
        <v>-74912183.304078206</v>
      </c>
      <c r="L1457" s="13">
        <f t="shared" si="137"/>
        <v>45222340.121002197</v>
      </c>
    </row>
    <row r="1458" spans="1:12" x14ac:dyDescent="0.25">
      <c r="A1458" s="11">
        <v>43025</v>
      </c>
      <c r="B1458" s="3">
        <v>1137012.78928965</v>
      </c>
      <c r="C1458" s="3">
        <v>19900040039.780701</v>
      </c>
      <c r="D1458" s="3">
        <v>19901177052.57</v>
      </c>
      <c r="E1458" s="24">
        <f t="shared" si="132"/>
        <v>0.99003643072300174</v>
      </c>
      <c r="F1458" s="21">
        <f t="shared" si="133"/>
        <v>-200270839.93929118</v>
      </c>
      <c r="G1458">
        <v>1.7738731525978499</v>
      </c>
      <c r="H1458" s="3">
        <v>1882769.0933399</v>
      </c>
      <c r="I1458" s="3">
        <f t="shared" si="134"/>
        <v>1882769.0933400982</v>
      </c>
      <c r="J1458" s="3">
        <f t="shared" si="135"/>
        <v>0</v>
      </c>
      <c r="K1458" s="13">
        <f t="shared" si="136"/>
        <v>-1882769.0933399</v>
      </c>
      <c r="L1458" s="13">
        <f t="shared" si="137"/>
        <v>1137012.7892990112</v>
      </c>
    </row>
    <row r="1459" spans="1:12" x14ac:dyDescent="0.25">
      <c r="A1459" s="11">
        <v>43026</v>
      </c>
      <c r="B1459" s="3">
        <v>49058470.301798202</v>
      </c>
      <c r="C1459" s="3">
        <v>20040645339.508202</v>
      </c>
      <c r="D1459" s="3">
        <v>20089703809.810001</v>
      </c>
      <c r="E1459" s="24">
        <f t="shared" si="132"/>
        <v>1.0070080421157899</v>
      </c>
      <c r="F1459" s="21">
        <f t="shared" si="133"/>
        <v>139468286.93820348</v>
      </c>
      <c r="G1459">
        <v>1.7863045303593299</v>
      </c>
      <c r="H1459" s="3">
        <v>81204108.200581402</v>
      </c>
      <c r="I1459" s="3">
        <f t="shared" si="134"/>
        <v>81204108.200589702</v>
      </c>
      <c r="J1459" s="3">
        <f t="shared" si="135"/>
        <v>0</v>
      </c>
      <c r="K1459" s="13">
        <f t="shared" si="136"/>
        <v>-81204108.200581402</v>
      </c>
      <c r="L1459" s="13">
        <f t="shared" si="137"/>
        <v>49058470.301799774</v>
      </c>
    </row>
    <row r="1460" spans="1:12" x14ac:dyDescent="0.25">
      <c r="A1460" s="11">
        <v>43027</v>
      </c>
      <c r="B1460" s="3">
        <v>10901393.616763899</v>
      </c>
      <c r="C1460" s="3">
        <v>20053258616.4632</v>
      </c>
      <c r="D1460" s="3">
        <v>20064160010.079899</v>
      </c>
      <c r="E1460" s="24">
        <f t="shared" si="132"/>
        <v>0.99818587701979611</v>
      </c>
      <c r="F1460" s="21">
        <f t="shared" si="133"/>
        <v>-36445193.346866436</v>
      </c>
      <c r="G1460">
        <v>1.7830639542611699</v>
      </c>
      <c r="H1460" s="3">
        <v>18037581.5683235</v>
      </c>
      <c r="I1460" s="3">
        <f t="shared" si="134"/>
        <v>18037581.568325344</v>
      </c>
      <c r="J1460" s="3">
        <f t="shared" si="135"/>
        <v>0</v>
      </c>
      <c r="K1460" s="13">
        <f t="shared" si="136"/>
        <v>-18037581.5683235</v>
      </c>
      <c r="L1460" s="13">
        <f t="shared" si="137"/>
        <v>10901393.616699219</v>
      </c>
    </row>
    <row r="1461" spans="1:12" x14ac:dyDescent="0.25">
      <c r="A1461" s="11">
        <v>43028</v>
      </c>
      <c r="B1461" s="3">
        <v>-5589016.7955405097</v>
      </c>
      <c r="C1461" s="3">
        <v>20117417769.2155</v>
      </c>
      <c r="D1461" s="3">
        <v>20111828752.419998</v>
      </c>
      <c r="E1461" s="24">
        <f t="shared" si="132"/>
        <v>1.0026543727277337</v>
      </c>
      <c r="F1461" s="21">
        <f t="shared" si="133"/>
        <v>53257759.135639846</v>
      </c>
      <c r="G1461">
        <v>1.7877968705931599</v>
      </c>
      <c r="H1461" s="3">
        <v>-9244086.2704147995</v>
      </c>
      <c r="I1461" s="3">
        <f t="shared" si="134"/>
        <v>-9244086.2704157494</v>
      </c>
      <c r="J1461" s="3">
        <f t="shared" si="135"/>
        <v>0</v>
      </c>
      <c r="K1461" s="13">
        <f t="shared" si="136"/>
        <v>9244086.2704147995</v>
      </c>
      <c r="L1461" s="13">
        <f t="shared" si="137"/>
        <v>5589016.795501709</v>
      </c>
    </row>
    <row r="1462" spans="1:12" x14ac:dyDescent="0.25">
      <c r="A1462" s="11">
        <v>43031</v>
      </c>
      <c r="B1462" s="3">
        <v>-2561434.5847876002</v>
      </c>
      <c r="C1462" s="3">
        <v>19853352443.284698</v>
      </c>
      <c r="D1462" s="3">
        <v>19850791008.699902</v>
      </c>
      <c r="E1462" s="24">
        <f t="shared" si="132"/>
        <v>0.98714804544543433</v>
      </c>
      <c r="F1462" s="21">
        <f t="shared" si="133"/>
        <v>-258476309.13530898</v>
      </c>
      <c r="G1462">
        <v>1.7648201864595101</v>
      </c>
      <c r="H1462" s="3">
        <v>-4234909.4855086701</v>
      </c>
      <c r="I1462" s="3">
        <f t="shared" si="134"/>
        <v>-4234909.4855091022</v>
      </c>
      <c r="J1462" s="3">
        <f t="shared" si="135"/>
        <v>0</v>
      </c>
      <c r="K1462" s="13">
        <f t="shared" si="136"/>
        <v>4234909.4855086701</v>
      </c>
      <c r="L1462" s="13">
        <f t="shared" si="137"/>
        <v>2561434.5847969055</v>
      </c>
    </row>
    <row r="1463" spans="1:12" x14ac:dyDescent="0.25">
      <c r="A1463" s="11">
        <v>43032</v>
      </c>
      <c r="B1463" s="3">
        <v>1550017.6951115699</v>
      </c>
      <c r="C1463" s="3">
        <v>20059681021.2948</v>
      </c>
      <c r="D1463" s="3">
        <v>20061231038.990002</v>
      </c>
      <c r="E1463" s="24">
        <f t="shared" si="132"/>
        <v>1.0105230069926905</v>
      </c>
      <c r="F1463" s="21">
        <f t="shared" si="133"/>
        <v>208890012.59498852</v>
      </c>
      <c r="G1463">
        <v>1.7833914016224499</v>
      </c>
      <c r="H1463" s="3">
        <v>2561709.0794431702</v>
      </c>
      <c r="I1463" s="3">
        <f t="shared" si="134"/>
        <v>2561709.0794434357</v>
      </c>
      <c r="J1463" s="3">
        <f t="shared" si="135"/>
        <v>0</v>
      </c>
      <c r="K1463" s="13">
        <f t="shared" si="136"/>
        <v>-2561709.0794431702</v>
      </c>
      <c r="L1463" s="13">
        <f t="shared" si="137"/>
        <v>1550017.6952018738</v>
      </c>
    </row>
    <row r="1464" spans="1:12" x14ac:dyDescent="0.25">
      <c r="A1464" s="11">
        <v>43033</v>
      </c>
      <c r="B1464" s="3">
        <v>-13676992.7003399</v>
      </c>
      <c r="C1464" s="3">
        <v>20137522098.790298</v>
      </c>
      <c r="D1464" s="3">
        <v>20123845106.09</v>
      </c>
      <c r="E1464" s="24">
        <f t="shared" si="132"/>
        <v>1.0038029101829327</v>
      </c>
      <c r="F1464" s="21">
        <f t="shared" si="133"/>
        <v>76291059.800338373</v>
      </c>
      <c r="G1464">
        <v>1.7901734789438399</v>
      </c>
      <c r="H1464" s="3">
        <v>-22595192.968480099</v>
      </c>
      <c r="I1464" s="3">
        <f t="shared" si="134"/>
        <v>-22595192.968482394</v>
      </c>
      <c r="J1464" s="3">
        <f t="shared" si="135"/>
        <v>0</v>
      </c>
      <c r="K1464" s="13">
        <f t="shared" si="136"/>
        <v>22595192.968480099</v>
      </c>
      <c r="L1464" s="13">
        <f t="shared" si="137"/>
        <v>13676992.700298309</v>
      </c>
    </row>
    <row r="1465" spans="1:12" x14ac:dyDescent="0.25">
      <c r="A1465" s="11">
        <v>43034</v>
      </c>
      <c r="B1465" s="3">
        <v>16445009.601702999</v>
      </c>
      <c r="C1465" s="3">
        <v>19929174692.478298</v>
      </c>
      <c r="D1465" s="3">
        <v>19945619702.080002</v>
      </c>
      <c r="E1465" s="24">
        <f t="shared" si="132"/>
        <v>0.9903263808389785</v>
      </c>
      <c r="F1465" s="21">
        <f t="shared" si="133"/>
        <v>-194670413.61170131</v>
      </c>
      <c r="G1465">
        <v>1.7728560224763701</v>
      </c>
      <c r="H1465" s="3">
        <v>27157629.494846001</v>
      </c>
      <c r="I1465" s="3">
        <f t="shared" si="134"/>
        <v>27157629.49484871</v>
      </c>
      <c r="J1465" s="3">
        <f t="shared" si="135"/>
        <v>0</v>
      </c>
      <c r="K1465" s="13">
        <f t="shared" si="136"/>
        <v>-27157629.494846001</v>
      </c>
      <c r="L1465" s="13">
        <f t="shared" si="137"/>
        <v>16445009.601703644</v>
      </c>
    </row>
    <row r="1466" spans="1:12" x14ac:dyDescent="0.25">
      <c r="A1466" s="11">
        <v>43035</v>
      </c>
      <c r="B1466" s="3">
        <v>-204008.060782015</v>
      </c>
      <c r="C1466" s="3">
        <v>19949674484.770699</v>
      </c>
      <c r="D1466" s="3">
        <v>19949470476.709999</v>
      </c>
      <c r="E1466" s="24">
        <f t="shared" si="132"/>
        <v>1.0002032918882113</v>
      </c>
      <c r="F1466" s="21">
        <f t="shared" si="133"/>
        <v>4054782.6907792683</v>
      </c>
      <c r="G1466">
        <v>1.7732164297247099</v>
      </c>
      <c r="H1466" s="3">
        <v>-336773.06029800401</v>
      </c>
      <c r="I1466" s="3">
        <f t="shared" si="134"/>
        <v>-336773.0602980383</v>
      </c>
      <c r="J1466" s="3">
        <f t="shared" si="135"/>
        <v>0</v>
      </c>
      <c r="K1466" s="13">
        <f t="shared" si="136"/>
        <v>336773.06029800401</v>
      </c>
      <c r="L1466" s="13">
        <f t="shared" si="137"/>
        <v>204008.06069946289</v>
      </c>
    </row>
    <row r="1467" spans="1:12" x14ac:dyDescent="0.25">
      <c r="A1467" s="11">
        <v>43038</v>
      </c>
      <c r="B1467" s="3">
        <v>745007.08206063497</v>
      </c>
      <c r="C1467" s="3">
        <v>19626244023.227901</v>
      </c>
      <c r="D1467" s="3">
        <v>19626989030.310001</v>
      </c>
      <c r="E1467" s="24">
        <f t="shared" si="132"/>
        <v>0.98379774270904041</v>
      </c>
      <c r="F1467" s="21">
        <f t="shared" si="133"/>
        <v>-323226453.48205835</v>
      </c>
      <c r="G1467">
        <v>1.7444863208977499</v>
      </c>
      <c r="H1467" s="3">
        <v>1229370.2665160899</v>
      </c>
      <c r="I1467" s="3">
        <f t="shared" si="134"/>
        <v>1229370.2665162247</v>
      </c>
      <c r="J1467" s="3">
        <f t="shared" si="135"/>
        <v>0</v>
      </c>
      <c r="K1467" s="13">
        <f t="shared" si="136"/>
        <v>-1229370.2665160899</v>
      </c>
      <c r="L1467" s="13">
        <f t="shared" si="137"/>
        <v>745007.08209991455</v>
      </c>
    </row>
    <row r="1468" spans="1:12" x14ac:dyDescent="0.25">
      <c r="A1468" s="11">
        <v>43039</v>
      </c>
      <c r="B1468" s="3">
        <v>-51630594.758735701</v>
      </c>
      <c r="C1468" s="3">
        <v>19483553959.148701</v>
      </c>
      <c r="D1468" s="3">
        <v>19431923364.389999</v>
      </c>
      <c r="E1468" s="24">
        <f t="shared" si="132"/>
        <v>0.9926919472497916</v>
      </c>
      <c r="F1468" s="21">
        <f t="shared" si="133"/>
        <v>-143435071.16126627</v>
      </c>
      <c r="G1468">
        <v>1.7317375228426199</v>
      </c>
      <c r="H1468" s="3">
        <v>-85165111.620977193</v>
      </c>
      <c r="I1468" s="3">
        <f t="shared" si="134"/>
        <v>-85165111.620985851</v>
      </c>
      <c r="J1468" s="3">
        <f t="shared" si="135"/>
        <v>0</v>
      </c>
      <c r="K1468" s="13">
        <f t="shared" si="136"/>
        <v>85165111.620977193</v>
      </c>
      <c r="L1468" s="13">
        <f t="shared" si="137"/>
        <v>51630594.758701324</v>
      </c>
    </row>
    <row r="1469" spans="1:12" x14ac:dyDescent="0.25">
      <c r="A1469" s="11">
        <v>43040</v>
      </c>
      <c r="B1469" s="3">
        <v>-2176849.52695029</v>
      </c>
      <c r="C1469" s="3">
        <v>19316546416.1469</v>
      </c>
      <c r="D1469" s="3">
        <v>19314369566.619999</v>
      </c>
      <c r="E1469" s="24">
        <f t="shared" si="132"/>
        <v>0.99406250497804638</v>
      </c>
      <c r="F1469" s="21">
        <f t="shared" si="133"/>
        <v>-115376948.24305017</v>
      </c>
      <c r="G1469">
        <v>1.7214553399214101</v>
      </c>
      <c r="H1469" s="3">
        <v>-3589345.71226463</v>
      </c>
      <c r="I1469" s="3">
        <f t="shared" si="134"/>
        <v>-3589345.7122649876</v>
      </c>
      <c r="J1469" s="3">
        <f t="shared" si="135"/>
        <v>0</v>
      </c>
      <c r="K1469" s="13">
        <f t="shared" si="136"/>
        <v>3589345.71226463</v>
      </c>
      <c r="L1469" s="13">
        <f t="shared" si="137"/>
        <v>2176849.5269012451</v>
      </c>
    </row>
    <row r="1470" spans="1:12" x14ac:dyDescent="0.25">
      <c r="A1470" s="11">
        <v>43042</v>
      </c>
      <c r="B1470" s="3">
        <v>-5012507.5259667598</v>
      </c>
      <c r="C1470" s="3">
        <v>19238939201.345901</v>
      </c>
      <c r="D1470" s="3">
        <v>19233926693.819901</v>
      </c>
      <c r="E1470" s="24">
        <f t="shared" si="132"/>
        <v>0.99609459863476502</v>
      </c>
      <c r="F1470" s="21">
        <f t="shared" si="133"/>
        <v>-75430365.274131656</v>
      </c>
      <c r="G1470">
        <v>1.7147323658867</v>
      </c>
      <c r="H1470" s="3">
        <v>-8261791.0307083102</v>
      </c>
      <c r="I1470" s="3">
        <f t="shared" si="134"/>
        <v>-8261791.0307091493</v>
      </c>
      <c r="J1470" s="3">
        <f t="shared" si="135"/>
        <v>0</v>
      </c>
      <c r="K1470" s="13">
        <f t="shared" si="136"/>
        <v>8261791.0307083102</v>
      </c>
      <c r="L1470" s="13">
        <f t="shared" si="137"/>
        <v>5012507.5260009766</v>
      </c>
    </row>
    <row r="1471" spans="1:12" x14ac:dyDescent="0.25">
      <c r="A1471" s="11">
        <v>43045</v>
      </c>
      <c r="B1471" s="3">
        <v>-17062109.5562285</v>
      </c>
      <c r="C1471" s="3">
        <v>19323642146.1562</v>
      </c>
      <c r="D1471" s="3">
        <v>19306580036.599998</v>
      </c>
      <c r="E1471" s="24">
        <f t="shared" si="132"/>
        <v>1.0046644376764289</v>
      </c>
      <c r="F1471" s="21">
        <f t="shared" si="133"/>
        <v>89715452.336326465</v>
      </c>
      <c r="G1471">
        <v>1.7227306281391199</v>
      </c>
      <c r="H1471" s="3">
        <v>-28111510.545726102</v>
      </c>
      <c r="I1471" s="3">
        <f t="shared" si="134"/>
        <v>-28111510.545728929</v>
      </c>
      <c r="J1471" s="3">
        <f t="shared" si="135"/>
        <v>0</v>
      </c>
      <c r="K1471" s="13">
        <f t="shared" si="136"/>
        <v>28111510.545726102</v>
      </c>
      <c r="L1471" s="13">
        <f t="shared" si="137"/>
        <v>17062109.556201935</v>
      </c>
    </row>
    <row r="1472" spans="1:12" x14ac:dyDescent="0.25">
      <c r="A1472" s="11">
        <v>43046</v>
      </c>
      <c r="B1472" s="3">
        <v>185006.71087759701</v>
      </c>
      <c r="C1472" s="3">
        <v>18835755976.329102</v>
      </c>
      <c r="D1472" s="3">
        <v>18835940983.040001</v>
      </c>
      <c r="E1472" s="24">
        <f t="shared" si="132"/>
        <v>0.97561328524377067</v>
      </c>
      <c r="F1472" s="21">
        <f t="shared" si="133"/>
        <v>-470824060.27087516</v>
      </c>
      <c r="G1472">
        <v>1.6807188877088699</v>
      </c>
      <c r="H1472" s="3">
        <v>304699.13875777699</v>
      </c>
      <c r="I1472" s="3">
        <f t="shared" si="134"/>
        <v>304699.1387578079</v>
      </c>
      <c r="J1472" s="3">
        <f t="shared" si="135"/>
        <v>0</v>
      </c>
      <c r="K1472" s="13">
        <f t="shared" si="136"/>
        <v>-304699.13875777699</v>
      </c>
      <c r="L1472" s="13">
        <f t="shared" si="137"/>
        <v>185006.71089935303</v>
      </c>
    </row>
    <row r="1473" spans="1:12" x14ac:dyDescent="0.25">
      <c r="A1473" s="11">
        <v>43047</v>
      </c>
      <c r="B1473" s="3">
        <v>27560001.6048197</v>
      </c>
      <c r="C1473" s="3">
        <v>19315435966.495098</v>
      </c>
      <c r="D1473" s="3">
        <v>19342995968.099998</v>
      </c>
      <c r="E1473" s="24">
        <f t="shared" si="132"/>
        <v>1.0254563859531582</v>
      </c>
      <c r="F1473" s="21">
        <f t="shared" si="133"/>
        <v>479494983.45517784</v>
      </c>
      <c r="G1473">
        <v>1.72350391639315</v>
      </c>
      <c r="H1473" s="3">
        <v>45372767.648095198</v>
      </c>
      <c r="I1473" s="3">
        <f t="shared" si="134"/>
        <v>45372767.64809984</v>
      </c>
      <c r="J1473" s="3">
        <f t="shared" si="135"/>
        <v>0</v>
      </c>
      <c r="K1473" s="13">
        <f t="shared" si="136"/>
        <v>-45372767.648095198</v>
      </c>
      <c r="L1473" s="13">
        <f t="shared" si="137"/>
        <v>27560001.60490036</v>
      </c>
    </row>
    <row r="1474" spans="1:12" x14ac:dyDescent="0.25">
      <c r="A1474" s="11">
        <v>43048</v>
      </c>
      <c r="B1474" s="3">
        <v>-7600022.8233775496</v>
      </c>
      <c r="C1474" s="3">
        <v>19004213248.173302</v>
      </c>
      <c r="D1474" s="3">
        <v>18996613225.349998</v>
      </c>
      <c r="E1474" s="24">
        <f t="shared" si="132"/>
        <v>0.98248550945854851</v>
      </c>
      <c r="F1474" s="21">
        <f t="shared" si="133"/>
        <v>-338782719.92662245</v>
      </c>
      <c r="G1474">
        <v>1.6933176233513301</v>
      </c>
      <c r="H1474" s="3">
        <v>-12507289.929268699</v>
      </c>
      <c r="I1474" s="3">
        <f t="shared" si="134"/>
        <v>-12507289.929270038</v>
      </c>
      <c r="J1474" s="3">
        <f t="shared" si="135"/>
        <v>0</v>
      </c>
      <c r="K1474" s="13">
        <f t="shared" si="136"/>
        <v>12507289.929268699</v>
      </c>
      <c r="L1474" s="13">
        <f t="shared" si="137"/>
        <v>7600022.8233032227</v>
      </c>
    </row>
    <row r="1475" spans="1:12" x14ac:dyDescent="0.25">
      <c r="A1475" s="11">
        <v>43049</v>
      </c>
      <c r="B1475" s="3">
        <v>-6035272.4931043303</v>
      </c>
      <c r="C1475" s="3">
        <v>18763509331.473099</v>
      </c>
      <c r="D1475" s="3">
        <v>18757474058.98</v>
      </c>
      <c r="E1475" s="24">
        <f t="shared" ref="E1475:E1538" si="138">F1475/D1474+1</f>
        <v>0.98772918671809196</v>
      </c>
      <c r="F1475" s="21">
        <f t="shared" ref="F1475:F1538" si="139">D1475-D1474-B1475</f>
        <v>-233103893.87689459</v>
      </c>
      <c r="G1475">
        <v>1.6725392389682201</v>
      </c>
      <c r="H1475" s="3">
        <v>-9928359.4515855107</v>
      </c>
      <c r="I1475" s="3">
        <f t="shared" ref="I1475:I1538" si="140">B1475*(1+$Q$1)^($O$1-ROW()+1)</f>
        <v>-9928359.4515865128</v>
      </c>
      <c r="J1475" s="3">
        <f t="shared" ref="J1475:J1538" si="141">B1475*$G$2765/G1475</f>
        <v>0</v>
      </c>
      <c r="K1475" s="13">
        <f t="shared" ref="K1475:K1538" si="142">J1475-H1475</f>
        <v>9928359.4515855107</v>
      </c>
      <c r="L1475" s="13">
        <f t="shared" ref="L1475:L1538" si="143">ABS(C1475-D1475)</f>
        <v>6035272.4930992126</v>
      </c>
    </row>
    <row r="1476" spans="1:12" x14ac:dyDescent="0.25">
      <c r="A1476" s="11">
        <v>43052</v>
      </c>
      <c r="B1476" s="3">
        <v>55226035.764208898</v>
      </c>
      <c r="C1476" s="3">
        <v>18858117854.305698</v>
      </c>
      <c r="D1476" s="3">
        <v>18913343890.07</v>
      </c>
      <c r="E1476" s="24">
        <f t="shared" si="138"/>
        <v>1.0053655302952482</v>
      </c>
      <c r="F1476" s="21">
        <f t="shared" si="139"/>
        <v>100643795.32579125</v>
      </c>
      <c r="G1476">
        <v>1.6815132989249</v>
      </c>
      <c r="H1476" s="3">
        <v>90814828.436047196</v>
      </c>
      <c r="I1476" s="3">
        <f t="shared" si="140"/>
        <v>90814828.436056346</v>
      </c>
      <c r="J1476" s="3">
        <f t="shared" si="141"/>
        <v>0</v>
      </c>
      <c r="K1476" s="13">
        <f t="shared" si="142"/>
        <v>-90814828.436047196</v>
      </c>
      <c r="L1476" s="13">
        <f t="shared" si="143"/>
        <v>55226035.7643013</v>
      </c>
    </row>
    <row r="1477" spans="1:12" x14ac:dyDescent="0.25">
      <c r="A1477" s="11">
        <v>43053</v>
      </c>
      <c r="B1477" s="3">
        <v>17476436.963916801</v>
      </c>
      <c r="C1477" s="3">
        <v>18545804794.096001</v>
      </c>
      <c r="D1477" s="3">
        <v>18563281231.059898</v>
      </c>
      <c r="E1477" s="24">
        <f t="shared" si="138"/>
        <v>0.98056720704121569</v>
      </c>
      <c r="F1477" s="21">
        <f t="shared" si="139"/>
        <v>-367539095.9740181</v>
      </c>
      <c r="G1477">
        <v>1.6488367991294599</v>
      </c>
      <c r="H1477" s="3">
        <v>28727516.3165907</v>
      </c>
      <c r="I1477" s="3">
        <f t="shared" si="140"/>
        <v>28727516.316593464</v>
      </c>
      <c r="J1477" s="3">
        <f t="shared" si="141"/>
        <v>0</v>
      </c>
      <c r="K1477" s="13">
        <f t="shared" si="142"/>
        <v>-28727516.3165907</v>
      </c>
      <c r="L1477" s="13">
        <f t="shared" si="143"/>
        <v>17476436.963897705</v>
      </c>
    </row>
    <row r="1478" spans="1:12" x14ac:dyDescent="0.25">
      <c r="A1478" s="11">
        <v>43055</v>
      </c>
      <c r="B1478" s="3">
        <v>-1358871.5900109401</v>
      </c>
      <c r="C1478" s="3">
        <v>18934533993.150002</v>
      </c>
      <c r="D1478" s="3">
        <v>18933175121.560001</v>
      </c>
      <c r="E1478" s="24">
        <f t="shared" si="138"/>
        <v>1.0199993070981943</v>
      </c>
      <c r="F1478" s="21">
        <f t="shared" si="139"/>
        <v>371252762.09011394</v>
      </c>
      <c r="G1478">
        <v>1.6818123926300399</v>
      </c>
      <c r="H1478" s="3">
        <v>-2232831.2007062398</v>
      </c>
      <c r="I1478" s="3">
        <f t="shared" si="140"/>
        <v>-2232831.2007064675</v>
      </c>
      <c r="J1478" s="3">
        <f t="shared" si="141"/>
        <v>0</v>
      </c>
      <c r="K1478" s="13">
        <f t="shared" si="142"/>
        <v>2232831.2007062398</v>
      </c>
      <c r="L1478" s="13">
        <f t="shared" si="143"/>
        <v>1358871.5900001526</v>
      </c>
    </row>
    <row r="1479" spans="1:12" x14ac:dyDescent="0.25">
      <c r="A1479" s="11">
        <v>43056</v>
      </c>
      <c r="B1479" s="3">
        <v>4979964.1552745104</v>
      </c>
      <c r="C1479" s="3">
        <v>19172271889.8647</v>
      </c>
      <c r="D1479" s="3">
        <v>19177251854.02</v>
      </c>
      <c r="E1479" s="24">
        <f t="shared" si="138"/>
        <v>1.0126284559652361</v>
      </c>
      <c r="F1479" s="21">
        <f t="shared" si="139"/>
        <v>239096768.30472457</v>
      </c>
      <c r="G1479">
        <v>1.70305108637216</v>
      </c>
      <c r="H1479" s="3">
        <v>8179673.6786585599</v>
      </c>
      <c r="I1479" s="3">
        <f t="shared" si="140"/>
        <v>8179673.6786593935</v>
      </c>
      <c r="J1479" s="3">
        <f t="shared" si="141"/>
        <v>0</v>
      </c>
      <c r="K1479" s="13">
        <f t="shared" si="142"/>
        <v>-8179673.6786585599</v>
      </c>
      <c r="L1479" s="13">
        <f t="shared" si="143"/>
        <v>4979964.1553001404</v>
      </c>
    </row>
    <row r="1480" spans="1:12" x14ac:dyDescent="0.25">
      <c r="A1480" s="11">
        <v>43059</v>
      </c>
      <c r="B1480" s="3">
        <v>13.661198914051001</v>
      </c>
      <c r="C1480" s="3">
        <v>19180065954.138802</v>
      </c>
      <c r="D1480" s="3">
        <v>19180065967.7999</v>
      </c>
      <c r="E1480" s="24">
        <f t="shared" si="138"/>
        <v>1.0001467415738252</v>
      </c>
      <c r="F1480" s="21">
        <f t="shared" si="139"/>
        <v>2814100.1187006831</v>
      </c>
      <c r="G1480">
        <v>1.70330099476888</v>
      </c>
      <c r="H1480" s="3">
        <v>22.430082163127899</v>
      </c>
      <c r="I1480" s="3">
        <f t="shared" si="140"/>
        <v>22.430082163130155</v>
      </c>
      <c r="J1480" s="3">
        <f t="shared" si="141"/>
        <v>0</v>
      </c>
      <c r="K1480" s="13">
        <f t="shared" si="142"/>
        <v>-22.430082163127899</v>
      </c>
      <c r="L1480" s="13">
        <f t="shared" si="143"/>
        <v>13.661098480224609</v>
      </c>
    </row>
    <row r="1481" spans="1:12" x14ac:dyDescent="0.25">
      <c r="A1481" s="11">
        <v>43060</v>
      </c>
      <c r="B1481" s="3">
        <v>3096814.9662429001</v>
      </c>
      <c r="C1481" s="3">
        <v>19470803021.793701</v>
      </c>
      <c r="D1481" s="3">
        <v>19473899836.759998</v>
      </c>
      <c r="E1481" s="24">
        <f t="shared" si="138"/>
        <v>1.0151582927025358</v>
      </c>
      <c r="F1481" s="21">
        <f t="shared" si="139"/>
        <v>290737053.99385536</v>
      </c>
      <c r="G1481">
        <v>1.7291201298081</v>
      </c>
      <c r="H1481" s="3">
        <v>5082642.8649038197</v>
      </c>
      <c r="I1481" s="3">
        <f t="shared" si="140"/>
        <v>5082642.8649043236</v>
      </c>
      <c r="J1481" s="3">
        <f t="shared" si="141"/>
        <v>0</v>
      </c>
      <c r="K1481" s="13">
        <f t="shared" si="142"/>
        <v>-5082642.8649038197</v>
      </c>
      <c r="L1481" s="13">
        <f t="shared" si="143"/>
        <v>3096814.9662971497</v>
      </c>
    </row>
    <row r="1482" spans="1:12" x14ac:dyDescent="0.25">
      <c r="A1482" s="11">
        <v>43061</v>
      </c>
      <c r="B1482" s="3">
        <v>4986095.1623001602</v>
      </c>
      <c r="C1482" s="3">
        <v>19504026253.4277</v>
      </c>
      <c r="D1482" s="3">
        <v>19509012348.59</v>
      </c>
      <c r="E1482" s="24">
        <f t="shared" si="138"/>
        <v>1.0015470150776289</v>
      </c>
      <c r="F1482" s="21">
        <f t="shared" si="139"/>
        <v>30126416.667701669</v>
      </c>
      <c r="G1482">
        <v>1.73179510471995</v>
      </c>
      <c r="H1482" s="3">
        <v>8180261.5315761603</v>
      </c>
      <c r="I1482" s="3">
        <f t="shared" si="140"/>
        <v>8180261.5315769808</v>
      </c>
      <c r="J1482" s="3">
        <f t="shared" si="141"/>
        <v>0</v>
      </c>
      <c r="K1482" s="13">
        <f t="shared" si="142"/>
        <v>-8180261.5315761603</v>
      </c>
      <c r="L1482" s="13">
        <f t="shared" si="143"/>
        <v>4986095.1623001099</v>
      </c>
    </row>
    <row r="1483" spans="1:12" x14ac:dyDescent="0.25">
      <c r="A1483" s="11">
        <v>43062</v>
      </c>
      <c r="B1483" s="3">
        <v>1089087.2685993901</v>
      </c>
      <c r="C1483" s="3">
        <v>19530946519.101398</v>
      </c>
      <c r="D1483" s="3">
        <v>19532035606.369999</v>
      </c>
      <c r="E1483" s="24">
        <f t="shared" si="138"/>
        <v>1.001124309632875</v>
      </c>
      <c r="F1483" s="21">
        <f t="shared" si="139"/>
        <v>21934170.511399388</v>
      </c>
      <c r="G1483">
        <v>1.73374217863835</v>
      </c>
      <c r="H1483" s="3">
        <v>1786082.82808647</v>
      </c>
      <c r="I1483" s="3">
        <f t="shared" si="140"/>
        <v>1786082.8280866549</v>
      </c>
      <c r="J1483" s="3">
        <f t="shared" si="141"/>
        <v>0</v>
      </c>
      <c r="K1483" s="13">
        <f t="shared" si="142"/>
        <v>-1786082.82808647</v>
      </c>
      <c r="L1483" s="13">
        <f t="shared" si="143"/>
        <v>1089087.2686004639</v>
      </c>
    </row>
    <row r="1484" spans="1:12" x14ac:dyDescent="0.25">
      <c r="A1484" s="11">
        <v>43063</v>
      </c>
      <c r="B1484" s="3">
        <v>-32675032.8892636</v>
      </c>
      <c r="C1484" s="3">
        <v>19491465426.659199</v>
      </c>
      <c r="D1484" s="3">
        <v>19458790393.769901</v>
      </c>
      <c r="E1484" s="24">
        <f t="shared" si="138"/>
        <v>0.99792289034648274</v>
      </c>
      <c r="F1484" s="21">
        <f t="shared" si="139"/>
        <v>-40570179.710834056</v>
      </c>
      <c r="G1484">
        <v>1.7301410060224001</v>
      </c>
      <c r="H1484" s="3">
        <v>-53565755.592039801</v>
      </c>
      <c r="I1484" s="3">
        <f t="shared" si="140"/>
        <v>-53565755.59204524</v>
      </c>
      <c r="J1484" s="3">
        <f t="shared" si="141"/>
        <v>0</v>
      </c>
      <c r="K1484" s="13">
        <f t="shared" si="142"/>
        <v>53565755.592039801</v>
      </c>
      <c r="L1484" s="13">
        <f t="shared" si="143"/>
        <v>32675032.889297485</v>
      </c>
    </row>
    <row r="1485" spans="1:12" x14ac:dyDescent="0.25">
      <c r="A1485" s="11">
        <v>43066</v>
      </c>
      <c r="B1485" s="3">
        <v>2605872.47668772</v>
      </c>
      <c r="C1485" s="3">
        <v>19424756925.9133</v>
      </c>
      <c r="D1485" s="3">
        <v>19427362798.389999</v>
      </c>
      <c r="E1485" s="24">
        <f t="shared" si="138"/>
        <v>0.9982509977666707</v>
      </c>
      <c r="F1485" s="21">
        <f t="shared" si="139"/>
        <v>-34033467.856589608</v>
      </c>
      <c r="G1485">
        <v>1.7271149855388801</v>
      </c>
      <c r="H1485" s="3">
        <v>4270282.9161775699</v>
      </c>
      <c r="I1485" s="3">
        <f t="shared" si="140"/>
        <v>4270282.9161779862</v>
      </c>
      <c r="J1485" s="3">
        <f t="shared" si="141"/>
        <v>0</v>
      </c>
      <c r="K1485" s="13">
        <f t="shared" si="142"/>
        <v>-4270282.9161775699</v>
      </c>
      <c r="L1485" s="13">
        <f t="shared" si="143"/>
        <v>2605872.4766998291</v>
      </c>
    </row>
    <row r="1486" spans="1:12" x14ac:dyDescent="0.25">
      <c r="A1486" s="11">
        <v>43067</v>
      </c>
      <c r="B1486" s="3">
        <v>3843675.5979825198</v>
      </c>
      <c r="C1486" s="3">
        <v>19403251865.132</v>
      </c>
      <c r="D1486" s="3">
        <v>19407095540.73</v>
      </c>
      <c r="E1486" s="24">
        <f t="shared" si="138"/>
        <v>0.9987589188760102</v>
      </c>
      <c r="F1486" s="21">
        <f t="shared" si="139"/>
        <v>-24110933.257982366</v>
      </c>
      <c r="G1486">
        <v>1.72497149573137</v>
      </c>
      <c r="H1486" s="3">
        <v>6296257.8424672596</v>
      </c>
      <c r="I1486" s="3">
        <f t="shared" si="140"/>
        <v>6296257.8424678855</v>
      </c>
      <c r="J1486" s="3">
        <f t="shared" si="141"/>
        <v>0</v>
      </c>
      <c r="K1486" s="13">
        <f t="shared" si="142"/>
        <v>-6296257.8424672596</v>
      </c>
      <c r="L1486" s="13">
        <f t="shared" si="143"/>
        <v>3843675.5979995728</v>
      </c>
    </row>
    <row r="1487" spans="1:12" x14ac:dyDescent="0.25">
      <c r="A1487" s="11">
        <v>43068</v>
      </c>
      <c r="B1487" s="3">
        <v>99996.960230946497</v>
      </c>
      <c r="C1487" s="3">
        <v>19088875389.229698</v>
      </c>
      <c r="D1487" s="3">
        <v>19088975386.189999</v>
      </c>
      <c r="E1487" s="24">
        <f t="shared" si="138"/>
        <v>0.9836028966399234</v>
      </c>
      <c r="F1487" s="21">
        <f t="shared" si="139"/>
        <v>-318220151.50023186</v>
      </c>
      <c r="G1487">
        <v>1.6966869598226799</v>
      </c>
      <c r="H1487" s="3">
        <v>163740.02962250999</v>
      </c>
      <c r="I1487" s="3">
        <f t="shared" si="140"/>
        <v>163740.02962252696</v>
      </c>
      <c r="J1487" s="3">
        <f t="shared" si="141"/>
        <v>0</v>
      </c>
      <c r="K1487" s="13">
        <f t="shared" si="142"/>
        <v>-163740.02962250999</v>
      </c>
      <c r="L1487" s="13">
        <f t="shared" si="143"/>
        <v>99996.960300445557</v>
      </c>
    </row>
    <row r="1488" spans="1:12" x14ac:dyDescent="0.25">
      <c r="A1488" s="11">
        <v>43069</v>
      </c>
      <c r="B1488" s="3">
        <v>14332787.487562399</v>
      </c>
      <c r="C1488" s="3">
        <v>18877953034.032398</v>
      </c>
      <c r="D1488" s="3">
        <v>18892285821.52</v>
      </c>
      <c r="E1488" s="24">
        <f t="shared" si="138"/>
        <v>0.9889453285004377</v>
      </c>
      <c r="F1488" s="21">
        <f t="shared" si="139"/>
        <v>-211022352.15756056</v>
      </c>
      <c r="G1488">
        <v>1.67793064284425</v>
      </c>
      <c r="H1488" s="3">
        <v>23460162.507270101</v>
      </c>
      <c r="I1488" s="3">
        <f t="shared" si="140"/>
        <v>23460162.5072724</v>
      </c>
      <c r="J1488" s="3">
        <f t="shared" si="141"/>
        <v>0</v>
      </c>
      <c r="K1488" s="13">
        <f t="shared" si="142"/>
        <v>-23460162.507270101</v>
      </c>
      <c r="L1488" s="13">
        <f t="shared" si="143"/>
        <v>14332787.487602234</v>
      </c>
    </row>
    <row r="1489" spans="1:12" x14ac:dyDescent="0.25">
      <c r="A1489" s="11">
        <v>43070</v>
      </c>
      <c r="B1489" s="3">
        <v>1109517.6444266399</v>
      </c>
      <c r="C1489" s="3">
        <v>18960752314.225498</v>
      </c>
      <c r="D1489" s="3">
        <v>18961861831.869999</v>
      </c>
      <c r="E1489" s="24">
        <f t="shared" si="138"/>
        <v>1.0036240449330691</v>
      </c>
      <c r="F1489" s="21">
        <f t="shared" si="139"/>
        <v>68466492.70557183</v>
      </c>
      <c r="G1489">
        <v>1.68401153888849</v>
      </c>
      <c r="H1489" s="3">
        <v>1815377.1124668</v>
      </c>
      <c r="I1489" s="3">
        <f t="shared" si="140"/>
        <v>1815377.1124669814</v>
      </c>
      <c r="J1489" s="3">
        <f t="shared" si="141"/>
        <v>0</v>
      </c>
      <c r="K1489" s="13">
        <f t="shared" si="142"/>
        <v>-1815377.1124668</v>
      </c>
      <c r="L1489" s="13">
        <f t="shared" si="143"/>
        <v>1109517.6445007324</v>
      </c>
    </row>
    <row r="1490" spans="1:12" x14ac:dyDescent="0.25">
      <c r="A1490" s="11">
        <v>43073</v>
      </c>
      <c r="B1490" s="3">
        <v>-11138997.9819298</v>
      </c>
      <c r="C1490" s="3">
        <v>19133868414.151901</v>
      </c>
      <c r="D1490" s="3">
        <v>19122729416.169998</v>
      </c>
      <c r="E1490" s="24">
        <f t="shared" si="138"/>
        <v>1.0090711863532742</v>
      </c>
      <c r="F1490" s="21">
        <f t="shared" si="139"/>
        <v>172006582.28192905</v>
      </c>
      <c r="G1490">
        <v>1.6992875213788099</v>
      </c>
      <c r="H1490" s="3">
        <v>-18218434.518924698</v>
      </c>
      <c r="I1490" s="3">
        <f t="shared" si="140"/>
        <v>-18218434.518926498</v>
      </c>
      <c r="J1490" s="3">
        <f t="shared" si="141"/>
        <v>0</v>
      </c>
      <c r="K1490" s="13">
        <f t="shared" si="142"/>
        <v>18218434.518924698</v>
      </c>
      <c r="L1490" s="13">
        <f t="shared" si="143"/>
        <v>11138997.981903076</v>
      </c>
    </row>
    <row r="1491" spans="1:12" x14ac:dyDescent="0.25">
      <c r="A1491" s="11">
        <v>43074</v>
      </c>
      <c r="B1491" s="3">
        <v>3125982.2010307899</v>
      </c>
      <c r="C1491" s="3">
        <v>18987410341.898899</v>
      </c>
      <c r="D1491" s="3">
        <v>18990536324.099998</v>
      </c>
      <c r="E1491" s="24">
        <f t="shared" si="138"/>
        <v>0.99292365272100713</v>
      </c>
      <c r="F1491" s="21">
        <f t="shared" si="139"/>
        <v>-135319074.27103049</v>
      </c>
      <c r="G1491">
        <v>1.6872627727506699</v>
      </c>
      <c r="H1491" s="3">
        <v>5110739.2020649202</v>
      </c>
      <c r="I1491" s="3">
        <f t="shared" si="140"/>
        <v>5110739.202065438</v>
      </c>
      <c r="J1491" s="3">
        <f t="shared" si="141"/>
        <v>0</v>
      </c>
      <c r="K1491" s="13">
        <f t="shared" si="142"/>
        <v>-5110739.2020649202</v>
      </c>
      <c r="L1491" s="13">
        <f t="shared" si="143"/>
        <v>3125982.2010993958</v>
      </c>
    </row>
    <row r="1492" spans="1:12" x14ac:dyDescent="0.25">
      <c r="A1492" s="11">
        <v>43075</v>
      </c>
      <c r="B1492" s="3">
        <v>-554357.62156283797</v>
      </c>
      <c r="C1492" s="3">
        <v>19154770065.941502</v>
      </c>
      <c r="D1492" s="3">
        <v>19154215708.32</v>
      </c>
      <c r="E1492" s="24">
        <f t="shared" si="138"/>
        <v>1.0086481887103496</v>
      </c>
      <c r="F1492" s="21">
        <f t="shared" si="139"/>
        <v>164233741.84156406</v>
      </c>
      <c r="G1492">
        <v>1.70185453961337</v>
      </c>
      <c r="H1492" s="3">
        <v>-905981.91770578595</v>
      </c>
      <c r="I1492" s="3">
        <f t="shared" si="140"/>
        <v>-905981.9177058764</v>
      </c>
      <c r="J1492" s="3">
        <f t="shared" si="141"/>
        <v>0</v>
      </c>
      <c r="K1492" s="13">
        <f t="shared" si="142"/>
        <v>905981.91770578595</v>
      </c>
      <c r="L1492" s="13">
        <f t="shared" si="143"/>
        <v>554357.62150192261</v>
      </c>
    </row>
    <row r="1493" spans="1:12" x14ac:dyDescent="0.25">
      <c r="A1493" s="11">
        <v>43076</v>
      </c>
      <c r="B1493" s="3">
        <v>42479293.873776302</v>
      </c>
      <c r="C1493" s="3">
        <v>18980496511.7062</v>
      </c>
      <c r="D1493" s="3">
        <v>19022975805.580002</v>
      </c>
      <c r="E1493" s="24">
        <f t="shared" si="138"/>
        <v>0.99093049805540634</v>
      </c>
      <c r="F1493" s="21">
        <f t="shared" si="139"/>
        <v>-173719196.61377418</v>
      </c>
      <c r="G1493">
        <v>1.6864195665569299</v>
      </c>
      <c r="H1493" s="3">
        <v>69396742.339758798</v>
      </c>
      <c r="I1493" s="3">
        <f t="shared" si="140"/>
        <v>69396742.339765623</v>
      </c>
      <c r="J1493" s="3">
        <f t="shared" si="141"/>
        <v>0</v>
      </c>
      <c r="K1493" s="13">
        <f t="shared" si="142"/>
        <v>-69396742.339758798</v>
      </c>
      <c r="L1493" s="13">
        <f t="shared" si="143"/>
        <v>42479293.873802185</v>
      </c>
    </row>
    <row r="1494" spans="1:12" x14ac:dyDescent="0.25">
      <c r="A1494" s="11">
        <v>43077</v>
      </c>
      <c r="B1494" s="3">
        <v>87545111.607751906</v>
      </c>
      <c r="C1494" s="3">
        <v>19068420868.682201</v>
      </c>
      <c r="D1494" s="3">
        <v>19155965980.290001</v>
      </c>
      <c r="E1494" s="24">
        <f t="shared" si="138"/>
        <v>1.002388956573709</v>
      </c>
      <c r="F1494" s="21">
        <f t="shared" si="139"/>
        <v>45445063.102247179</v>
      </c>
      <c r="G1494">
        <v>1.6904483496664899</v>
      </c>
      <c r="H1494" s="3">
        <v>142963767.30928099</v>
      </c>
      <c r="I1494" s="3">
        <f t="shared" si="140"/>
        <v>142963767.30929542</v>
      </c>
      <c r="J1494" s="3">
        <f t="shared" si="141"/>
        <v>0</v>
      </c>
      <c r="K1494" s="13">
        <f t="shared" si="142"/>
        <v>-142963767.30928099</v>
      </c>
      <c r="L1494" s="13">
        <f t="shared" si="143"/>
        <v>87545111.60779953</v>
      </c>
    </row>
    <row r="1495" spans="1:12" x14ac:dyDescent="0.25">
      <c r="A1495" s="11">
        <v>43080</v>
      </c>
      <c r="B1495" s="3">
        <v>-6666987.9280058704</v>
      </c>
      <c r="C1495" s="3">
        <v>19181699862.807999</v>
      </c>
      <c r="D1495" s="3">
        <v>19175032874.880001</v>
      </c>
      <c r="E1495" s="24">
        <f t="shared" si="138"/>
        <v>1.0013433873574678</v>
      </c>
      <c r="F1495" s="21">
        <f t="shared" si="139"/>
        <v>25733882.518006023</v>
      </c>
      <c r="G1495">
        <v>1.69271927660788</v>
      </c>
      <c r="H1495" s="3">
        <v>-10883185.7123749</v>
      </c>
      <c r="I1495" s="3">
        <f t="shared" si="140"/>
        <v>-10883185.712376015</v>
      </c>
      <c r="J1495" s="3">
        <f t="shared" si="141"/>
        <v>0</v>
      </c>
      <c r="K1495" s="13">
        <f t="shared" si="142"/>
        <v>10883185.7123749</v>
      </c>
      <c r="L1495" s="13">
        <f t="shared" si="143"/>
        <v>6666987.9279975891</v>
      </c>
    </row>
    <row r="1496" spans="1:12" x14ac:dyDescent="0.25">
      <c r="A1496" s="11">
        <v>43081</v>
      </c>
      <c r="B1496" s="3">
        <v>46004504.037083797</v>
      </c>
      <c r="C1496" s="3">
        <v>19375208434.482899</v>
      </c>
      <c r="D1496" s="3">
        <v>19421212938.52</v>
      </c>
      <c r="E1496" s="24">
        <f t="shared" si="138"/>
        <v>1.0104393854711535</v>
      </c>
      <c r="F1496" s="21">
        <f t="shared" si="139"/>
        <v>200175559.60291559</v>
      </c>
      <c r="G1496">
        <v>1.7103902256308401</v>
      </c>
      <c r="H1496" s="3">
        <v>75068720.306366801</v>
      </c>
      <c r="I1496" s="3">
        <f t="shared" si="140"/>
        <v>75068720.306374326</v>
      </c>
      <c r="J1496" s="3">
        <f t="shared" si="141"/>
        <v>0</v>
      </c>
      <c r="K1496" s="13">
        <f t="shared" si="142"/>
        <v>-75068720.306366801</v>
      </c>
      <c r="L1496" s="13">
        <f t="shared" si="143"/>
        <v>46004504.037101746</v>
      </c>
    </row>
    <row r="1497" spans="1:12" x14ac:dyDescent="0.25">
      <c r="A1497" s="11">
        <v>43082</v>
      </c>
      <c r="B1497" s="3">
        <v>-79965.769465088801</v>
      </c>
      <c r="C1497" s="3">
        <v>19258999076.749401</v>
      </c>
      <c r="D1497" s="3">
        <v>19258919110.98</v>
      </c>
      <c r="E1497" s="24">
        <f t="shared" si="138"/>
        <v>0.99164759367584088</v>
      </c>
      <c r="F1497" s="21">
        <f t="shared" si="139"/>
        <v>-162213861.77053583</v>
      </c>
      <c r="G1497">
        <v>1.6961043514935099</v>
      </c>
      <c r="H1497" s="3">
        <v>-130435.27800806001</v>
      </c>
      <c r="I1497" s="3">
        <f t="shared" si="140"/>
        <v>-130435.27800807307</v>
      </c>
      <c r="J1497" s="3">
        <f t="shared" si="141"/>
        <v>0</v>
      </c>
      <c r="K1497" s="13">
        <f t="shared" si="142"/>
        <v>130435.27800806001</v>
      </c>
      <c r="L1497" s="13">
        <f t="shared" si="143"/>
        <v>79965.769401550293</v>
      </c>
    </row>
    <row r="1498" spans="1:12" x14ac:dyDescent="0.25">
      <c r="A1498" s="11">
        <v>43083</v>
      </c>
      <c r="B1498" s="3">
        <v>-993744.11033320404</v>
      </c>
      <c r="C1498" s="3">
        <v>19163462720.380299</v>
      </c>
      <c r="D1498" s="3">
        <v>19162468976.27</v>
      </c>
      <c r="E1498" s="24">
        <f t="shared" si="138"/>
        <v>0.99504352294905041</v>
      </c>
      <c r="F1498" s="21">
        <f t="shared" si="139"/>
        <v>-95456390.59966588</v>
      </c>
      <c r="G1498">
        <v>1.6876976491993101</v>
      </c>
      <c r="H1498" s="3">
        <v>-1620308.8476141</v>
      </c>
      <c r="I1498" s="3">
        <f t="shared" si="140"/>
        <v>-1620308.847614266</v>
      </c>
      <c r="J1498" s="3">
        <f t="shared" si="141"/>
        <v>0</v>
      </c>
      <c r="K1498" s="13">
        <f t="shared" si="142"/>
        <v>1620308.8476141</v>
      </c>
      <c r="L1498" s="13">
        <f t="shared" si="143"/>
        <v>993744.11029815674</v>
      </c>
    </row>
    <row r="1499" spans="1:12" x14ac:dyDescent="0.25">
      <c r="A1499" s="11">
        <v>43084</v>
      </c>
      <c r="B1499" s="3">
        <v>-24903803.938850001</v>
      </c>
      <c r="C1499" s="3">
        <v>19231638519.338799</v>
      </c>
      <c r="D1499" s="3">
        <v>19206734715.399899</v>
      </c>
      <c r="E1499" s="24">
        <f t="shared" si="138"/>
        <v>1.0036096362715266</v>
      </c>
      <c r="F1499" s="21">
        <f t="shared" si="139"/>
        <v>69169543.068748072</v>
      </c>
      <c r="G1499">
        <v>1.69378962384924</v>
      </c>
      <c r="H1499" s="3">
        <v>-40590201.984554701</v>
      </c>
      <c r="I1499" s="3">
        <f t="shared" si="140"/>
        <v>-40590201.984558687</v>
      </c>
      <c r="J1499" s="3">
        <f t="shared" si="141"/>
        <v>0</v>
      </c>
      <c r="K1499" s="13">
        <f t="shared" si="142"/>
        <v>40590201.984554701</v>
      </c>
      <c r="L1499" s="13">
        <f t="shared" si="143"/>
        <v>24903803.938899994</v>
      </c>
    </row>
    <row r="1500" spans="1:12" x14ac:dyDescent="0.25">
      <c r="A1500" s="11">
        <v>43087</v>
      </c>
      <c r="B1500" s="3">
        <v>-3863995.9038943001</v>
      </c>
      <c r="C1500" s="3">
        <v>19290596953.3438</v>
      </c>
      <c r="D1500" s="3">
        <v>19286732957.439999</v>
      </c>
      <c r="E1500" s="24">
        <f t="shared" si="138"/>
        <v>1.0043662933438007</v>
      </c>
      <c r="F1500" s="21">
        <f t="shared" si="139"/>
        <v>83862237.943994403</v>
      </c>
      <c r="G1500">
        <v>1.70118520620964</v>
      </c>
      <c r="H1500" s="3">
        <v>-6295416.5195562197</v>
      </c>
      <c r="I1500" s="3">
        <f t="shared" si="140"/>
        <v>-6295416.5195568493</v>
      </c>
      <c r="J1500" s="3">
        <f t="shared" si="141"/>
        <v>0</v>
      </c>
      <c r="K1500" s="13">
        <f t="shared" si="142"/>
        <v>6295416.5195562197</v>
      </c>
      <c r="L1500" s="13">
        <f t="shared" si="143"/>
        <v>3863995.9038009644</v>
      </c>
    </row>
    <row r="1501" spans="1:12" x14ac:dyDescent="0.25">
      <c r="A1501" s="11">
        <v>43088</v>
      </c>
      <c r="B1501" s="3">
        <v>2352022.5459547602</v>
      </c>
      <c r="C1501" s="3">
        <v>19212478547.784</v>
      </c>
      <c r="D1501" s="3">
        <v>19214830570.330002</v>
      </c>
      <c r="E1501" s="24">
        <f t="shared" si="138"/>
        <v>0.99614997470956801</v>
      </c>
      <c r="F1501" s="21">
        <f t="shared" si="139"/>
        <v>-74254409.65595156</v>
      </c>
      <c r="G1501">
        <v>1.69463560014203</v>
      </c>
      <c r="H1501" s="3">
        <v>3830553.9252733998</v>
      </c>
      <c r="I1501" s="3">
        <f t="shared" si="140"/>
        <v>3830553.9252737812</v>
      </c>
      <c r="J1501" s="3">
        <f t="shared" si="141"/>
        <v>0</v>
      </c>
      <c r="K1501" s="13">
        <f t="shared" si="142"/>
        <v>-3830553.9252733998</v>
      </c>
      <c r="L1501" s="13">
        <f t="shared" si="143"/>
        <v>2352022.5460014343</v>
      </c>
    </row>
    <row r="1502" spans="1:12" x14ac:dyDescent="0.25">
      <c r="A1502" s="11">
        <v>43089</v>
      </c>
      <c r="B1502" s="3">
        <v>-28273015.521127101</v>
      </c>
      <c r="C1502" s="3">
        <v>19389251773.521099</v>
      </c>
      <c r="D1502" s="3">
        <v>19360978758</v>
      </c>
      <c r="E1502" s="24">
        <f t="shared" si="138"/>
        <v>1.0090774260305189</v>
      </c>
      <c r="F1502" s="21">
        <f t="shared" si="139"/>
        <v>174421203.19112527</v>
      </c>
      <c r="G1502">
        <v>1.710018529451</v>
      </c>
      <c r="H1502" s="3">
        <v>-46028255.9932542</v>
      </c>
      <c r="I1502" s="3">
        <f t="shared" si="140"/>
        <v>-46028255.993258856</v>
      </c>
      <c r="J1502" s="3">
        <f t="shared" si="141"/>
        <v>0</v>
      </c>
      <c r="K1502" s="13">
        <f t="shared" si="142"/>
        <v>46028255.9932542</v>
      </c>
      <c r="L1502" s="13">
        <f t="shared" si="143"/>
        <v>28273015.521099091</v>
      </c>
    </row>
    <row r="1503" spans="1:12" x14ac:dyDescent="0.25">
      <c r="A1503" s="11">
        <v>43090</v>
      </c>
      <c r="B1503" s="3">
        <v>-17213207.175423801</v>
      </c>
      <c r="C1503" s="3">
        <v>19729171734.1054</v>
      </c>
      <c r="D1503" s="3">
        <v>19711958526.93</v>
      </c>
      <c r="E1503" s="24">
        <f t="shared" si="138"/>
        <v>1.0190172708057585</v>
      </c>
      <c r="F1503" s="21">
        <f t="shared" si="139"/>
        <v>368192976.10542411</v>
      </c>
      <c r="G1503">
        <v>1.74253841490844</v>
      </c>
      <c r="H1503" s="3">
        <v>-28012151.8692565</v>
      </c>
      <c r="I1503" s="3">
        <f t="shared" si="140"/>
        <v>-28012151.869259246</v>
      </c>
      <c r="J1503" s="3">
        <f t="shared" si="141"/>
        <v>0</v>
      </c>
      <c r="K1503" s="13">
        <f t="shared" si="142"/>
        <v>28012151.8692565</v>
      </c>
      <c r="L1503" s="13">
        <f t="shared" si="143"/>
        <v>17213207.17539978</v>
      </c>
    </row>
    <row r="1504" spans="1:12" x14ac:dyDescent="0.25">
      <c r="A1504" s="11">
        <v>43091</v>
      </c>
      <c r="B1504" s="3">
        <v>2613981.9649014398</v>
      </c>
      <c r="C1504" s="3">
        <v>19770324346.425098</v>
      </c>
      <c r="D1504" s="3">
        <v>19772938328.389999</v>
      </c>
      <c r="E1504" s="24">
        <f t="shared" si="138"/>
        <v>1.0029609345725519</v>
      </c>
      <c r="F1504" s="21">
        <f t="shared" si="139"/>
        <v>58365819.495097645</v>
      </c>
      <c r="G1504">
        <v>1.7476979571451401</v>
      </c>
      <c r="H1504" s="3">
        <v>4252257.4560206002</v>
      </c>
      <c r="I1504" s="3">
        <f t="shared" si="140"/>
        <v>4252257.4560210109</v>
      </c>
      <c r="J1504" s="3">
        <f t="shared" si="141"/>
        <v>0</v>
      </c>
      <c r="K1504" s="13">
        <f t="shared" si="142"/>
        <v>-4252257.4560206002</v>
      </c>
      <c r="L1504" s="13">
        <f t="shared" si="143"/>
        <v>2613981.9649009705</v>
      </c>
    </row>
    <row r="1505" spans="1:12" x14ac:dyDescent="0.25">
      <c r="A1505" s="11">
        <v>43095</v>
      </c>
      <c r="B1505" s="3">
        <v>-546836.10610127402</v>
      </c>
      <c r="C1505" s="3">
        <v>19891341135.6161</v>
      </c>
      <c r="D1505" s="3">
        <v>19890794299.509998</v>
      </c>
      <c r="E1505" s="24">
        <f t="shared" si="138"/>
        <v>1.0059881240339528</v>
      </c>
      <c r="F1505" s="21">
        <f t="shared" si="139"/>
        <v>118402807.22610021</v>
      </c>
      <c r="G1505">
        <v>1.7581633892864099</v>
      </c>
      <c r="H1505" s="3">
        <v>-889214.292796653</v>
      </c>
      <c r="I1505" s="3">
        <f t="shared" si="140"/>
        <v>-889214.29279674089</v>
      </c>
      <c r="J1505" s="3">
        <f t="shared" si="141"/>
        <v>0</v>
      </c>
      <c r="K1505" s="13">
        <f t="shared" si="142"/>
        <v>889214.292796653</v>
      </c>
      <c r="L1505" s="13">
        <f t="shared" si="143"/>
        <v>546836.10610198975</v>
      </c>
    </row>
    <row r="1506" spans="1:12" x14ac:dyDescent="0.25">
      <c r="A1506" s="11">
        <v>43096</v>
      </c>
      <c r="B1506" s="3">
        <v>46304377.993600398</v>
      </c>
      <c r="C1506" s="3">
        <v>20017196819.826401</v>
      </c>
      <c r="D1506" s="3">
        <v>20063501197.82</v>
      </c>
      <c r="E1506" s="24">
        <f t="shared" si="138"/>
        <v>1.0063548251725429</v>
      </c>
      <c r="F1506" s="21">
        <f t="shared" si="139"/>
        <v>126402520.31640097</v>
      </c>
      <c r="G1506">
        <v>1.76933621025009</v>
      </c>
      <c r="H1506" s="3">
        <v>75266824.819058701</v>
      </c>
      <c r="I1506" s="3">
        <f t="shared" si="140"/>
        <v>75266824.819066048</v>
      </c>
      <c r="J1506" s="3">
        <f t="shared" si="141"/>
        <v>0</v>
      </c>
      <c r="K1506" s="13">
        <f t="shared" si="142"/>
        <v>-75266824.819058701</v>
      </c>
      <c r="L1506" s="13">
        <f t="shared" si="143"/>
        <v>46304377.993598938</v>
      </c>
    </row>
    <row r="1507" spans="1:12" x14ac:dyDescent="0.25">
      <c r="A1507" s="11">
        <v>43097</v>
      </c>
      <c r="B1507" s="3">
        <v>6680006.62681353</v>
      </c>
      <c r="C1507" s="3">
        <v>20180669234.163101</v>
      </c>
      <c r="D1507" s="3">
        <v>20187349240.790001</v>
      </c>
      <c r="E1507" s="24">
        <f t="shared" si="138"/>
        <v>1.0058398599121832</v>
      </c>
      <c r="F1507" s="21">
        <f t="shared" si="139"/>
        <v>117168036.34318769</v>
      </c>
      <c r="G1507">
        <v>1.7796688858555001</v>
      </c>
      <c r="H1507" s="3">
        <v>10854022.6157602</v>
      </c>
      <c r="I1507" s="3">
        <f t="shared" si="140"/>
        <v>10854022.615761278</v>
      </c>
      <c r="J1507" s="3">
        <f t="shared" si="141"/>
        <v>0</v>
      </c>
      <c r="K1507" s="13">
        <f t="shared" si="142"/>
        <v>-10854022.6157602</v>
      </c>
      <c r="L1507" s="13">
        <f t="shared" si="143"/>
        <v>6680006.6268997192</v>
      </c>
    </row>
    <row r="1508" spans="1:12" x14ac:dyDescent="0.25">
      <c r="A1508" s="11">
        <v>43098</v>
      </c>
      <c r="B1508" s="3">
        <v>-3837231.39133775</v>
      </c>
      <c r="C1508" s="3">
        <v>20176762186.2113</v>
      </c>
      <c r="D1508" s="3">
        <v>20172924954.82</v>
      </c>
      <c r="E1508" s="24">
        <f t="shared" si="138"/>
        <v>0.9994755599433891</v>
      </c>
      <c r="F1508" s="21">
        <f t="shared" si="139"/>
        <v>-10587054.57866347</v>
      </c>
      <c r="G1508">
        <v>1.7787355562042599</v>
      </c>
      <c r="H1508" s="3">
        <v>-6232526.0963121401</v>
      </c>
      <c r="I1508" s="3">
        <f t="shared" si="140"/>
        <v>-6232526.0963127567</v>
      </c>
      <c r="J1508" s="3">
        <f t="shared" si="141"/>
        <v>0</v>
      </c>
      <c r="K1508" s="13">
        <f t="shared" si="142"/>
        <v>6232526.0963121401</v>
      </c>
      <c r="L1508" s="13">
        <f t="shared" si="143"/>
        <v>3837231.3913002014</v>
      </c>
    </row>
    <row r="1509" spans="1:12" x14ac:dyDescent="0.25">
      <c r="A1509" s="11">
        <v>43102</v>
      </c>
      <c r="B1509" s="3">
        <v>-5060015.0806682101</v>
      </c>
      <c r="C1509" s="3">
        <v>20449335157.890598</v>
      </c>
      <c r="D1509" s="3">
        <v>20444275142.810001</v>
      </c>
      <c r="E1509" s="24">
        <f t="shared" si="138"/>
        <v>1.0137020389303846</v>
      </c>
      <c r="F1509" s="21">
        <f t="shared" si="139"/>
        <v>276410203.07066989</v>
      </c>
      <c r="G1509">
        <v>1.8031078600422299</v>
      </c>
      <c r="H1509" s="3">
        <v>-8215428.4244713997</v>
      </c>
      <c r="I1509" s="3">
        <f t="shared" si="140"/>
        <v>-8215428.4244722174</v>
      </c>
      <c r="J1509" s="3">
        <f t="shared" si="141"/>
        <v>0</v>
      </c>
      <c r="K1509" s="13">
        <f t="shared" si="142"/>
        <v>8215428.4244713997</v>
      </c>
      <c r="L1509" s="13">
        <f t="shared" si="143"/>
        <v>5060015.0805969238</v>
      </c>
    </row>
    <row r="1510" spans="1:12" x14ac:dyDescent="0.25">
      <c r="A1510" s="11">
        <v>43103</v>
      </c>
      <c r="B1510" s="3">
        <v>-45519684.353271998</v>
      </c>
      <c r="C1510" s="3">
        <v>20490232626.513199</v>
      </c>
      <c r="D1510" s="3">
        <v>20444712942.16</v>
      </c>
      <c r="E1510" s="24">
        <f t="shared" si="138"/>
        <v>1.0022479390138435</v>
      </c>
      <c r="F1510" s="21">
        <f t="shared" si="139"/>
        <v>45957483.703270473</v>
      </c>
      <c r="G1510">
        <v>1.80716113654698</v>
      </c>
      <c r="H1510" s="3">
        <v>-73877116.3208711</v>
      </c>
      <c r="I1510" s="3">
        <f t="shared" si="140"/>
        <v>-73877116.320878372</v>
      </c>
      <c r="J1510" s="3">
        <f t="shared" si="141"/>
        <v>0</v>
      </c>
      <c r="K1510" s="13">
        <f t="shared" si="142"/>
        <v>73877116.3208711</v>
      </c>
      <c r="L1510" s="13">
        <f t="shared" si="143"/>
        <v>45519684.353199005</v>
      </c>
    </row>
    <row r="1511" spans="1:12" x14ac:dyDescent="0.25">
      <c r="A1511" s="11">
        <v>43104</v>
      </c>
      <c r="B1511" s="3">
        <v>13690729.8588058</v>
      </c>
      <c r="C1511" s="3">
        <v>20612471998.481098</v>
      </c>
      <c r="D1511" s="3">
        <v>20626162728.34</v>
      </c>
      <c r="E1511" s="24">
        <f t="shared" si="138"/>
        <v>1.0082054982525703</v>
      </c>
      <c r="F1511" s="21">
        <f t="shared" si="139"/>
        <v>167759056.3211945</v>
      </c>
      <c r="G1511">
        <v>1.82198979409503</v>
      </c>
      <c r="H1511" s="3">
        <v>22211075.200403702</v>
      </c>
      <c r="I1511" s="3">
        <f t="shared" si="140"/>
        <v>22211075.200405784</v>
      </c>
      <c r="J1511" s="3">
        <f t="shared" si="141"/>
        <v>0</v>
      </c>
      <c r="K1511" s="13">
        <f t="shared" si="142"/>
        <v>-22211075.200403702</v>
      </c>
      <c r="L1511" s="13">
        <f t="shared" si="143"/>
        <v>13690729.858901978</v>
      </c>
    </row>
    <row r="1512" spans="1:12" x14ac:dyDescent="0.25">
      <c r="A1512" s="11">
        <v>43105</v>
      </c>
      <c r="B1512" s="3">
        <v>152772404.30108801</v>
      </c>
      <c r="C1512" s="3">
        <v>20718995835.498901</v>
      </c>
      <c r="D1512" s="3">
        <v>20871768239.799999</v>
      </c>
      <c r="E1512" s="24">
        <f t="shared" si="138"/>
        <v>1.0045007454067723</v>
      </c>
      <c r="F1512" s="21">
        <f t="shared" si="139"/>
        <v>92833107.158911079</v>
      </c>
      <c r="G1512">
        <v>1.8301901062919901</v>
      </c>
      <c r="H1512" s="3">
        <v>247753719.36008799</v>
      </c>
      <c r="I1512" s="3">
        <f t="shared" si="140"/>
        <v>247753719.3601118</v>
      </c>
      <c r="J1512" s="3">
        <f t="shared" si="141"/>
        <v>0</v>
      </c>
      <c r="K1512" s="13">
        <f t="shared" si="142"/>
        <v>-247753719.36008799</v>
      </c>
      <c r="L1512" s="13">
        <f t="shared" si="143"/>
        <v>152772404.30109787</v>
      </c>
    </row>
    <row r="1513" spans="1:12" x14ac:dyDescent="0.25">
      <c r="A1513" s="11">
        <v>43108</v>
      </c>
      <c r="B1513" s="3">
        <v>-340000.26771914901</v>
      </c>
      <c r="C1513" s="3">
        <v>20933133154.4977</v>
      </c>
      <c r="D1513" s="3">
        <v>20932793154.23</v>
      </c>
      <c r="E1513" s="24">
        <f t="shared" si="138"/>
        <v>1.0029400918021265</v>
      </c>
      <c r="F1513" s="21">
        <f t="shared" si="139"/>
        <v>61364914.697719455</v>
      </c>
      <c r="G1513">
        <v>1.8355710332198301</v>
      </c>
      <c r="H1513" s="3">
        <v>-551171.58075321198</v>
      </c>
      <c r="I1513" s="3">
        <f t="shared" si="140"/>
        <v>-551171.58075326623</v>
      </c>
      <c r="J1513" s="3">
        <f t="shared" si="141"/>
        <v>0</v>
      </c>
      <c r="K1513" s="13">
        <f t="shared" si="142"/>
        <v>551171.58075321198</v>
      </c>
      <c r="L1513" s="13">
        <f t="shared" si="143"/>
        <v>340000.26770019531</v>
      </c>
    </row>
    <row r="1514" spans="1:12" x14ac:dyDescent="0.25">
      <c r="A1514" s="11">
        <v>43109</v>
      </c>
      <c r="B1514" s="3">
        <v>18996909.657368101</v>
      </c>
      <c r="C1514" s="3">
        <v>20797972475.212601</v>
      </c>
      <c r="D1514" s="3">
        <v>20816969384.869999</v>
      </c>
      <c r="E1514" s="24">
        <f t="shared" si="138"/>
        <v>0.99355935550387242</v>
      </c>
      <c r="F1514" s="21">
        <f t="shared" si="139"/>
        <v>-134820679.0173687</v>
      </c>
      <c r="G1514">
        <v>1.8237487727474799</v>
      </c>
      <c r="H1514" s="3">
        <v>30783840.7073889</v>
      </c>
      <c r="I1514" s="3">
        <f t="shared" si="140"/>
        <v>30783840.707391873</v>
      </c>
      <c r="J1514" s="3">
        <f t="shared" si="141"/>
        <v>0</v>
      </c>
      <c r="K1514" s="13">
        <f t="shared" si="142"/>
        <v>-30783840.7073889</v>
      </c>
      <c r="L1514" s="13">
        <f t="shared" si="143"/>
        <v>18996909.657398224</v>
      </c>
    </row>
    <row r="1515" spans="1:12" x14ac:dyDescent="0.25">
      <c r="A1515" s="11">
        <v>43110</v>
      </c>
      <c r="B1515" s="3">
        <v>-78183748.041601107</v>
      </c>
      <c r="C1515" s="3">
        <v>20673526389.361599</v>
      </c>
      <c r="D1515" s="3">
        <v>20595342641.32</v>
      </c>
      <c r="E1515" s="24">
        <f t="shared" si="138"/>
        <v>0.99310932379942618</v>
      </c>
      <c r="F1515" s="21">
        <f t="shared" si="139"/>
        <v>-143442995.50839812</v>
      </c>
      <c r="G1515">
        <v>1.81118191048328</v>
      </c>
      <c r="H1515" s="3">
        <v>-126645166.710467</v>
      </c>
      <c r="I1515" s="3">
        <f t="shared" si="140"/>
        <v>-126645166.71047951</v>
      </c>
      <c r="J1515" s="3">
        <f t="shared" si="141"/>
        <v>0</v>
      </c>
      <c r="K1515" s="13">
        <f t="shared" si="142"/>
        <v>126645166.710467</v>
      </c>
      <c r="L1515" s="13">
        <f t="shared" si="143"/>
        <v>78183748.041599274</v>
      </c>
    </row>
    <row r="1516" spans="1:12" x14ac:dyDescent="0.25">
      <c r="A1516" s="11">
        <v>43111</v>
      </c>
      <c r="B1516" s="3">
        <v>-70577686.105726406</v>
      </c>
      <c r="C1516" s="3">
        <v>20887859393.105701</v>
      </c>
      <c r="D1516" s="3">
        <v>20817281707</v>
      </c>
      <c r="E1516" s="24">
        <f t="shared" si="138"/>
        <v>1.0142030534223236</v>
      </c>
      <c r="F1516" s="21">
        <f t="shared" si="139"/>
        <v>292516751.78572673</v>
      </c>
      <c r="G1516">
        <v>1.8369062239154199</v>
      </c>
      <c r="H1516" s="3">
        <v>-114280422.635436</v>
      </c>
      <c r="I1516" s="3">
        <f t="shared" si="140"/>
        <v>-114280422.63544804</v>
      </c>
      <c r="J1516" s="3">
        <f t="shared" si="141"/>
        <v>0</v>
      </c>
      <c r="K1516" s="13">
        <f t="shared" si="142"/>
        <v>114280422.635436</v>
      </c>
      <c r="L1516" s="13">
        <f t="shared" si="143"/>
        <v>70577686.105701447</v>
      </c>
    </row>
    <row r="1517" spans="1:12" x14ac:dyDescent="0.25">
      <c r="A1517" s="11">
        <v>43112</v>
      </c>
      <c r="B1517" s="3">
        <v>1799962.7757710801</v>
      </c>
      <c r="C1517" s="3">
        <v>20822605785.704201</v>
      </c>
      <c r="D1517" s="3">
        <v>20824405748.48</v>
      </c>
      <c r="E1517" s="24">
        <f t="shared" si="138"/>
        <v>1.000255752829748</v>
      </c>
      <c r="F1517" s="21">
        <f t="shared" si="139"/>
        <v>5324078.7042284627</v>
      </c>
      <c r="G1517">
        <v>1.8373760178801699</v>
      </c>
      <c r="H1517" s="3">
        <v>2913400.7911227299</v>
      </c>
      <c r="I1517" s="3">
        <f t="shared" si="140"/>
        <v>2913400.7911230205</v>
      </c>
      <c r="J1517" s="3">
        <f t="shared" si="141"/>
        <v>0</v>
      </c>
      <c r="K1517" s="13">
        <f t="shared" si="142"/>
        <v>-2913400.7911227299</v>
      </c>
      <c r="L1517" s="13">
        <f t="shared" si="143"/>
        <v>1799962.7757987976</v>
      </c>
    </row>
    <row r="1518" spans="1:12" x14ac:dyDescent="0.25">
      <c r="A1518" s="11">
        <v>43115</v>
      </c>
      <c r="B1518" s="3">
        <v>-596992.86560702301</v>
      </c>
      <c r="C1518" s="3">
        <v>20965039559.7356</v>
      </c>
      <c r="D1518" s="3">
        <v>20964442566.869999</v>
      </c>
      <c r="E1518" s="24">
        <f t="shared" si="138"/>
        <v>1.0067533168991327</v>
      </c>
      <c r="F1518" s="21">
        <f t="shared" si="139"/>
        <v>140633811.25560641</v>
      </c>
      <c r="G1518">
        <v>1.84978440039178</v>
      </c>
      <c r="H1518" s="3">
        <v>-965913.28496389196</v>
      </c>
      <c r="I1518" s="3">
        <f t="shared" si="140"/>
        <v>-965913.28496398707</v>
      </c>
      <c r="J1518" s="3">
        <f t="shared" si="141"/>
        <v>0</v>
      </c>
      <c r="K1518" s="13">
        <f t="shared" si="142"/>
        <v>965913.28496389196</v>
      </c>
      <c r="L1518" s="13">
        <f t="shared" si="143"/>
        <v>596992.86560058594</v>
      </c>
    </row>
    <row r="1519" spans="1:12" x14ac:dyDescent="0.25">
      <c r="A1519" s="11">
        <v>43116</v>
      </c>
      <c r="B1519" s="3">
        <v>1746181.0541801399</v>
      </c>
      <c r="C1519" s="3">
        <v>20935949122.615799</v>
      </c>
      <c r="D1519" s="3">
        <v>20937695303.669998</v>
      </c>
      <c r="E1519" s="24">
        <f t="shared" si="138"/>
        <v>0.99864086802387919</v>
      </c>
      <c r="F1519" s="21">
        <f t="shared" si="139"/>
        <v>-28493444.254180904</v>
      </c>
      <c r="G1519">
        <v>1.84727029926428</v>
      </c>
      <c r="H1519" s="3">
        <v>2824168.19749681</v>
      </c>
      <c r="I1519" s="3">
        <f t="shared" si="140"/>
        <v>2824168.197497088</v>
      </c>
      <c r="J1519" s="3">
        <f t="shared" si="141"/>
        <v>0</v>
      </c>
      <c r="K1519" s="13">
        <f t="shared" si="142"/>
        <v>-2824168.19749681</v>
      </c>
      <c r="L1519" s="13">
        <f t="shared" si="143"/>
        <v>1746181.0541992188</v>
      </c>
    </row>
    <row r="1520" spans="1:12" x14ac:dyDescent="0.25">
      <c r="A1520" s="11">
        <v>43117</v>
      </c>
      <c r="B1520" s="3">
        <v>640007.55525559105</v>
      </c>
      <c r="C1520" s="3">
        <v>21202621644.154701</v>
      </c>
      <c r="D1520" s="3">
        <v>21203261651.709999</v>
      </c>
      <c r="E1520" s="24">
        <f t="shared" si="138"/>
        <v>1.0126530803243807</v>
      </c>
      <c r="F1520" s="21">
        <f t="shared" si="139"/>
        <v>264926340.48474532</v>
      </c>
      <c r="G1520">
        <v>1.8706439587417101</v>
      </c>
      <c r="H1520" s="3">
        <v>1034710.06889792</v>
      </c>
      <c r="I1520" s="3">
        <f t="shared" si="140"/>
        <v>1034710.0688980285</v>
      </c>
      <c r="J1520" s="3">
        <f t="shared" si="141"/>
        <v>0</v>
      </c>
      <c r="K1520" s="13">
        <f t="shared" si="142"/>
        <v>-1034710.06889792</v>
      </c>
      <c r="L1520" s="13">
        <f t="shared" si="143"/>
        <v>640007.55529785156</v>
      </c>
    </row>
    <row r="1521" spans="1:12" x14ac:dyDescent="0.25">
      <c r="A1521" s="11">
        <v>43118</v>
      </c>
      <c r="B1521" s="3">
        <v>750034.43149089802</v>
      </c>
      <c r="C1521" s="3">
        <v>21100271027.788502</v>
      </c>
      <c r="D1521" s="3">
        <v>21101021062.220001</v>
      </c>
      <c r="E1521" s="24">
        <f t="shared" si="138"/>
        <v>0.99514269900483998</v>
      </c>
      <c r="F1521" s="21">
        <f t="shared" si="139"/>
        <v>-102990623.92148876</v>
      </c>
      <c r="G1521">
        <v>1.8615576779793199</v>
      </c>
      <c r="H1521" s="3">
        <v>1212124.0364296201</v>
      </c>
      <c r="I1521" s="3">
        <f t="shared" si="140"/>
        <v>1212124.0364297433</v>
      </c>
      <c r="J1521" s="3">
        <f t="shared" si="141"/>
        <v>0</v>
      </c>
      <c r="K1521" s="13">
        <f t="shared" si="142"/>
        <v>-1212124.0364296201</v>
      </c>
      <c r="L1521" s="13">
        <f t="shared" si="143"/>
        <v>750034.4314994812</v>
      </c>
    </row>
    <row r="1522" spans="1:12" x14ac:dyDescent="0.25">
      <c r="A1522" s="11">
        <v>43119</v>
      </c>
      <c r="B1522" s="3">
        <v>-1723023.17515593</v>
      </c>
      <c r="C1522" s="3">
        <v>21187358074.535099</v>
      </c>
      <c r="D1522" s="3">
        <v>21185635051.360001</v>
      </c>
      <c r="E1522" s="24">
        <f t="shared" si="138"/>
        <v>1.0040916035323872</v>
      </c>
      <c r="F1522" s="21">
        <f t="shared" si="139"/>
        <v>86337012.315155312</v>
      </c>
      <c r="G1522">
        <v>1.86917443395029</v>
      </c>
      <c r="H1522" s="3">
        <v>-2783487.4630467198</v>
      </c>
      <c r="I1522" s="3">
        <f t="shared" si="140"/>
        <v>-2783487.4630469885</v>
      </c>
      <c r="J1522" s="3">
        <f t="shared" si="141"/>
        <v>0</v>
      </c>
      <c r="K1522" s="13">
        <f t="shared" si="142"/>
        <v>2783487.4630467198</v>
      </c>
      <c r="L1522" s="13">
        <f t="shared" si="143"/>
        <v>1723023.1750984192</v>
      </c>
    </row>
    <row r="1523" spans="1:12" x14ac:dyDescent="0.25">
      <c r="A1523" s="11">
        <v>43122</v>
      </c>
      <c r="B1523" s="3">
        <v>-7202055.77728933</v>
      </c>
      <c r="C1523" s="3">
        <v>21254393029.697201</v>
      </c>
      <c r="D1523" s="3">
        <v>21247190973.919998</v>
      </c>
      <c r="E1523" s="24">
        <f t="shared" si="138"/>
        <v>1.0032454999895257</v>
      </c>
      <c r="F1523" s="21">
        <f t="shared" si="139"/>
        <v>68757978.33728689</v>
      </c>
      <c r="G1523">
        <v>1.87524083955609</v>
      </c>
      <c r="H1523" s="3">
        <v>-11630192.933728401</v>
      </c>
      <c r="I1523" s="3">
        <f t="shared" si="140"/>
        <v>-11630192.933729587</v>
      </c>
      <c r="J1523" s="3">
        <f t="shared" si="141"/>
        <v>0</v>
      </c>
      <c r="K1523" s="13">
        <f t="shared" si="142"/>
        <v>11630192.933728401</v>
      </c>
      <c r="L1523" s="13">
        <f t="shared" si="143"/>
        <v>7202055.7772026062</v>
      </c>
    </row>
    <row r="1524" spans="1:12" x14ac:dyDescent="0.25">
      <c r="A1524" s="11">
        <v>43123</v>
      </c>
      <c r="B1524" s="3">
        <v>7052678.7003138596</v>
      </c>
      <c r="C1524" s="3">
        <v>20970256582.7696</v>
      </c>
      <c r="D1524" s="3">
        <v>20977309261.470001</v>
      </c>
      <c r="E1524" s="24">
        <f t="shared" si="138"/>
        <v>0.98696607040948447</v>
      </c>
      <c r="F1524" s="21">
        <f t="shared" si="139"/>
        <v>-276934391.15031081</v>
      </c>
      <c r="G1524">
        <v>1.85079908248806</v>
      </c>
      <c r="H1524" s="3">
        <v>11384575.092220301</v>
      </c>
      <c r="I1524" s="3">
        <f t="shared" si="140"/>
        <v>11384575.092221463</v>
      </c>
      <c r="J1524" s="3">
        <f t="shared" si="141"/>
        <v>0</v>
      </c>
      <c r="K1524" s="13">
        <f t="shared" si="142"/>
        <v>-11384575.092220301</v>
      </c>
      <c r="L1524" s="13">
        <f t="shared" si="143"/>
        <v>7052678.7004013062</v>
      </c>
    </row>
    <row r="1525" spans="1:12" x14ac:dyDescent="0.25">
      <c r="A1525" s="11">
        <v>43124</v>
      </c>
      <c r="B1525" s="3">
        <v>8854831.1187073495</v>
      </c>
      <c r="C1525" s="3">
        <v>21632302967.251202</v>
      </c>
      <c r="D1525" s="3">
        <v>21641157798.3699</v>
      </c>
      <c r="E1525" s="24">
        <f t="shared" si="138"/>
        <v>1.0312239142597879</v>
      </c>
      <c r="F1525" s="21">
        <f t="shared" si="139"/>
        <v>654993705.78119123</v>
      </c>
      <c r="G1525">
        <v>1.9085882743517699</v>
      </c>
      <c r="H1525" s="3">
        <v>14288126.865780201</v>
      </c>
      <c r="I1525" s="3">
        <f t="shared" si="140"/>
        <v>14288126.865781654</v>
      </c>
      <c r="J1525" s="3">
        <f t="shared" si="141"/>
        <v>0</v>
      </c>
      <c r="K1525" s="13">
        <f t="shared" si="142"/>
        <v>-14288126.865780201</v>
      </c>
      <c r="L1525" s="13">
        <f t="shared" si="143"/>
        <v>8854831.1186981201</v>
      </c>
    </row>
    <row r="1526" spans="1:12" x14ac:dyDescent="0.25">
      <c r="A1526" s="11">
        <v>43125</v>
      </c>
      <c r="B1526" s="3">
        <v>7.0246297717094404</v>
      </c>
      <c r="C1526" s="3">
        <v>21647482581.5853</v>
      </c>
      <c r="D1526" s="3">
        <v>21647482588.610001</v>
      </c>
      <c r="E1526" s="24">
        <f t="shared" si="138"/>
        <v>1.0002922571552963</v>
      </c>
      <c r="F1526" s="21">
        <f t="shared" si="139"/>
        <v>6324783.2154710889</v>
      </c>
      <c r="G1526">
        <v>1.90914607293146</v>
      </c>
      <c r="H1526" s="3">
        <v>11.3305435184707</v>
      </c>
      <c r="I1526" s="3">
        <f t="shared" si="140"/>
        <v>11.330543518471869</v>
      </c>
      <c r="J1526" s="3">
        <f t="shared" si="141"/>
        <v>0</v>
      </c>
      <c r="K1526" s="13">
        <f t="shared" si="142"/>
        <v>-11.3305435184707</v>
      </c>
      <c r="L1526" s="13">
        <f t="shared" si="143"/>
        <v>7.0247001647949219</v>
      </c>
    </row>
    <row r="1527" spans="1:12" x14ac:dyDescent="0.25">
      <c r="A1527" s="11">
        <v>43126</v>
      </c>
      <c r="B1527" s="3">
        <v>24578460.983052801</v>
      </c>
      <c r="C1527" s="3">
        <v>22049882856.856899</v>
      </c>
      <c r="D1527" s="3">
        <v>22074461317.839901</v>
      </c>
      <c r="E1527" s="24">
        <f t="shared" si="138"/>
        <v>1.0185887789307462</v>
      </c>
      <c r="F1527" s="21">
        <f t="shared" si="139"/>
        <v>402400268.24684757</v>
      </c>
      <c r="G1527">
        <v>1.94463476722769</v>
      </c>
      <c r="H1527" s="3">
        <v>39629106.145724498</v>
      </c>
      <c r="I1527" s="3">
        <f t="shared" si="140"/>
        <v>39629106.145728335</v>
      </c>
      <c r="J1527" s="3">
        <f t="shared" si="141"/>
        <v>0</v>
      </c>
      <c r="K1527" s="13">
        <f t="shared" si="142"/>
        <v>-39629106.145724498</v>
      </c>
      <c r="L1527" s="13">
        <f t="shared" si="143"/>
        <v>24578460.983001709</v>
      </c>
    </row>
    <row r="1528" spans="1:12" x14ac:dyDescent="0.25">
      <c r="A1528" s="11">
        <v>43129</v>
      </c>
      <c r="B1528" s="3">
        <v>40193388.907769904</v>
      </c>
      <c r="C1528" s="3">
        <v>21955665296.152199</v>
      </c>
      <c r="D1528" s="3">
        <v>21995858685.060001</v>
      </c>
      <c r="E1528" s="24">
        <f t="shared" si="138"/>
        <v>0.99461839543999819</v>
      </c>
      <c r="F1528" s="21">
        <f t="shared" si="139"/>
        <v>-118796021.6876695</v>
      </c>
      <c r="G1528">
        <v>1.9341695118968301</v>
      </c>
      <c r="H1528" s="3">
        <v>64780829.500832602</v>
      </c>
      <c r="I1528" s="3">
        <f t="shared" si="140"/>
        <v>64780829.500838935</v>
      </c>
      <c r="J1528" s="3">
        <f t="shared" si="141"/>
        <v>0</v>
      </c>
      <c r="K1528" s="13">
        <f t="shared" si="142"/>
        <v>-64780829.500832602</v>
      </c>
      <c r="L1528" s="13">
        <f t="shared" si="143"/>
        <v>40193388.907802582</v>
      </c>
    </row>
    <row r="1529" spans="1:12" x14ac:dyDescent="0.25">
      <c r="A1529" s="11">
        <v>43130</v>
      </c>
      <c r="B1529" s="3">
        <v>-2416679.6904371302</v>
      </c>
      <c r="C1529" s="3">
        <v>21928943186.580399</v>
      </c>
      <c r="D1529" s="3">
        <v>21926526506.8899</v>
      </c>
      <c r="E1529" s="24">
        <f t="shared" si="138"/>
        <v>0.9969578137667745</v>
      </c>
      <c r="F1529" s="21">
        <f t="shared" si="139"/>
        <v>-66915498.479664035</v>
      </c>
      <c r="G1529">
        <v>1.92828540803502</v>
      </c>
      <c r="H1529" s="3">
        <v>-3893527.6202384699</v>
      </c>
      <c r="I1529" s="3">
        <f t="shared" si="140"/>
        <v>-3893527.6202388429</v>
      </c>
      <c r="J1529" s="3">
        <f t="shared" si="141"/>
        <v>0</v>
      </c>
      <c r="K1529" s="13">
        <f t="shared" si="142"/>
        <v>3893527.6202384699</v>
      </c>
      <c r="L1529" s="13">
        <f t="shared" si="143"/>
        <v>2416679.6904983521</v>
      </c>
    </row>
    <row r="1530" spans="1:12" x14ac:dyDescent="0.25">
      <c r="A1530" s="11">
        <v>43131</v>
      </c>
      <c r="B1530" s="3">
        <v>83758188.7470918</v>
      </c>
      <c r="C1530" s="3">
        <v>22069480337.742901</v>
      </c>
      <c r="D1530" s="3">
        <v>22153238526.490002</v>
      </c>
      <c r="E1530" s="24">
        <f t="shared" si="138"/>
        <v>1.006519675189232</v>
      </c>
      <c r="F1530" s="21">
        <f t="shared" si="139"/>
        <v>142953830.85300967</v>
      </c>
      <c r="G1530">
        <v>1.9408572025675399</v>
      </c>
      <c r="H1530" s="3">
        <v>134891235.63537601</v>
      </c>
      <c r="I1530" s="3">
        <f t="shared" si="140"/>
        <v>134891235.63538909</v>
      </c>
      <c r="J1530" s="3">
        <f t="shared" si="141"/>
        <v>0</v>
      </c>
      <c r="K1530" s="13">
        <f t="shared" si="142"/>
        <v>-134891235.63537601</v>
      </c>
      <c r="L1530" s="13">
        <f t="shared" si="143"/>
        <v>83758188.74710083</v>
      </c>
    </row>
    <row r="1531" spans="1:12" x14ac:dyDescent="0.25">
      <c r="A1531" s="11">
        <v>43132</v>
      </c>
      <c r="B1531" s="3">
        <v>166614968.503243</v>
      </c>
      <c r="C1531" s="3">
        <v>22270750042.826698</v>
      </c>
      <c r="D1531" s="3">
        <v>22437365011.330002</v>
      </c>
      <c r="E1531" s="24">
        <f t="shared" si="138"/>
        <v>1.005304484768502</v>
      </c>
      <c r="F1531" s="21">
        <f t="shared" si="139"/>
        <v>117511516.33675715</v>
      </c>
      <c r="G1531">
        <v>1.9511524500363899</v>
      </c>
      <c r="H1531" s="3">
        <v>268227164.856314</v>
      </c>
      <c r="I1531" s="3">
        <f t="shared" si="140"/>
        <v>268227164.85634008</v>
      </c>
      <c r="J1531" s="3">
        <f t="shared" si="141"/>
        <v>0</v>
      </c>
      <c r="K1531" s="13">
        <f t="shared" si="142"/>
        <v>-268227164.856314</v>
      </c>
      <c r="L1531" s="13">
        <f t="shared" si="143"/>
        <v>166614968.50330353</v>
      </c>
    </row>
    <row r="1532" spans="1:12" x14ac:dyDescent="0.25">
      <c r="A1532" s="11">
        <v>43133</v>
      </c>
      <c r="B1532" s="3">
        <v>79361739.070971593</v>
      </c>
      <c r="C1532" s="3">
        <v>22142071588.578999</v>
      </c>
      <c r="D1532" s="3">
        <v>22221433327.649899</v>
      </c>
      <c r="E1532" s="24">
        <f t="shared" si="138"/>
        <v>0.9868392111728822</v>
      </c>
      <c r="F1532" s="21">
        <f t="shared" si="139"/>
        <v>-295293422.75107491</v>
      </c>
      <c r="G1532">
        <v>1.9254737446719601</v>
      </c>
      <c r="H1532" s="3">
        <v>127712147.58168</v>
      </c>
      <c r="I1532" s="3">
        <f t="shared" si="140"/>
        <v>127712147.5816929</v>
      </c>
      <c r="J1532" s="3">
        <f t="shared" si="141"/>
        <v>0</v>
      </c>
      <c r="K1532" s="13">
        <f t="shared" si="142"/>
        <v>-127712147.58168</v>
      </c>
      <c r="L1532" s="13">
        <f t="shared" si="143"/>
        <v>79361739.070899963</v>
      </c>
    </row>
    <row r="1533" spans="1:12" x14ac:dyDescent="0.25">
      <c r="A1533" s="11">
        <v>43136</v>
      </c>
      <c r="B1533" s="3">
        <v>46457874.634070501</v>
      </c>
      <c r="C1533" s="3">
        <v>21725803716.8559</v>
      </c>
      <c r="D1533" s="3">
        <v>21772261591.490002</v>
      </c>
      <c r="E1533" s="24">
        <f t="shared" si="138"/>
        <v>0.97769587571215488</v>
      </c>
      <c r="F1533" s="21">
        <f t="shared" si="139"/>
        <v>-495629610.79396737</v>
      </c>
      <c r="G1533">
        <v>1.8825277389577999</v>
      </c>
      <c r="H1533" s="3">
        <v>74733041.524725303</v>
      </c>
      <c r="I1533" s="3">
        <f t="shared" si="140"/>
        <v>74733041.524732634</v>
      </c>
      <c r="J1533" s="3">
        <f t="shared" si="141"/>
        <v>0</v>
      </c>
      <c r="K1533" s="13">
        <f t="shared" si="142"/>
        <v>-74733041.524725303</v>
      </c>
      <c r="L1533" s="13">
        <f t="shared" si="143"/>
        <v>46457874.634101868</v>
      </c>
    </row>
    <row r="1534" spans="1:12" x14ac:dyDescent="0.25">
      <c r="A1534" s="11">
        <v>43137</v>
      </c>
      <c r="B1534" s="3">
        <v>99231622.245935202</v>
      </c>
      <c r="C1534" s="3">
        <v>22145142707.113998</v>
      </c>
      <c r="D1534" s="3">
        <v>22244374329.360001</v>
      </c>
      <c r="E1534" s="24">
        <f t="shared" si="138"/>
        <v>1.0171264300705356</v>
      </c>
      <c r="F1534" s="21">
        <f t="shared" si="139"/>
        <v>372881115.62406373</v>
      </c>
      <c r="G1534">
        <v>1.91476871863491</v>
      </c>
      <c r="H1534" s="3">
        <v>159564288.29285201</v>
      </c>
      <c r="I1534" s="3">
        <f t="shared" si="140"/>
        <v>159564288.29286808</v>
      </c>
      <c r="J1534" s="3">
        <f t="shared" si="141"/>
        <v>0</v>
      </c>
      <c r="K1534" s="13">
        <f t="shared" si="142"/>
        <v>-159564288.29285201</v>
      </c>
      <c r="L1534" s="13">
        <f t="shared" si="143"/>
        <v>99231622.246002197</v>
      </c>
    </row>
    <row r="1535" spans="1:12" x14ac:dyDescent="0.25">
      <c r="A1535" s="11">
        <v>43138</v>
      </c>
      <c r="B1535" s="3">
        <v>-2123112.7823546501</v>
      </c>
      <c r="C1535" s="3">
        <v>22051213361.722301</v>
      </c>
      <c r="D1535" s="3">
        <v>22049090248.939999</v>
      </c>
      <c r="E1535" s="24">
        <f t="shared" si="138"/>
        <v>0.99131641264538972</v>
      </c>
      <c r="F1535" s="21">
        <f t="shared" si="139"/>
        <v>-193160967.63764733</v>
      </c>
      <c r="G1535">
        <v>1.8981416572027701</v>
      </c>
      <c r="H1535" s="3">
        <v>-3412643.8066707901</v>
      </c>
      <c r="I1535" s="3">
        <f t="shared" si="140"/>
        <v>-3412643.806671117</v>
      </c>
      <c r="J1535" s="3">
        <f t="shared" si="141"/>
        <v>0</v>
      </c>
      <c r="K1535" s="13">
        <f t="shared" si="142"/>
        <v>3412643.8066707901</v>
      </c>
      <c r="L1535" s="13">
        <f t="shared" si="143"/>
        <v>2123112.7823028564</v>
      </c>
    </row>
    <row r="1536" spans="1:12" x14ac:dyDescent="0.25">
      <c r="A1536" s="11">
        <v>43139</v>
      </c>
      <c r="B1536" s="3">
        <v>380003.054674863</v>
      </c>
      <c r="C1536" s="3">
        <v>21795119607.185299</v>
      </c>
      <c r="D1536" s="3">
        <v>21795499610.240002</v>
      </c>
      <c r="E1536" s="24">
        <f t="shared" si="138"/>
        <v>0.98848158183003121</v>
      </c>
      <c r="F1536" s="21">
        <f t="shared" si="139"/>
        <v>-253970641.75467181</v>
      </c>
      <c r="G1536">
        <v>1.8762780678492701</v>
      </c>
      <c r="H1536" s="3">
        <v>610572.54532541195</v>
      </c>
      <c r="I1536" s="3">
        <f t="shared" si="140"/>
        <v>610572.54532547016</v>
      </c>
      <c r="J1536" s="3">
        <f t="shared" si="141"/>
        <v>0</v>
      </c>
      <c r="K1536" s="13">
        <f t="shared" si="142"/>
        <v>-610572.54532541195</v>
      </c>
      <c r="L1536" s="13">
        <f t="shared" si="143"/>
        <v>380003.05470275879</v>
      </c>
    </row>
    <row r="1537" spans="1:12" x14ac:dyDescent="0.25">
      <c r="A1537" s="11">
        <v>43140</v>
      </c>
      <c r="B1537" s="3">
        <v>-264965.74327415199</v>
      </c>
      <c r="C1537" s="3">
        <v>21619336401.563202</v>
      </c>
      <c r="D1537" s="3">
        <v>21619071435.819901</v>
      </c>
      <c r="E1537" s="24">
        <f t="shared" si="138"/>
        <v>0.99191745030730738</v>
      </c>
      <c r="F1537" s="21">
        <f t="shared" si="139"/>
        <v>-176163208.67682701</v>
      </c>
      <c r="G1537">
        <v>1.86111295712858</v>
      </c>
      <c r="H1537" s="3">
        <v>-425571.17194699298</v>
      </c>
      <c r="I1537" s="3">
        <f t="shared" si="140"/>
        <v>-425571.17194703431</v>
      </c>
      <c r="J1537" s="3">
        <f t="shared" si="141"/>
        <v>0</v>
      </c>
      <c r="K1537" s="13">
        <f t="shared" si="142"/>
        <v>425571.17194699298</v>
      </c>
      <c r="L1537" s="13">
        <f t="shared" si="143"/>
        <v>264965.7433013916</v>
      </c>
    </row>
    <row r="1538" spans="1:12" x14ac:dyDescent="0.25">
      <c r="A1538" s="11">
        <v>43145</v>
      </c>
      <c r="B1538" s="3">
        <v>20853609.8594179</v>
      </c>
      <c r="C1538" s="3">
        <v>22197336345.9105</v>
      </c>
      <c r="D1538" s="3">
        <v>22218189955.77</v>
      </c>
      <c r="E1538" s="24">
        <f t="shared" si="138"/>
        <v>1.026747906902818</v>
      </c>
      <c r="F1538" s="21">
        <f t="shared" si="139"/>
        <v>578264910.09068203</v>
      </c>
      <c r="G1538">
        <v>1.91089383324147</v>
      </c>
      <c r="H1538" s="3">
        <v>33480813.7478077</v>
      </c>
      <c r="I1538" s="3">
        <f t="shared" si="140"/>
        <v>33480813.747810904</v>
      </c>
      <c r="J1538" s="3">
        <f t="shared" si="141"/>
        <v>0</v>
      </c>
      <c r="K1538" s="13">
        <f t="shared" si="142"/>
        <v>-33480813.7478077</v>
      </c>
      <c r="L1538" s="13">
        <f t="shared" si="143"/>
        <v>20853609.859500885</v>
      </c>
    </row>
    <row r="1539" spans="1:12" x14ac:dyDescent="0.25">
      <c r="A1539" s="11">
        <v>43146</v>
      </c>
      <c r="B1539" s="3">
        <v>-2601569.5888786898</v>
      </c>
      <c r="C1539" s="3">
        <v>22375102149.208801</v>
      </c>
      <c r="D1539" s="3">
        <v>22372500579.619999</v>
      </c>
      <c r="E1539" s="24">
        <f t="shared" ref="E1539:E1602" si="144">F1539/D1538+1</f>
        <v>1.0070623301786168</v>
      </c>
      <c r="F1539" s="21">
        <f t="shared" ref="F1539:F1602" si="145">D1539-D1538-B1539</f>
        <v>156912193.43887717</v>
      </c>
      <c r="G1539">
        <v>1.9243891964280999</v>
      </c>
      <c r="H1539" s="3">
        <v>-4175250.1090069702</v>
      </c>
      <c r="I1539" s="3">
        <f t="shared" ref="I1539:I1602" si="146">B1539*(1+$Q$1)^($O$1-ROW()+1)</f>
        <v>-4175250.109007379</v>
      </c>
      <c r="J1539" s="3">
        <f t="shared" ref="J1539:J1602" si="147">B1539*$G$2765/G1539</f>
        <v>0</v>
      </c>
      <c r="K1539" s="13">
        <f t="shared" ref="K1539:K1602" si="148">J1539-H1539</f>
        <v>4175250.1090069702</v>
      </c>
      <c r="L1539" s="13">
        <f t="shared" ref="L1539:L1602" si="149">ABS(C1539-D1539)</f>
        <v>2601569.5888023376</v>
      </c>
    </row>
    <row r="1540" spans="1:12" x14ac:dyDescent="0.25">
      <c r="A1540" s="11">
        <v>43147</v>
      </c>
      <c r="B1540" s="3">
        <v>1449934.9424656001</v>
      </c>
      <c r="C1540" s="3">
        <v>22449283098.697498</v>
      </c>
      <c r="D1540" s="3">
        <v>22450733033.639999</v>
      </c>
      <c r="E1540" s="24">
        <f t="shared" si="144"/>
        <v>1.0034320043396256</v>
      </c>
      <c r="F1540" s="21">
        <f t="shared" si="145"/>
        <v>76782519.077534854</v>
      </c>
      <c r="G1540">
        <v>1.93099370850137</v>
      </c>
      <c r="H1540" s="3">
        <v>2326097.1710135299</v>
      </c>
      <c r="I1540" s="3">
        <f t="shared" si="146"/>
        <v>2326097.1710137562</v>
      </c>
      <c r="J1540" s="3">
        <f t="shared" si="147"/>
        <v>0</v>
      </c>
      <c r="K1540" s="13">
        <f t="shared" si="148"/>
        <v>-2326097.1710135299</v>
      </c>
      <c r="L1540" s="13">
        <f t="shared" si="149"/>
        <v>1449934.9425010681</v>
      </c>
    </row>
    <row r="1541" spans="1:12" x14ac:dyDescent="0.25">
      <c r="A1541" s="11">
        <v>43150</v>
      </c>
      <c r="B1541" s="3">
        <v>-16012103.2049993</v>
      </c>
      <c r="C1541" s="3">
        <v>22553322786.364899</v>
      </c>
      <c r="D1541" s="3">
        <v>22537310683.16</v>
      </c>
      <c r="E1541" s="24">
        <f t="shared" si="144"/>
        <v>1.0045695502490399</v>
      </c>
      <c r="F1541" s="21">
        <f t="shared" si="145"/>
        <v>102589752.72499976</v>
      </c>
      <c r="G1541">
        <v>1.9398174812829501</v>
      </c>
      <c r="H1541" s="3">
        <v>-25677929.709943201</v>
      </c>
      <c r="I1541" s="3">
        <f t="shared" si="146"/>
        <v>-25677929.709945641</v>
      </c>
      <c r="J1541" s="3">
        <f t="shared" si="147"/>
        <v>0</v>
      </c>
      <c r="K1541" s="13">
        <f t="shared" si="148"/>
        <v>25677929.709943201</v>
      </c>
      <c r="L1541" s="13">
        <f t="shared" si="149"/>
        <v>16012103.204898834</v>
      </c>
    </row>
    <row r="1542" spans="1:12" x14ac:dyDescent="0.25">
      <c r="A1542" s="11">
        <v>43151</v>
      </c>
      <c r="B1542" s="3">
        <v>75631756.653901502</v>
      </c>
      <c r="C1542" s="3">
        <v>22756800319.925999</v>
      </c>
      <c r="D1542" s="3">
        <v>22832432076.580002</v>
      </c>
      <c r="E1542" s="24">
        <f t="shared" si="144"/>
        <v>1.0097389453361045</v>
      </c>
      <c r="F1542" s="21">
        <f t="shared" si="145"/>
        <v>219489636.76610047</v>
      </c>
      <c r="G1542">
        <v>1.9587092576951901</v>
      </c>
      <c r="H1542" s="3">
        <v>121240606.650067</v>
      </c>
      <c r="I1542" s="3">
        <f t="shared" si="146"/>
        <v>121240606.65007892</v>
      </c>
      <c r="J1542" s="3">
        <f t="shared" si="147"/>
        <v>0</v>
      </c>
      <c r="K1542" s="13">
        <f t="shared" si="148"/>
        <v>-121240606.650067</v>
      </c>
      <c r="L1542" s="13">
        <f t="shared" si="149"/>
        <v>75631756.654003143</v>
      </c>
    </row>
    <row r="1543" spans="1:12" x14ac:dyDescent="0.25">
      <c r="A1543" s="11">
        <v>43152</v>
      </c>
      <c r="B1543" s="3">
        <v>54409498.169229001</v>
      </c>
      <c r="C1543" s="3">
        <v>22912429284.000702</v>
      </c>
      <c r="D1543" s="3">
        <v>22966838782.169998</v>
      </c>
      <c r="E1543" s="24">
        <f t="shared" si="144"/>
        <v>1.003503665625828</v>
      </c>
      <c r="F1543" s="21">
        <f t="shared" si="145"/>
        <v>79997207.420767337</v>
      </c>
      <c r="G1543">
        <v>1.96557191999236</v>
      </c>
      <c r="H1543" s="3">
        <v>87186836.835495993</v>
      </c>
      <c r="I1543" s="3">
        <f t="shared" si="146"/>
        <v>87186836.835504338</v>
      </c>
      <c r="J1543" s="3">
        <f t="shared" si="147"/>
        <v>0</v>
      </c>
      <c r="K1543" s="13">
        <f t="shared" si="148"/>
        <v>-87186836.835495993</v>
      </c>
      <c r="L1543" s="13">
        <f t="shared" si="149"/>
        <v>54409498.169296265</v>
      </c>
    </row>
    <row r="1544" spans="1:12" x14ac:dyDescent="0.25">
      <c r="A1544" s="11">
        <v>43153</v>
      </c>
      <c r="B1544" s="3">
        <v>-1660063.1110386199</v>
      </c>
      <c r="C1544" s="3">
        <v>23102771625.611</v>
      </c>
      <c r="D1544" s="3">
        <v>23101111562.5</v>
      </c>
      <c r="E1544" s="24">
        <f t="shared" si="144"/>
        <v>1.005918657100801</v>
      </c>
      <c r="F1544" s="21">
        <f t="shared" si="145"/>
        <v>135932843.44104046</v>
      </c>
      <c r="G1544">
        <v>1.9772054661937599</v>
      </c>
      <c r="H1544" s="3">
        <v>-2659090.3163153999</v>
      </c>
      <c r="I1544" s="3">
        <f t="shared" si="146"/>
        <v>-2659090.3163156509</v>
      </c>
      <c r="J1544" s="3">
        <f t="shared" si="147"/>
        <v>0</v>
      </c>
      <c r="K1544" s="13">
        <f t="shared" si="148"/>
        <v>2659090.3163153999</v>
      </c>
      <c r="L1544" s="13">
        <f t="shared" si="149"/>
        <v>1660063.111000061</v>
      </c>
    </row>
    <row r="1545" spans="1:12" x14ac:dyDescent="0.25">
      <c r="A1545" s="11">
        <v>43154</v>
      </c>
      <c r="B1545" s="3">
        <v>-2320004.7271679002</v>
      </c>
      <c r="C1545" s="3">
        <v>23257799735.007099</v>
      </c>
      <c r="D1545" s="3">
        <v>23255479730.279999</v>
      </c>
      <c r="E1545" s="24">
        <f t="shared" si="144"/>
        <v>1.0067827113895904</v>
      </c>
      <c r="F1545" s="21">
        <f t="shared" si="145"/>
        <v>156688172.50716668</v>
      </c>
      <c r="G1545">
        <v>1.99061628022887</v>
      </c>
      <c r="H1545" s="3">
        <v>-3714750.4786044098</v>
      </c>
      <c r="I1545" s="3">
        <f t="shared" si="146"/>
        <v>-3714750.4786047698</v>
      </c>
      <c r="J1545" s="3">
        <f t="shared" si="147"/>
        <v>0</v>
      </c>
      <c r="K1545" s="13">
        <f t="shared" si="148"/>
        <v>3714750.4786044098</v>
      </c>
      <c r="L1545" s="13">
        <f t="shared" si="149"/>
        <v>2320004.7271003723</v>
      </c>
    </row>
    <row r="1546" spans="1:12" x14ac:dyDescent="0.25">
      <c r="A1546" s="11">
        <v>43157</v>
      </c>
      <c r="B1546" s="3">
        <v>-54374859.938424997</v>
      </c>
      <c r="C1546" s="3">
        <v>23355868473.8284</v>
      </c>
      <c r="D1546" s="3">
        <v>23301493613.889999</v>
      </c>
      <c r="E1546" s="24">
        <f t="shared" si="144"/>
        <v>1.0043167780115803</v>
      </c>
      <c r="F1546" s="21">
        <f t="shared" si="145"/>
        <v>100388743.54842561</v>
      </c>
      <c r="G1546">
        <v>1.99920932881686</v>
      </c>
      <c r="H1546" s="3">
        <v>-87030447.564838797</v>
      </c>
      <c r="I1546" s="3">
        <f t="shared" si="146"/>
        <v>-87030447.564847142</v>
      </c>
      <c r="J1546" s="3">
        <f t="shared" si="147"/>
        <v>0</v>
      </c>
      <c r="K1546" s="13">
        <f t="shared" si="148"/>
        <v>87030447.564838797</v>
      </c>
      <c r="L1546" s="13">
        <f t="shared" si="149"/>
        <v>54374859.938400269</v>
      </c>
    </row>
    <row r="1547" spans="1:12" x14ac:dyDescent="0.25">
      <c r="A1547" s="11">
        <v>43158</v>
      </c>
      <c r="B1547" s="3">
        <v>11618461.514719101</v>
      </c>
      <c r="C1547" s="3">
        <v>23143718080.785198</v>
      </c>
      <c r="D1547" s="3">
        <v>23155336542.299999</v>
      </c>
      <c r="E1547" s="24">
        <f t="shared" si="144"/>
        <v>0.99322895194106053</v>
      </c>
      <c r="F1547" s="21">
        <f t="shared" si="145"/>
        <v>-157775533.10471925</v>
      </c>
      <c r="G1547">
        <v>1.9856725863715601</v>
      </c>
      <c r="H1547" s="3">
        <v>18588912.259719498</v>
      </c>
      <c r="I1547" s="3">
        <f t="shared" si="146"/>
        <v>18588912.25972129</v>
      </c>
      <c r="J1547" s="3">
        <f t="shared" si="147"/>
        <v>0</v>
      </c>
      <c r="K1547" s="13">
        <f t="shared" si="148"/>
        <v>-18588912.259719498</v>
      </c>
      <c r="L1547" s="13">
        <f t="shared" si="149"/>
        <v>11618461.514801025</v>
      </c>
    </row>
    <row r="1548" spans="1:12" x14ac:dyDescent="0.25">
      <c r="A1548" s="11">
        <v>43159</v>
      </c>
      <c r="B1548" s="3">
        <v>-7552270.3083739197</v>
      </c>
      <c r="C1548" s="3">
        <v>22839113740.778301</v>
      </c>
      <c r="D1548" s="3">
        <v>22831561470.470001</v>
      </c>
      <c r="E1548" s="24">
        <f t="shared" si="144"/>
        <v>0.98634341587115559</v>
      </c>
      <c r="F1548" s="21">
        <f t="shared" si="145"/>
        <v>-316222801.52162409</v>
      </c>
      <c r="G1548">
        <v>1.9585550816434401</v>
      </c>
      <c r="H1548" s="3">
        <v>-12078560.183541</v>
      </c>
      <c r="I1548" s="3">
        <f t="shared" si="146"/>
        <v>-12078560.183542196</v>
      </c>
      <c r="J1548" s="3">
        <f t="shared" si="147"/>
        <v>0</v>
      </c>
      <c r="K1548" s="13">
        <f t="shared" si="148"/>
        <v>12078560.183541</v>
      </c>
      <c r="L1548" s="13">
        <f t="shared" si="149"/>
        <v>7552270.3083000183</v>
      </c>
    </row>
    <row r="1549" spans="1:12" x14ac:dyDescent="0.25">
      <c r="A1549" s="11">
        <v>43160</v>
      </c>
      <c r="B1549" s="3">
        <v>4784968.0011443999</v>
      </c>
      <c r="C1549" s="3">
        <v>22800117733.998798</v>
      </c>
      <c r="D1549" s="3">
        <v>22804902702</v>
      </c>
      <c r="E1549" s="24">
        <f t="shared" si="144"/>
        <v>0.99862279518149411</v>
      </c>
      <c r="F1549" s="21">
        <f t="shared" si="145"/>
        <v>-31443736.471145622</v>
      </c>
      <c r="G1549">
        <v>1.9558577501476899</v>
      </c>
      <c r="H1549" s="3">
        <v>7649780.3945647804</v>
      </c>
      <c r="I1549" s="3">
        <f t="shared" si="146"/>
        <v>7649780.3945654985</v>
      </c>
      <c r="J1549" s="3">
        <f t="shared" si="147"/>
        <v>0</v>
      </c>
      <c r="K1549" s="13">
        <f t="shared" si="148"/>
        <v>-7649780.3945647804</v>
      </c>
      <c r="L1549" s="13">
        <f t="shared" si="149"/>
        <v>4784968.0012016296</v>
      </c>
    </row>
    <row r="1550" spans="1:12" x14ac:dyDescent="0.25">
      <c r="A1550" s="11">
        <v>43161</v>
      </c>
      <c r="B1550" s="3">
        <v>-4025122.92787313</v>
      </c>
      <c r="C1550" s="3">
        <v>22832890860.747799</v>
      </c>
      <c r="D1550" s="3">
        <v>22828865737.82</v>
      </c>
      <c r="E1550" s="24">
        <f t="shared" si="144"/>
        <v>1.0012272869178003</v>
      </c>
      <c r="F1550" s="21">
        <f t="shared" si="145"/>
        <v>27988158.747872826</v>
      </c>
      <c r="G1550">
        <v>1.9582581487775199</v>
      </c>
      <c r="H1550" s="3">
        <v>-6432523.2775044497</v>
      </c>
      <c r="I1550" s="3">
        <f t="shared" si="146"/>
        <v>-6432523.2775050635</v>
      </c>
      <c r="J1550" s="3">
        <f t="shared" si="147"/>
        <v>0</v>
      </c>
      <c r="K1550" s="13">
        <f t="shared" si="148"/>
        <v>6432523.2775044497</v>
      </c>
      <c r="L1550" s="13">
        <f t="shared" si="149"/>
        <v>4025122.9277992249</v>
      </c>
    </row>
    <row r="1551" spans="1:12" x14ac:dyDescent="0.25">
      <c r="A1551" s="11">
        <v>43164</v>
      </c>
      <c r="B1551" s="3">
        <v>2116202.8147314698</v>
      </c>
      <c r="C1551" s="3">
        <v>22872474595.905201</v>
      </c>
      <c r="D1551" s="3">
        <v>22874590798.720001</v>
      </c>
      <c r="E1551" s="24">
        <f t="shared" si="144"/>
        <v>1.0019102507582329</v>
      </c>
      <c r="F1551" s="21">
        <f t="shared" si="145"/>
        <v>43608858.085270055</v>
      </c>
      <c r="G1551">
        <v>1.96199891289104</v>
      </c>
      <c r="H1551" s="3">
        <v>3380584.4850562201</v>
      </c>
      <c r="I1551" s="3">
        <f t="shared" si="146"/>
        <v>3380584.4850565372</v>
      </c>
      <c r="J1551" s="3">
        <f t="shared" si="147"/>
        <v>0</v>
      </c>
      <c r="K1551" s="13">
        <f t="shared" si="148"/>
        <v>-3380584.4850562201</v>
      </c>
      <c r="L1551" s="13">
        <f t="shared" si="149"/>
        <v>2116202.8148002625</v>
      </c>
    </row>
    <row r="1552" spans="1:12" x14ac:dyDescent="0.25">
      <c r="A1552" s="11">
        <v>43165</v>
      </c>
      <c r="B1552" s="3">
        <v>1284691.7730239599</v>
      </c>
      <c r="C1552" s="3">
        <v>22829475989.516899</v>
      </c>
      <c r="D1552" s="3">
        <v>22830760681.289902</v>
      </c>
      <c r="E1552" s="24">
        <f t="shared" si="144"/>
        <v>0.99802773262262479</v>
      </c>
      <c r="F1552" s="21">
        <f t="shared" si="145"/>
        <v>-45114809.20312345</v>
      </c>
      <c r="G1552">
        <v>1.95812932644071</v>
      </c>
      <c r="H1552" s="3">
        <v>2051472.6783054399</v>
      </c>
      <c r="I1552" s="3">
        <f t="shared" si="146"/>
        <v>2051472.6783056341</v>
      </c>
      <c r="J1552" s="3">
        <f t="shared" si="147"/>
        <v>0</v>
      </c>
      <c r="K1552" s="13">
        <f t="shared" si="148"/>
        <v>-2051472.6783054399</v>
      </c>
      <c r="L1552" s="13">
        <f t="shared" si="149"/>
        <v>1284691.7730026245</v>
      </c>
    </row>
    <row r="1553" spans="1:12" x14ac:dyDescent="0.25">
      <c r="A1553" s="11">
        <v>43166</v>
      </c>
      <c r="B1553" s="3">
        <v>19991940.902148198</v>
      </c>
      <c r="C1553" s="3">
        <v>22755125109.257801</v>
      </c>
      <c r="D1553" s="3">
        <v>22775117050.16</v>
      </c>
      <c r="E1553" s="24">
        <f t="shared" si="144"/>
        <v>0.99668711993052272</v>
      </c>
      <c r="F1553" s="21">
        <f t="shared" si="145"/>
        <v>-75635572.032050088</v>
      </c>
      <c r="G1553">
        <v>1.9516422788216801</v>
      </c>
      <c r="H1553" s="3">
        <v>31912001.361357201</v>
      </c>
      <c r="I1553" s="3">
        <f t="shared" si="146"/>
        <v>31912001.361360233</v>
      </c>
      <c r="J1553" s="3">
        <f t="shared" si="147"/>
        <v>0</v>
      </c>
      <c r="K1553" s="13">
        <f t="shared" si="148"/>
        <v>-31912001.361357201</v>
      </c>
      <c r="L1553" s="13">
        <f t="shared" si="149"/>
        <v>19991940.902198792</v>
      </c>
    </row>
    <row r="1554" spans="1:12" x14ac:dyDescent="0.25">
      <c r="A1554" s="11">
        <v>43167</v>
      </c>
      <c r="B1554" s="3">
        <v>-1113977.8997716899</v>
      </c>
      <c r="C1554" s="3">
        <v>22644388851.999699</v>
      </c>
      <c r="D1554" s="3">
        <v>22643274874.099998</v>
      </c>
      <c r="E1554" s="24">
        <f t="shared" si="144"/>
        <v>0.99426004275313651</v>
      </c>
      <c r="F1554" s="21">
        <f t="shared" si="145"/>
        <v>-130728198.16022968</v>
      </c>
      <c r="G1554">
        <v>1.9404399355800701</v>
      </c>
      <c r="H1554" s="3">
        <v>-1777493.1902872999</v>
      </c>
      <c r="I1554" s="3">
        <f t="shared" si="146"/>
        <v>-1777493.1902874722</v>
      </c>
      <c r="J1554" s="3">
        <f t="shared" si="147"/>
        <v>0</v>
      </c>
      <c r="K1554" s="13">
        <f t="shared" si="148"/>
        <v>1777493.1902872999</v>
      </c>
      <c r="L1554" s="13">
        <f t="shared" si="149"/>
        <v>1113977.8997001648</v>
      </c>
    </row>
    <row r="1555" spans="1:12" x14ac:dyDescent="0.25">
      <c r="A1555" s="11">
        <v>43168</v>
      </c>
      <c r="B1555" s="3">
        <v>660022.51325052895</v>
      </c>
      <c r="C1555" s="3">
        <v>22950079781.486698</v>
      </c>
      <c r="D1555" s="3">
        <v>22950739804</v>
      </c>
      <c r="E1555" s="24">
        <f t="shared" si="144"/>
        <v>1.0135494935733738</v>
      </c>
      <c r="F1555" s="21">
        <f t="shared" si="145"/>
        <v>306804907.386751</v>
      </c>
      <c r="G1555">
        <v>1.9667319140167301</v>
      </c>
      <c r="H1555" s="3">
        <v>1052743.1113088001</v>
      </c>
      <c r="I1555" s="3">
        <f t="shared" si="146"/>
        <v>1052743.1113089002</v>
      </c>
      <c r="J1555" s="3">
        <f t="shared" si="147"/>
        <v>0</v>
      </c>
      <c r="K1555" s="13">
        <f t="shared" si="148"/>
        <v>-1052743.1113088001</v>
      </c>
      <c r="L1555" s="13">
        <f t="shared" si="149"/>
        <v>660022.51330184937</v>
      </c>
    </row>
    <row r="1556" spans="1:12" x14ac:dyDescent="0.25">
      <c r="A1556" s="11">
        <v>43171</v>
      </c>
      <c r="B1556" s="3">
        <v>-1118036.0874836999</v>
      </c>
      <c r="C1556" s="3">
        <v>23120620156.4674</v>
      </c>
      <c r="D1556" s="3">
        <v>23119502120.380001</v>
      </c>
      <c r="E1556" s="24">
        <f t="shared" si="144"/>
        <v>1.0074019554017983</v>
      </c>
      <c r="F1556" s="21">
        <f t="shared" si="145"/>
        <v>169880352.46748477</v>
      </c>
      <c r="G1556">
        <v>1.9812895759315701</v>
      </c>
      <c r="H1556" s="3">
        <v>-1782591.2426680401</v>
      </c>
      <c r="I1556" s="3">
        <f t="shared" si="146"/>
        <v>-1782591.2426682052</v>
      </c>
      <c r="J1556" s="3">
        <f t="shared" si="147"/>
        <v>0</v>
      </c>
      <c r="K1556" s="13">
        <f t="shared" si="148"/>
        <v>1782591.2426680401</v>
      </c>
      <c r="L1556" s="13">
        <f t="shared" si="149"/>
        <v>1118036.0873985291</v>
      </c>
    </row>
    <row r="1557" spans="1:12" x14ac:dyDescent="0.25">
      <c r="A1557" s="11">
        <v>43172</v>
      </c>
      <c r="B1557" s="3">
        <v>239297.20472598</v>
      </c>
      <c r="C1557" s="3">
        <v>22990389071.055199</v>
      </c>
      <c r="D1557" s="3">
        <v>22990628368.259998</v>
      </c>
      <c r="E1557" s="24">
        <f t="shared" si="144"/>
        <v>0.99441540528630523</v>
      </c>
      <c r="F1557" s="21">
        <f t="shared" si="145"/>
        <v>-129113049.32472873</v>
      </c>
      <c r="G1557">
        <v>1.9702248766395301</v>
      </c>
      <c r="H1557" s="3">
        <v>381386.97807332501</v>
      </c>
      <c r="I1557" s="3">
        <f t="shared" si="146"/>
        <v>381386.97807336081</v>
      </c>
      <c r="J1557" s="3">
        <f t="shared" si="147"/>
        <v>0</v>
      </c>
      <c r="K1557" s="13">
        <f t="shared" si="148"/>
        <v>-381386.97807332501</v>
      </c>
      <c r="L1557" s="13">
        <f t="shared" si="149"/>
        <v>239297.2047996521</v>
      </c>
    </row>
    <row r="1558" spans="1:12" x14ac:dyDescent="0.25">
      <c r="A1558" s="11">
        <v>43173</v>
      </c>
      <c r="B1558" s="3">
        <v>-2088965.6610516901</v>
      </c>
      <c r="C1558" s="3">
        <v>22872419341.151001</v>
      </c>
      <c r="D1558" s="3">
        <v>22870330375.489899</v>
      </c>
      <c r="E1558" s="24">
        <f t="shared" si="144"/>
        <v>0.99485838206700594</v>
      </c>
      <c r="F1558" s="21">
        <f t="shared" si="145"/>
        <v>-118209027.10904795</v>
      </c>
      <c r="G1558">
        <v>1.96009473308177</v>
      </c>
      <c r="H1558" s="3">
        <v>-3328065.1860798202</v>
      </c>
      <c r="I1558" s="3">
        <f t="shared" si="146"/>
        <v>-3328065.1860801452</v>
      </c>
      <c r="J1558" s="3">
        <f t="shared" si="147"/>
        <v>0</v>
      </c>
      <c r="K1558" s="13">
        <f t="shared" si="148"/>
        <v>3328065.1860798202</v>
      </c>
      <c r="L1558" s="13">
        <f t="shared" si="149"/>
        <v>2088965.6611022949</v>
      </c>
    </row>
    <row r="1559" spans="1:12" x14ac:dyDescent="0.25">
      <c r="A1559" s="11">
        <v>43174</v>
      </c>
      <c r="B1559" s="3">
        <v>-5462613.3419663301</v>
      </c>
      <c r="C1559" s="3">
        <v>22630295453.6619</v>
      </c>
      <c r="D1559" s="3">
        <v>22624832840.319901</v>
      </c>
      <c r="E1559" s="24">
        <f t="shared" si="144"/>
        <v>0.9895045275740626</v>
      </c>
      <c r="F1559" s="21">
        <f t="shared" si="145"/>
        <v>-240034921.82803184</v>
      </c>
      <c r="G1559">
        <v>1.9395226128584899</v>
      </c>
      <c r="H1559" s="3">
        <v>-8699479.5663896203</v>
      </c>
      <c r="I1559" s="3">
        <f t="shared" si="146"/>
        <v>-8699479.5663904455</v>
      </c>
      <c r="J1559" s="3">
        <f t="shared" si="147"/>
        <v>0</v>
      </c>
      <c r="K1559" s="13">
        <f t="shared" si="148"/>
        <v>8699479.5663896203</v>
      </c>
      <c r="L1559" s="13">
        <f t="shared" si="149"/>
        <v>5462613.341999054</v>
      </c>
    </row>
    <row r="1560" spans="1:12" x14ac:dyDescent="0.25">
      <c r="A1560" s="11">
        <v>43175</v>
      </c>
      <c r="B1560" s="3">
        <v>51810043.8499327</v>
      </c>
      <c r="C1560" s="3">
        <v>22544891994.880001</v>
      </c>
      <c r="D1560" s="3">
        <v>22596702038.7299</v>
      </c>
      <c r="E1560" s="24">
        <f t="shared" si="144"/>
        <v>0.9964666768588244</v>
      </c>
      <c r="F1560" s="21">
        <f t="shared" si="145"/>
        <v>-79940845.439932853</v>
      </c>
      <c r="G1560">
        <v>1.9326696527276399</v>
      </c>
      <c r="H1560" s="3">
        <v>82478178.137493193</v>
      </c>
      <c r="I1560" s="3">
        <f t="shared" si="146"/>
        <v>82478178.137501031</v>
      </c>
      <c r="J1560" s="3">
        <f t="shared" si="147"/>
        <v>0</v>
      </c>
      <c r="K1560" s="13">
        <f t="shared" si="148"/>
        <v>-82478178.137493193</v>
      </c>
      <c r="L1560" s="13">
        <f t="shared" si="149"/>
        <v>51810043.849899292</v>
      </c>
    </row>
    <row r="1561" spans="1:12" x14ac:dyDescent="0.25">
      <c r="A1561" s="11">
        <v>43178</v>
      </c>
      <c r="B1561" s="3">
        <v>240279090.97197101</v>
      </c>
      <c r="C1561" s="3">
        <v>22354822019.167999</v>
      </c>
      <c r="D1561" s="3">
        <v>22595101110.139999</v>
      </c>
      <c r="E1561" s="24">
        <f t="shared" si="144"/>
        <v>0.98929578222754366</v>
      </c>
      <c r="F1561" s="21">
        <f t="shared" si="145"/>
        <v>-241880019.56187198</v>
      </c>
      <c r="G1561">
        <v>1.91198193588262</v>
      </c>
      <c r="H1561" s="3">
        <v>382360805.42330098</v>
      </c>
      <c r="I1561" s="3">
        <f t="shared" si="146"/>
        <v>382360805.42333704</v>
      </c>
      <c r="J1561" s="3">
        <f t="shared" si="147"/>
        <v>0</v>
      </c>
      <c r="K1561" s="13">
        <f t="shared" si="148"/>
        <v>-382360805.42330098</v>
      </c>
      <c r="L1561" s="13">
        <f t="shared" si="149"/>
        <v>240279090.97200012</v>
      </c>
    </row>
    <row r="1562" spans="1:12" x14ac:dyDescent="0.25">
      <c r="A1562" s="11">
        <v>43179</v>
      </c>
      <c r="B1562" s="3">
        <v>73800610.407250106</v>
      </c>
      <c r="C1562" s="3">
        <v>22643482902.362701</v>
      </c>
      <c r="D1562" s="3">
        <v>22717283512.77</v>
      </c>
      <c r="E1562" s="24">
        <f t="shared" si="144"/>
        <v>1.0021412514149379</v>
      </c>
      <c r="F1562" s="21">
        <f t="shared" si="145"/>
        <v>48381792.222750962</v>
      </c>
      <c r="G1562">
        <v>1.91607596990817</v>
      </c>
      <c r="H1562" s="3">
        <v>117395007.939596</v>
      </c>
      <c r="I1562" s="3">
        <f t="shared" si="146"/>
        <v>117395007.93960743</v>
      </c>
      <c r="J1562" s="3">
        <f t="shared" si="147"/>
        <v>0</v>
      </c>
      <c r="K1562" s="13">
        <f t="shared" si="148"/>
        <v>-117395007.939596</v>
      </c>
      <c r="L1562" s="13">
        <f t="shared" si="149"/>
        <v>73800610.407299042</v>
      </c>
    </row>
    <row r="1563" spans="1:12" x14ac:dyDescent="0.25">
      <c r="A1563" s="11">
        <v>43180</v>
      </c>
      <c r="B1563" s="3">
        <v>734954.76719355502</v>
      </c>
      <c r="C1563" s="3">
        <v>22870650459.2528</v>
      </c>
      <c r="D1563" s="3">
        <v>22871385414.02</v>
      </c>
      <c r="E1563" s="24">
        <f t="shared" si="144"/>
        <v>1.0067511129311124</v>
      </c>
      <c r="F1563" s="21">
        <f t="shared" si="145"/>
        <v>153366946.48280644</v>
      </c>
      <c r="G1563">
        <v>1.92901161516561</v>
      </c>
      <c r="H1563" s="3">
        <v>1168644.91846547</v>
      </c>
      <c r="I1563" s="3">
        <f t="shared" si="146"/>
        <v>1168644.9184655889</v>
      </c>
      <c r="J1563" s="3">
        <f t="shared" si="147"/>
        <v>0</v>
      </c>
      <c r="K1563" s="13">
        <f t="shared" si="148"/>
        <v>-1168644.91846547</v>
      </c>
      <c r="L1563" s="13">
        <f t="shared" si="149"/>
        <v>734954.76720046997</v>
      </c>
    </row>
    <row r="1564" spans="1:12" x14ac:dyDescent="0.25">
      <c r="A1564" s="11">
        <v>43181</v>
      </c>
      <c r="B1564" s="3">
        <v>-2650984.15805536</v>
      </c>
      <c r="C1564" s="3">
        <v>22835707113.768002</v>
      </c>
      <c r="D1564" s="3">
        <v>22833056129.610001</v>
      </c>
      <c r="E1564" s="24">
        <f t="shared" si="144"/>
        <v>0.9984400463895784</v>
      </c>
      <c r="F1564" s="21">
        <f t="shared" si="145"/>
        <v>-35678300.25194449</v>
      </c>
      <c r="G1564">
        <v>1.9260024465319801</v>
      </c>
      <c r="H1564" s="3">
        <v>-4213678.3843850195</v>
      </c>
      <c r="I1564" s="3">
        <f t="shared" si="146"/>
        <v>-4213678.3843854135</v>
      </c>
      <c r="J1564" s="3">
        <f t="shared" si="147"/>
        <v>0</v>
      </c>
      <c r="K1564" s="13">
        <f t="shared" si="148"/>
        <v>4213678.3843850195</v>
      </c>
      <c r="L1564" s="13">
        <f t="shared" si="149"/>
        <v>2650984.158000946</v>
      </c>
    </row>
    <row r="1565" spans="1:12" x14ac:dyDescent="0.25">
      <c r="A1565" s="11">
        <v>43182</v>
      </c>
      <c r="B1565" s="3">
        <v>993316.44837647595</v>
      </c>
      <c r="C1565" s="3">
        <v>22678015215.861599</v>
      </c>
      <c r="D1565" s="3">
        <v>22679008532.310001</v>
      </c>
      <c r="E1565" s="24">
        <f t="shared" si="144"/>
        <v>0.99320980455405095</v>
      </c>
      <c r="F1565" s="21">
        <f t="shared" si="145"/>
        <v>-155040913.74837571</v>
      </c>
      <c r="G1565">
        <v>1.9129245134906501</v>
      </c>
      <c r="H1565" s="3">
        <v>1578244.0729993901</v>
      </c>
      <c r="I1565" s="3">
        <f t="shared" si="146"/>
        <v>1578244.0729995398</v>
      </c>
      <c r="J1565" s="3">
        <f t="shared" si="147"/>
        <v>0</v>
      </c>
      <c r="K1565" s="13">
        <f t="shared" si="148"/>
        <v>-1578244.0729993901</v>
      </c>
      <c r="L1565" s="13">
        <f t="shared" si="149"/>
        <v>993316.44840240479</v>
      </c>
    </row>
    <row r="1566" spans="1:12" x14ac:dyDescent="0.25">
      <c r="A1566" s="11">
        <v>43185</v>
      </c>
      <c r="B1566" s="3">
        <v>-7603047.8433160102</v>
      </c>
      <c r="C1566" s="3">
        <v>22875052552.6633</v>
      </c>
      <c r="D1566" s="3">
        <v>22867449504.82</v>
      </c>
      <c r="E1566" s="24">
        <f t="shared" si="144"/>
        <v>1.008644294131025</v>
      </c>
      <c r="F1566" s="21">
        <f t="shared" si="145"/>
        <v>196044020.35331434</v>
      </c>
      <c r="G1566">
        <v>1.9294603956357199</v>
      </c>
      <c r="H1566" s="3">
        <v>-12075539.7394103</v>
      </c>
      <c r="I1566" s="3">
        <f t="shared" si="146"/>
        <v>-12075539.739411492</v>
      </c>
      <c r="J1566" s="3">
        <f t="shared" si="147"/>
        <v>0</v>
      </c>
      <c r="K1566" s="13">
        <f t="shared" si="148"/>
        <v>12075539.7394103</v>
      </c>
      <c r="L1566" s="13">
        <f t="shared" si="149"/>
        <v>7603047.8432998657</v>
      </c>
    </row>
    <row r="1567" spans="1:12" x14ac:dyDescent="0.25">
      <c r="A1567" s="11">
        <v>43186</v>
      </c>
      <c r="B1567" s="3">
        <v>375044.532342433</v>
      </c>
      <c r="C1567" s="3">
        <v>22540954243.737598</v>
      </c>
      <c r="D1567" s="3">
        <v>22541329288.27</v>
      </c>
      <c r="E1567" s="24">
        <f t="shared" si="144"/>
        <v>0.98572227038203264</v>
      </c>
      <c r="F1567" s="21">
        <f t="shared" si="145"/>
        <v>-326495261.08234167</v>
      </c>
      <c r="G1567">
        <v>1.90191208179825</v>
      </c>
      <c r="H1567" s="3">
        <v>595434.445436707</v>
      </c>
      <c r="I1567" s="3">
        <f t="shared" si="146"/>
        <v>595434.4454367623</v>
      </c>
      <c r="J1567" s="3">
        <f t="shared" si="147"/>
        <v>0</v>
      </c>
      <c r="K1567" s="13">
        <f t="shared" si="148"/>
        <v>-595434.445436707</v>
      </c>
      <c r="L1567" s="13">
        <f t="shared" si="149"/>
        <v>375044.53240203857</v>
      </c>
    </row>
    <row r="1568" spans="1:12" x14ac:dyDescent="0.25">
      <c r="A1568" s="11">
        <v>43187</v>
      </c>
      <c r="B1568" s="3">
        <v>-80505739.398018196</v>
      </c>
      <c r="C1568" s="3">
        <v>22488432821.257999</v>
      </c>
      <c r="D1568" s="3">
        <v>22407927081.860001</v>
      </c>
      <c r="E1568" s="24">
        <f t="shared" si="144"/>
        <v>0.99765335635997709</v>
      </c>
      <c r="F1568" s="21">
        <f t="shared" si="145"/>
        <v>-52896467.011981651</v>
      </c>
      <c r="G1568">
        <v>1.89744897190762</v>
      </c>
      <c r="H1568" s="3">
        <v>-127764514.05162799</v>
      </c>
      <c r="I1568" s="3">
        <f t="shared" si="146"/>
        <v>-127764514.0516409</v>
      </c>
      <c r="J1568" s="3">
        <f t="shared" si="147"/>
        <v>0</v>
      </c>
      <c r="K1568" s="13">
        <f t="shared" si="148"/>
        <v>127764514.05162799</v>
      </c>
      <c r="L1568" s="13">
        <f t="shared" si="149"/>
        <v>80505739.39799881</v>
      </c>
    </row>
    <row r="1569" spans="1:12" x14ac:dyDescent="0.25">
      <c r="A1569" s="11">
        <v>43188</v>
      </c>
      <c r="B1569" s="3">
        <v>3027202.87217134</v>
      </c>
      <c r="C1569" s="3">
        <v>22744596335.727798</v>
      </c>
      <c r="D1569" s="3">
        <v>22747623538.599998</v>
      </c>
      <c r="E1569" s="24">
        <f t="shared" si="144"/>
        <v>1.0150245603994477</v>
      </c>
      <c r="F1569" s="21">
        <f t="shared" si="145"/>
        <v>336669253.86782652</v>
      </c>
      <c r="G1569">
        <v>1.9259573085909101</v>
      </c>
      <c r="H1569" s="3">
        <v>4802387.7137804497</v>
      </c>
      <c r="I1569" s="3">
        <f t="shared" si="146"/>
        <v>4802387.7137809033</v>
      </c>
      <c r="J1569" s="3">
        <f t="shared" si="147"/>
        <v>0</v>
      </c>
      <c r="K1569" s="13">
        <f t="shared" si="148"/>
        <v>-4802387.7137804497</v>
      </c>
      <c r="L1569" s="13">
        <f t="shared" si="149"/>
        <v>3027202.8722000122</v>
      </c>
    </row>
    <row r="1570" spans="1:12" x14ac:dyDescent="0.25">
      <c r="A1570" s="11">
        <v>43192</v>
      </c>
      <c r="B1570" s="3">
        <v>-2585987.9806694901</v>
      </c>
      <c r="C1570" s="3">
        <v>22535501428.600601</v>
      </c>
      <c r="D1570" s="3">
        <v>22532915440.619999</v>
      </c>
      <c r="E1570" s="24">
        <f t="shared" si="144"/>
        <v>0.99067497711840602</v>
      </c>
      <c r="F1570" s="21">
        <f t="shared" si="145"/>
        <v>-212122109.99933004</v>
      </c>
      <c r="G1570">
        <v>1.9079977126193299</v>
      </c>
      <c r="H1570" s="3">
        <v>-4100855.6520771501</v>
      </c>
      <c r="I1570" s="3">
        <f t="shared" si="146"/>
        <v>-4100855.6520775319</v>
      </c>
      <c r="J1570" s="3">
        <f t="shared" si="147"/>
        <v>0</v>
      </c>
      <c r="K1570" s="13">
        <f t="shared" si="148"/>
        <v>4100855.6520771501</v>
      </c>
      <c r="L1570" s="13">
        <f t="shared" si="149"/>
        <v>2585987.9806022644</v>
      </c>
    </row>
    <row r="1571" spans="1:12" x14ac:dyDescent="0.25">
      <c r="A1571" s="11">
        <v>43193</v>
      </c>
      <c r="B1571" s="3">
        <v>-28219857.958041299</v>
      </c>
      <c r="C1571" s="3">
        <v>22483283900.618</v>
      </c>
      <c r="D1571" s="3">
        <v>22455064042.66</v>
      </c>
      <c r="E1571" s="24">
        <f t="shared" si="144"/>
        <v>0.99779737601497909</v>
      </c>
      <c r="F1571" s="21">
        <f t="shared" si="145"/>
        <v>-49631540.001957789</v>
      </c>
      <c r="G1571">
        <v>1.90379511109415</v>
      </c>
      <c r="H1571" s="3">
        <v>-44733727.944308199</v>
      </c>
      <c r="I1571" s="3">
        <f t="shared" si="146"/>
        <v>-44733727.944312349</v>
      </c>
      <c r="J1571" s="3">
        <f t="shared" si="147"/>
        <v>0</v>
      </c>
      <c r="K1571" s="13">
        <f t="shared" si="148"/>
        <v>44733727.944308199</v>
      </c>
      <c r="L1571" s="13">
        <f t="shared" si="149"/>
        <v>28219857.958000183</v>
      </c>
    </row>
    <row r="1572" spans="1:12" x14ac:dyDescent="0.25">
      <c r="A1572" s="11">
        <v>43194</v>
      </c>
      <c r="B1572" s="3">
        <v>-3770622.6609595399</v>
      </c>
      <c r="C1572" s="3">
        <v>22420059785.4809</v>
      </c>
      <c r="D1572" s="3">
        <v>22416289162.819901</v>
      </c>
      <c r="E1572" s="24">
        <f t="shared" si="144"/>
        <v>0.99844114195743827</v>
      </c>
      <c r="F1572" s="21">
        <f t="shared" si="145"/>
        <v>-35004257.179139793</v>
      </c>
      <c r="G1572">
        <v>1.9008273647738401</v>
      </c>
      <c r="H1572" s="3">
        <v>-5974831.0616616802</v>
      </c>
      <c r="I1572" s="3">
        <f t="shared" si="146"/>
        <v>-5974831.0616622446</v>
      </c>
      <c r="J1572" s="3">
        <f t="shared" si="147"/>
        <v>0</v>
      </c>
      <c r="K1572" s="13">
        <f t="shared" si="148"/>
        <v>5974831.0616616802</v>
      </c>
      <c r="L1572" s="13">
        <f t="shared" si="149"/>
        <v>3770622.6609992981</v>
      </c>
    </row>
    <row r="1573" spans="1:12" x14ac:dyDescent="0.25">
      <c r="A1573" s="11">
        <v>43195</v>
      </c>
      <c r="B1573" s="3">
        <v>-73288792.656858802</v>
      </c>
      <c r="C1573" s="3">
        <v>22685391397.056801</v>
      </c>
      <c r="D1573" s="3">
        <v>22612102604.400002</v>
      </c>
      <c r="E1573" s="24">
        <f t="shared" si="144"/>
        <v>1.0120047627991566</v>
      </c>
      <c r="F1573" s="21">
        <f t="shared" si="145"/>
        <v>269102234.23695982</v>
      </c>
      <c r="G1573">
        <v>1.9236463464100899</v>
      </c>
      <c r="H1573" s="3">
        <v>-116086685.726492</v>
      </c>
      <c r="I1573" s="3">
        <f t="shared" si="146"/>
        <v>-116086685.72650374</v>
      </c>
      <c r="J1573" s="3">
        <f t="shared" si="147"/>
        <v>0</v>
      </c>
      <c r="K1573" s="13">
        <f t="shared" si="148"/>
        <v>116086685.726492</v>
      </c>
      <c r="L1573" s="13">
        <f t="shared" si="149"/>
        <v>73288792.656799316</v>
      </c>
    </row>
    <row r="1574" spans="1:12" x14ac:dyDescent="0.25">
      <c r="A1574" s="11">
        <v>43196</v>
      </c>
      <c r="B1574" s="3">
        <v>-45637382.047747403</v>
      </c>
      <c r="C1574" s="3">
        <v>22488407043.077702</v>
      </c>
      <c r="D1574" s="3">
        <v>22442769661.029999</v>
      </c>
      <c r="E1574" s="24">
        <f t="shared" si="144"/>
        <v>0.99452967450721785</v>
      </c>
      <c r="F1574" s="21">
        <f t="shared" si="145"/>
        <v>-123695561.32225534</v>
      </c>
      <c r="G1574">
        <v>1.9131233747622201</v>
      </c>
      <c r="H1574" s="3">
        <v>-72259983.258584395</v>
      </c>
      <c r="I1574" s="3">
        <f t="shared" si="146"/>
        <v>-72259983.258591056</v>
      </c>
      <c r="J1574" s="3">
        <f t="shared" si="147"/>
        <v>0</v>
      </c>
      <c r="K1574" s="13">
        <f t="shared" si="148"/>
        <v>72259983.258584395</v>
      </c>
      <c r="L1574" s="13">
        <f t="shared" si="149"/>
        <v>45637382.047702789</v>
      </c>
    </row>
    <row r="1575" spans="1:12" x14ac:dyDescent="0.25">
      <c r="A1575" s="11">
        <v>43199</v>
      </c>
      <c r="B1575" s="3">
        <v>609607.47116649104</v>
      </c>
      <c r="C1575" s="3">
        <v>22115625565.938801</v>
      </c>
      <c r="D1575" s="3">
        <v>22116235173.41</v>
      </c>
      <c r="E1575" s="24">
        <f t="shared" si="144"/>
        <v>0.98542318528273165</v>
      </c>
      <c r="F1575" s="21">
        <f t="shared" si="145"/>
        <v>-327144095.09116542</v>
      </c>
      <c r="G1575">
        <v>1.8852361297970399</v>
      </c>
      <c r="H1575" s="3">
        <v>964849.78005609603</v>
      </c>
      <c r="I1575" s="3">
        <f t="shared" si="146"/>
        <v>964849.78005618649</v>
      </c>
      <c r="J1575" s="3">
        <f t="shared" si="147"/>
        <v>0</v>
      </c>
      <c r="K1575" s="13">
        <f t="shared" si="148"/>
        <v>-964849.78005609603</v>
      </c>
      <c r="L1575" s="13">
        <f t="shared" si="149"/>
        <v>609607.47119903564</v>
      </c>
    </row>
    <row r="1576" spans="1:12" x14ac:dyDescent="0.25">
      <c r="A1576" s="11">
        <v>43200</v>
      </c>
      <c r="B1576" s="3">
        <v>-36237668.717901699</v>
      </c>
      <c r="C1576" s="3">
        <v>22330113124.5779</v>
      </c>
      <c r="D1576" s="3">
        <v>22293875455.860001</v>
      </c>
      <c r="E1576" s="24">
        <f t="shared" si="144"/>
        <v>1.0096706310767143</v>
      </c>
      <c r="F1576" s="21">
        <f t="shared" si="145"/>
        <v>213877951.16790247</v>
      </c>
      <c r="G1576">
        <v>1.9034675529008001</v>
      </c>
      <c r="H1576" s="3">
        <v>-57332642.577181503</v>
      </c>
      <c r="I1576" s="3">
        <f t="shared" si="146"/>
        <v>-57332642.577186823</v>
      </c>
      <c r="J1576" s="3">
        <f t="shared" si="147"/>
        <v>0</v>
      </c>
      <c r="K1576" s="13">
        <f t="shared" si="148"/>
        <v>57332642.577181503</v>
      </c>
      <c r="L1576" s="13">
        <f t="shared" si="149"/>
        <v>36237668.717899323</v>
      </c>
    </row>
    <row r="1577" spans="1:12" x14ac:dyDescent="0.25">
      <c r="A1577" s="11">
        <v>43201</v>
      </c>
      <c r="B1577" s="3">
        <v>1855017.7798949401</v>
      </c>
      <c r="C1577" s="3">
        <v>22374482225.210098</v>
      </c>
      <c r="D1577" s="3">
        <v>22376337242.990002</v>
      </c>
      <c r="E1577" s="24">
        <f t="shared" si="144"/>
        <v>1.0036156463468948</v>
      </c>
      <c r="F1577" s="21">
        <f t="shared" si="145"/>
        <v>80606769.350106135</v>
      </c>
      <c r="G1577">
        <v>1.9103498184048799</v>
      </c>
      <c r="H1577" s="3">
        <v>2933743.0519596599</v>
      </c>
      <c r="I1577" s="3">
        <f t="shared" si="146"/>
        <v>2933743.0519599314</v>
      </c>
      <c r="J1577" s="3">
        <f t="shared" si="147"/>
        <v>0</v>
      </c>
      <c r="K1577" s="13">
        <f t="shared" si="148"/>
        <v>-2933743.0519596599</v>
      </c>
      <c r="L1577" s="13">
        <f t="shared" si="149"/>
        <v>1855017.7799034119</v>
      </c>
    </row>
    <row r="1578" spans="1:12" x14ac:dyDescent="0.25">
      <c r="A1578" s="11">
        <v>43202</v>
      </c>
      <c r="B1578" s="3">
        <v>11185022.696940999</v>
      </c>
      <c r="C1578" s="3">
        <v>22497283541.303001</v>
      </c>
      <c r="D1578" s="3">
        <v>22508468564</v>
      </c>
      <c r="E1578" s="24">
        <f t="shared" si="144"/>
        <v>1.0054050981176978</v>
      </c>
      <c r="F1578" s="21">
        <f t="shared" si="145"/>
        <v>120946298.31305732</v>
      </c>
      <c r="G1578">
        <v>1.92067544661248</v>
      </c>
      <c r="H1578" s="3">
        <v>17682479.176738501</v>
      </c>
      <c r="I1578" s="3">
        <f t="shared" si="146"/>
        <v>17682479.176740032</v>
      </c>
      <c r="J1578" s="3">
        <f t="shared" si="147"/>
        <v>0</v>
      </c>
      <c r="K1578" s="13">
        <f t="shared" si="148"/>
        <v>-17682479.176738501</v>
      </c>
      <c r="L1578" s="13">
        <f t="shared" si="149"/>
        <v>11185022.696998596</v>
      </c>
    </row>
    <row r="1579" spans="1:12" x14ac:dyDescent="0.25">
      <c r="A1579" s="11">
        <v>43203</v>
      </c>
      <c r="B1579" s="3">
        <v>-38924313.756644301</v>
      </c>
      <c r="C1579" s="3">
        <v>22291055442.3466</v>
      </c>
      <c r="D1579" s="3">
        <v>22252131128.59</v>
      </c>
      <c r="E1579" s="24">
        <f t="shared" si="144"/>
        <v>0.99034083011755469</v>
      </c>
      <c r="F1579" s="21">
        <f t="shared" si="145"/>
        <v>-217413121.65335554</v>
      </c>
      <c r="G1579">
        <v>1.9021233161846101</v>
      </c>
      <c r="H1579" s="3">
        <v>-61511956.155367397</v>
      </c>
      <c r="I1579" s="3">
        <f t="shared" si="146"/>
        <v>-61511956.155373193</v>
      </c>
      <c r="J1579" s="3">
        <f t="shared" si="147"/>
        <v>0</v>
      </c>
      <c r="K1579" s="13">
        <f t="shared" si="148"/>
        <v>61511956.155367397</v>
      </c>
      <c r="L1579" s="13">
        <f t="shared" si="149"/>
        <v>38924313.756599426</v>
      </c>
    </row>
    <row r="1580" spans="1:12" x14ac:dyDescent="0.25">
      <c r="A1580" s="11">
        <v>43206</v>
      </c>
      <c r="B1580" s="3">
        <v>-8642095.9130178094</v>
      </c>
      <c r="C1580" s="3">
        <v>21897619996.033001</v>
      </c>
      <c r="D1580" s="3">
        <v>21888977900.119999</v>
      </c>
      <c r="E1580" s="24">
        <f t="shared" si="144"/>
        <v>0.98406844133227755</v>
      </c>
      <c r="F1580" s="21">
        <f t="shared" si="145"/>
        <v>-354511132.55698341</v>
      </c>
      <c r="G1580">
        <v>1.8718195269795701</v>
      </c>
      <c r="H1580" s="3">
        <v>-13651800.836270999</v>
      </c>
      <c r="I1580" s="3">
        <f t="shared" si="146"/>
        <v>-13651800.836272366</v>
      </c>
      <c r="J1580" s="3">
        <f t="shared" si="147"/>
        <v>0</v>
      </c>
      <c r="K1580" s="13">
        <f t="shared" si="148"/>
        <v>13651800.836270999</v>
      </c>
      <c r="L1580" s="13">
        <f t="shared" si="149"/>
        <v>8642095.9130020142</v>
      </c>
    </row>
    <row r="1581" spans="1:12" x14ac:dyDescent="0.25">
      <c r="A1581" s="11">
        <v>43207</v>
      </c>
      <c r="B1581" s="3">
        <v>121833306.635115</v>
      </c>
      <c r="C1581" s="3">
        <v>22192225286.074799</v>
      </c>
      <c r="D1581" s="3">
        <v>22314058592.709999</v>
      </c>
      <c r="E1581" s="24">
        <f t="shared" si="144"/>
        <v>1.01385388515346</v>
      </c>
      <c r="F1581" s="21">
        <f t="shared" si="145"/>
        <v>303247385.95488513</v>
      </c>
      <c r="G1581">
        <v>1.8977514997343501</v>
      </c>
      <c r="H1581" s="3">
        <v>192384102.39266801</v>
      </c>
      <c r="I1581" s="3">
        <f t="shared" si="146"/>
        <v>192384102.39268491</v>
      </c>
      <c r="J1581" s="3">
        <f t="shared" si="147"/>
        <v>0</v>
      </c>
      <c r="K1581" s="13">
        <f t="shared" si="148"/>
        <v>-192384102.39266801</v>
      </c>
      <c r="L1581" s="13">
        <f t="shared" si="149"/>
        <v>121833306.6352005</v>
      </c>
    </row>
    <row r="1582" spans="1:12" x14ac:dyDescent="0.25">
      <c r="A1582" s="11">
        <v>43208</v>
      </c>
      <c r="B1582" s="3">
        <v>-74652380.394516304</v>
      </c>
      <c r="C1582" s="3">
        <v>22698691003.834499</v>
      </c>
      <c r="D1582" s="3">
        <v>22624038623.439999</v>
      </c>
      <c r="E1582" s="24">
        <f t="shared" si="144"/>
        <v>1.0172372233193909</v>
      </c>
      <c r="F1582" s="21">
        <f t="shared" si="145"/>
        <v>384632411.12451583</v>
      </c>
      <c r="G1582">
        <v>1.93046346613998</v>
      </c>
      <c r="H1582" s="3">
        <v>-117836300.281966</v>
      </c>
      <c r="I1582" s="3">
        <f t="shared" si="146"/>
        <v>-117836300.28197792</v>
      </c>
      <c r="J1582" s="3">
        <f t="shared" si="147"/>
        <v>0</v>
      </c>
      <c r="K1582" s="13">
        <f t="shared" si="148"/>
        <v>117836300.281966</v>
      </c>
      <c r="L1582" s="13">
        <f t="shared" si="149"/>
        <v>74652380.394500732</v>
      </c>
    </row>
    <row r="1583" spans="1:12" x14ac:dyDescent="0.25">
      <c r="A1583" s="11">
        <v>43209</v>
      </c>
      <c r="B1583" s="3">
        <v>25034.732726931499</v>
      </c>
      <c r="C1583" s="3">
        <v>22620210221.367199</v>
      </c>
      <c r="D1583" s="3">
        <v>22620235256.099899</v>
      </c>
      <c r="E1583" s="24">
        <f t="shared" si="144"/>
        <v>0.99983078166827122</v>
      </c>
      <c r="F1583" s="21">
        <f t="shared" si="145"/>
        <v>-3828402.0728262663</v>
      </c>
      <c r="G1583">
        <v>1.93013679633279</v>
      </c>
      <c r="H1583" s="3">
        <v>39501.236039284602</v>
      </c>
      <c r="I1583" s="3">
        <f t="shared" si="146"/>
        <v>39501.236039288182</v>
      </c>
      <c r="J1583" s="3">
        <f t="shared" si="147"/>
        <v>0</v>
      </c>
      <c r="K1583" s="13">
        <f t="shared" si="148"/>
        <v>-39501.236039284602</v>
      </c>
      <c r="L1583" s="13">
        <f t="shared" si="149"/>
        <v>25034.7327003479</v>
      </c>
    </row>
    <row r="1584" spans="1:12" x14ac:dyDescent="0.25">
      <c r="A1584" s="11">
        <v>43210</v>
      </c>
      <c r="B1584" s="3">
        <v>-2144960.67193597</v>
      </c>
      <c r="C1584" s="3">
        <v>22572943847.8419</v>
      </c>
      <c r="D1584" s="3">
        <v>22570798887.169899</v>
      </c>
      <c r="E1584" s="24">
        <f t="shared" si="144"/>
        <v>0.99790933172344831</v>
      </c>
      <c r="F1584" s="21">
        <f t="shared" si="145"/>
        <v>-47291408.258064337</v>
      </c>
      <c r="G1584">
        <v>1.9261015205632901</v>
      </c>
      <c r="H1584" s="3">
        <v>-3383135.15553683</v>
      </c>
      <c r="I1584" s="3">
        <f t="shared" si="146"/>
        <v>-3383135.1555371438</v>
      </c>
      <c r="J1584" s="3">
        <f t="shared" si="147"/>
        <v>0</v>
      </c>
      <c r="K1584" s="13">
        <f t="shared" si="148"/>
        <v>3383135.15553683</v>
      </c>
      <c r="L1584" s="13">
        <f t="shared" si="149"/>
        <v>2144960.672000885</v>
      </c>
    </row>
    <row r="1585" spans="1:12" x14ac:dyDescent="0.25">
      <c r="A1585" s="11">
        <v>43213</v>
      </c>
      <c r="B1585" s="3">
        <v>-63170621.0266864</v>
      </c>
      <c r="C1585" s="3">
        <v>22585424147.4366</v>
      </c>
      <c r="D1585" s="3">
        <v>22522253526.409901</v>
      </c>
      <c r="E1585" s="24">
        <f t="shared" si="144"/>
        <v>1.000647972645532</v>
      </c>
      <c r="F1585" s="21">
        <f t="shared" si="145"/>
        <v>14625260.266688079</v>
      </c>
      <c r="G1585">
        <v>1.9273495816611299</v>
      </c>
      <c r="H1585" s="3">
        <v>-99597273.3258643</v>
      </c>
      <c r="I1585" s="3">
        <f t="shared" si="146"/>
        <v>-99597273.325873494</v>
      </c>
      <c r="J1585" s="3">
        <f t="shared" si="147"/>
        <v>0</v>
      </c>
      <c r="K1585" s="13">
        <f t="shared" si="148"/>
        <v>99597273.3258643</v>
      </c>
      <c r="L1585" s="13">
        <f t="shared" si="149"/>
        <v>63170621.026699066</v>
      </c>
    </row>
    <row r="1586" spans="1:12" x14ac:dyDescent="0.25">
      <c r="A1586" s="11">
        <v>43214</v>
      </c>
      <c r="B1586" s="3">
        <v>-191350684.609649</v>
      </c>
      <c r="C1586" s="3">
        <v>22474827464.4296</v>
      </c>
      <c r="D1586" s="3">
        <v>22283476779.82</v>
      </c>
      <c r="E1586" s="24">
        <f t="shared" si="144"/>
        <v>0.99789425769829654</v>
      </c>
      <c r="F1586" s="21">
        <f t="shared" si="145"/>
        <v>-47426061.980251968</v>
      </c>
      <c r="G1586">
        <v>1.9232910801168499</v>
      </c>
      <c r="H1586" s="3">
        <v>-301574496.19027001</v>
      </c>
      <c r="I1586" s="3">
        <f t="shared" si="146"/>
        <v>-301574496.19029796</v>
      </c>
      <c r="J1586" s="3">
        <f t="shared" si="147"/>
        <v>0</v>
      </c>
      <c r="K1586" s="13">
        <f t="shared" si="148"/>
        <v>301574496.19027001</v>
      </c>
      <c r="L1586" s="13">
        <f t="shared" si="149"/>
        <v>191350684.60960007</v>
      </c>
    </row>
    <row r="1587" spans="1:12" x14ac:dyDescent="0.25">
      <c r="A1587" s="11">
        <v>43215</v>
      </c>
      <c r="B1587" s="3">
        <v>-28956918.499134101</v>
      </c>
      <c r="C1587" s="3">
        <v>22263609561.099098</v>
      </c>
      <c r="D1587" s="3">
        <v>22234652642.599998</v>
      </c>
      <c r="E1587" s="24">
        <f t="shared" si="144"/>
        <v>0.99910843272272221</v>
      </c>
      <c r="F1587" s="21">
        <f t="shared" si="145"/>
        <v>-19867218.72086712</v>
      </c>
      <c r="G1587">
        <v>1.9215763367251399</v>
      </c>
      <c r="H1587" s="3">
        <v>-45619363.601712801</v>
      </c>
      <c r="I1587" s="3">
        <f t="shared" si="146"/>
        <v>-45619363.60171701</v>
      </c>
      <c r="J1587" s="3">
        <f t="shared" si="147"/>
        <v>0</v>
      </c>
      <c r="K1587" s="13">
        <f t="shared" si="148"/>
        <v>45619363.601712801</v>
      </c>
      <c r="L1587" s="13">
        <f t="shared" si="149"/>
        <v>28956918.499099731</v>
      </c>
    </row>
    <row r="1588" spans="1:12" x14ac:dyDescent="0.25">
      <c r="A1588" s="11">
        <v>43216</v>
      </c>
      <c r="B1588" s="3">
        <v>34174565.011346303</v>
      </c>
      <c r="C1588" s="3">
        <v>22502870476.398602</v>
      </c>
      <c r="D1588" s="3">
        <v>22537045041.41</v>
      </c>
      <c r="E1588" s="24">
        <f t="shared" si="144"/>
        <v>1.0120630548230274</v>
      </c>
      <c r="F1588" s="21">
        <f t="shared" si="145"/>
        <v>268217833.79865506</v>
      </c>
      <c r="G1588">
        <v>1.94475641742169</v>
      </c>
      <c r="H1588" s="3">
        <v>53818571.013351299</v>
      </c>
      <c r="I1588" s="3">
        <f t="shared" si="146"/>
        <v>53818571.013356254</v>
      </c>
      <c r="J1588" s="3">
        <f t="shared" si="147"/>
        <v>0</v>
      </c>
      <c r="K1588" s="13">
        <f t="shared" si="148"/>
        <v>-53818571.013351299</v>
      </c>
      <c r="L1588" s="13">
        <f t="shared" si="149"/>
        <v>34174565.011398315</v>
      </c>
    </row>
    <row r="1589" spans="1:12" x14ac:dyDescent="0.25">
      <c r="A1589" s="11">
        <v>43217</v>
      </c>
      <c r="B1589" s="3">
        <v>-39063513.956827298</v>
      </c>
      <c r="C1589" s="3">
        <v>22528362398.306801</v>
      </c>
      <c r="D1589" s="3">
        <v>22489298884.349998</v>
      </c>
      <c r="E1589" s="24">
        <f t="shared" si="144"/>
        <v>0.9996147390624095</v>
      </c>
      <c r="F1589" s="21">
        <f t="shared" si="145"/>
        <v>-8682643.1031740755</v>
      </c>
      <c r="G1589">
        <v>1.9440071787409201</v>
      </c>
      <c r="H1589" s="3">
        <v>-61494002.7044072</v>
      </c>
      <c r="I1589" s="3">
        <f t="shared" si="146"/>
        <v>-61494002.704412915</v>
      </c>
      <c r="J1589" s="3">
        <f t="shared" si="147"/>
        <v>0</v>
      </c>
      <c r="K1589" s="13">
        <f t="shared" si="148"/>
        <v>61494002.7044072</v>
      </c>
      <c r="L1589" s="13">
        <f t="shared" si="149"/>
        <v>39063513.956802368</v>
      </c>
    </row>
    <row r="1590" spans="1:12" x14ac:dyDescent="0.25">
      <c r="A1590" s="11">
        <v>43220</v>
      </c>
      <c r="B1590" s="3">
        <v>-66867501.870399199</v>
      </c>
      <c r="C1590" s="3">
        <v>22436121015.910301</v>
      </c>
      <c r="D1590" s="3">
        <v>22369253514.040001</v>
      </c>
      <c r="E1590" s="24">
        <f t="shared" si="144"/>
        <v>0.99763541457147853</v>
      </c>
      <c r="F1590" s="21">
        <f t="shared" si="145"/>
        <v>-53177868.439598359</v>
      </c>
      <c r="G1590">
        <v>1.93941040769313</v>
      </c>
      <c r="H1590" s="3">
        <v>-105222554.646111</v>
      </c>
      <c r="I1590" s="3">
        <f t="shared" si="146"/>
        <v>-105222554.64612129</v>
      </c>
      <c r="J1590" s="3">
        <f t="shared" si="147"/>
        <v>0</v>
      </c>
      <c r="K1590" s="13">
        <f t="shared" si="148"/>
        <v>105222554.646111</v>
      </c>
      <c r="L1590" s="13">
        <f t="shared" si="149"/>
        <v>66867501.870300293</v>
      </c>
    </row>
    <row r="1591" spans="1:12" x14ac:dyDescent="0.25">
      <c r="A1591" s="11">
        <v>43222</v>
      </c>
      <c r="B1591" s="3">
        <v>2368121.7204092699</v>
      </c>
      <c r="C1591" s="3">
        <v>22123847097.329498</v>
      </c>
      <c r="D1591" s="3">
        <v>22126215219.049999</v>
      </c>
      <c r="E1591" s="24">
        <f t="shared" si="144"/>
        <v>0.98902929789067917</v>
      </c>
      <c r="F1591" s="21">
        <f t="shared" si="145"/>
        <v>-245406416.71041095</v>
      </c>
      <c r="G1591">
        <v>1.91813371384261</v>
      </c>
      <c r="H1591" s="3">
        <v>3725032.3813296398</v>
      </c>
      <c r="I1591" s="3">
        <f t="shared" si="146"/>
        <v>3725032.3813299867</v>
      </c>
      <c r="J1591" s="3">
        <f t="shared" si="147"/>
        <v>0</v>
      </c>
      <c r="K1591" s="13">
        <f t="shared" si="148"/>
        <v>-3725032.3813296398</v>
      </c>
      <c r="L1591" s="13">
        <f t="shared" si="149"/>
        <v>2368121.720500946</v>
      </c>
    </row>
    <row r="1592" spans="1:12" x14ac:dyDescent="0.25">
      <c r="A1592" s="11">
        <v>43223</v>
      </c>
      <c r="B1592" s="3">
        <v>56640556.329205804</v>
      </c>
      <c r="C1592" s="3">
        <v>21844041256.5107</v>
      </c>
      <c r="D1592" s="3">
        <v>21900681812.84</v>
      </c>
      <c r="E1592" s="24">
        <f t="shared" si="144"/>
        <v>0.98724707503087727</v>
      </c>
      <c r="F1592" s="21">
        <f t="shared" si="145"/>
        <v>-282173962.5392049</v>
      </c>
      <c r="G1592">
        <v>1.89367189850923</v>
      </c>
      <c r="H1592" s="3">
        <v>89060643.6960136</v>
      </c>
      <c r="I1592" s="3">
        <f t="shared" si="146"/>
        <v>89060643.696021736</v>
      </c>
      <c r="J1592" s="3">
        <f t="shared" si="147"/>
        <v>0</v>
      </c>
      <c r="K1592" s="13">
        <f t="shared" si="148"/>
        <v>-89060643.6960136</v>
      </c>
      <c r="L1592" s="13">
        <f t="shared" si="149"/>
        <v>56640556.329299927</v>
      </c>
    </row>
    <row r="1593" spans="1:12" x14ac:dyDescent="0.25">
      <c r="A1593" s="11">
        <v>43224</v>
      </c>
      <c r="B1593" s="3">
        <v>478141.54047769302</v>
      </c>
      <c r="C1593" s="3">
        <v>21914256223.579498</v>
      </c>
      <c r="D1593" s="3">
        <v>21914734365.119999</v>
      </c>
      <c r="E1593" s="24">
        <f t="shared" si="144"/>
        <v>1.0006198168100668</v>
      </c>
      <c r="F1593" s="21">
        <f t="shared" si="145"/>
        <v>13574410.739521086</v>
      </c>
      <c r="G1593">
        <v>1.8948456281846799</v>
      </c>
      <c r="H1593" s="3">
        <v>751531.31895391596</v>
      </c>
      <c r="I1593" s="3">
        <f t="shared" si="146"/>
        <v>751531.31895398605</v>
      </c>
      <c r="J1593" s="3">
        <f t="shared" si="147"/>
        <v>0</v>
      </c>
      <c r="K1593" s="13">
        <f t="shared" si="148"/>
        <v>-751531.31895391596</v>
      </c>
      <c r="L1593" s="13">
        <f t="shared" si="149"/>
        <v>478141.54050064087</v>
      </c>
    </row>
    <row r="1594" spans="1:12" x14ac:dyDescent="0.25">
      <c r="A1594" s="11">
        <v>43227</v>
      </c>
      <c r="B1594" s="3">
        <v>336016.01027917798</v>
      </c>
      <c r="C1594" s="3">
        <v>21759710882.139702</v>
      </c>
      <c r="D1594" s="3">
        <v>21760046898.149899</v>
      </c>
      <c r="E1594" s="24">
        <f t="shared" si="144"/>
        <v>0.9929260615074067</v>
      </c>
      <c r="F1594" s="21">
        <f t="shared" si="145"/>
        <v>-155023482.98037958</v>
      </c>
      <c r="G1594">
        <v>1.88144160675795</v>
      </c>
      <c r="H1594" s="3">
        <v>527937.931455818</v>
      </c>
      <c r="I1594" s="3">
        <f t="shared" si="146"/>
        <v>527937.93145586655</v>
      </c>
      <c r="J1594" s="3">
        <f t="shared" si="147"/>
        <v>0</v>
      </c>
      <c r="K1594" s="13">
        <f t="shared" si="148"/>
        <v>-527937.931455818</v>
      </c>
      <c r="L1594" s="13">
        <f t="shared" si="149"/>
        <v>336016.01019668579</v>
      </c>
    </row>
    <row r="1595" spans="1:12" x14ac:dyDescent="0.25">
      <c r="A1595" s="11">
        <v>43228</v>
      </c>
      <c r="B1595" s="3">
        <v>72195739.959040999</v>
      </c>
      <c r="C1595" s="3">
        <v>21838793425.760899</v>
      </c>
      <c r="D1595" s="3">
        <v>21910989165.720001</v>
      </c>
      <c r="E1595" s="24">
        <f t="shared" si="144"/>
        <v>1.0036188583590671</v>
      </c>
      <c r="F1595" s="21">
        <f t="shared" si="145"/>
        <v>78746527.611061692</v>
      </c>
      <c r="G1595">
        <v>1.88825027744366</v>
      </c>
      <c r="H1595" s="3">
        <v>113387911.402294</v>
      </c>
      <c r="I1595" s="3">
        <f t="shared" si="146"/>
        <v>113387911.40230532</v>
      </c>
      <c r="J1595" s="3">
        <f t="shared" si="147"/>
        <v>0</v>
      </c>
      <c r="K1595" s="13">
        <f t="shared" si="148"/>
        <v>-113387911.402294</v>
      </c>
      <c r="L1595" s="13">
        <f t="shared" si="149"/>
        <v>72195739.959102631</v>
      </c>
    </row>
    <row r="1596" spans="1:12" x14ac:dyDescent="0.25">
      <c r="A1596" s="11">
        <v>43229</v>
      </c>
      <c r="B1596" s="3">
        <v>-38182010.320783898</v>
      </c>
      <c r="C1596" s="3">
        <v>22161213867.120701</v>
      </c>
      <c r="D1596" s="3">
        <v>22123031856.799999</v>
      </c>
      <c r="E1596" s="24">
        <f t="shared" si="144"/>
        <v>1.0114200550010888</v>
      </c>
      <c r="F1596" s="21">
        <f t="shared" si="145"/>
        <v>250224701.40078193</v>
      </c>
      <c r="G1596">
        <v>1.9098141994678799</v>
      </c>
      <c r="H1596" s="3">
        <v>-59944074.938946903</v>
      </c>
      <c r="I1596" s="3">
        <f t="shared" si="146"/>
        <v>-59944074.938952446</v>
      </c>
      <c r="J1596" s="3">
        <f t="shared" si="147"/>
        <v>0</v>
      </c>
      <c r="K1596" s="13">
        <f t="shared" si="148"/>
        <v>59944074.938946903</v>
      </c>
      <c r="L1596" s="13">
        <f t="shared" si="149"/>
        <v>38182010.320701599</v>
      </c>
    </row>
    <row r="1597" spans="1:12" x14ac:dyDescent="0.25">
      <c r="A1597" s="11">
        <v>43230</v>
      </c>
      <c r="B1597" s="3">
        <v>-99980865.579932407</v>
      </c>
      <c r="C1597" s="3">
        <v>22365420120.0299</v>
      </c>
      <c r="D1597" s="3">
        <v>22265439254.449902</v>
      </c>
      <c r="E1597" s="24">
        <f t="shared" si="144"/>
        <v>1.0109563763592073</v>
      </c>
      <c r="F1597" s="21">
        <f t="shared" si="145"/>
        <v>242388263.22983474</v>
      </c>
      <c r="G1597">
        <v>1.93073884261342</v>
      </c>
      <c r="H1597" s="3">
        <v>-156904952.690366</v>
      </c>
      <c r="I1597" s="3">
        <f t="shared" si="146"/>
        <v>-156904952.69038078</v>
      </c>
      <c r="J1597" s="3">
        <f t="shared" si="147"/>
        <v>0</v>
      </c>
      <c r="K1597" s="13">
        <f t="shared" si="148"/>
        <v>156904952.690366</v>
      </c>
      <c r="L1597" s="13">
        <f t="shared" si="149"/>
        <v>99980865.579998016</v>
      </c>
    </row>
    <row r="1598" spans="1:12" x14ac:dyDescent="0.25">
      <c r="A1598" s="11">
        <v>43231</v>
      </c>
      <c r="B1598" s="3">
        <v>-24189303.770374201</v>
      </c>
      <c r="C1598" s="3">
        <v>22163674662.6703</v>
      </c>
      <c r="D1598" s="3">
        <v>22139485358.900002</v>
      </c>
      <c r="E1598" s="24">
        <f t="shared" si="144"/>
        <v>0.99542948196006564</v>
      </c>
      <c r="F1598" s="21">
        <f t="shared" si="145"/>
        <v>-101764591.77952585</v>
      </c>
      <c r="G1598">
        <v>1.9219143659028499</v>
      </c>
      <c r="H1598" s="3">
        <v>-37946822.558763199</v>
      </c>
      <c r="I1598" s="3">
        <f t="shared" si="146"/>
        <v>-37946822.558766685</v>
      </c>
      <c r="J1598" s="3">
        <f t="shared" si="147"/>
        <v>0</v>
      </c>
      <c r="K1598" s="13">
        <f t="shared" si="148"/>
        <v>37946822.558763199</v>
      </c>
      <c r="L1598" s="13">
        <f t="shared" si="149"/>
        <v>24189303.770298004</v>
      </c>
    </row>
    <row r="1599" spans="1:12" x14ac:dyDescent="0.25">
      <c r="A1599" s="11">
        <v>43234</v>
      </c>
      <c r="B1599" s="3">
        <v>-37067622.355266497</v>
      </c>
      <c r="C1599" s="3">
        <v>22051656028.6852</v>
      </c>
      <c r="D1599" s="3">
        <v>22014588406.330002</v>
      </c>
      <c r="E1599" s="24">
        <f t="shared" si="144"/>
        <v>0.99603291003422412</v>
      </c>
      <c r="F1599" s="21">
        <f t="shared" si="145"/>
        <v>-87829330.214733198</v>
      </c>
      <c r="G1599">
        <v>1.9142899587067901</v>
      </c>
      <c r="H1599" s="3">
        <v>-58127154.838706702</v>
      </c>
      <c r="I1599" s="3">
        <f t="shared" si="146"/>
        <v>-58127154.838711947</v>
      </c>
      <c r="J1599" s="3">
        <f t="shared" si="147"/>
        <v>0</v>
      </c>
      <c r="K1599" s="13">
        <f t="shared" si="148"/>
        <v>58127154.838706702</v>
      </c>
      <c r="L1599" s="13">
        <f t="shared" si="149"/>
        <v>37067622.355197906</v>
      </c>
    </row>
    <row r="1600" spans="1:12" x14ac:dyDescent="0.25">
      <c r="A1600" s="11">
        <v>43235</v>
      </c>
      <c r="B1600" s="3">
        <v>-34866040.2673584</v>
      </c>
      <c r="C1600" s="3">
        <v>21930966659.907299</v>
      </c>
      <c r="D1600" s="3">
        <v>21896100619.639999</v>
      </c>
      <c r="E1600" s="24">
        <f t="shared" si="144"/>
        <v>0.99620153032710801</v>
      </c>
      <c r="F1600" s="21">
        <f t="shared" si="145"/>
        <v>-83621746.422644049</v>
      </c>
      <c r="G1600">
        <v>1.9070185863535201</v>
      </c>
      <c r="H1600" s="3">
        <v>-54653660.124925703</v>
      </c>
      <c r="I1600" s="3">
        <f t="shared" si="146"/>
        <v>-54653660.124930635</v>
      </c>
      <c r="J1600" s="3">
        <f t="shared" si="147"/>
        <v>0</v>
      </c>
      <c r="K1600" s="13">
        <f t="shared" si="148"/>
        <v>54653660.124925703</v>
      </c>
      <c r="L1600" s="13">
        <f t="shared" si="149"/>
        <v>34866040.267299652</v>
      </c>
    </row>
    <row r="1601" spans="1:12" x14ac:dyDescent="0.25">
      <c r="A1601" s="11">
        <v>43236</v>
      </c>
      <c r="B1601" s="3">
        <v>-36223632.825866103</v>
      </c>
      <c r="C1601" s="3">
        <v>22192324645.985802</v>
      </c>
      <c r="D1601" s="3">
        <v>22156101013.16</v>
      </c>
      <c r="E1601" s="24">
        <f t="shared" si="144"/>
        <v>1.0135286200722042</v>
      </c>
      <c r="F1601" s="21">
        <f t="shared" si="145"/>
        <v>296224026.34586656</v>
      </c>
      <c r="G1601">
        <v>1.9328179162789301</v>
      </c>
      <c r="H1601" s="3">
        <v>-56759807.710182004</v>
      </c>
      <c r="I1601" s="3">
        <f t="shared" si="146"/>
        <v>-56759807.710187227</v>
      </c>
      <c r="J1601" s="3">
        <f t="shared" si="147"/>
        <v>0</v>
      </c>
      <c r="K1601" s="13">
        <f t="shared" si="148"/>
        <v>56759807.710182004</v>
      </c>
      <c r="L1601" s="13">
        <f t="shared" si="149"/>
        <v>36223632.825801849</v>
      </c>
    </row>
    <row r="1602" spans="1:12" x14ac:dyDescent="0.25">
      <c r="A1602" s="11">
        <v>43237</v>
      </c>
      <c r="B1602" s="3">
        <v>-9083112.8389053307</v>
      </c>
      <c r="C1602" s="3">
        <v>21590769561.548901</v>
      </c>
      <c r="D1602" s="3">
        <v>21581686448.709999</v>
      </c>
      <c r="E1602" s="24">
        <f t="shared" si="144"/>
        <v>0.97448416346922651</v>
      </c>
      <c r="F1602" s="21">
        <f t="shared" si="145"/>
        <v>-565331451.61109543</v>
      </c>
      <c r="G1602">
        <v>1.8835004502834101</v>
      </c>
      <c r="H1602" s="3">
        <v>-14227084.4686995</v>
      </c>
      <c r="I1602" s="3">
        <f t="shared" si="146"/>
        <v>-14227084.468700828</v>
      </c>
      <c r="J1602" s="3">
        <f t="shared" si="147"/>
        <v>0</v>
      </c>
      <c r="K1602" s="13">
        <f t="shared" si="148"/>
        <v>14227084.4686995</v>
      </c>
      <c r="L1602" s="13">
        <f t="shared" si="149"/>
        <v>9083112.8389015198</v>
      </c>
    </row>
    <row r="1603" spans="1:12" x14ac:dyDescent="0.25">
      <c r="A1603" s="11">
        <v>43238</v>
      </c>
      <c r="B1603" s="3">
        <v>34666809.044767201</v>
      </c>
      <c r="C1603" s="3">
        <v>21435898563.905201</v>
      </c>
      <c r="D1603" s="3">
        <v>21470565372.950001</v>
      </c>
      <c r="E1603" s="24">
        <f t="shared" ref="E1603:E1666" si="150">F1603/D1602+1</f>
        <v>0.99324483352349513</v>
      </c>
      <c r="F1603" s="21">
        <f t="shared" ref="F1603:F1666" si="151">D1603-D1602-B1603</f>
        <v>-145787884.80476552</v>
      </c>
      <c r="G1603">
        <v>1.87077709118317</v>
      </c>
      <c r="H1603" s="3">
        <v>54278439.962218799</v>
      </c>
      <c r="I1603" s="3">
        <f t="shared" ref="I1603:I1666" si="152">B1603*(1+$Q$1)^($O$1-ROW()+1)</f>
        <v>54278439.962223686</v>
      </c>
      <c r="J1603" s="3">
        <f t="shared" ref="J1603:J1666" si="153">B1603*$G$2765/G1603</f>
        <v>0</v>
      </c>
      <c r="K1603" s="13">
        <f t="shared" ref="K1603:K1666" si="154">J1603-H1603</f>
        <v>-54278439.962218799</v>
      </c>
      <c r="L1603" s="13">
        <f t="shared" ref="L1603:L1666" si="155">ABS(C1603-D1603)</f>
        <v>34666809.044799805</v>
      </c>
    </row>
    <row r="1604" spans="1:12" x14ac:dyDescent="0.25">
      <c r="A1604" s="11">
        <v>43241</v>
      </c>
      <c r="B1604" s="3">
        <v>10304619.995429499</v>
      </c>
      <c r="C1604" s="3">
        <v>21270213896.294498</v>
      </c>
      <c r="D1604" s="3">
        <v>21280518516.290001</v>
      </c>
      <c r="E1604" s="24">
        <f t="shared" si="150"/>
        <v>0.99066855142492682</v>
      </c>
      <c r="F1604" s="21">
        <f t="shared" si="151"/>
        <v>-200351476.65542933</v>
      </c>
      <c r="G1604">
        <v>1.85332003096137</v>
      </c>
      <c r="H1604" s="3">
        <v>16127897.613728199</v>
      </c>
      <c r="I1604" s="3">
        <f t="shared" si="152"/>
        <v>16127897.613729624</v>
      </c>
      <c r="J1604" s="3">
        <f t="shared" si="153"/>
        <v>0</v>
      </c>
      <c r="K1604" s="13">
        <f t="shared" si="154"/>
        <v>-16127897.613728199</v>
      </c>
      <c r="L1604" s="13">
        <f t="shared" si="155"/>
        <v>10304619.995502472</v>
      </c>
    </row>
    <row r="1605" spans="1:12" x14ac:dyDescent="0.25">
      <c r="A1605" s="11">
        <v>43242</v>
      </c>
      <c r="B1605" s="3">
        <v>30208955.312000498</v>
      </c>
      <c r="C1605" s="3">
        <v>21575498381.048</v>
      </c>
      <c r="D1605" s="3">
        <v>21605707336.359901</v>
      </c>
      <c r="E1605" s="24">
        <f t="shared" si="150"/>
        <v>1.0138614979955538</v>
      </c>
      <c r="F1605" s="21">
        <f t="shared" si="151"/>
        <v>294979864.7579</v>
      </c>
      <c r="G1605">
        <v>1.87900982285567</v>
      </c>
      <c r="H1605" s="3">
        <v>47262182.370949797</v>
      </c>
      <c r="I1605" s="3">
        <f t="shared" si="152"/>
        <v>47262182.370954022</v>
      </c>
      <c r="J1605" s="3">
        <f t="shared" si="153"/>
        <v>0</v>
      </c>
      <c r="K1605" s="13">
        <f t="shared" si="154"/>
        <v>-47262182.370949797</v>
      </c>
      <c r="L1605" s="13">
        <f t="shared" si="155"/>
        <v>30208955.311901093</v>
      </c>
    </row>
    <row r="1606" spans="1:12" x14ac:dyDescent="0.25">
      <c r="A1606" s="11">
        <v>43243</v>
      </c>
      <c r="B1606" s="3">
        <v>-38585518.540944502</v>
      </c>
      <c r="C1606" s="3">
        <v>21180405129.030899</v>
      </c>
      <c r="D1606" s="3">
        <v>21141819610.490002</v>
      </c>
      <c r="E1606" s="24">
        <f t="shared" si="150"/>
        <v>0.98031528425763592</v>
      </c>
      <c r="F1606" s="21">
        <f t="shared" si="151"/>
        <v>-425302207.32895523</v>
      </c>
      <c r="G1606">
        <v>1.84202204861564</v>
      </c>
      <c r="H1606" s="3">
        <v>-60344083.278258502</v>
      </c>
      <c r="I1606" s="3">
        <f t="shared" si="152"/>
        <v>-60344083.278264038</v>
      </c>
      <c r="J1606" s="3">
        <f t="shared" si="153"/>
        <v>0</v>
      </c>
      <c r="K1606" s="13">
        <f t="shared" si="154"/>
        <v>60344083.278258502</v>
      </c>
      <c r="L1606" s="13">
        <f t="shared" si="155"/>
        <v>38585518.540897369</v>
      </c>
    </row>
    <row r="1607" spans="1:12" x14ac:dyDescent="0.25">
      <c r="A1607" s="11">
        <v>43244</v>
      </c>
      <c r="B1607" s="3">
        <v>77299408.802567199</v>
      </c>
      <c r="C1607" s="3">
        <v>21039412078.2374</v>
      </c>
      <c r="D1607" s="3">
        <v>21116711487.040001</v>
      </c>
      <c r="E1607" s="24">
        <f t="shared" si="150"/>
        <v>0.99515616280247909</v>
      </c>
      <c r="F1607" s="21">
        <f t="shared" si="151"/>
        <v>-102407532.25256796</v>
      </c>
      <c r="G1607">
        <v>1.8330995936979</v>
      </c>
      <c r="H1607" s="3">
        <v>120842252.95615301</v>
      </c>
      <c r="I1607" s="3">
        <f t="shared" si="152"/>
        <v>120842252.95616406</v>
      </c>
      <c r="J1607" s="3">
        <f t="shared" si="153"/>
        <v>0</v>
      </c>
      <c r="K1607" s="13">
        <f t="shared" si="154"/>
        <v>-120842252.95615301</v>
      </c>
      <c r="L1607" s="13">
        <f t="shared" si="155"/>
        <v>77299408.802600861</v>
      </c>
    </row>
    <row r="1608" spans="1:12" x14ac:dyDescent="0.25">
      <c r="A1608" s="11">
        <v>43245</v>
      </c>
      <c r="B1608" s="3">
        <v>53160283.6462209</v>
      </c>
      <c r="C1608" s="3">
        <v>20799594958.9837</v>
      </c>
      <c r="D1608" s="3">
        <v>20852755242.629902</v>
      </c>
      <c r="E1608" s="24">
        <f t="shared" si="150"/>
        <v>0.98498267458685773</v>
      </c>
      <c r="F1608" s="21">
        <f t="shared" si="151"/>
        <v>-317116528.05631995</v>
      </c>
      <c r="G1608">
        <v>1.8055713405846501</v>
      </c>
      <c r="H1608" s="3">
        <v>83073444.636907995</v>
      </c>
      <c r="I1608" s="3">
        <f t="shared" si="152"/>
        <v>83073444.636915565</v>
      </c>
      <c r="J1608" s="3">
        <f t="shared" si="153"/>
        <v>0</v>
      </c>
      <c r="K1608" s="13">
        <f t="shared" si="154"/>
        <v>-83073444.636907995</v>
      </c>
      <c r="L1608" s="13">
        <f t="shared" si="155"/>
        <v>53160283.646202087</v>
      </c>
    </row>
    <row r="1609" spans="1:12" x14ac:dyDescent="0.25">
      <c r="A1609" s="11">
        <v>43248</v>
      </c>
      <c r="B1609" s="3">
        <v>32536990.406835299</v>
      </c>
      <c r="C1609" s="3">
        <v>19997900339.063099</v>
      </c>
      <c r="D1609" s="3">
        <v>20030437329.470001</v>
      </c>
      <c r="E1609" s="24">
        <f t="shared" si="150"/>
        <v>0.95900518211525687</v>
      </c>
      <c r="F1609" s="21">
        <f t="shared" si="151"/>
        <v>-854854903.56673598</v>
      </c>
      <c r="G1609">
        <v>1.7315522722994601</v>
      </c>
      <c r="H1609" s="3">
        <v>50825843.713622503</v>
      </c>
      <c r="I1609" s="3">
        <f t="shared" si="152"/>
        <v>50825843.713627122</v>
      </c>
      <c r="J1609" s="3">
        <f t="shared" si="153"/>
        <v>0</v>
      </c>
      <c r="K1609" s="13">
        <f t="shared" si="154"/>
        <v>-50825843.713622503</v>
      </c>
      <c r="L1609" s="13">
        <f t="shared" si="155"/>
        <v>32536990.406902313</v>
      </c>
    </row>
    <row r="1610" spans="1:12" x14ac:dyDescent="0.25">
      <c r="A1610" s="11">
        <v>43249</v>
      </c>
      <c r="B1610" s="3">
        <v>-227982.09190332799</v>
      </c>
      <c r="C1610" s="3">
        <v>20162264580.721901</v>
      </c>
      <c r="D1610" s="3">
        <v>20162036598.629902</v>
      </c>
      <c r="E1610" s="24">
        <f t="shared" si="150"/>
        <v>1.0065813466318008</v>
      </c>
      <c r="F1610" s="21">
        <f t="shared" si="151"/>
        <v>131827251.25180399</v>
      </c>
      <c r="G1610">
        <v>1.7429482180145499</v>
      </c>
      <c r="H1610" s="3">
        <v>-355992.00117234502</v>
      </c>
      <c r="I1610" s="3">
        <f t="shared" si="152"/>
        <v>-355992.00117237598</v>
      </c>
      <c r="J1610" s="3">
        <f t="shared" si="153"/>
        <v>0</v>
      </c>
      <c r="K1610" s="13">
        <f t="shared" si="154"/>
        <v>355992.00117234502</v>
      </c>
      <c r="L1610" s="13">
        <f t="shared" si="155"/>
        <v>227982.09199905396</v>
      </c>
    </row>
    <row r="1611" spans="1:12" x14ac:dyDescent="0.25">
      <c r="A1611" s="11">
        <v>43250</v>
      </c>
      <c r="B1611" s="3">
        <v>18978438.690305699</v>
      </c>
      <c r="C1611" s="3">
        <v>20395849754.069698</v>
      </c>
      <c r="D1611" s="3">
        <v>20414828192.759998</v>
      </c>
      <c r="E1611" s="24">
        <f t="shared" si="150"/>
        <v>1.0115967032544559</v>
      </c>
      <c r="F1611" s="21">
        <f t="shared" si="151"/>
        <v>233813155.43979073</v>
      </c>
      <c r="G1611">
        <v>1.76316067128674</v>
      </c>
      <c r="H1611" s="3">
        <v>29623220.748908799</v>
      </c>
      <c r="I1611" s="3">
        <f t="shared" si="152"/>
        <v>29623220.748911571</v>
      </c>
      <c r="J1611" s="3">
        <f t="shared" si="153"/>
        <v>0</v>
      </c>
      <c r="K1611" s="13">
        <f t="shared" si="154"/>
        <v>-29623220.748908799</v>
      </c>
      <c r="L1611" s="13">
        <f t="shared" si="155"/>
        <v>18978438.690299988</v>
      </c>
    </row>
    <row r="1612" spans="1:12" x14ac:dyDescent="0.25">
      <c r="A1612" s="11">
        <v>43252</v>
      </c>
      <c r="B1612" s="3">
        <v>6834179.6949193999</v>
      </c>
      <c r="C1612" s="3">
        <v>20641449362.674999</v>
      </c>
      <c r="D1612" s="3">
        <v>20648283542.369999</v>
      </c>
      <c r="E1612" s="24">
        <f t="shared" si="150"/>
        <v>1.0111008120066105</v>
      </c>
      <c r="F1612" s="21">
        <f t="shared" si="151"/>
        <v>226621169.9150812</v>
      </c>
      <c r="G1612">
        <v>1.78273318643615</v>
      </c>
      <c r="H1612" s="3">
        <v>10663271.709778</v>
      </c>
      <c r="I1612" s="3">
        <f t="shared" si="152"/>
        <v>10663271.709779037</v>
      </c>
      <c r="J1612" s="3">
        <f t="shared" si="153"/>
        <v>0</v>
      </c>
      <c r="K1612" s="13">
        <f t="shared" si="154"/>
        <v>-10663271.709778</v>
      </c>
      <c r="L1612" s="13">
        <f t="shared" si="155"/>
        <v>6834179.6949996948</v>
      </c>
    </row>
    <row r="1613" spans="1:12" x14ac:dyDescent="0.25">
      <c r="A1613" s="11">
        <v>43255</v>
      </c>
      <c r="B1613" s="3">
        <v>65174562.950480103</v>
      </c>
      <c r="C1613" s="3">
        <v>21073363960.449501</v>
      </c>
      <c r="D1613" s="3">
        <v>21138538523.399899</v>
      </c>
      <c r="E1613" s="24">
        <f t="shared" si="150"/>
        <v>1.0205867193370897</v>
      </c>
      <c r="F1613" s="21">
        <f t="shared" si="151"/>
        <v>425080418.07941949</v>
      </c>
      <c r="G1613">
        <v>1.81943381419823</v>
      </c>
      <c r="H1613" s="3">
        <v>101651665.216888</v>
      </c>
      <c r="I1613" s="3">
        <f t="shared" si="152"/>
        <v>101651665.21689735</v>
      </c>
      <c r="J1613" s="3">
        <f t="shared" si="153"/>
        <v>0</v>
      </c>
      <c r="K1613" s="13">
        <f t="shared" si="154"/>
        <v>-101651665.216888</v>
      </c>
      <c r="L1613" s="13">
        <f t="shared" si="155"/>
        <v>65174562.950397491</v>
      </c>
    </row>
    <row r="1614" spans="1:12" x14ac:dyDescent="0.25">
      <c r="A1614" s="11">
        <v>43256</v>
      </c>
      <c r="B1614" s="3">
        <v>-7724385.4059542399</v>
      </c>
      <c r="C1614" s="3">
        <v>20676296542.0359</v>
      </c>
      <c r="D1614" s="3">
        <v>20668572156.630001</v>
      </c>
      <c r="E1614" s="24">
        <f t="shared" si="150"/>
        <v>0.97813273699824366</v>
      </c>
      <c r="F1614" s="21">
        <f t="shared" si="151"/>
        <v>-462241981.36394322</v>
      </c>
      <c r="G1614">
        <v>1.7796477764688601</v>
      </c>
      <c r="H1614" s="3">
        <v>-12042941.9428804</v>
      </c>
      <c r="I1614" s="3">
        <f t="shared" si="152"/>
        <v>-12042941.942881571</v>
      </c>
      <c r="J1614" s="3">
        <f t="shared" si="153"/>
        <v>0</v>
      </c>
      <c r="K1614" s="13">
        <f t="shared" si="154"/>
        <v>12042941.9428804</v>
      </c>
      <c r="L1614" s="13">
        <f t="shared" si="155"/>
        <v>7724385.4058990479</v>
      </c>
    </row>
    <row r="1615" spans="1:12" x14ac:dyDescent="0.25">
      <c r="A1615" s="11">
        <v>43257</v>
      </c>
      <c r="B1615" s="3">
        <v>-89623274.699433997</v>
      </c>
      <c r="C1615" s="3">
        <v>20462354122.149399</v>
      </c>
      <c r="D1615" s="3">
        <v>20372730847.450001</v>
      </c>
      <c r="E1615" s="24">
        <f t="shared" si="150"/>
        <v>0.99002262793395646</v>
      </c>
      <c r="F1615" s="21">
        <f t="shared" si="151"/>
        <v>-206218034.48056632</v>
      </c>
      <c r="G1615">
        <v>1.7618915684565299</v>
      </c>
      <c r="H1615" s="3">
        <v>-139675988.79576799</v>
      </c>
      <c r="I1615" s="3">
        <f t="shared" si="152"/>
        <v>-139675988.79578096</v>
      </c>
      <c r="J1615" s="3">
        <f t="shared" si="153"/>
        <v>0</v>
      </c>
      <c r="K1615" s="13">
        <f t="shared" si="154"/>
        <v>139675988.79576799</v>
      </c>
      <c r="L1615" s="13">
        <f t="shared" si="155"/>
        <v>89623274.699398041</v>
      </c>
    </row>
    <row r="1616" spans="1:12" x14ac:dyDescent="0.25">
      <c r="A1616" s="11">
        <v>43258</v>
      </c>
      <c r="B1616" s="3">
        <v>-37467609.001765303</v>
      </c>
      <c r="C1616" s="3">
        <v>19724481598.021702</v>
      </c>
      <c r="D1616" s="3">
        <v>19687013989.02</v>
      </c>
      <c r="E1616" s="24">
        <f t="shared" si="150"/>
        <v>0.96818054220210858</v>
      </c>
      <c r="F1616" s="21">
        <f t="shared" si="151"/>
        <v>-648249249.42823505</v>
      </c>
      <c r="G1616">
        <v>1.7058291340495599</v>
      </c>
      <c r="H1616" s="3">
        <v>-58369935.544808999</v>
      </c>
      <c r="I1616" s="3">
        <f t="shared" si="152"/>
        <v>-58369935.544814259</v>
      </c>
      <c r="J1616" s="3">
        <f t="shared" si="153"/>
        <v>0</v>
      </c>
      <c r="K1616" s="13">
        <f t="shared" si="154"/>
        <v>58369935.544808999</v>
      </c>
      <c r="L1616" s="13">
        <f t="shared" si="155"/>
        <v>37467609.001701355</v>
      </c>
    </row>
    <row r="1617" spans="1:12" x14ac:dyDescent="0.25">
      <c r="A1617" s="11">
        <v>43259</v>
      </c>
      <c r="B1617" s="3">
        <v>5151026.5763904396</v>
      </c>
      <c r="C1617" s="3">
        <v>19599486263.923599</v>
      </c>
      <c r="D1617" s="3">
        <v>19604637290.5</v>
      </c>
      <c r="E1617" s="24">
        <f t="shared" si="150"/>
        <v>0.99555403754245275</v>
      </c>
      <c r="F1617" s="21">
        <f t="shared" si="151"/>
        <v>-87527725.096390903</v>
      </c>
      <c r="G1617">
        <v>1.6982450817605901</v>
      </c>
      <c r="H1617" s="3">
        <v>8021568.8051266503</v>
      </c>
      <c r="I1617" s="3">
        <f t="shared" si="152"/>
        <v>8021568.8051273702</v>
      </c>
      <c r="J1617" s="3">
        <f t="shared" si="153"/>
        <v>0</v>
      </c>
      <c r="K1617" s="13">
        <f t="shared" si="154"/>
        <v>-8021568.8051266503</v>
      </c>
      <c r="L1617" s="13">
        <f t="shared" si="155"/>
        <v>5151026.5764007568</v>
      </c>
    </row>
    <row r="1618" spans="1:12" x14ac:dyDescent="0.25">
      <c r="A1618" s="11">
        <v>43262</v>
      </c>
      <c r="B1618" s="3">
        <v>77337012.219103903</v>
      </c>
      <c r="C1618" s="3">
        <v>19435531424.7108</v>
      </c>
      <c r="D1618" s="3">
        <v>19512868436.929901</v>
      </c>
      <c r="E1618" s="24">
        <f t="shared" si="150"/>
        <v>0.99137419054056419</v>
      </c>
      <c r="F1618" s="21">
        <f t="shared" si="151"/>
        <v>-169105865.78920278</v>
      </c>
      <c r="G1618">
        <v>1.6835963432699099</v>
      </c>
      <c r="H1618" s="3">
        <v>120388554.62799799</v>
      </c>
      <c r="I1618" s="3">
        <f t="shared" si="152"/>
        <v>120388554.62800904</v>
      </c>
      <c r="J1618" s="3">
        <f t="shared" si="153"/>
        <v>0</v>
      </c>
      <c r="K1618" s="13">
        <f t="shared" si="154"/>
        <v>-120388554.62799799</v>
      </c>
      <c r="L1618" s="13">
        <f t="shared" si="155"/>
        <v>77337012.219100952</v>
      </c>
    </row>
    <row r="1619" spans="1:12" x14ac:dyDescent="0.25">
      <c r="A1619" s="11">
        <v>43263</v>
      </c>
      <c r="B1619" s="3">
        <v>30047666.3022434</v>
      </c>
      <c r="C1619" s="3">
        <v>19634281162.3377</v>
      </c>
      <c r="D1619" s="3">
        <v>19664328828.639999</v>
      </c>
      <c r="E1619" s="24">
        <f t="shared" si="150"/>
        <v>1.0062221874656865</v>
      </c>
      <c r="F1619" s="21">
        <f t="shared" si="151"/>
        <v>121412725.40785487</v>
      </c>
      <c r="G1619">
        <v>1.69407199533427</v>
      </c>
      <c r="H1619" s="3">
        <v>46756376.402436197</v>
      </c>
      <c r="I1619" s="3">
        <f t="shared" si="152"/>
        <v>46756376.402440496</v>
      </c>
      <c r="J1619" s="3">
        <f t="shared" si="153"/>
        <v>0</v>
      </c>
      <c r="K1619" s="13">
        <f t="shared" si="154"/>
        <v>-46756376.402436197</v>
      </c>
      <c r="L1619" s="13">
        <f t="shared" si="155"/>
        <v>30047666.3022995</v>
      </c>
    </row>
    <row r="1620" spans="1:12" x14ac:dyDescent="0.25">
      <c r="A1620" s="11">
        <v>43264</v>
      </c>
      <c r="B1620" s="3">
        <v>47622945.090453401</v>
      </c>
      <c r="C1620" s="3">
        <v>19537644109.0895</v>
      </c>
      <c r="D1620" s="3">
        <v>19585267054.18</v>
      </c>
      <c r="E1620" s="24">
        <f t="shared" si="150"/>
        <v>0.9935576382670156</v>
      </c>
      <c r="F1620" s="21">
        <f t="shared" si="151"/>
        <v>-126684719.55045249</v>
      </c>
      <c r="G1620">
        <v>1.6831581707386101</v>
      </c>
      <c r="H1620" s="3">
        <v>74076189.881981701</v>
      </c>
      <c r="I1620" s="3">
        <f t="shared" si="152"/>
        <v>74076189.881988406</v>
      </c>
      <c r="J1620" s="3">
        <f t="shared" si="153"/>
        <v>0</v>
      </c>
      <c r="K1620" s="13">
        <f t="shared" si="154"/>
        <v>-74076189.881981701</v>
      </c>
      <c r="L1620" s="13">
        <f t="shared" si="155"/>
        <v>47622945.090499878</v>
      </c>
    </row>
    <row r="1621" spans="1:12" x14ac:dyDescent="0.25">
      <c r="A1621" s="11">
        <v>43265</v>
      </c>
      <c r="B1621" s="3">
        <v>-104704839.524241</v>
      </c>
      <c r="C1621" s="3">
        <v>19394990196.9842</v>
      </c>
      <c r="D1621" s="3">
        <v>19290285357.459999</v>
      </c>
      <c r="E1621" s="24">
        <f t="shared" si="150"/>
        <v>0.99028469427200638</v>
      </c>
      <c r="F1621" s="21">
        <f t="shared" si="151"/>
        <v>-190276857.19576022</v>
      </c>
      <c r="G1621">
        <v>1.6668057745213101</v>
      </c>
      <c r="H1621" s="3">
        <v>-162802635.24419701</v>
      </c>
      <c r="I1621" s="3">
        <f t="shared" si="152"/>
        <v>-162802635.24421132</v>
      </c>
      <c r="J1621" s="3">
        <f t="shared" si="153"/>
        <v>0</v>
      </c>
      <c r="K1621" s="13">
        <f t="shared" si="154"/>
        <v>162802635.24419701</v>
      </c>
      <c r="L1621" s="13">
        <f t="shared" si="155"/>
        <v>104704839.52420044</v>
      </c>
    </row>
    <row r="1622" spans="1:12" x14ac:dyDescent="0.25">
      <c r="A1622" s="11">
        <v>43266</v>
      </c>
      <c r="B1622" s="3">
        <v>-136880098.01629701</v>
      </c>
      <c r="C1622" s="3">
        <v>19102565035.396198</v>
      </c>
      <c r="D1622" s="3">
        <v>18965684937.380001</v>
      </c>
      <c r="E1622" s="24">
        <f t="shared" si="150"/>
        <v>0.99026866017867876</v>
      </c>
      <c r="F1622" s="21">
        <f t="shared" si="151"/>
        <v>-187720322.063701</v>
      </c>
      <c r="G1622">
        <v>1.6505855211133</v>
      </c>
      <c r="H1622" s="3">
        <v>-212748874.17224699</v>
      </c>
      <c r="I1622" s="3">
        <f t="shared" si="152"/>
        <v>-212748874.17226502</v>
      </c>
      <c r="J1622" s="3">
        <f t="shared" si="153"/>
        <v>0</v>
      </c>
      <c r="K1622" s="13">
        <f t="shared" si="154"/>
        <v>212748874.17224699</v>
      </c>
      <c r="L1622" s="13">
        <f t="shared" si="155"/>
        <v>136880098.0161972</v>
      </c>
    </row>
    <row r="1623" spans="1:12" x14ac:dyDescent="0.25">
      <c r="A1623" s="11">
        <v>43269</v>
      </c>
      <c r="B1623" s="3">
        <v>-7508625.4779081298</v>
      </c>
      <c r="C1623" s="3">
        <v>18768264807.137901</v>
      </c>
      <c r="D1623" s="3">
        <v>18760756181.66</v>
      </c>
      <c r="E1623" s="24">
        <f t="shared" si="150"/>
        <v>0.98959066699178411</v>
      </c>
      <c r="F1623" s="21">
        <f t="shared" si="151"/>
        <v>-197420130.24209309</v>
      </c>
      <c r="G1623">
        <v>1.6334040267654899</v>
      </c>
      <c r="H1623" s="3">
        <v>-11665938.803149501</v>
      </c>
      <c r="I1623" s="3">
        <f t="shared" si="152"/>
        <v>-11665938.803150628</v>
      </c>
      <c r="J1623" s="3">
        <f t="shared" si="153"/>
        <v>0</v>
      </c>
      <c r="K1623" s="13">
        <f t="shared" si="154"/>
        <v>11665938.803149501</v>
      </c>
      <c r="L1623" s="13">
        <f t="shared" si="155"/>
        <v>7508625.4779014587</v>
      </c>
    </row>
    <row r="1624" spans="1:12" x14ac:dyDescent="0.25">
      <c r="A1624" s="11">
        <v>43270</v>
      </c>
      <c r="B1624" s="3">
        <v>33469196.0662691</v>
      </c>
      <c r="C1624" s="3">
        <v>19111823983.263699</v>
      </c>
      <c r="D1624" s="3">
        <v>19145293179.330002</v>
      </c>
      <c r="E1624" s="24">
        <f t="shared" si="150"/>
        <v>1.0187128811975568</v>
      </c>
      <c r="F1624" s="21">
        <f t="shared" si="151"/>
        <v>351067801.60373288</v>
      </c>
      <c r="G1624">
        <v>1.66396972226597</v>
      </c>
      <c r="H1624" s="3">
        <v>51980065.206331603</v>
      </c>
      <c r="I1624" s="3">
        <f t="shared" si="152"/>
        <v>51980065.206336372</v>
      </c>
      <c r="J1624" s="3">
        <f t="shared" si="153"/>
        <v>0</v>
      </c>
      <c r="K1624" s="13">
        <f t="shared" si="154"/>
        <v>-51980065.206331603</v>
      </c>
      <c r="L1624" s="13">
        <f t="shared" si="155"/>
        <v>33469196.066303253</v>
      </c>
    </row>
    <row r="1625" spans="1:12" x14ac:dyDescent="0.25">
      <c r="A1625" s="11">
        <v>43271</v>
      </c>
      <c r="B1625" s="3">
        <v>-45203972.745443001</v>
      </c>
      <c r="C1625" s="3">
        <v>19312677180.305401</v>
      </c>
      <c r="D1625" s="3">
        <v>19267473207.560001</v>
      </c>
      <c r="E1625" s="24">
        <f t="shared" si="150"/>
        <v>1.0087428277753487</v>
      </c>
      <c r="F1625" s="21">
        <f t="shared" si="151"/>
        <v>167384000.97544253</v>
      </c>
      <c r="G1625">
        <v>1.67851752297113</v>
      </c>
      <c r="H1625" s="3">
        <v>-70177910.268075705</v>
      </c>
      <c r="I1625" s="3">
        <f t="shared" si="152"/>
        <v>-70177910.268081948</v>
      </c>
      <c r="J1625" s="3">
        <f t="shared" si="153"/>
        <v>0</v>
      </c>
      <c r="K1625" s="13">
        <f t="shared" si="154"/>
        <v>70177910.268075705</v>
      </c>
      <c r="L1625" s="13">
        <f t="shared" si="155"/>
        <v>45203972.745399475</v>
      </c>
    </row>
    <row r="1626" spans="1:12" x14ac:dyDescent="0.25">
      <c r="A1626" s="11">
        <v>43272</v>
      </c>
      <c r="B1626" s="3">
        <v>-99227568.077892795</v>
      </c>
      <c r="C1626" s="3">
        <v>18789278195.6078</v>
      </c>
      <c r="D1626" s="3">
        <v>18690050627.529999</v>
      </c>
      <c r="E1626" s="24">
        <f t="shared" si="150"/>
        <v>0.97518122865407797</v>
      </c>
      <c r="F1626" s="21">
        <f t="shared" si="151"/>
        <v>-478195011.95210981</v>
      </c>
      <c r="G1626">
        <v>1.6368587803683901</v>
      </c>
      <c r="H1626" s="3">
        <v>-153988561.890964</v>
      </c>
      <c r="I1626" s="3">
        <f t="shared" si="152"/>
        <v>-153988561.89097857</v>
      </c>
      <c r="J1626" s="3">
        <f t="shared" si="153"/>
        <v>0</v>
      </c>
      <c r="K1626" s="13">
        <f t="shared" si="154"/>
        <v>153988561.890964</v>
      </c>
      <c r="L1626" s="13">
        <f t="shared" si="155"/>
        <v>99227568.077800751</v>
      </c>
    </row>
    <row r="1627" spans="1:12" x14ac:dyDescent="0.25">
      <c r="A1627" s="11">
        <v>43273</v>
      </c>
      <c r="B1627" s="3">
        <v>8095456.4319319101</v>
      </c>
      <c r="C1627" s="3">
        <v>18824109116.688</v>
      </c>
      <c r="D1627" s="3">
        <v>18832204573.119999</v>
      </c>
      <c r="E1627" s="24">
        <f t="shared" si="150"/>
        <v>1.0071727194232745</v>
      </c>
      <c r="F1627" s="21">
        <f t="shared" si="151"/>
        <v>134058489.15806824</v>
      </c>
      <c r="G1627">
        <v>1.6485995091354999</v>
      </c>
      <c r="H1627" s="3">
        <v>12558267.9018417</v>
      </c>
      <c r="I1627" s="3">
        <f t="shared" si="152"/>
        <v>12558267.901842846</v>
      </c>
      <c r="J1627" s="3">
        <f t="shared" si="153"/>
        <v>0</v>
      </c>
      <c r="K1627" s="13">
        <f t="shared" si="154"/>
        <v>-12558267.9018417</v>
      </c>
      <c r="L1627" s="13">
        <f t="shared" si="155"/>
        <v>8095456.4319992065</v>
      </c>
    </row>
    <row r="1628" spans="1:12" x14ac:dyDescent="0.25">
      <c r="A1628" s="11">
        <v>43276</v>
      </c>
      <c r="B1628" s="3">
        <v>-1403013.17081135</v>
      </c>
      <c r="C1628" s="3">
        <v>18911134531.310799</v>
      </c>
      <c r="D1628" s="3">
        <v>18909731518.139999</v>
      </c>
      <c r="E1628" s="24">
        <f t="shared" si="150"/>
        <v>1.0041912224288108</v>
      </c>
      <c r="F1628" s="21">
        <f t="shared" si="151"/>
        <v>78929958.190811813</v>
      </c>
      <c r="G1628">
        <v>1.6555091563743101</v>
      </c>
      <c r="H1628" s="3">
        <v>-2175616.9804244302</v>
      </c>
      <c r="I1628" s="3">
        <f t="shared" si="152"/>
        <v>-2175616.9804246258</v>
      </c>
      <c r="J1628" s="3">
        <f t="shared" si="153"/>
        <v>0</v>
      </c>
      <c r="K1628" s="13">
        <f t="shared" si="154"/>
        <v>2175616.9804244302</v>
      </c>
      <c r="L1628" s="13">
        <f t="shared" si="155"/>
        <v>1403013.1707992554</v>
      </c>
    </row>
    <row r="1629" spans="1:12" x14ac:dyDescent="0.25">
      <c r="A1629" s="11">
        <v>43277</v>
      </c>
      <c r="B1629" s="3">
        <v>-3153023.0913529298</v>
      </c>
      <c r="C1629" s="3">
        <v>19030782463.941299</v>
      </c>
      <c r="D1629" s="3">
        <v>19027629440.849998</v>
      </c>
      <c r="E1629" s="24">
        <f t="shared" si="150"/>
        <v>1.0064015158377699</v>
      </c>
      <c r="F1629" s="21">
        <f t="shared" si="151"/>
        <v>121050945.80135201</v>
      </c>
      <c r="G1629">
        <v>1.6661069244584099</v>
      </c>
      <c r="H1629" s="3">
        <v>-4887425.2842029603</v>
      </c>
      <c r="I1629" s="3">
        <f t="shared" si="152"/>
        <v>-4887425.2842033906</v>
      </c>
      <c r="J1629" s="3">
        <f t="shared" si="153"/>
        <v>0</v>
      </c>
      <c r="K1629" s="13">
        <f t="shared" si="154"/>
        <v>4887425.2842029603</v>
      </c>
      <c r="L1629" s="13">
        <f t="shared" si="155"/>
        <v>3153023.0913009644</v>
      </c>
    </row>
    <row r="1630" spans="1:12" x14ac:dyDescent="0.25">
      <c r="A1630" s="11">
        <v>43278</v>
      </c>
      <c r="B1630" s="3">
        <v>-581971.11083400203</v>
      </c>
      <c r="C1630" s="3">
        <v>18802210690.510799</v>
      </c>
      <c r="D1630" s="3">
        <v>18801628719.400002</v>
      </c>
      <c r="E1630" s="24">
        <f t="shared" si="150"/>
        <v>0.98815308280834935</v>
      </c>
      <c r="F1630" s="21">
        <f t="shared" si="151"/>
        <v>-225418750.33916295</v>
      </c>
      <c r="G1630">
        <v>1.64636869369192</v>
      </c>
      <c r="H1630" s="3">
        <v>-901751.12902074598</v>
      </c>
      <c r="I1630" s="3">
        <f t="shared" si="152"/>
        <v>-901751.12902082654</v>
      </c>
      <c r="J1630" s="3">
        <f t="shared" si="153"/>
        <v>0</v>
      </c>
      <c r="K1630" s="13">
        <f t="shared" si="154"/>
        <v>901751.12902074598</v>
      </c>
      <c r="L1630" s="13">
        <f t="shared" si="155"/>
        <v>581971.11079788208</v>
      </c>
    </row>
    <row r="1631" spans="1:12" x14ac:dyDescent="0.25">
      <c r="A1631" s="11">
        <v>43279</v>
      </c>
      <c r="B1631" s="3">
        <v>-297008.058460831</v>
      </c>
      <c r="C1631" s="3">
        <v>19095783439.0284</v>
      </c>
      <c r="D1631" s="3">
        <v>19095486430.970001</v>
      </c>
      <c r="E1631" s="24">
        <f t="shared" si="150"/>
        <v>1.0156451722357938</v>
      </c>
      <c r="F1631" s="21">
        <f t="shared" si="151"/>
        <v>294154719.62846053</v>
      </c>
      <c r="G1631">
        <v>1.6721264154683499</v>
      </c>
      <c r="H1631" s="3">
        <v>-460029.61299682298</v>
      </c>
      <c r="I1631" s="3">
        <f t="shared" si="152"/>
        <v>-460029.61299686314</v>
      </c>
      <c r="J1631" s="3">
        <f t="shared" si="153"/>
        <v>0</v>
      </c>
      <c r="K1631" s="13">
        <f t="shared" si="154"/>
        <v>460029.61299682298</v>
      </c>
      <c r="L1631" s="13">
        <f t="shared" si="155"/>
        <v>297008.05839920044</v>
      </c>
    </row>
    <row r="1632" spans="1:12" x14ac:dyDescent="0.25">
      <c r="A1632" s="11">
        <v>43280</v>
      </c>
      <c r="B1632" s="3">
        <v>-32274338.770829201</v>
      </c>
      <c r="C1632" s="3">
        <v>19266960918.360802</v>
      </c>
      <c r="D1632" s="3">
        <v>19234686579.59</v>
      </c>
      <c r="E1632" s="24">
        <f t="shared" si="150"/>
        <v>1.0089798439024167</v>
      </c>
      <c r="F1632" s="21">
        <f t="shared" si="151"/>
        <v>171474487.39082813</v>
      </c>
      <c r="G1632">
        <v>1.68714184966436</v>
      </c>
      <c r="H1632" s="3">
        <v>-49969752.406417601</v>
      </c>
      <c r="I1632" s="3">
        <f t="shared" si="152"/>
        <v>-49969752.406422026</v>
      </c>
      <c r="J1632" s="3">
        <f t="shared" si="153"/>
        <v>0</v>
      </c>
      <c r="K1632" s="13">
        <f t="shared" si="154"/>
        <v>49969752.406417601</v>
      </c>
      <c r="L1632" s="13">
        <f t="shared" si="155"/>
        <v>32274338.770801544</v>
      </c>
    </row>
    <row r="1633" spans="1:12" x14ac:dyDescent="0.25">
      <c r="A1633" s="11">
        <v>43283</v>
      </c>
      <c r="B1633" s="3">
        <v>-69632844.360853001</v>
      </c>
      <c r="C1633" s="3">
        <v>19281848604.220798</v>
      </c>
      <c r="D1633" s="3">
        <v>19212215759.860001</v>
      </c>
      <c r="E1633" s="24">
        <f t="shared" si="150"/>
        <v>1.0024519258182714</v>
      </c>
      <c r="F1633" s="21">
        <f t="shared" si="151"/>
        <v>47162024.630853459</v>
      </c>
      <c r="G1633">
        <v>1.6912785963246399</v>
      </c>
      <c r="H1633" s="3">
        <v>-107769599.270437</v>
      </c>
      <c r="I1633" s="3">
        <f t="shared" si="152"/>
        <v>-107769599.27044709</v>
      </c>
      <c r="J1633" s="3">
        <f t="shared" si="153"/>
        <v>0</v>
      </c>
      <c r="K1633" s="13">
        <f t="shared" si="154"/>
        <v>107769599.270437</v>
      </c>
      <c r="L1633" s="13">
        <f t="shared" si="155"/>
        <v>69632844.360797882</v>
      </c>
    </row>
    <row r="1634" spans="1:12" x14ac:dyDescent="0.25">
      <c r="A1634" s="11">
        <v>43284</v>
      </c>
      <c r="B1634" s="3">
        <v>-45880580.886545599</v>
      </c>
      <c r="C1634" s="3">
        <v>19399031107.136501</v>
      </c>
      <c r="D1634" s="3">
        <v>19353150526.25</v>
      </c>
      <c r="E1634" s="24">
        <f t="shared" si="150"/>
        <v>1.0097237793709801</v>
      </c>
      <c r="F1634" s="21">
        <f t="shared" si="151"/>
        <v>186815347.27654499</v>
      </c>
      <c r="G1634">
        <v>1.70772421625016</v>
      </c>
      <c r="H1634" s="3">
        <v>-70981198.546517193</v>
      </c>
      <c r="I1634" s="3">
        <f t="shared" si="152"/>
        <v>-70981198.546523482</v>
      </c>
      <c r="J1634" s="3">
        <f t="shared" si="153"/>
        <v>0</v>
      </c>
      <c r="K1634" s="13">
        <f t="shared" si="154"/>
        <v>70981198.546517193</v>
      </c>
      <c r="L1634" s="13">
        <f t="shared" si="155"/>
        <v>45880580.886501312</v>
      </c>
    </row>
    <row r="1635" spans="1:12" x14ac:dyDescent="0.25">
      <c r="A1635" s="11">
        <v>43285</v>
      </c>
      <c r="B1635" s="3">
        <v>-62743611.450243399</v>
      </c>
      <c r="C1635" s="3">
        <v>19658163775.660198</v>
      </c>
      <c r="D1635" s="3">
        <v>19595420164.209999</v>
      </c>
      <c r="E1635" s="24">
        <f t="shared" si="150"/>
        <v>1.0157603925519274</v>
      </c>
      <c r="F1635" s="21">
        <f t="shared" si="151"/>
        <v>305013249.4102425</v>
      </c>
      <c r="G1635">
        <v>1.7346386202687001</v>
      </c>
      <c r="H1635" s="3">
        <v>-97032276.637529194</v>
      </c>
      <c r="I1635" s="3">
        <f t="shared" si="152"/>
        <v>-97032276.637537822</v>
      </c>
      <c r="J1635" s="3">
        <f t="shared" si="153"/>
        <v>0</v>
      </c>
      <c r="K1635" s="13">
        <f t="shared" si="154"/>
        <v>97032276.637529194</v>
      </c>
      <c r="L1635" s="13">
        <f t="shared" si="155"/>
        <v>62743611.450199127</v>
      </c>
    </row>
    <row r="1636" spans="1:12" x14ac:dyDescent="0.25">
      <c r="A1636" s="11">
        <v>43286</v>
      </c>
      <c r="B1636" s="3">
        <v>-81694870.973074794</v>
      </c>
      <c r="C1636" s="3">
        <v>19547675982.983002</v>
      </c>
      <c r="D1636" s="3">
        <v>19465981112.009998</v>
      </c>
      <c r="E1636" s="24">
        <f t="shared" si="150"/>
        <v>0.99756350306210184</v>
      </c>
      <c r="F1636" s="21">
        <f t="shared" si="151"/>
        <v>-47744181.226925969</v>
      </c>
      <c r="G1636">
        <v>1.7304121785820501</v>
      </c>
      <c r="H1636" s="3">
        <v>-126291403.002196</v>
      </c>
      <c r="I1636" s="3">
        <f t="shared" si="152"/>
        <v>-126291403.00220779</v>
      </c>
      <c r="J1636" s="3">
        <f t="shared" si="153"/>
        <v>0</v>
      </c>
      <c r="K1636" s="13">
        <f t="shared" si="154"/>
        <v>126291403.002196</v>
      </c>
      <c r="L1636" s="13">
        <f t="shared" si="155"/>
        <v>81694870.973003387</v>
      </c>
    </row>
    <row r="1637" spans="1:12" x14ac:dyDescent="0.25">
      <c r="A1637" s="11">
        <v>43287</v>
      </c>
      <c r="B1637" s="3">
        <v>-16111730.686199799</v>
      </c>
      <c r="C1637" s="3">
        <v>19587191245.4062</v>
      </c>
      <c r="D1637" s="3">
        <v>19571079514.720001</v>
      </c>
      <c r="E1637" s="24">
        <f t="shared" si="150"/>
        <v>1.0062267672355554</v>
      </c>
      <c r="F1637" s="21">
        <f t="shared" si="151"/>
        <v>121210133.3962027</v>
      </c>
      <c r="G1637">
        <v>1.74118705243965</v>
      </c>
      <c r="H1637" s="3">
        <v>-24897370.306683201</v>
      </c>
      <c r="I1637" s="3">
        <f t="shared" si="152"/>
        <v>-24897370.30668544</v>
      </c>
      <c r="J1637" s="3">
        <f t="shared" si="153"/>
        <v>0</v>
      </c>
      <c r="K1637" s="13">
        <f t="shared" si="154"/>
        <v>24897370.306683201</v>
      </c>
      <c r="L1637" s="13">
        <f t="shared" si="155"/>
        <v>16111730.686199188</v>
      </c>
    </row>
    <row r="1638" spans="1:12" x14ac:dyDescent="0.25">
      <c r="A1638" s="11">
        <v>43290</v>
      </c>
      <c r="B1638" s="3">
        <v>-10.320980012416801</v>
      </c>
      <c r="C1638" s="3">
        <v>19566261102.180901</v>
      </c>
      <c r="D1638" s="3">
        <v>19566261091.859901</v>
      </c>
      <c r="E1638" s="24">
        <f t="shared" si="150"/>
        <v>0.99975379934788489</v>
      </c>
      <c r="F1638" s="21">
        <f t="shared" si="151"/>
        <v>-4818412.5391197801</v>
      </c>
      <c r="G1638">
        <v>1.7407583710518999</v>
      </c>
      <c r="H1638" s="3">
        <v>-15.9427967708769</v>
      </c>
      <c r="I1638" s="3">
        <f t="shared" si="152"/>
        <v>-15.942796770878285</v>
      </c>
      <c r="J1638" s="3">
        <f t="shared" si="153"/>
        <v>0</v>
      </c>
      <c r="K1638" s="13">
        <f t="shared" si="154"/>
        <v>15.9427967708769</v>
      </c>
      <c r="L1638" s="13">
        <f t="shared" si="155"/>
        <v>10.320999145507813</v>
      </c>
    </row>
    <row r="1639" spans="1:12" x14ac:dyDescent="0.25">
      <c r="A1639" s="11">
        <v>43291</v>
      </c>
      <c r="B1639" s="3">
        <v>-18659350.685396399</v>
      </c>
      <c r="C1639" s="3">
        <v>19563589751.515301</v>
      </c>
      <c r="D1639" s="3">
        <v>19544930400.830002</v>
      </c>
      <c r="E1639" s="24">
        <f t="shared" si="150"/>
        <v>0.99986347210987514</v>
      </c>
      <c r="F1639" s="21">
        <f t="shared" si="151"/>
        <v>-2671340.3445031978</v>
      </c>
      <c r="G1639">
        <v>1.74052070898427</v>
      </c>
      <c r="H1639" s="3">
        <v>-28811932.462008599</v>
      </c>
      <c r="I1639" s="3">
        <f t="shared" si="152"/>
        <v>-28811932.462011062</v>
      </c>
      <c r="J1639" s="3">
        <f t="shared" si="153"/>
        <v>0</v>
      </c>
      <c r="K1639" s="13">
        <f t="shared" si="154"/>
        <v>28811932.462008599</v>
      </c>
      <c r="L1639" s="13">
        <f t="shared" si="155"/>
        <v>18659350.68529892</v>
      </c>
    </row>
    <row r="1640" spans="1:12" x14ac:dyDescent="0.25">
      <c r="A1640" s="11">
        <v>43292</v>
      </c>
      <c r="B1640" s="3">
        <v>-277928194.50449502</v>
      </c>
      <c r="C1640" s="3">
        <v>19442320575.2244</v>
      </c>
      <c r="D1640" s="3">
        <v>19164392380.720001</v>
      </c>
      <c r="E1640" s="24">
        <f t="shared" si="150"/>
        <v>0.99475005418278961</v>
      </c>
      <c r="F1640" s="21">
        <f t="shared" si="151"/>
        <v>-102609825.60550559</v>
      </c>
      <c r="G1640">
        <v>1.7313830695683701</v>
      </c>
      <c r="H1640" s="3">
        <v>-428983665.12339503</v>
      </c>
      <c r="I1640" s="3">
        <f t="shared" si="152"/>
        <v>-428983665.12343371</v>
      </c>
      <c r="J1640" s="3">
        <f t="shared" si="153"/>
        <v>0</v>
      </c>
      <c r="K1640" s="13">
        <f t="shared" si="154"/>
        <v>428983665.12339503</v>
      </c>
      <c r="L1640" s="13">
        <f t="shared" si="155"/>
        <v>277928194.50439835</v>
      </c>
    </row>
    <row r="1641" spans="1:12" x14ac:dyDescent="0.25">
      <c r="A1641" s="11">
        <v>43293</v>
      </c>
      <c r="B1641" s="3">
        <v>18026007.338827699</v>
      </c>
      <c r="C1641" s="3">
        <v>19514083903.7411</v>
      </c>
      <c r="D1641" s="3">
        <v>19532109911.080002</v>
      </c>
      <c r="E1641" s="24">
        <f t="shared" si="150"/>
        <v>1.0182469402668344</v>
      </c>
      <c r="F1641" s="21">
        <f t="shared" si="151"/>
        <v>349691523.02117288</v>
      </c>
      <c r="G1641">
        <v>1.76297551301779</v>
      </c>
      <c r="H1641" s="3">
        <v>27812496.964407299</v>
      </c>
      <c r="I1641" s="3">
        <f t="shared" si="152"/>
        <v>27812496.964409724</v>
      </c>
      <c r="J1641" s="3">
        <f t="shared" si="153"/>
        <v>0</v>
      </c>
      <c r="K1641" s="13">
        <f t="shared" si="154"/>
        <v>-27812496.964407299</v>
      </c>
      <c r="L1641" s="13">
        <f t="shared" si="155"/>
        <v>18026007.33890152</v>
      </c>
    </row>
    <row r="1642" spans="1:12" x14ac:dyDescent="0.25">
      <c r="A1642" s="11">
        <v>43294</v>
      </c>
      <c r="B1642" s="3">
        <v>-3124998.83178013</v>
      </c>
      <c r="C1642" s="3">
        <v>19695852154.411701</v>
      </c>
      <c r="D1642" s="3">
        <v>19692727155.580002</v>
      </c>
      <c r="E1642" s="24">
        <f t="shared" si="150"/>
        <v>1.0083832337662044</v>
      </c>
      <c r="F1642" s="21">
        <f t="shared" si="151"/>
        <v>163742243.33178014</v>
      </c>
      <c r="G1642">
        <v>1.77775494886751</v>
      </c>
      <c r="H1642" s="3">
        <v>-4819728.6124860197</v>
      </c>
      <c r="I1642" s="3">
        <f t="shared" si="152"/>
        <v>-4819728.6124864435</v>
      </c>
      <c r="J1642" s="3">
        <f t="shared" si="153"/>
        <v>0</v>
      </c>
      <c r="K1642" s="13">
        <f t="shared" si="154"/>
        <v>4819728.6124860197</v>
      </c>
      <c r="L1642" s="13">
        <f t="shared" si="155"/>
        <v>3124998.8316993713</v>
      </c>
    </row>
    <row r="1643" spans="1:12" x14ac:dyDescent="0.25">
      <c r="A1643" s="11">
        <v>43297</v>
      </c>
      <c r="B1643" s="3">
        <v>77422779.301707402</v>
      </c>
      <c r="C1643" s="3">
        <v>19713032201.708199</v>
      </c>
      <c r="D1643" s="3">
        <v>19790454981.009998</v>
      </c>
      <c r="E1643" s="24">
        <f t="shared" si="150"/>
        <v>1.0010310936605109</v>
      </c>
      <c r="F1643" s="21">
        <f t="shared" si="151"/>
        <v>20305046.128289089</v>
      </c>
      <c r="G1643">
        <v>1.7795879807252299</v>
      </c>
      <c r="H1643" s="3">
        <v>119364111.88595399</v>
      </c>
      <c r="I1643" s="3">
        <f t="shared" si="152"/>
        <v>119364111.88596478</v>
      </c>
      <c r="J1643" s="3">
        <f t="shared" si="153"/>
        <v>0</v>
      </c>
      <c r="K1643" s="13">
        <f t="shared" si="154"/>
        <v>-119364111.88595399</v>
      </c>
      <c r="L1643" s="13">
        <f t="shared" si="155"/>
        <v>77422779.301799774</v>
      </c>
    </row>
    <row r="1644" spans="1:12" x14ac:dyDescent="0.25">
      <c r="A1644" s="11">
        <v>43298</v>
      </c>
      <c r="B1644" s="3">
        <v>135071684.79526699</v>
      </c>
      <c r="C1644" s="3">
        <v>20133748989.5047</v>
      </c>
      <c r="D1644" s="3">
        <v>20268820674.299999</v>
      </c>
      <c r="E1644" s="24">
        <f t="shared" si="150"/>
        <v>1.0173464434660113</v>
      </c>
      <c r="F1644" s="21">
        <f t="shared" si="151"/>
        <v>343294008.49473393</v>
      </c>
      <c r="G1644">
        <v>1.81045750302568</v>
      </c>
      <c r="H1644" s="3">
        <v>208162079.97634199</v>
      </c>
      <c r="I1644" s="3">
        <f t="shared" si="152"/>
        <v>208162079.97636044</v>
      </c>
      <c r="J1644" s="3">
        <f t="shared" si="153"/>
        <v>0</v>
      </c>
      <c r="K1644" s="13">
        <f t="shared" si="154"/>
        <v>-208162079.97634199</v>
      </c>
      <c r="L1644" s="13">
        <f t="shared" si="155"/>
        <v>135071684.79529953</v>
      </c>
    </row>
    <row r="1645" spans="1:12" x14ac:dyDescent="0.25">
      <c r="A1645" s="11">
        <v>43299</v>
      </c>
      <c r="B1645" s="3">
        <v>-53900649.308333203</v>
      </c>
      <c r="C1645" s="3">
        <v>20184631992.478298</v>
      </c>
      <c r="D1645" s="3">
        <v>20130731343.169998</v>
      </c>
      <c r="E1645" s="24">
        <f t="shared" si="150"/>
        <v>0.99584639465835245</v>
      </c>
      <c r="F1645" s="21">
        <f t="shared" si="151"/>
        <v>-84188681.821667865</v>
      </c>
      <c r="G1645">
        <v>1.80293757707028</v>
      </c>
      <c r="H1645" s="3">
        <v>-83035458.252806395</v>
      </c>
      <c r="I1645" s="3">
        <f t="shared" si="152"/>
        <v>-83035458.252813771</v>
      </c>
      <c r="J1645" s="3">
        <f t="shared" si="153"/>
        <v>0</v>
      </c>
      <c r="K1645" s="13">
        <f t="shared" si="154"/>
        <v>83035458.252806395</v>
      </c>
      <c r="L1645" s="13">
        <f t="shared" si="155"/>
        <v>53900649.308300018</v>
      </c>
    </row>
    <row r="1646" spans="1:12" x14ac:dyDescent="0.25">
      <c r="A1646" s="11">
        <v>43300</v>
      </c>
      <c r="B1646" s="3">
        <v>-45509797.132957101</v>
      </c>
      <c r="C1646" s="3">
        <v>20171159638.182899</v>
      </c>
      <c r="D1646" s="3">
        <v>20125649841.049999</v>
      </c>
      <c r="E1646" s="24">
        <f t="shared" si="150"/>
        <v>1.0020082874448908</v>
      </c>
      <c r="F1646" s="21">
        <f t="shared" si="151"/>
        <v>40428295.012958169</v>
      </c>
      <c r="G1646">
        <v>1.8065583939702401</v>
      </c>
      <c r="H1646" s="3">
        <v>-70082046.852400899</v>
      </c>
      <c r="I1646" s="3">
        <f t="shared" si="152"/>
        <v>-70082046.852407098</v>
      </c>
      <c r="J1646" s="3">
        <f t="shared" si="153"/>
        <v>0</v>
      </c>
      <c r="K1646" s="13">
        <f t="shared" si="154"/>
        <v>70082046.852400899</v>
      </c>
      <c r="L1646" s="13">
        <f t="shared" si="155"/>
        <v>45509797.132900238</v>
      </c>
    </row>
    <row r="1647" spans="1:12" x14ac:dyDescent="0.25">
      <c r="A1647" s="11">
        <v>43301</v>
      </c>
      <c r="B1647" s="3">
        <v>24567782.780703899</v>
      </c>
      <c r="C1647" s="3">
        <v>20405328641.689201</v>
      </c>
      <c r="D1647" s="3">
        <v>20429896424.469898</v>
      </c>
      <c r="E1647" s="24">
        <f t="shared" si="150"/>
        <v>1.0138966345359313</v>
      </c>
      <c r="F1647" s="21">
        <f t="shared" si="151"/>
        <v>279678800.63919508</v>
      </c>
      <c r="G1647">
        <v>1.83166347573907</v>
      </c>
      <c r="H1647" s="3">
        <v>37818136.905491002</v>
      </c>
      <c r="I1647" s="3">
        <f t="shared" si="152"/>
        <v>37818136.905494407</v>
      </c>
      <c r="J1647" s="3">
        <f t="shared" si="153"/>
        <v>0</v>
      </c>
      <c r="K1647" s="13">
        <f t="shared" si="154"/>
        <v>-37818136.905491002</v>
      </c>
      <c r="L1647" s="13">
        <f t="shared" si="155"/>
        <v>24567782.780696869</v>
      </c>
    </row>
    <row r="1648" spans="1:12" x14ac:dyDescent="0.25">
      <c r="A1648" s="11">
        <v>43304</v>
      </c>
      <c r="B1648" s="3">
        <v>-9778507.2791879699</v>
      </c>
      <c r="C1648" s="3">
        <v>20279493023.959099</v>
      </c>
      <c r="D1648" s="3">
        <v>20269714516.68</v>
      </c>
      <c r="E1648" s="24">
        <f t="shared" si="150"/>
        <v>0.9926380732733151</v>
      </c>
      <c r="F1648" s="21">
        <f t="shared" si="151"/>
        <v>-150403400.51070994</v>
      </c>
      <c r="G1648">
        <v>1.81817890344272</v>
      </c>
      <c r="H1648" s="3">
        <v>-15046622.2367994</v>
      </c>
      <c r="I1648" s="3">
        <f t="shared" si="152"/>
        <v>-15046622.236800786</v>
      </c>
      <c r="J1648" s="3">
        <f t="shared" si="153"/>
        <v>0</v>
      </c>
      <c r="K1648" s="13">
        <f t="shared" si="154"/>
        <v>15046622.2367994</v>
      </c>
      <c r="L1648" s="13">
        <f t="shared" si="155"/>
        <v>9778507.2790985107</v>
      </c>
    </row>
    <row r="1649" spans="1:12" x14ac:dyDescent="0.25">
      <c r="A1649" s="11">
        <v>43305</v>
      </c>
      <c r="B1649" s="3">
        <v>44758037.872870304</v>
      </c>
      <c r="C1649" s="3">
        <v>20556539774.347099</v>
      </c>
      <c r="D1649" s="3">
        <v>20601297812.219898</v>
      </c>
      <c r="E1649" s="24">
        <f t="shared" si="150"/>
        <v>1.0141504340098622</v>
      </c>
      <c r="F1649" s="21">
        <f t="shared" si="151"/>
        <v>286825257.66702759</v>
      </c>
      <c r="G1649">
        <v>1.84390692403402</v>
      </c>
      <c r="H1649" s="3">
        <v>68844584.284426093</v>
      </c>
      <c r="I1649" s="3">
        <f t="shared" si="152"/>
        <v>68844584.284432128</v>
      </c>
      <c r="J1649" s="3">
        <f t="shared" si="153"/>
        <v>0</v>
      </c>
      <c r="K1649" s="13">
        <f t="shared" si="154"/>
        <v>-68844584.284426093</v>
      </c>
      <c r="L1649" s="13">
        <f t="shared" si="155"/>
        <v>44758037.87279892</v>
      </c>
    </row>
    <row r="1650" spans="1:12" x14ac:dyDescent="0.25">
      <c r="A1650" s="11">
        <v>43306</v>
      </c>
      <c r="B1650" s="3">
        <v>99163891.964255005</v>
      </c>
      <c r="C1650" s="3">
        <v>20770606093.125702</v>
      </c>
      <c r="D1650" s="3">
        <v>20869769985.09</v>
      </c>
      <c r="E1650" s="24">
        <f t="shared" si="150"/>
        <v>1.0082183308279451</v>
      </c>
      <c r="F1650" s="21">
        <f t="shared" si="151"/>
        <v>169308280.90584692</v>
      </c>
      <c r="G1650">
        <v>1.8590607611516601</v>
      </c>
      <c r="H1650" s="3">
        <v>152470068.01241401</v>
      </c>
      <c r="I1650" s="3">
        <f t="shared" si="152"/>
        <v>152470068.0124276</v>
      </c>
      <c r="J1650" s="3">
        <f t="shared" si="153"/>
        <v>0</v>
      </c>
      <c r="K1650" s="13">
        <f t="shared" si="154"/>
        <v>-152470068.01241401</v>
      </c>
      <c r="L1650" s="13">
        <f t="shared" si="155"/>
        <v>99163891.964298248</v>
      </c>
    </row>
    <row r="1651" spans="1:12" x14ac:dyDescent="0.25">
      <c r="A1651" s="11">
        <v>43307</v>
      </c>
      <c r="B1651" s="3">
        <v>5481917.1194473496</v>
      </c>
      <c r="C1651" s="3">
        <v>20642533068.7005</v>
      </c>
      <c r="D1651" s="3">
        <v>20648014985.82</v>
      </c>
      <c r="E1651" s="24">
        <f t="shared" si="150"/>
        <v>0.98911167125695243</v>
      </c>
      <c r="F1651" s="21">
        <f t="shared" si="151"/>
        <v>-227236916.38944781</v>
      </c>
      <c r="G1651">
        <v>1.8388186964309401</v>
      </c>
      <c r="H1651" s="3">
        <v>8425501.9571684692</v>
      </c>
      <c r="I1651" s="3">
        <f t="shared" si="152"/>
        <v>8425501.9571692105</v>
      </c>
      <c r="J1651" s="3">
        <f t="shared" si="153"/>
        <v>0</v>
      </c>
      <c r="K1651" s="13">
        <f t="shared" si="154"/>
        <v>-8425501.9571684692</v>
      </c>
      <c r="L1651" s="13">
        <f t="shared" si="155"/>
        <v>5481917.1194992065</v>
      </c>
    </row>
    <row r="1652" spans="1:12" x14ac:dyDescent="0.25">
      <c r="A1652" s="11">
        <v>43308</v>
      </c>
      <c r="B1652" s="3">
        <v>-51588533.573258497</v>
      </c>
      <c r="C1652" s="3">
        <v>20703375279.2132</v>
      </c>
      <c r="D1652" s="3">
        <v>20651786745.639999</v>
      </c>
      <c r="E1652" s="24">
        <f t="shared" si="150"/>
        <v>1.0026811436078129</v>
      </c>
      <c r="F1652" s="21">
        <f t="shared" si="151"/>
        <v>55360293.393258192</v>
      </c>
      <c r="G1652">
        <v>1.84374883342481</v>
      </c>
      <c r="H1652" s="3">
        <v>-79259036.715141699</v>
      </c>
      <c r="I1652" s="3">
        <f t="shared" si="152"/>
        <v>-79259036.715148553</v>
      </c>
      <c r="J1652" s="3">
        <f t="shared" si="153"/>
        <v>0</v>
      </c>
      <c r="K1652" s="13">
        <f t="shared" si="154"/>
        <v>79259036.715141699</v>
      </c>
      <c r="L1652" s="13">
        <f t="shared" si="155"/>
        <v>51588533.573200226</v>
      </c>
    </row>
    <row r="1653" spans="1:12" x14ac:dyDescent="0.25">
      <c r="A1653" s="11">
        <v>43311</v>
      </c>
      <c r="B1653" s="3">
        <v>-3377987.5783697302</v>
      </c>
      <c r="C1653" s="3">
        <v>20681807780.908298</v>
      </c>
      <c r="D1653" s="3">
        <v>20678429793.329899</v>
      </c>
      <c r="E1653" s="24">
        <f t="shared" si="150"/>
        <v>1.0014536773809466</v>
      </c>
      <c r="F1653" s="21">
        <f t="shared" si="151"/>
        <v>30021035.268269174</v>
      </c>
      <c r="G1653">
        <v>1.8464290494001101</v>
      </c>
      <c r="H1653" s="3">
        <v>-5187832.4709287304</v>
      </c>
      <c r="I1653" s="3">
        <f t="shared" si="152"/>
        <v>-5187832.4709291812</v>
      </c>
      <c r="J1653" s="3">
        <f t="shared" si="153"/>
        <v>0</v>
      </c>
      <c r="K1653" s="13">
        <f t="shared" si="154"/>
        <v>5187832.4709287304</v>
      </c>
      <c r="L1653" s="13">
        <f t="shared" si="155"/>
        <v>3377987.5783996582</v>
      </c>
    </row>
    <row r="1654" spans="1:12" x14ac:dyDescent="0.25">
      <c r="A1654" s="11">
        <v>43312</v>
      </c>
      <c r="B1654" s="3">
        <v>-210089623.76263699</v>
      </c>
      <c r="C1654" s="3">
        <v>20508724508.0326</v>
      </c>
      <c r="D1654" s="3">
        <v>20298634884.269901</v>
      </c>
      <c r="E1654" s="24">
        <f t="shared" si="150"/>
        <v>0.99179312515536833</v>
      </c>
      <c r="F1654" s="21">
        <f t="shared" si="151"/>
        <v>-169705285.29736057</v>
      </c>
      <c r="G1654">
        <v>1.8312756372821899</v>
      </c>
      <c r="H1654" s="3">
        <v>-322526041.479074</v>
      </c>
      <c r="I1654" s="3">
        <f t="shared" si="152"/>
        <v>-322526041.47910178</v>
      </c>
      <c r="J1654" s="3">
        <f t="shared" si="153"/>
        <v>0</v>
      </c>
      <c r="K1654" s="13">
        <f t="shared" si="154"/>
        <v>322526041.479074</v>
      </c>
      <c r="L1654" s="13">
        <f t="shared" si="155"/>
        <v>210089623.76269913</v>
      </c>
    </row>
    <row r="1655" spans="1:12" x14ac:dyDescent="0.25">
      <c r="A1655" s="11">
        <v>43313</v>
      </c>
      <c r="B1655" s="3">
        <v>-3894149.0530424099</v>
      </c>
      <c r="C1655" s="3">
        <v>20361453851.493</v>
      </c>
      <c r="D1655" s="3">
        <v>20357559702.439999</v>
      </c>
      <c r="E1655" s="24">
        <f t="shared" si="150"/>
        <v>1.0030947385172104</v>
      </c>
      <c r="F1655" s="21">
        <f t="shared" si="151"/>
        <v>62818967.223139763</v>
      </c>
      <c r="G1655">
        <v>1.8369429565325099</v>
      </c>
      <c r="H1655" s="3">
        <v>-5975923.6713742204</v>
      </c>
      <c r="I1655" s="3">
        <f t="shared" si="152"/>
        <v>-5975923.6713747447</v>
      </c>
      <c r="J1655" s="3">
        <f t="shared" si="153"/>
        <v>0</v>
      </c>
      <c r="K1655" s="13">
        <f t="shared" si="154"/>
        <v>5975923.6713742204</v>
      </c>
      <c r="L1655" s="13">
        <f t="shared" si="155"/>
        <v>3894149.0530014038</v>
      </c>
    </row>
    <row r="1656" spans="1:12" x14ac:dyDescent="0.25">
      <c r="A1656" s="11">
        <v>43314</v>
      </c>
      <c r="B1656" s="3">
        <v>-30473077.736035999</v>
      </c>
      <c r="C1656" s="3">
        <v>20407260204.366001</v>
      </c>
      <c r="D1656" s="3">
        <v>20376787126.630001</v>
      </c>
      <c r="E1656" s="24">
        <f t="shared" si="150"/>
        <v>1.0024413781736365</v>
      </c>
      <c r="F1656" s="21">
        <f t="shared" si="151"/>
        <v>49700501.926038444</v>
      </c>
      <c r="G1656">
        <v>1.8414276289728</v>
      </c>
      <c r="H1656" s="3">
        <v>-46745636.624667101</v>
      </c>
      <c r="I1656" s="3">
        <f t="shared" si="152"/>
        <v>-46745636.624671228</v>
      </c>
      <c r="J1656" s="3">
        <f t="shared" si="153"/>
        <v>0</v>
      </c>
      <c r="K1656" s="13">
        <f t="shared" si="154"/>
        <v>46745636.624667101</v>
      </c>
      <c r="L1656" s="13">
        <f t="shared" si="155"/>
        <v>30473077.736000061</v>
      </c>
    </row>
    <row r="1657" spans="1:12" x14ac:dyDescent="0.25">
      <c r="A1657" s="11">
        <v>43315</v>
      </c>
      <c r="B1657" s="3">
        <v>-672688.60746508802</v>
      </c>
      <c r="C1657" s="3">
        <v>20761144789.0774</v>
      </c>
      <c r="D1657" s="3">
        <v>20760472100.470001</v>
      </c>
      <c r="E1657" s="24">
        <f t="shared" si="150"/>
        <v>1.0188625252871761</v>
      </c>
      <c r="F1657" s="21">
        <f t="shared" si="151"/>
        <v>384357662.44746524</v>
      </c>
      <c r="G1657">
        <v>1.8761616041888101</v>
      </c>
      <c r="H1657" s="3">
        <v>-1031504.48341788</v>
      </c>
      <c r="I1657" s="3">
        <f t="shared" si="152"/>
        <v>-1031504.4834179709</v>
      </c>
      <c r="J1657" s="3">
        <f t="shared" si="153"/>
        <v>0</v>
      </c>
      <c r="K1657" s="13">
        <f t="shared" si="154"/>
        <v>1031504.48341788</v>
      </c>
      <c r="L1657" s="13">
        <f t="shared" si="155"/>
        <v>672688.60739898682</v>
      </c>
    </row>
    <row r="1658" spans="1:12" x14ac:dyDescent="0.25">
      <c r="A1658" s="11">
        <v>43318</v>
      </c>
      <c r="B1658" s="3">
        <v>-23234068.553600602</v>
      </c>
      <c r="C1658" s="3">
        <v>20678879806.403599</v>
      </c>
      <c r="D1658" s="3">
        <v>20655645737.849998</v>
      </c>
      <c r="E1658" s="24">
        <f t="shared" si="150"/>
        <v>0.99606982472886274</v>
      </c>
      <c r="F1658" s="21">
        <f t="shared" si="151"/>
        <v>-81592294.066402137</v>
      </c>
      <c r="G1658">
        <v>1.86878796024737</v>
      </c>
      <c r="H1658" s="3">
        <v>-35613495.476627797</v>
      </c>
      <c r="I1658" s="3">
        <f t="shared" si="152"/>
        <v>-35613495.476630934</v>
      </c>
      <c r="J1658" s="3">
        <f t="shared" si="153"/>
        <v>0</v>
      </c>
      <c r="K1658" s="13">
        <f t="shared" si="154"/>
        <v>35613495.476627797</v>
      </c>
      <c r="L1658" s="13">
        <f t="shared" si="155"/>
        <v>23234068.553600311</v>
      </c>
    </row>
    <row r="1659" spans="1:12" x14ac:dyDescent="0.25">
      <c r="A1659" s="11">
        <v>43319</v>
      </c>
      <c r="B1659" s="3">
        <v>-41795084.990524501</v>
      </c>
      <c r="C1659" s="3">
        <v>20491018591.140499</v>
      </c>
      <c r="D1659" s="3">
        <v>20449223506.150002</v>
      </c>
      <c r="E1659" s="24">
        <f t="shared" si="150"/>
        <v>0.99202992011003532</v>
      </c>
      <c r="F1659" s="21">
        <f t="shared" si="151"/>
        <v>-164627146.70947245</v>
      </c>
      <c r="G1659">
        <v>1.8538935709067901</v>
      </c>
      <c r="H1659" s="3">
        <v>-64039338.370868802</v>
      </c>
      <c r="I1659" s="3">
        <f t="shared" si="152"/>
        <v>-64039338.37087436</v>
      </c>
      <c r="J1659" s="3">
        <f t="shared" si="153"/>
        <v>0</v>
      </c>
      <c r="K1659" s="13">
        <f t="shared" si="154"/>
        <v>64039338.370868802</v>
      </c>
      <c r="L1659" s="13">
        <f t="shared" si="155"/>
        <v>41795084.990497589</v>
      </c>
    </row>
    <row r="1660" spans="1:12" x14ac:dyDescent="0.25">
      <c r="A1660" s="11">
        <v>43320</v>
      </c>
      <c r="B1660" s="3">
        <v>78674928.670957297</v>
      </c>
      <c r="C1660" s="3">
        <v>20230406945.929001</v>
      </c>
      <c r="D1660" s="3">
        <v>20309081874.599998</v>
      </c>
      <c r="E1660" s="24">
        <f t="shared" si="150"/>
        <v>0.98929951740440647</v>
      </c>
      <c r="F1660" s="21">
        <f t="shared" si="151"/>
        <v>-218816560.22096035</v>
      </c>
      <c r="G1660">
        <v>1.83405601501722</v>
      </c>
      <c r="H1660" s="3">
        <v>120500894.16659001</v>
      </c>
      <c r="I1660" s="3">
        <f t="shared" si="152"/>
        <v>120500894.16660118</v>
      </c>
      <c r="J1660" s="3">
        <f t="shared" si="153"/>
        <v>0</v>
      </c>
      <c r="K1660" s="13">
        <f t="shared" si="154"/>
        <v>-120500894.16659001</v>
      </c>
      <c r="L1660" s="13">
        <f t="shared" si="155"/>
        <v>78674928.67099762</v>
      </c>
    </row>
    <row r="1661" spans="1:12" x14ac:dyDescent="0.25">
      <c r="A1661" s="11">
        <v>43321</v>
      </c>
      <c r="B1661" s="3">
        <v>-144921539.592572</v>
      </c>
      <c r="C1661" s="3">
        <v>20246382399.432499</v>
      </c>
      <c r="D1661" s="3">
        <v>20101460859.84</v>
      </c>
      <c r="E1661" s="24">
        <f t="shared" si="150"/>
        <v>0.99691273709197836</v>
      </c>
      <c r="F1661" s="21">
        <f t="shared" si="151"/>
        <v>-62699475.167426318</v>
      </c>
      <c r="G1661">
        <v>1.8283938019108199</v>
      </c>
      <c r="H1661" s="3">
        <v>-221880501.60679701</v>
      </c>
      <c r="I1661" s="3">
        <f t="shared" si="152"/>
        <v>-221880501.60681602</v>
      </c>
      <c r="J1661" s="3">
        <f t="shared" si="153"/>
        <v>0</v>
      </c>
      <c r="K1661" s="13">
        <f t="shared" si="154"/>
        <v>221880501.60679701</v>
      </c>
      <c r="L1661" s="13">
        <f t="shared" si="155"/>
        <v>144921539.59249878</v>
      </c>
    </row>
    <row r="1662" spans="1:12" x14ac:dyDescent="0.25">
      <c r="A1662" s="11">
        <v>43322</v>
      </c>
      <c r="B1662" s="3">
        <v>-39430920.453658402</v>
      </c>
      <c r="C1662" s="3">
        <v>19545767120.3036</v>
      </c>
      <c r="D1662" s="3">
        <v>19506336199.849998</v>
      </c>
      <c r="E1662" s="24">
        <f t="shared" si="150"/>
        <v>0.97235555448377664</v>
      </c>
      <c r="F1662" s="21">
        <f t="shared" si="151"/>
        <v>-555693739.53634334</v>
      </c>
      <c r="G1662">
        <v>1.7778488690717</v>
      </c>
      <c r="H1662" s="3">
        <v>-60346960.813408896</v>
      </c>
      <c r="I1662" s="3">
        <f t="shared" si="152"/>
        <v>-60346960.813414238</v>
      </c>
      <c r="J1662" s="3">
        <f t="shared" si="153"/>
        <v>0</v>
      </c>
      <c r="K1662" s="13">
        <f t="shared" si="154"/>
        <v>60346960.813408896</v>
      </c>
      <c r="L1662" s="13">
        <f t="shared" si="155"/>
        <v>39430920.453601837</v>
      </c>
    </row>
    <row r="1663" spans="1:12" x14ac:dyDescent="0.25">
      <c r="A1663" s="11">
        <v>43325</v>
      </c>
      <c r="B1663" s="3">
        <v>91545202.150631607</v>
      </c>
      <c r="C1663" s="3">
        <v>19679271344.9193</v>
      </c>
      <c r="D1663" s="3">
        <v>19770816547.07</v>
      </c>
      <c r="E1663" s="24">
        <f t="shared" si="150"/>
        <v>1.0088655882528417</v>
      </c>
      <c r="F1663" s="21">
        <f t="shared" si="151"/>
        <v>172935145.06936961</v>
      </c>
      <c r="G1663">
        <v>1.7936105451206701</v>
      </c>
      <c r="H1663" s="3">
        <v>140051048.364678</v>
      </c>
      <c r="I1663" s="3">
        <f t="shared" si="152"/>
        <v>140051048.3646909</v>
      </c>
      <c r="J1663" s="3">
        <f t="shared" si="153"/>
        <v>0</v>
      </c>
      <c r="K1663" s="13">
        <f t="shared" si="154"/>
        <v>-140051048.364678</v>
      </c>
      <c r="L1663" s="13">
        <f t="shared" si="155"/>
        <v>91545202.150699615</v>
      </c>
    </row>
    <row r="1664" spans="1:12" x14ac:dyDescent="0.25">
      <c r="A1664" s="11">
        <v>43326</v>
      </c>
      <c r="B1664" s="3">
        <v>122189415.054084</v>
      </c>
      <c r="C1664" s="3">
        <v>20058297424.525902</v>
      </c>
      <c r="D1664" s="3">
        <v>20180486839.580002</v>
      </c>
      <c r="E1664" s="24">
        <f t="shared" si="150"/>
        <v>1.0145406678966187</v>
      </c>
      <c r="F1664" s="21">
        <f t="shared" si="151"/>
        <v>287480877.45591813</v>
      </c>
      <c r="G1664">
        <v>1.81969084039314</v>
      </c>
      <c r="H1664" s="3">
        <v>186860131.428626</v>
      </c>
      <c r="I1664" s="3">
        <f t="shared" si="152"/>
        <v>186860131.42864245</v>
      </c>
      <c r="J1664" s="3">
        <f t="shared" si="153"/>
        <v>0</v>
      </c>
      <c r="K1664" s="13">
        <f t="shared" si="154"/>
        <v>-186860131.428626</v>
      </c>
      <c r="L1664" s="13">
        <f t="shared" si="155"/>
        <v>122189415.05410004</v>
      </c>
    </row>
    <row r="1665" spans="1:12" x14ac:dyDescent="0.25">
      <c r="A1665" s="11">
        <v>43327</v>
      </c>
      <c r="B1665" s="3">
        <v>-12058212.474798299</v>
      </c>
      <c r="C1665" s="3">
        <v>19820031944.2948</v>
      </c>
      <c r="D1665" s="3">
        <v>19807973731.82</v>
      </c>
      <c r="E1665" s="24">
        <f t="shared" si="150"/>
        <v>0.98213844402513406</v>
      </c>
      <c r="F1665" s="21">
        <f t="shared" si="151"/>
        <v>-360454895.28520381</v>
      </c>
      <c r="G1665">
        <v>1.7871883305905101</v>
      </c>
      <c r="H1665" s="3">
        <v>-18433095.984198801</v>
      </c>
      <c r="I1665" s="3">
        <f t="shared" si="152"/>
        <v>-18433095.984200347</v>
      </c>
      <c r="J1665" s="3">
        <f t="shared" si="153"/>
        <v>0</v>
      </c>
      <c r="K1665" s="13">
        <f t="shared" si="154"/>
        <v>18433095.984198801</v>
      </c>
      <c r="L1665" s="13">
        <f t="shared" si="155"/>
        <v>12058212.47480011</v>
      </c>
    </row>
    <row r="1666" spans="1:12" x14ac:dyDescent="0.25">
      <c r="A1666" s="11">
        <v>43328</v>
      </c>
      <c r="B1666" s="3">
        <v>53288319.493222803</v>
      </c>
      <c r="C1666" s="3">
        <v>19799701596.2467</v>
      </c>
      <c r="D1666" s="3">
        <v>19852989915.740002</v>
      </c>
      <c r="E1666" s="24">
        <f t="shared" si="150"/>
        <v>0.99958238355496543</v>
      </c>
      <c r="F1666" s="21">
        <f t="shared" si="151"/>
        <v>-8272135.5732208192</v>
      </c>
      <c r="G1666">
        <v>1.78644197135328</v>
      </c>
      <c r="H1666" s="3">
        <v>81429105.663985506</v>
      </c>
      <c r="I1666" s="3">
        <f t="shared" si="152"/>
        <v>81429105.663992524</v>
      </c>
      <c r="J1666" s="3">
        <f t="shared" si="153"/>
        <v>0</v>
      </c>
      <c r="K1666" s="13">
        <f t="shared" si="154"/>
        <v>-81429105.663985506</v>
      </c>
      <c r="L1666" s="13">
        <f t="shared" si="155"/>
        <v>53288319.493301392</v>
      </c>
    </row>
    <row r="1667" spans="1:12" x14ac:dyDescent="0.25">
      <c r="A1667" s="11">
        <v>43329</v>
      </c>
      <c r="B1667" s="3">
        <v>-1866065.95947861</v>
      </c>
      <c r="C1667" s="3">
        <v>19670037984.169399</v>
      </c>
      <c r="D1667" s="3">
        <v>19668171918.209999</v>
      </c>
      <c r="E1667" s="24">
        <f t="shared" ref="E1667:E1730" si="156">F1667/D1666+1</f>
        <v>0.99078466607060156</v>
      </c>
      <c r="F1667" s="21">
        <f t="shared" ref="F1667:F1730" si="157">D1667-D1666-B1667</f>
        <v>-182951931.57052398</v>
      </c>
      <c r="G1667">
        <v>1.7699793120417699</v>
      </c>
      <c r="H1667" s="3">
        <v>-2850407.2843027902</v>
      </c>
      <c r="I1667" s="3">
        <f t="shared" ref="I1667:I1730" si="158">B1667*(1+$Q$1)^($O$1-ROW()+1)</f>
        <v>-2850407.2843030309</v>
      </c>
      <c r="J1667" s="3">
        <f t="shared" ref="J1667:J1730" si="159">B1667*$G$2765/G1667</f>
        <v>0</v>
      </c>
      <c r="K1667" s="13">
        <f t="shared" ref="K1667:K1730" si="160">J1667-H1667</f>
        <v>2850407.2843027902</v>
      </c>
      <c r="L1667" s="13">
        <f t="shared" ref="L1667:L1730" si="161">ABS(C1667-D1667)</f>
        <v>1866065.959400177</v>
      </c>
    </row>
    <row r="1668" spans="1:12" x14ac:dyDescent="0.25">
      <c r="A1668" s="11">
        <v>43332</v>
      </c>
      <c r="B1668" s="3">
        <v>-50354781.957856797</v>
      </c>
      <c r="C1668" s="3">
        <v>19731275199.757801</v>
      </c>
      <c r="D1668" s="3">
        <v>19680920417.799999</v>
      </c>
      <c r="E1668" s="24">
        <f t="shared" si="156"/>
        <v>1.0032083958697469</v>
      </c>
      <c r="F1668" s="21">
        <f t="shared" si="157"/>
        <v>63103281.547856949</v>
      </c>
      <c r="G1668">
        <v>1.7756581063560599</v>
      </c>
      <c r="H1668" s="3">
        <v>-76887003.660016894</v>
      </c>
      <c r="I1668" s="3">
        <f t="shared" si="158"/>
        <v>-76887003.660023406</v>
      </c>
      <c r="J1668" s="3">
        <f t="shared" si="159"/>
        <v>0</v>
      </c>
      <c r="K1668" s="13">
        <f t="shared" si="160"/>
        <v>76887003.660016894</v>
      </c>
      <c r="L1668" s="13">
        <f t="shared" si="161"/>
        <v>50354781.957801819</v>
      </c>
    </row>
    <row r="1669" spans="1:12" x14ac:dyDescent="0.25">
      <c r="A1669" s="11">
        <v>43333</v>
      </c>
      <c r="B1669" s="3">
        <v>-31221135.1026497</v>
      </c>
      <c r="C1669" s="3">
        <v>19364767781.642601</v>
      </c>
      <c r="D1669" s="3">
        <v>19333546646.539902</v>
      </c>
      <c r="E1669" s="24">
        <f t="shared" si="156"/>
        <v>0.98393608482500083</v>
      </c>
      <c r="F1669" s="21">
        <f t="shared" si="157"/>
        <v>-316152636.15744781</v>
      </c>
      <c r="G1669">
        <v>1.74713408515576</v>
      </c>
      <c r="H1669" s="3">
        <v>-47653323.3109667</v>
      </c>
      <c r="I1669" s="3">
        <f t="shared" si="158"/>
        <v>-47653323.310970791</v>
      </c>
      <c r="J1669" s="3">
        <f t="shared" si="159"/>
        <v>0</v>
      </c>
      <c r="K1669" s="13">
        <f t="shared" si="160"/>
        <v>47653323.3109667</v>
      </c>
      <c r="L1669" s="13">
        <f t="shared" si="161"/>
        <v>31221135.10269928</v>
      </c>
    </row>
    <row r="1670" spans="1:12" x14ac:dyDescent="0.25">
      <c r="A1670" s="11">
        <v>43334</v>
      </c>
      <c r="B1670" s="3">
        <v>3738436.7030323702</v>
      </c>
      <c r="C1670" s="3">
        <v>19731926905.4869</v>
      </c>
      <c r="D1670" s="3">
        <v>19735665342.189999</v>
      </c>
      <c r="E1670" s="24">
        <f t="shared" si="156"/>
        <v>1.0206056481115617</v>
      </c>
      <c r="F1670" s="21">
        <f t="shared" si="157"/>
        <v>398380258.94706452</v>
      </c>
      <c r="G1670">
        <v>1.7831349153181899</v>
      </c>
      <c r="H1670" s="3">
        <v>5703833.3057277203</v>
      </c>
      <c r="I1670" s="3">
        <f t="shared" si="158"/>
        <v>5703833.3057282129</v>
      </c>
      <c r="J1670" s="3">
        <f t="shared" si="159"/>
        <v>0</v>
      </c>
      <c r="K1670" s="13">
        <f t="shared" si="160"/>
        <v>-5703833.3057277203</v>
      </c>
      <c r="L1670" s="13">
        <f t="shared" si="161"/>
        <v>3738436.7030982971</v>
      </c>
    </row>
    <row r="1671" spans="1:12" x14ac:dyDescent="0.25">
      <c r="A1671" s="11">
        <v>43335</v>
      </c>
      <c r="B1671" s="3">
        <v>30108926.698724199</v>
      </c>
      <c r="C1671" s="3">
        <v>19447845139.231201</v>
      </c>
      <c r="D1671" s="3">
        <v>19477954065.929901</v>
      </c>
      <c r="E1671" s="24">
        <f t="shared" si="156"/>
        <v>0.98541624019416596</v>
      </c>
      <c r="F1671" s="21">
        <f t="shared" si="157"/>
        <v>-287820202.95882171</v>
      </c>
      <c r="G1671">
        <v>1.7571301040117999</v>
      </c>
      <c r="H1671" s="3">
        <v>45920261.807005398</v>
      </c>
      <c r="I1671" s="3">
        <f t="shared" si="158"/>
        <v>45920261.807009369</v>
      </c>
      <c r="J1671" s="3">
        <f t="shared" si="159"/>
        <v>0</v>
      </c>
      <c r="K1671" s="13">
        <f t="shared" si="160"/>
        <v>-45920261.807005398</v>
      </c>
      <c r="L1671" s="13">
        <f t="shared" si="161"/>
        <v>30108926.698699951</v>
      </c>
    </row>
    <row r="1672" spans="1:12" x14ac:dyDescent="0.25">
      <c r="A1672" s="11">
        <v>43336</v>
      </c>
      <c r="B1672" s="3">
        <v>6155043.4196158601</v>
      </c>
      <c r="C1672" s="3">
        <v>19637421149.360298</v>
      </c>
      <c r="D1672" s="3">
        <v>19643576192.779999</v>
      </c>
      <c r="E1672" s="24">
        <f t="shared" si="156"/>
        <v>1.0081870551132173</v>
      </c>
      <c r="F1672" s="21">
        <f t="shared" si="157"/>
        <v>159467083.43048179</v>
      </c>
      <c r="G1672">
        <v>1.7715158250144301</v>
      </c>
      <c r="H1672" s="3">
        <v>9383664.8965338003</v>
      </c>
      <c r="I1672" s="3">
        <f t="shared" si="158"/>
        <v>9383664.896534605</v>
      </c>
      <c r="J1672" s="3">
        <f t="shared" si="159"/>
        <v>0</v>
      </c>
      <c r="K1672" s="13">
        <f t="shared" si="160"/>
        <v>-9383664.8965338003</v>
      </c>
      <c r="L1672" s="13">
        <f t="shared" si="161"/>
        <v>6155043.4197006226</v>
      </c>
    </row>
    <row r="1673" spans="1:12" x14ac:dyDescent="0.25">
      <c r="A1673" s="11">
        <v>43339</v>
      </c>
      <c r="B1673" s="3">
        <v>40047009.5033262</v>
      </c>
      <c r="C1673" s="3">
        <v>20051888177.256599</v>
      </c>
      <c r="D1673" s="3">
        <v>20091935186.759998</v>
      </c>
      <c r="E1673" s="24">
        <f t="shared" si="156"/>
        <v>1.0207860310398444</v>
      </c>
      <c r="F1673" s="21">
        <f t="shared" si="157"/>
        <v>408311984.47667336</v>
      </c>
      <c r="G1673">
        <v>1.80833860794076</v>
      </c>
      <c r="H1673" s="3">
        <v>61030053.149328597</v>
      </c>
      <c r="I1673" s="3">
        <f t="shared" si="158"/>
        <v>61030053.149333864</v>
      </c>
      <c r="J1673" s="3">
        <f t="shared" si="159"/>
        <v>0</v>
      </c>
      <c r="K1673" s="13">
        <f t="shared" si="160"/>
        <v>-61030053.149328597</v>
      </c>
      <c r="L1673" s="13">
        <f t="shared" si="161"/>
        <v>40047009.503398895</v>
      </c>
    </row>
    <row r="1674" spans="1:12" x14ac:dyDescent="0.25">
      <c r="A1674" s="11">
        <v>43340</v>
      </c>
      <c r="B1674" s="3">
        <v>-36548400.363109402</v>
      </c>
      <c r="C1674" s="3">
        <v>20039938437.043098</v>
      </c>
      <c r="D1674" s="3">
        <v>20003390036.68</v>
      </c>
      <c r="E1674" s="24">
        <f t="shared" si="156"/>
        <v>0.99741205865768701</v>
      </c>
      <c r="F1674" s="21">
        <f t="shared" si="157"/>
        <v>-51996749.716888614</v>
      </c>
      <c r="G1674">
        <v>1.8036587336963701</v>
      </c>
      <c r="H1674" s="3">
        <v>-55676806.755148597</v>
      </c>
      <c r="I1674" s="3">
        <f t="shared" si="158"/>
        <v>-55676806.755153373</v>
      </c>
      <c r="J1674" s="3">
        <f t="shared" si="159"/>
        <v>0</v>
      </c>
      <c r="K1674" s="13">
        <f t="shared" si="160"/>
        <v>55676806.755148597</v>
      </c>
      <c r="L1674" s="13">
        <f t="shared" si="161"/>
        <v>36548400.363098145</v>
      </c>
    </row>
    <row r="1675" spans="1:12" x14ac:dyDescent="0.25">
      <c r="A1675" s="11">
        <v>43341</v>
      </c>
      <c r="B1675" s="3">
        <v>40711491.883192003</v>
      </c>
      <c r="C1675" s="3">
        <v>20191221483.896801</v>
      </c>
      <c r="D1675" s="3">
        <v>20231932975.779999</v>
      </c>
      <c r="E1675" s="24">
        <f t="shared" si="156"/>
        <v>1.0093899807418834</v>
      </c>
      <c r="F1675" s="21">
        <f t="shared" si="157"/>
        <v>187831447.21680647</v>
      </c>
      <c r="G1675">
        <v>1.8205950544707099</v>
      </c>
      <c r="H1675" s="3">
        <v>61994798.260081597</v>
      </c>
      <c r="I1675" s="3">
        <f t="shared" si="158"/>
        <v>61994798.260086857</v>
      </c>
      <c r="J1675" s="3">
        <f t="shared" si="159"/>
        <v>0</v>
      </c>
      <c r="K1675" s="13">
        <f t="shared" si="160"/>
        <v>-61994798.260081597</v>
      </c>
      <c r="L1675" s="13">
        <f t="shared" si="161"/>
        <v>40711491.883197784</v>
      </c>
    </row>
    <row r="1676" spans="1:12" x14ac:dyDescent="0.25">
      <c r="A1676" s="11">
        <v>43342</v>
      </c>
      <c r="B1676" s="3">
        <v>-60992921.302921101</v>
      </c>
      <c r="C1676" s="3">
        <v>19753661058.7729</v>
      </c>
      <c r="D1676" s="3">
        <v>19692668137.469898</v>
      </c>
      <c r="E1676" s="24">
        <f t="shared" si="156"/>
        <v>0.97636054263427385</v>
      </c>
      <c r="F1676" s="21">
        <f t="shared" si="157"/>
        <v>-478271917.00717944</v>
      </c>
      <c r="G1676">
        <v>1.7775571753003001</v>
      </c>
      <c r="H1676" s="3">
        <v>-92843169.1475382</v>
      </c>
      <c r="I1676" s="3">
        <f t="shared" si="158"/>
        <v>-92843169.147546127</v>
      </c>
      <c r="J1676" s="3">
        <f t="shared" si="159"/>
        <v>0</v>
      </c>
      <c r="K1676" s="13">
        <f t="shared" si="160"/>
        <v>92843169.1475382</v>
      </c>
      <c r="L1676" s="13">
        <f t="shared" si="161"/>
        <v>60992921.303001404</v>
      </c>
    </row>
    <row r="1677" spans="1:12" x14ac:dyDescent="0.25">
      <c r="A1677" s="11">
        <v>43343</v>
      </c>
      <c r="B1677" s="3">
        <v>-19836654.747910399</v>
      </c>
      <c r="C1677" s="3">
        <v>19738099166.927898</v>
      </c>
      <c r="D1677" s="3">
        <v>19718262512.179901</v>
      </c>
      <c r="E1677" s="24">
        <f t="shared" si="156"/>
        <v>1.0023070022376233</v>
      </c>
      <c r="F1677" s="21">
        <f t="shared" si="157"/>
        <v>45431029.457913294</v>
      </c>
      <c r="G1677">
        <v>1.78165800368122</v>
      </c>
      <c r="H1677" s="3">
        <v>-30183614.425900299</v>
      </c>
      <c r="I1677" s="3">
        <f t="shared" si="158"/>
        <v>-30183614.425902821</v>
      </c>
      <c r="J1677" s="3">
        <f t="shared" si="159"/>
        <v>0</v>
      </c>
      <c r="K1677" s="13">
        <f t="shared" si="160"/>
        <v>30183614.425900299</v>
      </c>
      <c r="L1677" s="13">
        <f t="shared" si="161"/>
        <v>19836654.747997284</v>
      </c>
    </row>
    <row r="1678" spans="1:12" x14ac:dyDescent="0.25">
      <c r="A1678" s="11">
        <v>43346</v>
      </c>
      <c r="B1678" s="3">
        <v>-11121737.3127359</v>
      </c>
      <c r="C1678" s="3">
        <v>19646310079.652699</v>
      </c>
      <c r="D1678" s="3">
        <v>19635188342.34</v>
      </c>
      <c r="E1678" s="24">
        <f t="shared" si="156"/>
        <v>0.99635097501705738</v>
      </c>
      <c r="F1678" s="21">
        <f t="shared" si="157"/>
        <v>-71952432.52716507</v>
      </c>
      <c r="G1678">
        <v>1.7751566891147199</v>
      </c>
      <c r="H1678" s="3">
        <v>-16916391.637278002</v>
      </c>
      <c r="I1678" s="3">
        <f t="shared" si="158"/>
        <v>-16916391.637279514</v>
      </c>
      <c r="J1678" s="3">
        <f t="shared" si="159"/>
        <v>0</v>
      </c>
      <c r="K1678" s="13">
        <f t="shared" si="160"/>
        <v>16916391.637278002</v>
      </c>
      <c r="L1678" s="13">
        <f t="shared" si="161"/>
        <v>11121737.312698364</v>
      </c>
    </row>
    <row r="1679" spans="1:12" x14ac:dyDescent="0.25">
      <c r="A1679" s="11">
        <v>43347</v>
      </c>
      <c r="B1679" s="3">
        <v>33578322.352610402</v>
      </c>
      <c r="C1679" s="3">
        <v>19337185187.9673</v>
      </c>
      <c r="D1679" s="3">
        <v>19370763510.32</v>
      </c>
      <c r="E1679" s="24">
        <f t="shared" si="156"/>
        <v>0.9848230050470147</v>
      </c>
      <c r="F1679" s="21">
        <f t="shared" si="157"/>
        <v>-298003154.37261087</v>
      </c>
      <c r="G1679">
        <v>1.7482151450032699</v>
      </c>
      <c r="H1679" s="3">
        <v>51053601.023072898</v>
      </c>
      <c r="I1679" s="3">
        <f t="shared" si="158"/>
        <v>51053601.023077175</v>
      </c>
      <c r="J1679" s="3">
        <f t="shared" si="159"/>
        <v>0</v>
      </c>
      <c r="K1679" s="13">
        <f t="shared" si="160"/>
        <v>-51053601.023072898</v>
      </c>
      <c r="L1679" s="13">
        <f t="shared" si="161"/>
        <v>33578322.35269928</v>
      </c>
    </row>
    <row r="1680" spans="1:12" x14ac:dyDescent="0.25">
      <c r="A1680" s="11">
        <v>43348</v>
      </c>
      <c r="B1680" s="3">
        <v>-17865493.9447884</v>
      </c>
      <c r="C1680" s="3">
        <v>19393063791.514702</v>
      </c>
      <c r="D1680" s="3">
        <v>19375198297.57</v>
      </c>
      <c r="E1680" s="24">
        <f t="shared" si="156"/>
        <v>1.0011512339811959</v>
      </c>
      <c r="F1680" s="21">
        <f t="shared" si="157"/>
        <v>22300281.1947884</v>
      </c>
      <c r="G1680">
        <v>1.7502277496846399</v>
      </c>
      <c r="H1680" s="3">
        <v>-27152805.097460601</v>
      </c>
      <c r="I1680" s="3">
        <f t="shared" si="158"/>
        <v>-27152805.097462896</v>
      </c>
      <c r="J1680" s="3">
        <f t="shared" si="159"/>
        <v>0</v>
      </c>
      <c r="K1680" s="13">
        <f t="shared" si="160"/>
        <v>27152805.097460601</v>
      </c>
      <c r="L1680" s="13">
        <f t="shared" si="161"/>
        <v>17865493.944702148</v>
      </c>
    </row>
    <row r="1681" spans="1:12" x14ac:dyDescent="0.25">
      <c r="A1681" s="11">
        <v>43349</v>
      </c>
      <c r="B1681" s="3">
        <v>-2767931.6444353401</v>
      </c>
      <c r="C1681" s="3">
        <v>19606355168.934399</v>
      </c>
      <c r="D1681" s="3">
        <v>19603587237.290001</v>
      </c>
      <c r="E1681" s="24">
        <f t="shared" si="156"/>
        <v>1.0119305551259017</v>
      </c>
      <c r="F1681" s="21">
        <f t="shared" si="157"/>
        <v>231156871.36443657</v>
      </c>
      <c r="G1681">
        <v>1.7711089383351299</v>
      </c>
      <c r="H1681" s="3">
        <v>-4205206.4619195303</v>
      </c>
      <c r="I1681" s="3">
        <f t="shared" si="158"/>
        <v>-4205206.4619198842</v>
      </c>
      <c r="J1681" s="3">
        <f t="shared" si="159"/>
        <v>0</v>
      </c>
      <c r="K1681" s="13">
        <f t="shared" si="160"/>
        <v>4205206.4619195303</v>
      </c>
      <c r="L1681" s="13">
        <f t="shared" si="161"/>
        <v>2767931.6443977356</v>
      </c>
    </row>
    <row r="1682" spans="1:12" x14ac:dyDescent="0.25">
      <c r="A1682" s="11">
        <v>43353</v>
      </c>
      <c r="B1682" s="3">
        <v>-2188008.9889368401</v>
      </c>
      <c r="C1682" s="3">
        <v>19582983849.408901</v>
      </c>
      <c r="D1682" s="3">
        <v>19580795840.419998</v>
      </c>
      <c r="E1682" s="24">
        <f t="shared" si="156"/>
        <v>0.99894899909737567</v>
      </c>
      <c r="F1682" s="21">
        <f t="shared" si="157"/>
        <v>-20603387.881065905</v>
      </c>
      <c r="G1682">
        <v>1.7692475012422999</v>
      </c>
      <c r="H1682" s="3">
        <v>-3322870.0115949102</v>
      </c>
      <c r="I1682" s="3">
        <f t="shared" si="158"/>
        <v>-3322870.0115951952</v>
      </c>
      <c r="J1682" s="3">
        <f t="shared" si="159"/>
        <v>0</v>
      </c>
      <c r="K1682" s="13">
        <f t="shared" si="160"/>
        <v>3322870.0115949102</v>
      </c>
      <c r="L1682" s="13">
        <f t="shared" si="161"/>
        <v>2188008.9889030457</v>
      </c>
    </row>
    <row r="1683" spans="1:12" x14ac:dyDescent="0.25">
      <c r="A1683" s="11">
        <v>43354</v>
      </c>
      <c r="B1683" s="3">
        <v>838093.83823406696</v>
      </c>
      <c r="C1683" s="3">
        <v>19192223772.741699</v>
      </c>
      <c r="D1683" s="3">
        <v>19193061866.580002</v>
      </c>
      <c r="E1683" s="24">
        <f t="shared" si="156"/>
        <v>0.98015545073627119</v>
      </c>
      <c r="F1683" s="21">
        <f t="shared" si="157"/>
        <v>-388572067.6782304</v>
      </c>
      <c r="G1683">
        <v>1.73413758204417</v>
      </c>
      <c r="H1683" s="3">
        <v>1272299.0012157799</v>
      </c>
      <c r="I1683" s="3">
        <f t="shared" si="158"/>
        <v>1272299.0012158926</v>
      </c>
      <c r="J1683" s="3">
        <f t="shared" si="159"/>
        <v>0</v>
      </c>
      <c r="K1683" s="13">
        <f t="shared" si="160"/>
        <v>-1272299.0012157799</v>
      </c>
      <c r="L1683" s="13">
        <f t="shared" si="161"/>
        <v>838093.8383026123</v>
      </c>
    </row>
    <row r="1684" spans="1:12" x14ac:dyDescent="0.25">
      <c r="A1684" s="11">
        <v>43355</v>
      </c>
      <c r="B1684" s="3">
        <v>-721179.89518725802</v>
      </c>
      <c r="C1684" s="3">
        <v>19259006826.045101</v>
      </c>
      <c r="D1684" s="3">
        <v>19258285646.150002</v>
      </c>
      <c r="E1684" s="24">
        <f t="shared" si="156"/>
        <v>1.0034358748970644</v>
      </c>
      <c r="F1684" s="21">
        <f t="shared" si="157"/>
        <v>65944959.465186954</v>
      </c>
      <c r="G1684">
        <v>1.7400958618303699</v>
      </c>
      <c r="H1684" s="3">
        <v>-1094390.8108314001</v>
      </c>
      <c r="I1684" s="3">
        <f t="shared" si="158"/>
        <v>-1094390.8108314949</v>
      </c>
      <c r="J1684" s="3">
        <f t="shared" si="159"/>
        <v>0</v>
      </c>
      <c r="K1684" s="13">
        <f t="shared" si="160"/>
        <v>1094390.8108314001</v>
      </c>
      <c r="L1684" s="13">
        <f t="shared" si="161"/>
        <v>721179.89509963989</v>
      </c>
    </row>
    <row r="1685" spans="1:12" x14ac:dyDescent="0.25">
      <c r="A1685" s="11">
        <v>43356</v>
      </c>
      <c r="B1685" s="3">
        <v>166186.157940506</v>
      </c>
      <c r="C1685" s="3">
        <v>19143581911.091999</v>
      </c>
      <c r="D1685" s="3">
        <v>19143748097.249901</v>
      </c>
      <c r="E1685" s="24">
        <f t="shared" si="156"/>
        <v>0.99404392804398078</v>
      </c>
      <c r="F1685" s="21">
        <f t="shared" si="157"/>
        <v>-114703735.05804121</v>
      </c>
      <c r="G1685">
        <v>1.72973172566694</v>
      </c>
      <c r="H1685" s="3">
        <v>252090.19969761401</v>
      </c>
      <c r="I1685" s="3">
        <f t="shared" si="158"/>
        <v>252090.19969763429</v>
      </c>
      <c r="J1685" s="3">
        <f t="shared" si="159"/>
        <v>0</v>
      </c>
      <c r="K1685" s="13">
        <f t="shared" si="160"/>
        <v>-252090.19969761401</v>
      </c>
      <c r="L1685" s="13">
        <f t="shared" si="161"/>
        <v>166186.15790176392</v>
      </c>
    </row>
    <row r="1686" spans="1:12" x14ac:dyDescent="0.25">
      <c r="A1686" s="11">
        <v>43357</v>
      </c>
      <c r="B1686" s="3">
        <v>31941305.6145836</v>
      </c>
      <c r="C1686" s="3">
        <v>19284758630.7854</v>
      </c>
      <c r="D1686" s="3">
        <v>19316699936.399899</v>
      </c>
      <c r="E1686" s="24">
        <f t="shared" si="156"/>
        <v>1.0073658790754603</v>
      </c>
      <c r="F1686" s="21">
        <f t="shared" si="157"/>
        <v>141010533.5354141</v>
      </c>
      <c r="G1686">
        <v>1.7424727203911901</v>
      </c>
      <c r="H1686" s="3">
        <v>48433523.756921001</v>
      </c>
      <c r="I1686" s="3">
        <f t="shared" si="158"/>
        <v>48433523.756925032</v>
      </c>
      <c r="J1686" s="3">
        <f t="shared" si="159"/>
        <v>0</v>
      </c>
      <c r="K1686" s="13">
        <f t="shared" si="160"/>
        <v>-48433523.756921001</v>
      </c>
      <c r="L1686" s="13">
        <f t="shared" si="161"/>
        <v>31941305.614498138</v>
      </c>
    </row>
    <row r="1687" spans="1:12" x14ac:dyDescent="0.25">
      <c r="A1687" s="11">
        <v>43360</v>
      </c>
      <c r="B1687" s="3">
        <v>67389490.367555797</v>
      </c>
      <c r="C1687" s="3">
        <v>19625954262.3624</v>
      </c>
      <c r="D1687" s="3">
        <v>19693343752.73</v>
      </c>
      <c r="E1687" s="24">
        <f t="shared" si="156"/>
        <v>1.0160096873161959</v>
      </c>
      <c r="F1687" s="21">
        <f t="shared" si="157"/>
        <v>309254325.96254522</v>
      </c>
      <c r="G1687">
        <v>1.7703691638016501</v>
      </c>
      <c r="H1687" s="3">
        <v>102145176.47620501</v>
      </c>
      <c r="I1687" s="3">
        <f t="shared" si="158"/>
        <v>102145176.47621365</v>
      </c>
      <c r="J1687" s="3">
        <f t="shared" si="159"/>
        <v>0</v>
      </c>
      <c r="K1687" s="13">
        <f t="shared" si="160"/>
        <v>-102145176.47620501</v>
      </c>
      <c r="L1687" s="13">
        <f t="shared" si="161"/>
        <v>67389490.367599487</v>
      </c>
    </row>
    <row r="1688" spans="1:12" x14ac:dyDescent="0.25">
      <c r="A1688" s="11">
        <v>43361</v>
      </c>
      <c r="B1688" s="3">
        <v>-12883836.0268912</v>
      </c>
      <c r="C1688" s="3">
        <v>20069344922.066799</v>
      </c>
      <c r="D1688" s="3">
        <v>20056461086.040001</v>
      </c>
      <c r="E1688" s="24">
        <f t="shared" si="156"/>
        <v>1.0190928048612755</v>
      </c>
      <c r="F1688" s="21">
        <f t="shared" si="157"/>
        <v>376001169.33689255</v>
      </c>
      <c r="G1688">
        <v>1.80417047677853</v>
      </c>
      <c r="H1688" s="3">
        <v>-19521049.7416563</v>
      </c>
      <c r="I1688" s="3">
        <f t="shared" si="158"/>
        <v>-19521049.741657902</v>
      </c>
      <c r="J1688" s="3">
        <f t="shared" si="159"/>
        <v>0</v>
      </c>
      <c r="K1688" s="13">
        <f t="shared" si="160"/>
        <v>19521049.7416563</v>
      </c>
      <c r="L1688" s="13">
        <f t="shared" si="161"/>
        <v>12883836.026798248</v>
      </c>
    </row>
    <row r="1689" spans="1:12" x14ac:dyDescent="0.25">
      <c r="A1689" s="11">
        <v>43362</v>
      </c>
      <c r="B1689" s="3">
        <v>-7920296.10067409</v>
      </c>
      <c r="C1689" s="3">
        <v>20016409238.340599</v>
      </c>
      <c r="D1689" s="3">
        <v>20008488942.239899</v>
      </c>
      <c r="E1689" s="24">
        <f t="shared" si="156"/>
        <v>0.9980030451270735</v>
      </c>
      <c r="F1689" s="21">
        <f t="shared" si="157"/>
        <v>-40051847.699428141</v>
      </c>
      <c r="G1689">
        <v>1.8005676297533499</v>
      </c>
      <c r="H1689" s="3">
        <v>-11995868.195889801</v>
      </c>
      <c r="I1689" s="3">
        <f t="shared" si="158"/>
        <v>-11995868.19589084</v>
      </c>
      <c r="J1689" s="3">
        <f t="shared" si="159"/>
        <v>0</v>
      </c>
      <c r="K1689" s="13">
        <f t="shared" si="160"/>
        <v>11995868.195889801</v>
      </c>
      <c r="L1689" s="13">
        <f t="shared" si="161"/>
        <v>7920296.1007003784</v>
      </c>
    </row>
    <row r="1690" spans="1:12" x14ac:dyDescent="0.25">
      <c r="A1690" s="11">
        <v>43363</v>
      </c>
      <c r="B1690" s="3">
        <v>20.9029842615127</v>
      </c>
      <c r="C1690" s="3">
        <v>20002303427.646999</v>
      </c>
      <c r="D1690" s="3">
        <v>20002303448.549999</v>
      </c>
      <c r="E1690" s="24">
        <f t="shared" si="156"/>
        <v>0.99969085548585201</v>
      </c>
      <c r="F1690" s="21">
        <f t="shared" si="157"/>
        <v>-6185514.5928837061</v>
      </c>
      <c r="G1690">
        <v>1.8000109941482501</v>
      </c>
      <c r="H1690" s="3">
        <v>31.6468762632243</v>
      </c>
      <c r="I1690" s="3">
        <f t="shared" si="158"/>
        <v>31.646876263226986</v>
      </c>
      <c r="J1690" s="3">
        <f t="shared" si="159"/>
        <v>0</v>
      </c>
      <c r="K1690" s="13">
        <f t="shared" si="160"/>
        <v>-31.6468762632243</v>
      </c>
      <c r="L1690" s="13">
        <f t="shared" si="161"/>
        <v>20.902999877929688</v>
      </c>
    </row>
    <row r="1691" spans="1:12" x14ac:dyDescent="0.25">
      <c r="A1691" s="11">
        <v>43364</v>
      </c>
      <c r="B1691" s="3">
        <v>157346340.531243</v>
      </c>
      <c r="C1691" s="3">
        <v>20337856455.838699</v>
      </c>
      <c r="D1691" s="3">
        <v>20495202796.3699</v>
      </c>
      <c r="E1691" s="24">
        <f t="shared" si="156"/>
        <v>1.0167757182642374</v>
      </c>
      <c r="F1691" s="21">
        <f t="shared" si="157"/>
        <v>335553007.28865755</v>
      </c>
      <c r="G1691">
        <v>1.8302074714586201</v>
      </c>
      <c r="H1691" s="3">
        <v>238128562.53510401</v>
      </c>
      <c r="I1691" s="3">
        <f t="shared" si="158"/>
        <v>238128562.53512397</v>
      </c>
      <c r="J1691" s="3">
        <f t="shared" si="159"/>
        <v>0</v>
      </c>
      <c r="K1691" s="13">
        <f t="shared" si="160"/>
        <v>-238128562.53510401</v>
      </c>
      <c r="L1691" s="13">
        <f t="shared" si="161"/>
        <v>157346340.53120041</v>
      </c>
    </row>
    <row r="1692" spans="1:12" x14ac:dyDescent="0.25">
      <c r="A1692" s="11">
        <v>43367</v>
      </c>
      <c r="B1692" s="3">
        <v>-59708708.978225201</v>
      </c>
      <c r="C1692" s="3">
        <v>20194126208.7882</v>
      </c>
      <c r="D1692" s="3">
        <v>20134417499.810001</v>
      </c>
      <c r="E1692" s="24">
        <f t="shared" si="156"/>
        <v>0.985309899561716</v>
      </c>
      <c r="F1692" s="21">
        <f t="shared" si="157"/>
        <v>-301076587.58167315</v>
      </c>
      <c r="G1692">
        <v>1.80332153987999</v>
      </c>
      <c r="H1692" s="3">
        <v>-90328502.967979997</v>
      </c>
      <c r="I1692" s="3">
        <f t="shared" si="158"/>
        <v>-90328502.967987686</v>
      </c>
      <c r="J1692" s="3">
        <f t="shared" si="159"/>
        <v>0</v>
      </c>
      <c r="K1692" s="13">
        <f t="shared" si="160"/>
        <v>90328502.967979997</v>
      </c>
      <c r="L1692" s="13">
        <f t="shared" si="161"/>
        <v>59708708.978199005</v>
      </c>
    </row>
    <row r="1693" spans="1:12" x14ac:dyDescent="0.25">
      <c r="A1693" s="11">
        <v>43368</v>
      </c>
      <c r="B1693" s="3">
        <v>40040123.989577197</v>
      </c>
      <c r="C1693" s="3">
        <v>20264459177.650398</v>
      </c>
      <c r="D1693" s="3">
        <v>20304499301.639999</v>
      </c>
      <c r="E1693" s="24">
        <f t="shared" si="156"/>
        <v>1.0064586759384346</v>
      </c>
      <c r="F1693" s="21">
        <f t="shared" si="157"/>
        <v>130041677.84042081</v>
      </c>
      <c r="G1693">
        <v>1.8149686093188699</v>
      </c>
      <c r="H1693" s="3">
        <v>60550095.640629902</v>
      </c>
      <c r="I1693" s="3">
        <f t="shared" si="158"/>
        <v>60550095.640634984</v>
      </c>
      <c r="J1693" s="3">
        <f t="shared" si="159"/>
        <v>0</v>
      </c>
      <c r="K1693" s="13">
        <f t="shared" si="160"/>
        <v>-60550095.640629902</v>
      </c>
      <c r="L1693" s="13">
        <f t="shared" si="161"/>
        <v>40040123.989601135</v>
      </c>
    </row>
    <row r="1694" spans="1:12" x14ac:dyDescent="0.25">
      <c r="A1694" s="11">
        <v>43369</v>
      </c>
      <c r="B1694" s="3">
        <v>37112323.3330746</v>
      </c>
      <c r="C1694" s="3">
        <v>20319309237.666901</v>
      </c>
      <c r="D1694" s="3">
        <v>20356421561</v>
      </c>
      <c r="E1694" s="24">
        <f t="shared" si="156"/>
        <v>1.0007293918361104</v>
      </c>
      <c r="F1694" s="21">
        <f t="shared" si="157"/>
        <v>14809936.026926011</v>
      </c>
      <c r="G1694">
        <v>1.81629243260531</v>
      </c>
      <c r="H1694" s="3">
        <v>56100902.926637098</v>
      </c>
      <c r="I1694" s="3">
        <f t="shared" si="158"/>
        <v>56100902.926641792</v>
      </c>
      <c r="J1694" s="3">
        <f t="shared" si="159"/>
        <v>0</v>
      </c>
      <c r="K1694" s="13">
        <f t="shared" si="160"/>
        <v>-56100902.926637098</v>
      </c>
      <c r="L1694" s="13">
        <f t="shared" si="161"/>
        <v>37112323.333099365</v>
      </c>
    </row>
    <row r="1695" spans="1:12" x14ac:dyDescent="0.25">
      <c r="A1695" s="11">
        <v>43370</v>
      </c>
      <c r="B1695" s="3">
        <v>3799988.7849914399</v>
      </c>
      <c r="C1695" s="3">
        <v>20634343495.244999</v>
      </c>
      <c r="D1695" s="3">
        <v>20638143484.029999</v>
      </c>
      <c r="E1695" s="24">
        <f t="shared" si="156"/>
        <v>1.0136527892887357</v>
      </c>
      <c r="F1695" s="21">
        <f t="shared" si="157"/>
        <v>277921934.24500734</v>
      </c>
      <c r="G1695">
        <v>1.84108989047439</v>
      </c>
      <c r="H1695" s="3">
        <v>5742041.2875491604</v>
      </c>
      <c r="I1695" s="3">
        <f t="shared" si="158"/>
        <v>5742041.2875496447</v>
      </c>
      <c r="J1695" s="3">
        <f t="shared" si="159"/>
        <v>0</v>
      </c>
      <c r="K1695" s="13">
        <f t="shared" si="160"/>
        <v>-5742041.2875491604</v>
      </c>
      <c r="L1695" s="13">
        <f t="shared" si="161"/>
        <v>3799988.7849998474</v>
      </c>
    </row>
    <row r="1696" spans="1:12" x14ac:dyDescent="0.25">
      <c r="A1696" s="11">
        <v>43371</v>
      </c>
      <c r="B1696" s="3">
        <v>-20949612.4025627</v>
      </c>
      <c r="C1696" s="3">
        <v>20486032577.052502</v>
      </c>
      <c r="D1696" s="3">
        <v>20465082964.650002</v>
      </c>
      <c r="E1696" s="24">
        <f t="shared" si="156"/>
        <v>0.99262962256778864</v>
      </c>
      <c r="F1696" s="21">
        <f t="shared" si="157"/>
        <v>-152110906.97743455</v>
      </c>
      <c r="G1696">
        <v>1.8275203630949699</v>
      </c>
      <c r="H1696" s="3">
        <v>-31644065.6237267</v>
      </c>
      <c r="I1696" s="3">
        <f t="shared" si="158"/>
        <v>-31644065.623729341</v>
      </c>
      <c r="J1696" s="3">
        <f t="shared" si="159"/>
        <v>0</v>
      </c>
      <c r="K1696" s="13">
        <f t="shared" si="160"/>
        <v>31644065.6237267</v>
      </c>
      <c r="L1696" s="13">
        <f t="shared" si="161"/>
        <v>20949612.402500153</v>
      </c>
    </row>
    <row r="1697" spans="1:12" x14ac:dyDescent="0.25">
      <c r="A1697" s="11">
        <v>43374</v>
      </c>
      <c r="B1697" s="3">
        <v>-43417279.005611703</v>
      </c>
      <c r="C1697" s="3">
        <v>20242968668.0056</v>
      </c>
      <c r="D1697" s="3">
        <v>20199551389</v>
      </c>
      <c r="E1697" s="24">
        <f t="shared" si="156"/>
        <v>0.98914667010986201</v>
      </c>
      <c r="F1697" s="21">
        <f t="shared" si="157"/>
        <v>-222114296.64438981</v>
      </c>
      <c r="G1697">
        <v>1.80768568171335</v>
      </c>
      <c r="H1697" s="3">
        <v>-65555808.014102899</v>
      </c>
      <c r="I1697" s="3">
        <f t="shared" si="158"/>
        <v>-65555808.014108382</v>
      </c>
      <c r="J1697" s="3">
        <f t="shared" si="159"/>
        <v>0</v>
      </c>
      <c r="K1697" s="13">
        <f t="shared" si="160"/>
        <v>65555808.014102899</v>
      </c>
      <c r="L1697" s="13">
        <f t="shared" si="161"/>
        <v>43417279.005599976</v>
      </c>
    </row>
    <row r="1698" spans="1:12" x14ac:dyDescent="0.25">
      <c r="A1698" s="11">
        <v>43375</v>
      </c>
      <c r="B1698" s="3">
        <v>230384414.58194</v>
      </c>
      <c r="C1698" s="3">
        <v>20886848924.507999</v>
      </c>
      <c r="D1698" s="3">
        <v>21117233339.09</v>
      </c>
      <c r="E1698" s="24">
        <f t="shared" si="156"/>
        <v>1.0340253861223045</v>
      </c>
      <c r="F1698" s="21">
        <f t="shared" si="157"/>
        <v>687297535.50806022</v>
      </c>
      <c r="G1698">
        <v>1.8691928850214099</v>
      </c>
      <c r="H1698" s="3">
        <v>347723431.105434</v>
      </c>
      <c r="I1698" s="3">
        <f t="shared" si="158"/>
        <v>347723431.10546291</v>
      </c>
      <c r="J1698" s="3">
        <f t="shared" si="159"/>
        <v>0</v>
      </c>
      <c r="K1698" s="13">
        <f t="shared" si="160"/>
        <v>-347723431.105434</v>
      </c>
      <c r="L1698" s="13">
        <f t="shared" si="161"/>
        <v>230384414.58200073</v>
      </c>
    </row>
    <row r="1699" spans="1:12" x14ac:dyDescent="0.25">
      <c r="A1699" s="11">
        <v>43376</v>
      </c>
      <c r="B1699" s="3">
        <v>-130602358.127524</v>
      </c>
      <c r="C1699" s="3">
        <v>21562301100.797501</v>
      </c>
      <c r="D1699" s="3">
        <v>21431698742.669998</v>
      </c>
      <c r="E1699" s="24">
        <f t="shared" si="156"/>
        <v>1.0210760450746954</v>
      </c>
      <c r="F1699" s="21">
        <f t="shared" si="157"/>
        <v>445067761.70752203</v>
      </c>
      <c r="G1699">
        <v>1.90858807851942</v>
      </c>
      <c r="H1699" s="3">
        <v>-197044431.91619799</v>
      </c>
      <c r="I1699" s="3">
        <f t="shared" si="158"/>
        <v>-197044431.91621438</v>
      </c>
      <c r="J1699" s="3">
        <f t="shared" si="159"/>
        <v>0</v>
      </c>
      <c r="K1699" s="13">
        <f t="shared" si="160"/>
        <v>197044431.91619799</v>
      </c>
      <c r="L1699" s="13">
        <f t="shared" si="161"/>
        <v>130602358.12750244</v>
      </c>
    </row>
    <row r="1700" spans="1:12" x14ac:dyDescent="0.25">
      <c r="A1700" s="11">
        <v>43377</v>
      </c>
      <c r="B1700" s="3">
        <v>29153957.8735626</v>
      </c>
      <c r="C1700" s="3">
        <v>21419192229.6064</v>
      </c>
      <c r="D1700" s="3">
        <v>21448346187.48</v>
      </c>
      <c r="E1700" s="24">
        <f t="shared" si="156"/>
        <v>0.99941644788806872</v>
      </c>
      <c r="F1700" s="21">
        <f t="shared" si="157"/>
        <v>-12506513.063561227</v>
      </c>
      <c r="G1700">
        <v>1.9074743179153899</v>
      </c>
      <c r="H1700" s="3">
        <v>43968632.504648499</v>
      </c>
      <c r="I1700" s="3">
        <f t="shared" si="158"/>
        <v>43968632.50465218</v>
      </c>
      <c r="J1700" s="3">
        <f t="shared" si="159"/>
        <v>0</v>
      </c>
      <c r="K1700" s="13">
        <f t="shared" si="160"/>
        <v>-43968632.504648499</v>
      </c>
      <c r="L1700" s="13">
        <f t="shared" si="161"/>
        <v>29153957.873600006</v>
      </c>
    </row>
    <row r="1701" spans="1:12" x14ac:dyDescent="0.25">
      <c r="A1701" s="11">
        <v>43378</v>
      </c>
      <c r="B1701" s="3">
        <v>-6730049.0197737198</v>
      </c>
      <c r="C1701" s="3">
        <v>21325573367.999699</v>
      </c>
      <c r="D1701" s="3">
        <v>21318843318.9799</v>
      </c>
      <c r="E1701" s="24">
        <f t="shared" si="156"/>
        <v>0.99427588409814127</v>
      </c>
      <c r="F1701" s="21">
        <f t="shared" si="157"/>
        <v>-122772819.48032546</v>
      </c>
      <c r="G1701">
        <v>1.8965557138398399</v>
      </c>
      <c r="H1701" s="3">
        <v>-10146025.565567801</v>
      </c>
      <c r="I1701" s="3">
        <f t="shared" si="158"/>
        <v>-10146025.5655687</v>
      </c>
      <c r="J1701" s="3">
        <f t="shared" si="159"/>
        <v>0</v>
      </c>
      <c r="K1701" s="13">
        <f t="shared" si="160"/>
        <v>10146025.565567801</v>
      </c>
      <c r="L1701" s="13">
        <f t="shared" si="161"/>
        <v>6730049.0197982788</v>
      </c>
    </row>
    <row r="1702" spans="1:12" x14ac:dyDescent="0.25">
      <c r="A1702" s="11">
        <v>43381</v>
      </c>
      <c r="B1702" s="3">
        <v>156851982.746959</v>
      </c>
      <c r="C1702" s="3">
        <v>22190796873.952999</v>
      </c>
      <c r="D1702" s="3">
        <v>22347648856.700001</v>
      </c>
      <c r="E1702" s="24">
        <f t="shared" si="156"/>
        <v>1.0409006033735824</v>
      </c>
      <c r="F1702" s="21">
        <f t="shared" si="157"/>
        <v>871953554.97314143</v>
      </c>
      <c r="G1702">
        <v>1.9741259868674901</v>
      </c>
      <c r="H1702" s="3">
        <v>236374174.87762299</v>
      </c>
      <c r="I1702" s="3">
        <f t="shared" si="158"/>
        <v>236374174.87764218</v>
      </c>
      <c r="J1702" s="3">
        <f t="shared" si="159"/>
        <v>0</v>
      </c>
      <c r="K1702" s="13">
        <f t="shared" si="160"/>
        <v>-236374174.87762299</v>
      </c>
      <c r="L1702" s="13">
        <f t="shared" si="161"/>
        <v>156851982.74700165</v>
      </c>
    </row>
    <row r="1703" spans="1:12" x14ac:dyDescent="0.25">
      <c r="A1703" s="11">
        <v>43382</v>
      </c>
      <c r="B1703" s="3">
        <v>-87863462.494670093</v>
      </c>
      <c r="C1703" s="3">
        <v>22426720983.774601</v>
      </c>
      <c r="D1703" s="3">
        <v>22338857521.279999</v>
      </c>
      <c r="E1703" s="24">
        <f t="shared" si="156"/>
        <v>1.0035382749917767</v>
      </c>
      <c r="F1703" s="21">
        <f t="shared" si="157"/>
        <v>79072127.074668109</v>
      </c>
      <c r="G1703">
        <v>1.98111098747744</v>
      </c>
      <c r="H1703" s="3">
        <v>-132358127.611608</v>
      </c>
      <c r="I1703" s="3">
        <f t="shared" si="158"/>
        <v>-132358127.61161959</v>
      </c>
      <c r="J1703" s="3">
        <f t="shared" si="159"/>
        <v>0</v>
      </c>
      <c r="K1703" s="13">
        <f t="shared" si="160"/>
        <v>132358127.611608</v>
      </c>
      <c r="L1703" s="13">
        <f t="shared" si="161"/>
        <v>87863462.494602203</v>
      </c>
    </row>
    <row r="1704" spans="1:12" x14ac:dyDescent="0.25">
      <c r="A1704" s="11">
        <v>43383</v>
      </c>
      <c r="B1704" s="3">
        <v>-34718875.2852033</v>
      </c>
      <c r="C1704" s="3">
        <v>21744107396.065201</v>
      </c>
      <c r="D1704" s="3">
        <v>21709388520.779999</v>
      </c>
      <c r="E1704" s="24">
        <f t="shared" si="156"/>
        <v>0.97337598287431493</v>
      </c>
      <c r="F1704" s="21">
        <f t="shared" si="157"/>
        <v>-594750125.21479666</v>
      </c>
      <c r="G1704">
        <v>1.9283658546189599</v>
      </c>
      <c r="H1704" s="3">
        <v>-52280560.735312298</v>
      </c>
      <c r="I1704" s="3">
        <f t="shared" si="158"/>
        <v>-52280560.735316627</v>
      </c>
      <c r="J1704" s="3">
        <f t="shared" si="159"/>
        <v>0</v>
      </c>
      <c r="K1704" s="13">
        <f t="shared" si="160"/>
        <v>52280560.735312298</v>
      </c>
      <c r="L1704" s="13">
        <f t="shared" si="161"/>
        <v>34718875.285202026</v>
      </c>
    </row>
    <row r="1705" spans="1:12" x14ac:dyDescent="0.25">
      <c r="A1705" s="11">
        <v>43384</v>
      </c>
      <c r="B1705" s="3">
        <v>280669.96115636802</v>
      </c>
      <c r="C1705" s="3">
        <v>21549633161.038799</v>
      </c>
      <c r="D1705" s="3">
        <v>21549913831</v>
      </c>
      <c r="E1705" s="24">
        <f t="shared" si="156"/>
        <v>0.9926411856516254</v>
      </c>
      <c r="F1705" s="21">
        <f t="shared" si="157"/>
        <v>-159755359.74115515</v>
      </c>
      <c r="G1705">
        <v>1.9141753682990701</v>
      </c>
      <c r="H1705" s="3">
        <v>422476.74828325101</v>
      </c>
      <c r="I1705" s="3">
        <f t="shared" si="158"/>
        <v>422476.7482832864</v>
      </c>
      <c r="J1705" s="3">
        <f t="shared" si="159"/>
        <v>0</v>
      </c>
      <c r="K1705" s="13">
        <f t="shared" si="160"/>
        <v>-422476.74828325101</v>
      </c>
      <c r="L1705" s="13">
        <f t="shared" si="161"/>
        <v>280669.96120071411</v>
      </c>
    </row>
    <row r="1706" spans="1:12" x14ac:dyDescent="0.25">
      <c r="A1706" s="11">
        <v>43388</v>
      </c>
      <c r="B1706" s="3">
        <v>-63657172.558850199</v>
      </c>
      <c r="C1706" s="3">
        <v>21614542825.288799</v>
      </c>
      <c r="D1706" s="3">
        <v>21550885652.73</v>
      </c>
      <c r="E1706" s="24">
        <f t="shared" si="156"/>
        <v>1.002999037248858</v>
      </c>
      <c r="F1706" s="21">
        <f t="shared" si="157"/>
        <v>64628994.288849741</v>
      </c>
      <c r="G1706">
        <v>1.91991605152945</v>
      </c>
      <c r="H1706" s="3">
        <v>-95782575.406210095</v>
      </c>
      <c r="I1706" s="3">
        <f t="shared" si="158"/>
        <v>-95782575.406217963</v>
      </c>
      <c r="J1706" s="3">
        <f t="shared" si="159"/>
        <v>0</v>
      </c>
      <c r="K1706" s="13">
        <f t="shared" si="160"/>
        <v>95782575.406210095</v>
      </c>
      <c r="L1706" s="13">
        <f t="shared" si="161"/>
        <v>63657172.558799744</v>
      </c>
    </row>
    <row r="1707" spans="1:12" x14ac:dyDescent="0.25">
      <c r="A1707" s="11">
        <v>43389</v>
      </c>
      <c r="B1707" s="3">
        <v>65085421.181168601</v>
      </c>
      <c r="C1707" s="3">
        <v>22163027280.208801</v>
      </c>
      <c r="D1707" s="3">
        <v>22228112701.389999</v>
      </c>
      <c r="E1707" s="24">
        <f t="shared" si="156"/>
        <v>1.028404476611442</v>
      </c>
      <c r="F1707" s="21">
        <f t="shared" si="157"/>
        <v>612141627.47883129</v>
      </c>
      <c r="G1707">
        <v>1.97445026211105</v>
      </c>
      <c r="H1707" s="3">
        <v>97893796.852773502</v>
      </c>
      <c r="I1707" s="3">
        <f t="shared" si="158"/>
        <v>97893796.852781579</v>
      </c>
      <c r="J1707" s="3">
        <f t="shared" si="159"/>
        <v>0</v>
      </c>
      <c r="K1707" s="13">
        <f t="shared" si="160"/>
        <v>-97893796.852773502</v>
      </c>
      <c r="L1707" s="13">
        <f t="shared" si="161"/>
        <v>65085421.18119812</v>
      </c>
    </row>
    <row r="1708" spans="1:12" x14ac:dyDescent="0.25">
      <c r="A1708" s="11">
        <v>43390</v>
      </c>
      <c r="B1708" s="3">
        <v>53660299.878557801</v>
      </c>
      <c r="C1708" s="3">
        <v>22330618779.791401</v>
      </c>
      <c r="D1708" s="3">
        <v>22384279079.669998</v>
      </c>
      <c r="E1708" s="24">
        <f t="shared" si="156"/>
        <v>1.0046115511369991</v>
      </c>
      <c r="F1708" s="21">
        <f t="shared" si="157"/>
        <v>102506078.40144098</v>
      </c>
      <c r="G1708">
        <v>1.98355554046224</v>
      </c>
      <c r="H1708" s="3">
        <v>80678318.309904605</v>
      </c>
      <c r="I1708" s="3">
        <f t="shared" si="158"/>
        <v>80678318.309911415</v>
      </c>
      <c r="J1708" s="3">
        <f t="shared" si="159"/>
        <v>0</v>
      </c>
      <c r="K1708" s="13">
        <f t="shared" si="160"/>
        <v>-80678318.309904605</v>
      </c>
      <c r="L1708" s="13">
        <f t="shared" si="161"/>
        <v>53660299.87859726</v>
      </c>
    </row>
    <row r="1709" spans="1:12" x14ac:dyDescent="0.25">
      <c r="A1709" s="11">
        <v>43391</v>
      </c>
      <c r="B1709" s="3">
        <v>26160900.764150102</v>
      </c>
      <c r="C1709" s="3">
        <v>22045335667.865799</v>
      </c>
      <c r="D1709" s="3">
        <v>22071496568.630001</v>
      </c>
      <c r="E1709" s="24">
        <f t="shared" si="156"/>
        <v>0.98485797060527247</v>
      </c>
      <c r="F1709" s="21">
        <f t="shared" si="157"/>
        <v>-338943411.80414718</v>
      </c>
      <c r="G1709">
        <v>1.95352048416248</v>
      </c>
      <c r="H1709" s="3">
        <v>39317755.999741502</v>
      </c>
      <c r="I1709" s="3">
        <f t="shared" si="158"/>
        <v>39317755.99974478</v>
      </c>
      <c r="J1709" s="3">
        <f t="shared" si="159"/>
        <v>0</v>
      </c>
      <c r="K1709" s="13">
        <f t="shared" si="160"/>
        <v>-39317755.999741502</v>
      </c>
      <c r="L1709" s="13">
        <f t="shared" si="161"/>
        <v>26160900.764202118</v>
      </c>
    </row>
    <row r="1710" spans="1:12" x14ac:dyDescent="0.25">
      <c r="A1710" s="11">
        <v>43392</v>
      </c>
      <c r="B1710" s="3">
        <v>25384848.807950798</v>
      </c>
      <c r="C1710" s="3">
        <v>22260713454.571999</v>
      </c>
      <c r="D1710" s="3">
        <v>22286098303.380001</v>
      </c>
      <c r="E1710" s="24">
        <f t="shared" si="156"/>
        <v>1.0085729069324181</v>
      </c>
      <c r="F1710" s="21">
        <f t="shared" si="157"/>
        <v>189216885.94204921</v>
      </c>
      <c r="G1710">
        <v>1.97026783346378</v>
      </c>
      <c r="H1710" s="3">
        <v>38136681.428754903</v>
      </c>
      <c r="I1710" s="3">
        <f t="shared" si="158"/>
        <v>38136681.42875804</v>
      </c>
      <c r="J1710" s="3">
        <f t="shared" si="159"/>
        <v>0</v>
      </c>
      <c r="K1710" s="13">
        <f t="shared" si="160"/>
        <v>-38136681.428754903</v>
      </c>
      <c r="L1710" s="13">
        <f t="shared" si="161"/>
        <v>25384848.808002472</v>
      </c>
    </row>
    <row r="1711" spans="1:12" x14ac:dyDescent="0.25">
      <c r="A1711" s="11">
        <v>43395</v>
      </c>
      <c r="B1711" s="3">
        <v>41449842.347086102</v>
      </c>
      <c r="C1711" s="3">
        <v>22677002639.732899</v>
      </c>
      <c r="D1711" s="3">
        <v>22718452482.079899</v>
      </c>
      <c r="E1711" s="24">
        <f t="shared" si="156"/>
        <v>1.0175402769489501</v>
      </c>
      <c r="F1711" s="21">
        <f t="shared" si="157"/>
        <v>390904336.35281169</v>
      </c>
      <c r="G1711">
        <v>2.0048268769263502</v>
      </c>
      <c r="H1711" s="3">
        <v>62247725.776487797</v>
      </c>
      <c r="I1711" s="3">
        <f t="shared" si="158"/>
        <v>62247725.776492864</v>
      </c>
      <c r="J1711" s="3">
        <f t="shared" si="159"/>
        <v>0</v>
      </c>
      <c r="K1711" s="13">
        <f t="shared" si="160"/>
        <v>-62247725.776487797</v>
      </c>
      <c r="L1711" s="13">
        <f t="shared" si="161"/>
        <v>41449842.347000122</v>
      </c>
    </row>
    <row r="1712" spans="1:12" x14ac:dyDescent="0.25">
      <c r="A1712" s="11">
        <v>43396</v>
      </c>
      <c r="B1712" s="3">
        <v>66764203.078742698</v>
      </c>
      <c r="C1712" s="3">
        <v>22724953763.891201</v>
      </c>
      <c r="D1712" s="3">
        <v>22791717966.970001</v>
      </c>
      <c r="E1712" s="24">
        <f t="shared" si="156"/>
        <v>1.0002861674586545</v>
      </c>
      <c r="F1712" s="21">
        <f t="shared" si="157"/>
        <v>6501281.8113596886</v>
      </c>
      <c r="G1712">
        <v>2.00540059313875</v>
      </c>
      <c r="H1712" s="3">
        <v>100225115.08808</v>
      </c>
      <c r="I1712" s="3">
        <f t="shared" si="158"/>
        <v>100225115.08808854</v>
      </c>
      <c r="J1712" s="3">
        <f t="shared" si="159"/>
        <v>0</v>
      </c>
      <c r="K1712" s="13">
        <f t="shared" si="160"/>
        <v>-100225115.08808</v>
      </c>
      <c r="L1712" s="13">
        <f t="shared" si="161"/>
        <v>66764203.078800201</v>
      </c>
    </row>
    <row r="1713" spans="1:12" x14ac:dyDescent="0.25">
      <c r="A1713" s="11">
        <v>43397</v>
      </c>
      <c r="B1713" s="3">
        <v>4548401.8822291996</v>
      </c>
      <c r="C1713" s="3">
        <v>22340430199.707699</v>
      </c>
      <c r="D1713" s="3">
        <v>22344978601.59</v>
      </c>
      <c r="E1713" s="24">
        <f t="shared" si="156"/>
        <v>0.98019948439532989</v>
      </c>
      <c r="F1713" s="21">
        <f t="shared" si="157"/>
        <v>-451287767.26223028</v>
      </c>
      <c r="G1713">
        <v>1.9656926274006901</v>
      </c>
      <c r="H1713" s="3">
        <v>6825335.6387251401</v>
      </c>
      <c r="I1713" s="3">
        <f t="shared" si="158"/>
        <v>6825335.6387256989</v>
      </c>
      <c r="J1713" s="3">
        <f t="shared" si="159"/>
        <v>0</v>
      </c>
      <c r="K1713" s="13">
        <f t="shared" si="160"/>
        <v>-6825335.6387251401</v>
      </c>
      <c r="L1713" s="13">
        <f t="shared" si="161"/>
        <v>4548401.8823013306</v>
      </c>
    </row>
    <row r="1714" spans="1:12" x14ac:dyDescent="0.25">
      <c r="A1714" s="11">
        <v>43398</v>
      </c>
      <c r="B1714" s="3">
        <v>233650193.38186201</v>
      </c>
      <c r="C1714" s="3">
        <v>22618457078.2981</v>
      </c>
      <c r="D1714" s="3">
        <v>22852107271.68</v>
      </c>
      <c r="E1714" s="24">
        <f t="shared" si="156"/>
        <v>1.0122389231864684</v>
      </c>
      <c r="F1714" s="21">
        <f t="shared" si="157"/>
        <v>273478476.70813811</v>
      </c>
      <c r="G1714">
        <v>1.9897505884756601</v>
      </c>
      <c r="H1714" s="3">
        <v>350480302.65227002</v>
      </c>
      <c r="I1714" s="3">
        <f t="shared" si="158"/>
        <v>350480302.65229952</v>
      </c>
      <c r="J1714" s="3">
        <f t="shared" si="159"/>
        <v>0</v>
      </c>
      <c r="K1714" s="13">
        <f t="shared" si="160"/>
        <v>-350480302.65227002</v>
      </c>
      <c r="L1714" s="13">
        <f t="shared" si="161"/>
        <v>233650193.38190079</v>
      </c>
    </row>
    <row r="1715" spans="1:12" x14ac:dyDescent="0.25">
      <c r="A1715" s="11">
        <v>43399</v>
      </c>
      <c r="B1715" s="3">
        <v>254644171.26201099</v>
      </c>
      <c r="C1715" s="3">
        <v>23193490975.057899</v>
      </c>
      <c r="D1715" s="3">
        <v>23448135146.32</v>
      </c>
      <c r="E1715" s="24">
        <f t="shared" si="156"/>
        <v>1.0149388281491685</v>
      </c>
      <c r="F1715" s="21">
        <f t="shared" si="157"/>
        <v>341383703.3779884</v>
      </c>
      <c r="G1715">
        <v>2.0194751305766001</v>
      </c>
      <c r="H1715" s="3">
        <v>381824241.99113101</v>
      </c>
      <c r="I1715" s="3">
        <f t="shared" si="158"/>
        <v>381824241.99116266</v>
      </c>
      <c r="J1715" s="3">
        <f t="shared" si="159"/>
        <v>0</v>
      </c>
      <c r="K1715" s="13">
        <f t="shared" si="160"/>
        <v>-381824241.99113101</v>
      </c>
      <c r="L1715" s="13">
        <f t="shared" si="161"/>
        <v>254644171.26210022</v>
      </c>
    </row>
    <row r="1716" spans="1:12" x14ac:dyDescent="0.25">
      <c r="A1716" s="11">
        <v>43402</v>
      </c>
      <c r="B1716" s="3">
        <v>193421803.121941</v>
      </c>
      <c r="C1716" s="3">
        <v>22979361863.537998</v>
      </c>
      <c r="D1716" s="3">
        <v>23172783666.66</v>
      </c>
      <c r="E1716" s="24">
        <f t="shared" si="156"/>
        <v>0.98000807826052161</v>
      </c>
      <c r="F1716" s="21">
        <f t="shared" si="157"/>
        <v>-468773282.78194082</v>
      </c>
      <c r="G1716">
        <v>1.9791019418112901</v>
      </c>
      <c r="H1716" s="3">
        <v>289912855.94035202</v>
      </c>
      <c r="I1716" s="3">
        <f t="shared" si="158"/>
        <v>289912855.94037616</v>
      </c>
      <c r="J1716" s="3">
        <f t="shared" si="159"/>
        <v>0</v>
      </c>
      <c r="K1716" s="13">
        <f t="shared" si="160"/>
        <v>-289912855.94035202</v>
      </c>
      <c r="L1716" s="13">
        <f t="shared" si="161"/>
        <v>193421803.12200165</v>
      </c>
    </row>
    <row r="1717" spans="1:12" x14ac:dyDescent="0.25">
      <c r="A1717" s="11">
        <v>43403</v>
      </c>
      <c r="B1717" s="3">
        <v>111976412.81287999</v>
      </c>
      <c r="C1717" s="3">
        <v>23891082702.407101</v>
      </c>
      <c r="D1717" s="3">
        <v>24003059115.220001</v>
      </c>
      <c r="E1717" s="24">
        <f t="shared" si="156"/>
        <v>1.0309975290875639</v>
      </c>
      <c r="F1717" s="21">
        <f t="shared" si="157"/>
        <v>718299035.74712133</v>
      </c>
      <c r="G1717">
        <v>2.0404492118198401</v>
      </c>
      <c r="H1717" s="3">
        <v>167772542.25272501</v>
      </c>
      <c r="I1717" s="3">
        <f t="shared" si="158"/>
        <v>167772542.25273868</v>
      </c>
      <c r="J1717" s="3">
        <f t="shared" si="159"/>
        <v>0</v>
      </c>
      <c r="K1717" s="13">
        <f t="shared" si="160"/>
        <v>-167772542.25272501</v>
      </c>
      <c r="L1717" s="13">
        <f t="shared" si="161"/>
        <v>111976412.81290054</v>
      </c>
    </row>
    <row r="1718" spans="1:12" x14ac:dyDescent="0.25">
      <c r="A1718" s="11">
        <v>43404</v>
      </c>
      <c r="B1718" s="3">
        <v>-51172781.6111563</v>
      </c>
      <c r="C1718" s="3">
        <v>24224104371.681099</v>
      </c>
      <c r="D1718" s="3">
        <v>24172931590.07</v>
      </c>
      <c r="E1718" s="24">
        <f t="shared" si="156"/>
        <v>1.0092090452054503</v>
      </c>
      <c r="F1718" s="21">
        <f t="shared" si="157"/>
        <v>221045256.46115476</v>
      </c>
      <c r="G1718">
        <v>2.0592398008509201</v>
      </c>
      <c r="H1718" s="3">
        <v>-76641791.453610301</v>
      </c>
      <c r="I1718" s="3">
        <f t="shared" si="158"/>
        <v>-76641791.453616634</v>
      </c>
      <c r="J1718" s="3">
        <f t="shared" si="159"/>
        <v>0</v>
      </c>
      <c r="K1718" s="13">
        <f t="shared" si="160"/>
        <v>76641791.453610301</v>
      </c>
      <c r="L1718" s="13">
        <f t="shared" si="161"/>
        <v>51172781.611099243</v>
      </c>
    </row>
    <row r="1719" spans="1:12" x14ac:dyDescent="0.25">
      <c r="A1719" s="11">
        <v>43405</v>
      </c>
      <c r="B1719" s="3">
        <v>-48295404.105793402</v>
      </c>
      <c r="C1719" s="3">
        <v>24437991629.715698</v>
      </c>
      <c r="D1719" s="3">
        <v>24389696225.610001</v>
      </c>
      <c r="E1719" s="24">
        <f t="shared" si="156"/>
        <v>1.0109651590523128</v>
      </c>
      <c r="F1719" s="21">
        <f t="shared" si="157"/>
        <v>265060039.64579433</v>
      </c>
      <c r="G1719">
        <v>2.0818196927941002</v>
      </c>
      <c r="H1719" s="3">
        <v>-72304398.127030402</v>
      </c>
      <c r="I1719" s="3">
        <f t="shared" si="158"/>
        <v>-72304398.127036259</v>
      </c>
      <c r="J1719" s="3">
        <f t="shared" si="159"/>
        <v>0</v>
      </c>
      <c r="K1719" s="13">
        <f t="shared" si="160"/>
        <v>72304398.127030402</v>
      </c>
      <c r="L1719" s="13">
        <f t="shared" si="161"/>
        <v>48295404.105697632</v>
      </c>
    </row>
    <row r="1720" spans="1:12" x14ac:dyDescent="0.25">
      <c r="A1720" s="11">
        <v>43409</v>
      </c>
      <c r="B1720" s="3">
        <v>81069824.942135796</v>
      </c>
      <c r="C1720" s="3">
        <v>24607722753.737801</v>
      </c>
      <c r="D1720" s="3">
        <v>24688792578.68</v>
      </c>
      <c r="E1720" s="24">
        <f t="shared" si="156"/>
        <v>1.0089392883827282</v>
      </c>
      <c r="F1720" s="21">
        <f t="shared" si="157"/>
        <v>218026528.12786388</v>
      </c>
      <c r="G1720">
        <v>2.1004296793888302</v>
      </c>
      <c r="H1720" s="3">
        <v>121325037.53820799</v>
      </c>
      <c r="I1720" s="3">
        <f t="shared" si="158"/>
        <v>121325037.53821887</v>
      </c>
      <c r="J1720" s="3">
        <f t="shared" si="159"/>
        <v>0</v>
      </c>
      <c r="K1720" s="13">
        <f t="shared" si="160"/>
        <v>-121325037.53820799</v>
      </c>
      <c r="L1720" s="13">
        <f t="shared" si="161"/>
        <v>81069824.942199707</v>
      </c>
    </row>
    <row r="1721" spans="1:12" x14ac:dyDescent="0.25">
      <c r="A1721" s="11">
        <v>43410</v>
      </c>
      <c r="B1721" s="3">
        <v>-40736576.4314439</v>
      </c>
      <c r="C1721" s="3">
        <v>24458446126.861401</v>
      </c>
      <c r="D1721" s="3">
        <v>24417709550.43</v>
      </c>
      <c r="E1721" s="24">
        <f t="shared" si="156"/>
        <v>0.99066999930901956</v>
      </c>
      <c r="F1721" s="21">
        <f t="shared" si="157"/>
        <v>-230346451.8185561</v>
      </c>
      <c r="G1721">
        <v>2.0808326690287702</v>
      </c>
      <c r="H1721" s="3">
        <v>-60940780.847928897</v>
      </c>
      <c r="I1721" s="3">
        <f t="shared" si="158"/>
        <v>-60940780.847933948</v>
      </c>
      <c r="J1721" s="3">
        <f t="shared" si="159"/>
        <v>0</v>
      </c>
      <c r="K1721" s="13">
        <f t="shared" si="160"/>
        <v>60940780.847928897</v>
      </c>
      <c r="L1721" s="13">
        <f t="shared" si="161"/>
        <v>40736576.431400299</v>
      </c>
    </row>
    <row r="1722" spans="1:12" x14ac:dyDescent="0.25">
      <c r="A1722" s="11">
        <v>43411</v>
      </c>
      <c r="B1722" s="3">
        <v>57576832.5036797</v>
      </c>
      <c r="C1722" s="3">
        <v>24204905939.566299</v>
      </c>
      <c r="D1722" s="3">
        <v>24262482772.07</v>
      </c>
      <c r="E1722" s="24">
        <f t="shared" si="156"/>
        <v>0.99128486599350463</v>
      </c>
      <c r="F1722" s="21">
        <f t="shared" si="157"/>
        <v>-212803610.8636803</v>
      </c>
      <c r="G1722">
        <v>2.0626979334730899</v>
      </c>
      <c r="H1722" s="3">
        <v>86100077.936480403</v>
      </c>
      <c r="I1722" s="3">
        <f t="shared" si="158"/>
        <v>86100077.936487481</v>
      </c>
      <c r="J1722" s="3">
        <f t="shared" si="159"/>
        <v>0</v>
      </c>
      <c r="K1722" s="13">
        <f t="shared" si="160"/>
        <v>-86100077.936480403</v>
      </c>
      <c r="L1722" s="13">
        <f t="shared" si="161"/>
        <v>57576832.503700256</v>
      </c>
    </row>
    <row r="1723" spans="1:12" x14ac:dyDescent="0.25">
      <c r="A1723" s="11">
        <v>43412</v>
      </c>
      <c r="B1723" s="3">
        <v>-47101376.651509099</v>
      </c>
      <c r="C1723" s="3">
        <v>23792498949.851501</v>
      </c>
      <c r="D1723" s="3">
        <v>23745397573.200001</v>
      </c>
      <c r="E1723" s="24">
        <f t="shared" si="156"/>
        <v>0.98062919501546164</v>
      </c>
      <c r="F1723" s="21">
        <f t="shared" si="157"/>
        <v>-469983822.21848983</v>
      </c>
      <c r="G1723">
        <v>2.0227418140617801</v>
      </c>
      <c r="H1723" s="3">
        <v>-70407944.253151402</v>
      </c>
      <c r="I1723" s="3">
        <f t="shared" si="158"/>
        <v>-70407944.253157094</v>
      </c>
      <c r="J1723" s="3">
        <f t="shared" si="159"/>
        <v>0</v>
      </c>
      <c r="K1723" s="13">
        <f t="shared" si="160"/>
        <v>70407944.253151402</v>
      </c>
      <c r="L1723" s="13">
        <f t="shared" si="161"/>
        <v>47101376.651500702</v>
      </c>
    </row>
    <row r="1724" spans="1:12" x14ac:dyDescent="0.25">
      <c r="A1724" s="11">
        <v>43413</v>
      </c>
      <c r="B1724" s="3">
        <v>40951784.753753699</v>
      </c>
      <c r="C1724" s="3">
        <v>23774017580.606201</v>
      </c>
      <c r="D1724" s="3">
        <v>23814969365.360001</v>
      </c>
      <c r="E1724" s="24">
        <f t="shared" si="156"/>
        <v>1.0012052865115448</v>
      </c>
      <c r="F1724" s="21">
        <f t="shared" si="157"/>
        <v>28620007.406246148</v>
      </c>
      <c r="G1724">
        <v>2.0251797974865999</v>
      </c>
      <c r="H1724" s="3">
        <v>61191793.944277599</v>
      </c>
      <c r="I1724" s="3">
        <f t="shared" si="158"/>
        <v>61191793.944282562</v>
      </c>
      <c r="J1724" s="3">
        <f t="shared" si="159"/>
        <v>0</v>
      </c>
      <c r="K1724" s="13">
        <f t="shared" si="160"/>
        <v>-61191793.944277599</v>
      </c>
      <c r="L1724" s="13">
        <f t="shared" si="161"/>
        <v>40951784.753799438</v>
      </c>
    </row>
    <row r="1725" spans="1:12" x14ac:dyDescent="0.25">
      <c r="A1725" s="11">
        <v>43416</v>
      </c>
      <c r="B1725" s="3">
        <v>18710760.026908498</v>
      </c>
      <c r="C1725" s="3">
        <v>23690935003.662998</v>
      </c>
      <c r="D1725" s="3">
        <v>23709645763.689999</v>
      </c>
      <c r="E1725" s="24">
        <f t="shared" si="156"/>
        <v>0.99479174800546566</v>
      </c>
      <c r="F1725" s="21">
        <f t="shared" si="157"/>
        <v>-124034361.69691049</v>
      </c>
      <c r="G1725">
        <v>2.0146321507670502</v>
      </c>
      <c r="H1725" s="3">
        <v>27947571.026699401</v>
      </c>
      <c r="I1725" s="3">
        <f t="shared" si="158"/>
        <v>27947571.0267017</v>
      </c>
      <c r="J1725" s="3">
        <f t="shared" si="159"/>
        <v>0</v>
      </c>
      <c r="K1725" s="13">
        <f t="shared" si="160"/>
        <v>-27947571.026699401</v>
      </c>
      <c r="L1725" s="13">
        <f t="shared" si="161"/>
        <v>18710760.027000427</v>
      </c>
    </row>
    <row r="1726" spans="1:12" x14ac:dyDescent="0.25">
      <c r="A1726" s="11">
        <v>43417</v>
      </c>
      <c r="B1726" s="3">
        <v>106356581.28972501</v>
      </c>
      <c r="C1726" s="3">
        <v>23589037278.760201</v>
      </c>
      <c r="D1726" s="3">
        <v>23695393860.049999</v>
      </c>
      <c r="E1726" s="24">
        <f t="shared" si="156"/>
        <v>0.99491310472826933</v>
      </c>
      <c r="F1726" s="21">
        <f t="shared" si="157"/>
        <v>-120608484.9297244</v>
      </c>
      <c r="G1726">
        <v>2.0043839280050402</v>
      </c>
      <c r="H1726" s="3">
        <v>158799560.76973701</v>
      </c>
      <c r="I1726" s="3">
        <f t="shared" si="158"/>
        <v>158799560.76975051</v>
      </c>
      <c r="J1726" s="3">
        <f t="shared" si="159"/>
        <v>0</v>
      </c>
      <c r="K1726" s="13">
        <f t="shared" si="160"/>
        <v>-158799560.76973701</v>
      </c>
      <c r="L1726" s="13">
        <f t="shared" si="161"/>
        <v>106356581.28979874</v>
      </c>
    </row>
    <row r="1727" spans="1:12" x14ac:dyDescent="0.25">
      <c r="A1727" s="11">
        <v>43418</v>
      </c>
      <c r="B1727" s="3">
        <v>93438585.117986202</v>
      </c>
      <c r="C1727" s="3">
        <v>23983640758.112</v>
      </c>
      <c r="D1727" s="3">
        <v>24077079343.23</v>
      </c>
      <c r="E1727" s="24">
        <f t="shared" si="156"/>
        <v>1.0121646806026716</v>
      </c>
      <c r="F1727" s="21">
        <f t="shared" si="157"/>
        <v>288246898.0620141</v>
      </c>
      <c r="G1727">
        <v>2.02876661829435</v>
      </c>
      <c r="H1727" s="3">
        <v>139458011.87205499</v>
      </c>
      <c r="I1727" s="3">
        <f t="shared" si="158"/>
        <v>139458011.87206692</v>
      </c>
      <c r="J1727" s="3">
        <f t="shared" si="159"/>
        <v>0</v>
      </c>
      <c r="K1727" s="13">
        <f t="shared" si="160"/>
        <v>-139458011.87205499</v>
      </c>
      <c r="L1727" s="13">
        <f t="shared" si="161"/>
        <v>93438585.118000031</v>
      </c>
    </row>
    <row r="1728" spans="1:12" x14ac:dyDescent="0.25">
      <c r="A1728" s="11">
        <v>43420</v>
      </c>
      <c r="B1728" s="3">
        <v>86174526.231510207</v>
      </c>
      <c r="C1728" s="3">
        <v>24751142327.928398</v>
      </c>
      <c r="D1728" s="3">
        <v>24837316854.16</v>
      </c>
      <c r="E1728" s="24">
        <f t="shared" si="156"/>
        <v>1.027996044498978</v>
      </c>
      <c r="F1728" s="21">
        <f t="shared" si="157"/>
        <v>674062984.69849014</v>
      </c>
      <c r="G1728">
        <v>2.0855640588181599</v>
      </c>
      <c r="H1728" s="3">
        <v>128566673.891609</v>
      </c>
      <c r="I1728" s="3">
        <f t="shared" si="158"/>
        <v>128566673.89162</v>
      </c>
      <c r="J1728" s="3">
        <f t="shared" si="159"/>
        <v>0</v>
      </c>
      <c r="K1728" s="13">
        <f t="shared" si="160"/>
        <v>-128566673.891609</v>
      </c>
      <c r="L1728" s="13">
        <f t="shared" si="161"/>
        <v>86174526.231601715</v>
      </c>
    </row>
    <row r="1729" spans="1:12" x14ac:dyDescent="0.25">
      <c r="A1729" s="11">
        <v>43423</v>
      </c>
      <c r="B1729" s="3">
        <v>-65016858.769585699</v>
      </c>
      <c r="C1729" s="3">
        <v>24667624757.899502</v>
      </c>
      <c r="D1729" s="3">
        <v>24602607899.129902</v>
      </c>
      <c r="E1729" s="24">
        <f t="shared" si="156"/>
        <v>0.9931678571700433</v>
      </c>
      <c r="F1729" s="21">
        <f t="shared" si="157"/>
        <v>-169692096.26051226</v>
      </c>
      <c r="G1729">
        <v>2.0713151872873001</v>
      </c>
      <c r="H1729" s="3">
        <v>-96963386.568183601</v>
      </c>
      <c r="I1729" s="3">
        <f t="shared" si="158"/>
        <v>-96963386.568191513</v>
      </c>
      <c r="J1729" s="3">
        <f t="shared" si="159"/>
        <v>0</v>
      </c>
      <c r="K1729" s="13">
        <f t="shared" si="160"/>
        <v>96963386.568183601</v>
      </c>
      <c r="L1729" s="13">
        <f t="shared" si="161"/>
        <v>65016858.769599915</v>
      </c>
    </row>
    <row r="1730" spans="1:12" x14ac:dyDescent="0.25">
      <c r="A1730" s="11">
        <v>43424</v>
      </c>
      <c r="B1730" s="3">
        <v>-39.480801939964202</v>
      </c>
      <c r="C1730" s="3">
        <v>24558905781.8708</v>
      </c>
      <c r="D1730" s="3">
        <v>24558905742.389999</v>
      </c>
      <c r="E1730" s="24">
        <f t="shared" si="156"/>
        <v>0.99822367947990398</v>
      </c>
      <c r="F1730" s="21">
        <f t="shared" si="157"/>
        <v>-43702117.259100556</v>
      </c>
      <c r="G1730">
        <v>2.0676358676165201</v>
      </c>
      <c r="H1730" s="3">
        <v>-58.857260747905201</v>
      </c>
      <c r="I1730" s="3">
        <f t="shared" si="158"/>
        <v>-58.857260747909883</v>
      </c>
      <c r="J1730" s="3">
        <f t="shared" si="159"/>
        <v>0</v>
      </c>
      <c r="K1730" s="13">
        <f t="shared" si="160"/>
        <v>58.857260747905201</v>
      </c>
      <c r="L1730" s="13">
        <f t="shared" si="161"/>
        <v>39.480800628662109</v>
      </c>
    </row>
    <row r="1731" spans="1:12" x14ac:dyDescent="0.25">
      <c r="A1731" s="11">
        <v>43425</v>
      </c>
      <c r="B1731" s="3">
        <v>-337627036.88085598</v>
      </c>
      <c r="C1731" s="3">
        <v>24450685831.900799</v>
      </c>
      <c r="D1731" s="3">
        <v>24113058795.02</v>
      </c>
      <c r="E1731" s="24">
        <f t="shared" ref="E1731:E1794" si="162">F1731/D1730+1</f>
        <v>0.99559345552182521</v>
      </c>
      <c r="F1731" s="21">
        <f t="shared" ref="F1731:F1794" si="163">D1731-D1730-B1731</f>
        <v>-108219910.48914295</v>
      </c>
      <c r="G1731">
        <v>2.0585247382012</v>
      </c>
      <c r="H1731" s="3">
        <v>-503133906.59488797</v>
      </c>
      <c r="I1731" s="3">
        <f t="shared" ref="I1731:I1794" si="164">B1731*(1+$Q$1)^($O$1-ROW()+1)</f>
        <v>-503133906.59492868</v>
      </c>
      <c r="J1731" s="3">
        <f t="shared" ref="J1731:J1794" si="165">B1731*$G$2765/G1731</f>
        <v>0</v>
      </c>
      <c r="K1731" s="13">
        <f t="shared" ref="K1731:K1794" si="166">J1731-H1731</f>
        <v>503133906.59488797</v>
      </c>
      <c r="L1731" s="13">
        <f t="shared" ref="L1731:L1794" si="167">ABS(C1731-D1731)</f>
        <v>337627036.88079834</v>
      </c>
    </row>
    <row r="1732" spans="1:12" x14ac:dyDescent="0.25">
      <c r="A1732" s="11">
        <v>43426</v>
      </c>
      <c r="B1732" s="3">
        <v>-189059414.49042299</v>
      </c>
      <c r="C1732" s="3">
        <v>24198334083.400398</v>
      </c>
      <c r="D1732" s="3">
        <v>24009274668.91</v>
      </c>
      <c r="E1732" s="24">
        <f t="shared" si="162"/>
        <v>1.003536477437613</v>
      </c>
      <c r="F1732" s="21">
        <f t="shared" si="163"/>
        <v>85275288.380422384</v>
      </c>
      <c r="G1732">
        <v>2.06580466449262</v>
      </c>
      <c r="H1732" s="3">
        <v>-281628735.47746301</v>
      </c>
      <c r="I1732" s="3">
        <f t="shared" si="164"/>
        <v>-281628735.47748542</v>
      </c>
      <c r="J1732" s="3">
        <f t="shared" si="165"/>
        <v>0</v>
      </c>
      <c r="K1732" s="13">
        <f t="shared" si="166"/>
        <v>281628735.47746301</v>
      </c>
      <c r="L1732" s="13">
        <f t="shared" si="167"/>
        <v>189059414.49039841</v>
      </c>
    </row>
    <row r="1733" spans="1:12" x14ac:dyDescent="0.25">
      <c r="A1733" s="11">
        <v>43427</v>
      </c>
      <c r="B1733" s="3">
        <v>-2000033.4728870301</v>
      </c>
      <c r="C1733" s="3">
        <v>23715148864.312801</v>
      </c>
      <c r="D1733" s="3">
        <v>23713148830.839901</v>
      </c>
      <c r="E1733" s="24">
        <f t="shared" si="162"/>
        <v>0.98774949228357656</v>
      </c>
      <c r="F1733" s="21">
        <f t="shared" si="163"/>
        <v>-294125804.59721184</v>
      </c>
      <c r="G1733">
        <v>2.04049750850964</v>
      </c>
      <c r="H1733" s="3">
        <v>-2978161.2522557401</v>
      </c>
      <c r="I1733" s="3">
        <f t="shared" si="164"/>
        <v>-2978161.2522559743</v>
      </c>
      <c r="J1733" s="3">
        <f t="shared" si="165"/>
        <v>0</v>
      </c>
      <c r="K1733" s="13">
        <f t="shared" si="166"/>
        <v>2978161.2522557401</v>
      </c>
      <c r="L1733" s="13">
        <f t="shared" si="167"/>
        <v>2000033.4729003906</v>
      </c>
    </row>
    <row r="1734" spans="1:12" x14ac:dyDescent="0.25">
      <c r="A1734" s="11">
        <v>43430</v>
      </c>
      <c r="B1734" s="3">
        <v>-39329302.9365924</v>
      </c>
      <c r="C1734" s="3">
        <v>23556564441.656502</v>
      </c>
      <c r="D1734" s="3">
        <v>23517235138.720001</v>
      </c>
      <c r="E1734" s="24">
        <f t="shared" si="162"/>
        <v>0.99339672726299166</v>
      </c>
      <c r="F1734" s="21">
        <f t="shared" si="163"/>
        <v>-156584389.18330735</v>
      </c>
      <c r="G1734">
        <v>2.0270235469417499</v>
      </c>
      <c r="H1734" s="3">
        <v>-58540911.736661702</v>
      </c>
      <c r="I1734" s="3">
        <f t="shared" si="164"/>
        <v>-58540911.736666441</v>
      </c>
      <c r="J1734" s="3">
        <f t="shared" si="165"/>
        <v>0</v>
      </c>
      <c r="K1734" s="13">
        <f t="shared" si="166"/>
        <v>58540911.736661702</v>
      </c>
      <c r="L1734" s="13">
        <f t="shared" si="167"/>
        <v>39329302.936500549</v>
      </c>
    </row>
    <row r="1735" spans="1:12" x14ac:dyDescent="0.25">
      <c r="A1735" s="11">
        <v>43431</v>
      </c>
      <c r="B1735" s="3">
        <v>-43927326.057879403</v>
      </c>
      <c r="C1735" s="3">
        <v>24038494377.777802</v>
      </c>
      <c r="D1735" s="3">
        <v>23994567051.720001</v>
      </c>
      <c r="E1735" s="24">
        <f t="shared" si="162"/>
        <v>1.0221649881877335</v>
      </c>
      <c r="F1735" s="21">
        <f t="shared" si="163"/>
        <v>521259239.05787939</v>
      </c>
      <c r="G1735">
        <v>2.0719524999159802</v>
      </c>
      <c r="H1735" s="3">
        <v>-65359735.9049851</v>
      </c>
      <c r="I1735" s="3">
        <f t="shared" si="164"/>
        <v>-65359735.90499042</v>
      </c>
      <c r="J1735" s="3">
        <f t="shared" si="165"/>
        <v>0</v>
      </c>
      <c r="K1735" s="13">
        <f t="shared" si="166"/>
        <v>65359735.9049851</v>
      </c>
      <c r="L1735" s="13">
        <f t="shared" si="167"/>
        <v>43927326.057800293</v>
      </c>
    </row>
    <row r="1736" spans="1:12" x14ac:dyDescent="0.25">
      <c r="A1736" s="11">
        <v>43432</v>
      </c>
      <c r="B1736" s="3">
        <v>-146533952.16735601</v>
      </c>
      <c r="C1736" s="3">
        <v>24311133912.2173</v>
      </c>
      <c r="D1736" s="3">
        <v>24164599960.049999</v>
      </c>
      <c r="E1736" s="24">
        <f t="shared" si="162"/>
        <v>1.0131932724526764</v>
      </c>
      <c r="F1736" s="21">
        <f t="shared" si="163"/>
        <v>316566860.49735403</v>
      </c>
      <c r="G1736">
        <v>2.0992883337563701</v>
      </c>
      <c r="H1736" s="3">
        <v>-217944579.541491</v>
      </c>
      <c r="I1736" s="3">
        <f t="shared" si="164"/>
        <v>-217944579.54150823</v>
      </c>
      <c r="J1736" s="3">
        <f t="shared" si="165"/>
        <v>0</v>
      </c>
      <c r="K1736" s="13">
        <f t="shared" si="166"/>
        <v>217944579.541491</v>
      </c>
      <c r="L1736" s="13">
        <f t="shared" si="167"/>
        <v>146533952.16730118</v>
      </c>
    </row>
    <row r="1737" spans="1:12" x14ac:dyDescent="0.25">
      <c r="A1737" s="11">
        <v>43433</v>
      </c>
      <c r="B1737" s="3">
        <v>-64691473.9635337</v>
      </c>
      <c r="C1737" s="3">
        <v>24288280002.563499</v>
      </c>
      <c r="D1737" s="3">
        <v>24223588528.599998</v>
      </c>
      <c r="E1737" s="24">
        <f t="shared" si="162"/>
        <v>1.00511823256822</v>
      </c>
      <c r="F1737" s="21">
        <f t="shared" si="163"/>
        <v>123680042.51353294</v>
      </c>
      <c r="G1737">
        <v>2.1100329796762902</v>
      </c>
      <c r="H1737" s="3">
        <v>-96180525.074680999</v>
      </c>
      <c r="I1737" s="3">
        <f t="shared" si="164"/>
        <v>-96180525.074688733</v>
      </c>
      <c r="J1737" s="3">
        <f t="shared" si="165"/>
        <v>0</v>
      </c>
      <c r="K1737" s="13">
        <f t="shared" si="166"/>
        <v>96180525.074680999</v>
      </c>
      <c r="L1737" s="13">
        <f t="shared" si="167"/>
        <v>64691473.963500977</v>
      </c>
    </row>
    <row r="1738" spans="1:12" x14ac:dyDescent="0.25">
      <c r="A1738" s="11">
        <v>43434</v>
      </c>
      <c r="B1738" s="3">
        <v>-123611561.33054601</v>
      </c>
      <c r="C1738" s="3">
        <v>24235757758.790501</v>
      </c>
      <c r="D1738" s="3">
        <v>24112146197.459999</v>
      </c>
      <c r="E1738" s="24">
        <f t="shared" si="162"/>
        <v>1.0005023710742187</v>
      </c>
      <c r="F1738" s="21">
        <f t="shared" si="163"/>
        <v>12169230.190546617</v>
      </c>
      <c r="G1738">
        <v>2.1110929992109302</v>
      </c>
      <c r="H1738" s="3">
        <v>-183709441.71265799</v>
      </c>
      <c r="I1738" s="3">
        <f t="shared" si="164"/>
        <v>-183709441.712672</v>
      </c>
      <c r="J1738" s="3">
        <f t="shared" si="165"/>
        <v>0</v>
      </c>
      <c r="K1738" s="13">
        <f t="shared" si="166"/>
        <v>183709441.71265799</v>
      </c>
      <c r="L1738" s="13">
        <f t="shared" si="167"/>
        <v>123611561.33050156</v>
      </c>
    </row>
    <row r="1739" spans="1:12" x14ac:dyDescent="0.25">
      <c r="A1739" s="11">
        <v>43437</v>
      </c>
      <c r="B1739" s="3">
        <v>59090584.459372602</v>
      </c>
      <c r="C1739" s="3">
        <v>24278724871.670601</v>
      </c>
      <c r="D1739" s="3">
        <v>24337815456.129902</v>
      </c>
      <c r="E1739" s="24">
        <f t="shared" si="162"/>
        <v>1.0069084963589048</v>
      </c>
      <c r="F1739" s="21">
        <f t="shared" si="163"/>
        <v>166578674.21053019</v>
      </c>
      <c r="G1739">
        <v>2.1256774775092899</v>
      </c>
      <c r="H1739" s="3">
        <v>87785534.757802397</v>
      </c>
      <c r="I1739" s="3">
        <f t="shared" si="164"/>
        <v>87785534.757809475</v>
      </c>
      <c r="J1739" s="3">
        <f t="shared" si="165"/>
        <v>0</v>
      </c>
      <c r="K1739" s="13">
        <f t="shared" si="166"/>
        <v>-87785534.757802397</v>
      </c>
      <c r="L1739" s="13">
        <f t="shared" si="167"/>
        <v>59090584.459300995</v>
      </c>
    </row>
    <row r="1740" spans="1:12" x14ac:dyDescent="0.25">
      <c r="A1740" s="11">
        <v>43438</v>
      </c>
      <c r="B1740" s="3">
        <v>-175853067.067478</v>
      </c>
      <c r="C1740" s="3">
        <v>24027804841.6674</v>
      </c>
      <c r="D1740" s="3">
        <v>23851951774.599998</v>
      </c>
      <c r="E1740" s="24">
        <f t="shared" si="162"/>
        <v>0.98726218402710653</v>
      </c>
      <c r="F1740" s="21">
        <f t="shared" si="163"/>
        <v>-310010614.46242541</v>
      </c>
      <c r="G1740">
        <v>2.0986009889830499</v>
      </c>
      <c r="H1740" s="3">
        <v>-261148123.113967</v>
      </c>
      <c r="I1740" s="3">
        <f t="shared" si="164"/>
        <v>-261148123.11398807</v>
      </c>
      <c r="J1740" s="3">
        <f t="shared" si="165"/>
        <v>0</v>
      </c>
      <c r="K1740" s="13">
        <f t="shared" si="166"/>
        <v>261148123.113967</v>
      </c>
      <c r="L1740" s="13">
        <f t="shared" si="167"/>
        <v>175853067.06740189</v>
      </c>
    </row>
    <row r="1741" spans="1:12" x14ac:dyDescent="0.25">
      <c r="A1741" s="11">
        <v>43439</v>
      </c>
      <c r="B1741" s="3">
        <v>34804447.904838301</v>
      </c>
      <c r="C1741" s="3">
        <v>23980132584.9851</v>
      </c>
      <c r="D1741" s="3">
        <v>24014937032.889999</v>
      </c>
      <c r="E1741" s="24">
        <f t="shared" si="162"/>
        <v>1.0053740176735415</v>
      </c>
      <c r="F1741" s="21">
        <f t="shared" si="163"/>
        <v>128180810.38516262</v>
      </c>
      <c r="G1741">
        <v>2.1098789077875502</v>
      </c>
      <c r="H1741" s="3">
        <v>51665899.967574798</v>
      </c>
      <c r="I1741" s="3">
        <f t="shared" si="164"/>
        <v>51665899.967579007</v>
      </c>
      <c r="J1741" s="3">
        <f t="shared" si="165"/>
        <v>0</v>
      </c>
      <c r="K1741" s="13">
        <f t="shared" si="166"/>
        <v>-51665899.967574798</v>
      </c>
      <c r="L1741" s="13">
        <f t="shared" si="167"/>
        <v>34804447.904899597</v>
      </c>
    </row>
    <row r="1742" spans="1:12" x14ac:dyDescent="0.25">
      <c r="A1742" s="11">
        <v>43440</v>
      </c>
      <c r="B1742" s="3">
        <v>61598135.973606698</v>
      </c>
      <c r="C1742" s="3">
        <v>23968969312.506302</v>
      </c>
      <c r="D1742" s="3">
        <v>24030567448.48</v>
      </c>
      <c r="E1742" s="24">
        <f t="shared" si="162"/>
        <v>0.99808586962686385</v>
      </c>
      <c r="F1742" s="21">
        <f t="shared" si="163"/>
        <v>-45967720.383606546</v>
      </c>
      <c r="G1742">
        <v>2.10584032448652</v>
      </c>
      <c r="H1742" s="3">
        <v>91404822.155321106</v>
      </c>
      <c r="I1742" s="3">
        <f t="shared" si="164"/>
        <v>91404822.155328527</v>
      </c>
      <c r="J1742" s="3">
        <f t="shared" si="165"/>
        <v>0</v>
      </c>
      <c r="K1742" s="13">
        <f t="shared" si="166"/>
        <v>-91404822.155321106</v>
      </c>
      <c r="L1742" s="13">
        <f t="shared" si="167"/>
        <v>61598135.973697662</v>
      </c>
    </row>
    <row r="1743" spans="1:12" x14ac:dyDescent="0.25">
      <c r="A1743" s="11">
        <v>43441</v>
      </c>
      <c r="B1743" s="3">
        <v>-111500824.397616</v>
      </c>
      <c r="C1743" s="3">
        <v>23898180846.4576</v>
      </c>
      <c r="D1743" s="3">
        <v>23786680022.060001</v>
      </c>
      <c r="E1743" s="24">
        <f t="shared" si="162"/>
        <v>0.99449090820238806</v>
      </c>
      <c r="F1743" s="21">
        <f t="shared" si="163"/>
        <v>-132386602.02238217</v>
      </c>
      <c r="G1743">
        <v>2.09423905682781</v>
      </c>
      <c r="H1743" s="3">
        <v>-165391011.92581701</v>
      </c>
      <c r="I1743" s="3">
        <f t="shared" si="164"/>
        <v>-165391011.92582953</v>
      </c>
      <c r="J1743" s="3">
        <f t="shared" si="165"/>
        <v>0</v>
      </c>
      <c r="K1743" s="13">
        <f t="shared" si="166"/>
        <v>165391011.92581701</v>
      </c>
      <c r="L1743" s="13">
        <f t="shared" si="167"/>
        <v>111500824.39759827</v>
      </c>
    </row>
    <row r="1744" spans="1:12" x14ac:dyDescent="0.25">
      <c r="A1744" s="11">
        <v>43444</v>
      </c>
      <c r="B1744" s="3">
        <v>97565249.324132293</v>
      </c>
      <c r="C1744" s="3">
        <v>23349368225.6558</v>
      </c>
      <c r="D1744" s="3">
        <v>23446933474.98</v>
      </c>
      <c r="E1744" s="24">
        <f t="shared" si="162"/>
        <v>0.98161526551840916</v>
      </c>
      <c r="F1744" s="21">
        <f t="shared" si="163"/>
        <v>-437311796.40413415</v>
      </c>
      <c r="G1744">
        <v>2.0557370278270501</v>
      </c>
      <c r="H1744" s="3">
        <v>144664267.65188399</v>
      </c>
      <c r="I1744" s="3">
        <f t="shared" si="164"/>
        <v>144664267.65189642</v>
      </c>
      <c r="J1744" s="3">
        <f t="shared" si="165"/>
        <v>0</v>
      </c>
      <c r="K1744" s="13">
        <f t="shared" si="166"/>
        <v>-144664267.65188399</v>
      </c>
      <c r="L1744" s="13">
        <f t="shared" si="167"/>
        <v>97565249.324199677</v>
      </c>
    </row>
    <row r="1745" spans="1:12" x14ac:dyDescent="0.25">
      <c r="A1745" s="11">
        <v>43445</v>
      </c>
      <c r="B1745" s="3">
        <v>36833267.083531</v>
      </c>
      <c r="C1745" s="3">
        <v>23604211978.8964</v>
      </c>
      <c r="D1745" s="3">
        <v>23641045245.98</v>
      </c>
      <c r="E1745" s="24">
        <f t="shared" si="162"/>
        <v>1.0067078496249542</v>
      </c>
      <c r="F1745" s="21">
        <f t="shared" si="163"/>
        <v>157278503.91646901</v>
      </c>
      <c r="G1745">
        <v>2.0695266026781698</v>
      </c>
      <c r="H1745" s="3">
        <v>54593211.690937497</v>
      </c>
      <c r="I1745" s="3">
        <f t="shared" si="164"/>
        <v>54593211.690941937</v>
      </c>
      <c r="J1745" s="3">
        <f t="shared" si="165"/>
        <v>0</v>
      </c>
      <c r="K1745" s="13">
        <f t="shared" si="166"/>
        <v>-54593211.690937497</v>
      </c>
      <c r="L1745" s="13">
        <f t="shared" si="167"/>
        <v>36833267.083599091</v>
      </c>
    </row>
    <row r="1746" spans="1:12" x14ac:dyDescent="0.25">
      <c r="A1746" s="11">
        <v>43446</v>
      </c>
      <c r="B1746" s="3">
        <v>140549522.659107</v>
      </c>
      <c r="C1746" s="3">
        <v>23851412736.920799</v>
      </c>
      <c r="D1746" s="3">
        <v>23991962259.580002</v>
      </c>
      <c r="E1746" s="24">
        <f t="shared" si="162"/>
        <v>1.0088984005889785</v>
      </c>
      <c r="F1746" s="21">
        <f t="shared" si="163"/>
        <v>210367490.94089529</v>
      </c>
      <c r="G1746">
        <v>2.0879420794183399</v>
      </c>
      <c r="H1746" s="3">
        <v>208238038.99730399</v>
      </c>
      <c r="I1746" s="3">
        <f t="shared" si="164"/>
        <v>208238038.99732068</v>
      </c>
      <c r="J1746" s="3">
        <f t="shared" si="165"/>
        <v>0</v>
      </c>
      <c r="K1746" s="13">
        <f t="shared" si="166"/>
        <v>-208238038.99730399</v>
      </c>
      <c r="L1746" s="13">
        <f t="shared" si="167"/>
        <v>140549522.65920258</v>
      </c>
    </row>
    <row r="1747" spans="1:12" x14ac:dyDescent="0.25">
      <c r="A1747" s="11">
        <v>43447</v>
      </c>
      <c r="B1747" s="3">
        <v>57477898.4388908</v>
      </c>
      <c r="C1747" s="3">
        <v>24121876856.011101</v>
      </c>
      <c r="D1747" s="3">
        <v>24179354754.450001</v>
      </c>
      <c r="E1747" s="24">
        <f t="shared" si="162"/>
        <v>1.0054149216735797</v>
      </c>
      <c r="F1747" s="21">
        <f t="shared" si="163"/>
        <v>129914596.43110813</v>
      </c>
      <c r="G1747">
        <v>2.0992481222373698</v>
      </c>
      <c r="H1747" s="3">
        <v>85126319.966894299</v>
      </c>
      <c r="I1747" s="3">
        <f t="shared" si="164"/>
        <v>85126319.966901183</v>
      </c>
      <c r="J1747" s="3">
        <f t="shared" si="165"/>
        <v>0</v>
      </c>
      <c r="K1747" s="13">
        <f t="shared" si="166"/>
        <v>-85126319.966894299</v>
      </c>
      <c r="L1747" s="13">
        <f t="shared" si="167"/>
        <v>57477898.438899994</v>
      </c>
    </row>
    <row r="1748" spans="1:12" x14ac:dyDescent="0.25">
      <c r="A1748" s="11">
        <v>43448</v>
      </c>
      <c r="B1748" s="3">
        <v>6710050.83342933</v>
      </c>
      <c r="C1748" s="3">
        <v>24072226019.276501</v>
      </c>
      <c r="D1748" s="3">
        <v>24078936070.109901</v>
      </c>
      <c r="E1748" s="24">
        <f t="shared" si="162"/>
        <v>0.99556941298634893</v>
      </c>
      <c r="F1748" s="21">
        <f t="shared" si="163"/>
        <v>-107128735.17352867</v>
      </c>
      <c r="G1748">
        <v>2.0899472207685599</v>
      </c>
      <c r="H1748" s="3">
        <v>9933929.5762034506</v>
      </c>
      <c r="I1748" s="3">
        <f t="shared" si="164"/>
        <v>9933929.5762042422</v>
      </c>
      <c r="J1748" s="3">
        <f t="shared" si="165"/>
        <v>0</v>
      </c>
      <c r="K1748" s="13">
        <f t="shared" si="166"/>
        <v>-9933929.5762034506</v>
      </c>
      <c r="L1748" s="13">
        <f t="shared" si="167"/>
        <v>6710050.8334007263</v>
      </c>
    </row>
    <row r="1749" spans="1:12" x14ac:dyDescent="0.25">
      <c r="A1749" s="11">
        <v>43451</v>
      </c>
      <c r="B1749" s="3">
        <v>-266044380.46438599</v>
      </c>
      <c r="C1749" s="3">
        <v>23839372604.934299</v>
      </c>
      <c r="D1749" s="3">
        <v>23573328224.470001</v>
      </c>
      <c r="E1749" s="24">
        <f t="shared" si="162"/>
        <v>0.99005091153205504</v>
      </c>
      <c r="F1749" s="21">
        <f t="shared" si="163"/>
        <v>-239563465.17551422</v>
      </c>
      <c r="G1749">
        <v>2.0691541509757898</v>
      </c>
      <c r="H1749" s="3">
        <v>-393714713.105488</v>
      </c>
      <c r="I1749" s="3">
        <f t="shared" si="164"/>
        <v>-393714713.10551888</v>
      </c>
      <c r="J1749" s="3">
        <f t="shared" si="165"/>
        <v>0</v>
      </c>
      <c r="K1749" s="13">
        <f t="shared" si="166"/>
        <v>393714713.105488</v>
      </c>
      <c r="L1749" s="13">
        <f t="shared" si="167"/>
        <v>266044380.46429825</v>
      </c>
    </row>
    <row r="1750" spans="1:12" x14ac:dyDescent="0.25">
      <c r="A1750" s="11">
        <v>43452</v>
      </c>
      <c r="B1750" s="3">
        <v>188814528.080302</v>
      </c>
      <c r="C1750" s="3">
        <v>23636014993.399601</v>
      </c>
      <c r="D1750" s="3">
        <v>23824829521.48</v>
      </c>
      <c r="E1750" s="24">
        <f t="shared" si="162"/>
        <v>1.0026592243714074</v>
      </c>
      <c r="F1750" s="21">
        <f t="shared" si="163"/>
        <v>62686768.929696321</v>
      </c>
      <c r="G1750">
        <v>2.0746564961222602</v>
      </c>
      <c r="H1750" s="3">
        <v>279315637.44176501</v>
      </c>
      <c r="I1750" s="3">
        <f t="shared" si="164"/>
        <v>279315637.44178623</v>
      </c>
      <c r="J1750" s="3">
        <f t="shared" si="165"/>
        <v>0</v>
      </c>
      <c r="K1750" s="13">
        <f t="shared" si="166"/>
        <v>-279315637.44176501</v>
      </c>
      <c r="L1750" s="13">
        <f t="shared" si="167"/>
        <v>188814528.08039856</v>
      </c>
    </row>
    <row r="1751" spans="1:12" x14ac:dyDescent="0.25">
      <c r="A1751" s="11">
        <v>43453</v>
      </c>
      <c r="B1751" s="3">
        <v>-6474115.7540341597</v>
      </c>
      <c r="C1751" s="3">
        <v>23689548727.694</v>
      </c>
      <c r="D1751" s="3">
        <v>23683074611.939999</v>
      </c>
      <c r="E1751" s="24">
        <f t="shared" si="162"/>
        <v>0.99432185679800977</v>
      </c>
      <c r="F1751" s="21">
        <f t="shared" si="163"/>
        <v>-135280793.78596675</v>
      </c>
      <c r="G1751">
        <v>2.06287629944234</v>
      </c>
      <c r="H1751" s="3">
        <v>-9573540.7689300701</v>
      </c>
      <c r="I1751" s="3">
        <f t="shared" si="164"/>
        <v>-9573540.7689308412</v>
      </c>
      <c r="J1751" s="3">
        <f t="shared" si="165"/>
        <v>0</v>
      </c>
      <c r="K1751" s="13">
        <f t="shared" si="166"/>
        <v>9573540.7689300701</v>
      </c>
      <c r="L1751" s="13">
        <f t="shared" si="167"/>
        <v>6474115.7540016174</v>
      </c>
    </row>
    <row r="1752" spans="1:12" x14ac:dyDescent="0.25">
      <c r="A1752" s="11">
        <v>43454</v>
      </c>
      <c r="B1752" s="3">
        <v>-6456110.7164735701</v>
      </c>
      <c r="C1752" s="3">
        <v>23578790355.936401</v>
      </c>
      <c r="D1752" s="3">
        <v>23572334245.219898</v>
      </c>
      <c r="E1752" s="24">
        <f t="shared" si="162"/>
        <v>0.99559667578165501</v>
      </c>
      <c r="F1752" s="21">
        <f t="shared" si="163"/>
        <v>-104284256.00362684</v>
      </c>
      <c r="G1752">
        <v>2.0537927862735601</v>
      </c>
      <c r="H1752" s="3">
        <v>-9543229.9516123608</v>
      </c>
      <c r="I1752" s="3">
        <f t="shared" si="164"/>
        <v>-9543229.9516131096</v>
      </c>
      <c r="J1752" s="3">
        <f t="shared" si="165"/>
        <v>0</v>
      </c>
      <c r="K1752" s="13">
        <f t="shared" si="166"/>
        <v>9543229.9516123608</v>
      </c>
      <c r="L1752" s="13">
        <f t="shared" si="167"/>
        <v>6456110.7165031433</v>
      </c>
    </row>
    <row r="1753" spans="1:12" x14ac:dyDescent="0.25">
      <c r="A1753" s="11">
        <v>43455</v>
      </c>
      <c r="B1753" s="3">
        <v>111750826.335549</v>
      </c>
      <c r="C1753" s="3">
        <v>23656789889.344398</v>
      </c>
      <c r="D1753" s="3">
        <v>23768540715.679901</v>
      </c>
      <c r="E1753" s="24">
        <f t="shared" si="162"/>
        <v>1.0035828290590942</v>
      </c>
      <c r="F1753" s="21">
        <f t="shared" si="163"/>
        <v>84455644.124453902</v>
      </c>
      <c r="G1753">
        <v>2.0611511747495799</v>
      </c>
      <c r="H1753" s="3">
        <v>165122954.37086001</v>
      </c>
      <c r="I1753" s="3">
        <f t="shared" si="164"/>
        <v>165122954.37087226</v>
      </c>
      <c r="J1753" s="3">
        <f t="shared" si="165"/>
        <v>0</v>
      </c>
      <c r="K1753" s="13">
        <f t="shared" si="166"/>
        <v>-165122954.37086001</v>
      </c>
      <c r="L1753" s="13">
        <f t="shared" si="167"/>
        <v>111750826.33550262</v>
      </c>
    </row>
    <row r="1754" spans="1:12" x14ac:dyDescent="0.25">
      <c r="A1754" s="11">
        <v>43458</v>
      </c>
      <c r="B1754" s="3">
        <v>11.6102472543716</v>
      </c>
      <c r="C1754" s="3">
        <v>23740172785.779701</v>
      </c>
      <c r="D1754" s="3">
        <v>23740172797.389999</v>
      </c>
      <c r="E1754" s="24">
        <f t="shared" si="162"/>
        <v>0.9988064925718626</v>
      </c>
      <c r="F1754" s="21">
        <f t="shared" si="163"/>
        <v>-28367929.900148988</v>
      </c>
      <c r="G1754">
        <v>2.0586911755120001</v>
      </c>
      <c r="H1754" s="3">
        <v>17.148670825456001</v>
      </c>
      <c r="I1754" s="3">
        <f t="shared" si="164"/>
        <v>17.148670825457383</v>
      </c>
      <c r="J1754" s="3">
        <f t="shared" si="165"/>
        <v>0</v>
      </c>
      <c r="K1754" s="13">
        <f t="shared" si="166"/>
        <v>-17.148670825456001</v>
      </c>
      <c r="L1754" s="13">
        <f t="shared" si="167"/>
        <v>11.610298156738281</v>
      </c>
    </row>
    <row r="1755" spans="1:12" x14ac:dyDescent="0.25">
      <c r="A1755" s="11">
        <v>43460</v>
      </c>
      <c r="B1755" s="3">
        <v>-70596506.012287706</v>
      </c>
      <c r="C1755" s="3">
        <v>23693197677.722198</v>
      </c>
      <c r="D1755" s="3">
        <v>23622601171.7099</v>
      </c>
      <c r="E1755" s="24">
        <f t="shared" si="162"/>
        <v>0.99802128147639357</v>
      </c>
      <c r="F1755" s="21">
        <f t="shared" si="163"/>
        <v>-46975119.667811781</v>
      </c>
      <c r="G1755">
        <v>2.0546176051486298</v>
      </c>
      <c r="H1755" s="3">
        <v>-104232820.742654</v>
      </c>
      <c r="I1755" s="3">
        <f t="shared" si="164"/>
        <v>-104232820.74266241</v>
      </c>
      <c r="J1755" s="3">
        <f t="shared" si="165"/>
        <v>0</v>
      </c>
      <c r="K1755" s="13">
        <f t="shared" si="166"/>
        <v>104232820.742654</v>
      </c>
      <c r="L1755" s="13">
        <f t="shared" si="167"/>
        <v>70596506.012298584</v>
      </c>
    </row>
    <row r="1756" spans="1:12" x14ac:dyDescent="0.25">
      <c r="A1756" s="11">
        <v>43461</v>
      </c>
      <c r="B1756" s="3">
        <v>-24117502.4832807</v>
      </c>
      <c r="C1756" s="3">
        <v>23795228903.433201</v>
      </c>
      <c r="D1756" s="3">
        <v>23771111400.950001</v>
      </c>
      <c r="E1756" s="24">
        <f t="shared" si="162"/>
        <v>1.0073077359461209</v>
      </c>
      <c r="F1756" s="21">
        <f t="shared" si="163"/>
        <v>172627731.72338155</v>
      </c>
      <c r="G1756">
        <v>2.0696322080773002</v>
      </c>
      <c r="H1756" s="3">
        <v>-35594746.432893798</v>
      </c>
      <c r="I1756" s="3">
        <f t="shared" si="164"/>
        <v>-35594746.432896525</v>
      </c>
      <c r="J1756" s="3">
        <f t="shared" si="165"/>
        <v>0</v>
      </c>
      <c r="K1756" s="13">
        <f t="shared" si="166"/>
        <v>35594746.432893798</v>
      </c>
      <c r="L1756" s="13">
        <f t="shared" si="167"/>
        <v>24117502.483200073</v>
      </c>
    </row>
    <row r="1757" spans="1:12" x14ac:dyDescent="0.25">
      <c r="A1757" s="11">
        <v>43462</v>
      </c>
      <c r="B1757" s="3">
        <v>1812850.0684938401</v>
      </c>
      <c r="C1757" s="3">
        <v>24369961770.681499</v>
      </c>
      <c r="D1757" s="3">
        <v>24371774620.75</v>
      </c>
      <c r="E1757" s="24">
        <f t="shared" si="162"/>
        <v>1.0251923588944003</v>
      </c>
      <c r="F1757" s="21">
        <f t="shared" si="163"/>
        <v>598850369.73150539</v>
      </c>
      <c r="G1757">
        <v>2.1217711254426002</v>
      </c>
      <c r="H1757" s="3">
        <v>2674531.68314155</v>
      </c>
      <c r="I1757" s="3">
        <f t="shared" si="164"/>
        <v>2674531.6831417615</v>
      </c>
      <c r="J1757" s="3">
        <f t="shared" si="165"/>
        <v>0</v>
      </c>
      <c r="K1757" s="13">
        <f t="shared" si="166"/>
        <v>-2674531.68314155</v>
      </c>
      <c r="L1757" s="13">
        <f t="shared" si="167"/>
        <v>1812850.0685005188</v>
      </c>
    </row>
    <row r="1758" spans="1:12" x14ac:dyDescent="0.25">
      <c r="A1758" s="11">
        <v>43465</v>
      </c>
      <c r="B1758" s="3">
        <v>-9.3514947891235298</v>
      </c>
      <c r="C1758" s="3">
        <v>24367161953.6814</v>
      </c>
      <c r="D1758" s="3">
        <v>24367161944.330002</v>
      </c>
      <c r="E1758" s="24">
        <f t="shared" si="162"/>
        <v>0.99981073733282533</v>
      </c>
      <c r="F1758" s="21">
        <f t="shared" si="163"/>
        <v>-4612667.0685033798</v>
      </c>
      <c r="G1758">
        <v>2.1213695533802599</v>
      </c>
      <c r="H1758" s="3">
        <v>-13.7911087786116</v>
      </c>
      <c r="I1758" s="3">
        <f t="shared" si="164"/>
        <v>-13.791108778612758</v>
      </c>
      <c r="J1758" s="3">
        <f t="shared" si="165"/>
        <v>0</v>
      </c>
      <c r="K1758" s="13">
        <f t="shared" si="166"/>
        <v>13.7911087786116</v>
      </c>
      <c r="L1758" s="13">
        <f t="shared" si="167"/>
        <v>9.3513984680175781</v>
      </c>
    </row>
    <row r="1759" spans="1:12" x14ac:dyDescent="0.25">
      <c r="A1759" s="11">
        <v>43467</v>
      </c>
      <c r="B1759" s="3">
        <v>-33820363.738315798</v>
      </c>
      <c r="C1759" s="3">
        <v>25135615458.138302</v>
      </c>
      <c r="D1759" s="3">
        <v>25101795094.399899</v>
      </c>
      <c r="E1759" s="24">
        <f t="shared" si="162"/>
        <v>1.0315364388993615</v>
      </c>
      <c r="F1759" s="21">
        <f t="shared" si="163"/>
        <v>768453513.80821252</v>
      </c>
      <c r="G1759">
        <v>2.1882699946834099</v>
      </c>
      <c r="H1759" s="3">
        <v>-49857294.7531121</v>
      </c>
      <c r="I1759" s="3">
        <f t="shared" si="164"/>
        <v>-49857294.753116056</v>
      </c>
      <c r="J1759" s="3">
        <f t="shared" si="165"/>
        <v>0</v>
      </c>
      <c r="K1759" s="13">
        <f t="shared" si="166"/>
        <v>49857294.7531121</v>
      </c>
      <c r="L1759" s="13">
        <f t="shared" si="167"/>
        <v>33820363.73840332</v>
      </c>
    </row>
    <row r="1760" spans="1:12" x14ac:dyDescent="0.25">
      <c r="A1760" s="11">
        <v>43468</v>
      </c>
      <c r="B1760" s="3">
        <v>-71443415.761722296</v>
      </c>
      <c r="C1760" s="3">
        <v>25234399999.091702</v>
      </c>
      <c r="D1760" s="3">
        <v>25162956583.330002</v>
      </c>
      <c r="E1760" s="24">
        <f t="shared" si="162"/>
        <v>1.0052826861263564</v>
      </c>
      <c r="F1760" s="21">
        <f t="shared" si="163"/>
        <v>132604904.6918256</v>
      </c>
      <c r="G1760">
        <v>2.1998299382250401</v>
      </c>
      <c r="H1760" s="3">
        <v>-105279771.671574</v>
      </c>
      <c r="I1760" s="3">
        <f t="shared" si="164"/>
        <v>-105279771.67158307</v>
      </c>
      <c r="J1760" s="3">
        <f t="shared" si="165"/>
        <v>0</v>
      </c>
      <c r="K1760" s="13">
        <f t="shared" si="166"/>
        <v>105279771.671574</v>
      </c>
      <c r="L1760" s="13">
        <f t="shared" si="167"/>
        <v>71443415.761699677</v>
      </c>
    </row>
    <row r="1761" spans="1:12" x14ac:dyDescent="0.25">
      <c r="A1761" s="11">
        <v>43469</v>
      </c>
      <c r="B1761" s="3">
        <v>-21052139.357631199</v>
      </c>
      <c r="C1761" s="3">
        <v>25287642647.787601</v>
      </c>
      <c r="D1761" s="3">
        <v>25266590508.43</v>
      </c>
      <c r="E1761" s="24">
        <f t="shared" si="162"/>
        <v>1.0049551436471591</v>
      </c>
      <c r="F1761" s="21">
        <f t="shared" si="163"/>
        <v>124686064.45762968</v>
      </c>
      <c r="G1761">
        <v>2.21073041156827</v>
      </c>
      <c r="H1761" s="3">
        <v>-31010677.0654293</v>
      </c>
      <c r="I1761" s="3">
        <f t="shared" si="164"/>
        <v>-31010677.065431785</v>
      </c>
      <c r="J1761" s="3">
        <f t="shared" si="165"/>
        <v>0</v>
      </c>
      <c r="K1761" s="13">
        <f t="shared" si="166"/>
        <v>31010677.0654293</v>
      </c>
      <c r="L1761" s="13">
        <f t="shared" si="167"/>
        <v>21052139.357601166</v>
      </c>
    </row>
    <row r="1762" spans="1:12" x14ac:dyDescent="0.25">
      <c r="A1762" s="11">
        <v>43472</v>
      </c>
      <c r="B1762" s="3">
        <v>-75885099.144556999</v>
      </c>
      <c r="C1762" s="3">
        <v>25180358156.364498</v>
      </c>
      <c r="D1762" s="3">
        <v>25104473057.219898</v>
      </c>
      <c r="E1762" s="24">
        <f t="shared" si="162"/>
        <v>0.99658709978947202</v>
      </c>
      <c r="F1762" s="21">
        <f t="shared" si="163"/>
        <v>-86232352.065545082</v>
      </c>
      <c r="G1762">
        <v>2.2031854092812102</v>
      </c>
      <c r="H1762" s="3">
        <v>-111738749.359207</v>
      </c>
      <c r="I1762" s="3">
        <f t="shared" si="164"/>
        <v>-111738749.35921612</v>
      </c>
      <c r="J1762" s="3">
        <f t="shared" si="165"/>
        <v>0</v>
      </c>
      <c r="K1762" s="13">
        <f t="shared" si="166"/>
        <v>111738749.359207</v>
      </c>
      <c r="L1762" s="13">
        <f t="shared" si="167"/>
        <v>75885099.144599915</v>
      </c>
    </row>
    <row r="1763" spans="1:12" x14ac:dyDescent="0.25">
      <c r="A1763" s="11">
        <v>43473</v>
      </c>
      <c r="B1763" s="3">
        <v>59877926.246641397</v>
      </c>
      <c r="C1763" s="3">
        <v>25154922327.373299</v>
      </c>
      <c r="D1763" s="3">
        <v>25214800253.619999</v>
      </c>
      <c r="E1763" s="24">
        <f t="shared" si="162"/>
        <v>1.0020095729569178</v>
      </c>
      <c r="F1763" s="21">
        <f t="shared" si="163"/>
        <v>50449270.153459311</v>
      </c>
      <c r="G1763">
        <v>2.2076128710987701</v>
      </c>
      <c r="H1763" s="3">
        <v>88134580.039652705</v>
      </c>
      <c r="I1763" s="3">
        <f t="shared" si="164"/>
        <v>88134580.039659709</v>
      </c>
      <c r="J1763" s="3">
        <f t="shared" si="165"/>
        <v>0</v>
      </c>
      <c r="K1763" s="13">
        <f t="shared" si="166"/>
        <v>-88134580.039652705</v>
      </c>
      <c r="L1763" s="13">
        <f t="shared" si="167"/>
        <v>59877926.246700287</v>
      </c>
    </row>
    <row r="1764" spans="1:12" x14ac:dyDescent="0.25">
      <c r="A1764" s="11">
        <v>43474</v>
      </c>
      <c r="B1764" s="3">
        <v>209611809.163638</v>
      </c>
      <c r="C1764" s="3">
        <v>25616514152.686298</v>
      </c>
      <c r="D1764" s="3">
        <v>25826125961.849998</v>
      </c>
      <c r="E1764" s="24">
        <f t="shared" si="162"/>
        <v>1.0159316708847888</v>
      </c>
      <c r="F1764" s="21">
        <f t="shared" si="163"/>
        <v>401713899.06636155</v>
      </c>
      <c r="G1764">
        <v>2.2427838328021399</v>
      </c>
      <c r="H1764" s="3">
        <v>308409411.73904902</v>
      </c>
      <c r="I1764" s="3">
        <f t="shared" si="164"/>
        <v>308409411.7390734</v>
      </c>
      <c r="J1764" s="3">
        <f t="shared" si="165"/>
        <v>0</v>
      </c>
      <c r="K1764" s="13">
        <f t="shared" si="166"/>
        <v>-308409411.73904902</v>
      </c>
      <c r="L1764" s="13">
        <f t="shared" si="167"/>
        <v>209611809.1637001</v>
      </c>
    </row>
    <row r="1765" spans="1:12" x14ac:dyDescent="0.25">
      <c r="A1765" s="11">
        <v>43475</v>
      </c>
      <c r="B1765" s="3">
        <v>-174673751.76437899</v>
      </c>
      <c r="C1765" s="3">
        <v>25897834389.1143</v>
      </c>
      <c r="D1765" s="3">
        <v>25723160637.349998</v>
      </c>
      <c r="E1765" s="24">
        <f t="shared" si="162"/>
        <v>1.0027765847409831</v>
      </c>
      <c r="F1765" s="21">
        <f t="shared" si="163"/>
        <v>71708427.264378995</v>
      </c>
      <c r="G1765">
        <v>2.2490111121696201</v>
      </c>
      <c r="H1765" s="3">
        <v>-256904560.08709899</v>
      </c>
      <c r="I1765" s="3">
        <f t="shared" si="164"/>
        <v>-256904560.0871191</v>
      </c>
      <c r="J1765" s="3">
        <f t="shared" si="165"/>
        <v>0</v>
      </c>
      <c r="K1765" s="13">
        <f t="shared" si="166"/>
        <v>256904560.08709899</v>
      </c>
      <c r="L1765" s="13">
        <f t="shared" si="167"/>
        <v>174673751.7643013</v>
      </c>
    </row>
    <row r="1766" spans="1:12" x14ac:dyDescent="0.25">
      <c r="A1766" s="11">
        <v>43476</v>
      </c>
      <c r="B1766" s="3">
        <v>97285304.809602007</v>
      </c>
      <c r="C1766" s="3">
        <v>25694569337.200298</v>
      </c>
      <c r="D1766" s="3">
        <v>25791854642.009998</v>
      </c>
      <c r="E1766" s="24">
        <f t="shared" si="162"/>
        <v>0.99888849972393801</v>
      </c>
      <c r="F1766" s="21">
        <f t="shared" si="163"/>
        <v>-28591300.14960216</v>
      </c>
      <c r="G1766">
        <v>2.2465113356975799</v>
      </c>
      <c r="H1766" s="3">
        <v>143028866.45941001</v>
      </c>
      <c r="I1766" s="3">
        <f t="shared" si="164"/>
        <v>143028866.45942193</v>
      </c>
      <c r="J1766" s="3">
        <f t="shared" si="165"/>
        <v>0</v>
      </c>
      <c r="K1766" s="13">
        <f t="shared" si="166"/>
        <v>-143028866.45941001</v>
      </c>
      <c r="L1766" s="13">
        <f t="shared" si="167"/>
        <v>97285304.809700012</v>
      </c>
    </row>
    <row r="1767" spans="1:12" x14ac:dyDescent="0.25">
      <c r="A1767" s="11">
        <v>43479</v>
      </c>
      <c r="B1767" s="3">
        <v>182771522.6331</v>
      </c>
      <c r="C1767" s="3">
        <v>25961244101.0569</v>
      </c>
      <c r="D1767" s="3">
        <v>26144015623.689999</v>
      </c>
      <c r="E1767" s="24">
        <f t="shared" si="162"/>
        <v>1.0065675563621934</v>
      </c>
      <c r="F1767" s="21">
        <f t="shared" si="163"/>
        <v>169389459.0469003</v>
      </c>
      <c r="G1767">
        <v>2.2612654255130802</v>
      </c>
      <c r="H1767" s="3">
        <v>268606965.64215702</v>
      </c>
      <c r="I1767" s="3">
        <f t="shared" si="164"/>
        <v>268606965.64217818</v>
      </c>
      <c r="J1767" s="3">
        <f t="shared" si="165"/>
        <v>0</v>
      </c>
      <c r="K1767" s="13">
        <f t="shared" si="166"/>
        <v>-268606965.64215702</v>
      </c>
      <c r="L1767" s="13">
        <f t="shared" si="167"/>
        <v>182771522.6330986</v>
      </c>
    </row>
    <row r="1768" spans="1:12" x14ac:dyDescent="0.25">
      <c r="A1768" s="11">
        <v>43480</v>
      </c>
      <c r="B1768" s="3">
        <v>31685532.717062701</v>
      </c>
      <c r="C1768" s="3">
        <v>26022464716.992901</v>
      </c>
      <c r="D1768" s="3">
        <v>26054150249.709999</v>
      </c>
      <c r="E1768" s="24">
        <f t="shared" si="162"/>
        <v>0.99535071779153461</v>
      </c>
      <c r="F1768" s="21">
        <f t="shared" si="163"/>
        <v>-121550906.69706224</v>
      </c>
      <c r="G1768">
        <v>2.25075216440163</v>
      </c>
      <c r="H1768" s="3">
        <v>46548108.956232198</v>
      </c>
      <c r="I1768" s="3">
        <f t="shared" si="164"/>
        <v>46548108.956235848</v>
      </c>
      <c r="J1768" s="3">
        <f t="shared" si="165"/>
        <v>0</v>
      </c>
      <c r="K1768" s="13">
        <f t="shared" si="166"/>
        <v>-46548108.956232198</v>
      </c>
      <c r="L1768" s="13">
        <f t="shared" si="167"/>
        <v>31685532.717098236</v>
      </c>
    </row>
    <row r="1769" spans="1:12" x14ac:dyDescent="0.25">
      <c r="A1769" s="11">
        <v>43481</v>
      </c>
      <c r="B1769" s="3">
        <v>59533624.570926003</v>
      </c>
      <c r="C1769" s="3">
        <v>26171080094.569</v>
      </c>
      <c r="D1769" s="3">
        <v>26230613719.139999</v>
      </c>
      <c r="E1769" s="24">
        <f t="shared" si="162"/>
        <v>1.0044879546536114</v>
      </c>
      <c r="F1769" s="21">
        <f t="shared" si="163"/>
        <v>116929844.85907429</v>
      </c>
      <c r="G1769">
        <v>2.26085343805198</v>
      </c>
      <c r="H1769" s="3">
        <v>87425000.120822906</v>
      </c>
      <c r="I1769" s="3">
        <f t="shared" si="164"/>
        <v>87425000.120829731</v>
      </c>
      <c r="J1769" s="3">
        <f t="shared" si="165"/>
        <v>0</v>
      </c>
      <c r="K1769" s="13">
        <f t="shared" si="166"/>
        <v>-87425000.120822906</v>
      </c>
      <c r="L1769" s="13">
        <f t="shared" si="167"/>
        <v>59533624.570999146</v>
      </c>
    </row>
    <row r="1770" spans="1:12" x14ac:dyDescent="0.25">
      <c r="A1770" s="11">
        <v>43482</v>
      </c>
      <c r="B1770" s="3">
        <v>-46149045.344353899</v>
      </c>
      <c r="C1770" s="3">
        <v>26500704993.3843</v>
      </c>
      <c r="D1770" s="3">
        <v>26454555948.039902</v>
      </c>
      <c r="E1770" s="24">
        <f t="shared" si="162"/>
        <v>1.0102967958407765</v>
      </c>
      <c r="F1770" s="21">
        <f t="shared" si="163"/>
        <v>270091274.24425626</v>
      </c>
      <c r="G1770">
        <v>2.2841329843295299</v>
      </c>
      <c r="H1770" s="3">
        <v>-67743608.545567602</v>
      </c>
      <c r="I1770" s="3">
        <f t="shared" si="164"/>
        <v>-67743608.545572937</v>
      </c>
      <c r="J1770" s="3">
        <f t="shared" si="165"/>
        <v>0</v>
      </c>
      <c r="K1770" s="13">
        <f t="shared" si="166"/>
        <v>67743608.545567602</v>
      </c>
      <c r="L1770" s="13">
        <f t="shared" si="167"/>
        <v>46149045.344398499</v>
      </c>
    </row>
    <row r="1771" spans="1:12" x14ac:dyDescent="0.25">
      <c r="A1771" s="11">
        <v>43483</v>
      </c>
      <c r="B1771" s="3">
        <v>47929851.835874602</v>
      </c>
      <c r="C1771" s="3">
        <v>26607779947.3741</v>
      </c>
      <c r="D1771" s="3">
        <v>26655709799.209999</v>
      </c>
      <c r="E1771" s="24">
        <f t="shared" si="162"/>
        <v>1.0057919701859739</v>
      </c>
      <c r="F1771" s="21">
        <f t="shared" si="163"/>
        <v>153223999.33422273</v>
      </c>
      <c r="G1771">
        <v>2.2973626144755501</v>
      </c>
      <c r="H1771" s="3">
        <v>70330544.525989205</v>
      </c>
      <c r="I1771" s="3">
        <f t="shared" si="164"/>
        <v>70330544.525994629</v>
      </c>
      <c r="J1771" s="3">
        <f t="shared" si="165"/>
        <v>0</v>
      </c>
      <c r="K1771" s="13">
        <f t="shared" si="166"/>
        <v>-70330544.525989205</v>
      </c>
      <c r="L1771" s="13">
        <f t="shared" si="167"/>
        <v>47929851.835899353</v>
      </c>
    </row>
    <row r="1772" spans="1:12" x14ac:dyDescent="0.25">
      <c r="A1772" s="11">
        <v>43486</v>
      </c>
      <c r="B1772" s="3">
        <v>89512400.412505895</v>
      </c>
      <c r="C1772" s="3">
        <v>26801854719.707401</v>
      </c>
      <c r="D1772" s="3">
        <v>26891367120.119999</v>
      </c>
      <c r="E1772" s="24">
        <f t="shared" si="162"/>
        <v>1.0054826872590661</v>
      </c>
      <c r="F1772" s="21">
        <f t="shared" si="163"/>
        <v>146144920.49749395</v>
      </c>
      <c r="G1772">
        <v>2.3099583352113902</v>
      </c>
      <c r="H1772" s="3">
        <v>131296571.332929</v>
      </c>
      <c r="I1772" s="3">
        <f t="shared" si="164"/>
        <v>131296571.33293918</v>
      </c>
      <c r="J1772" s="3">
        <f t="shared" si="165"/>
        <v>0</v>
      </c>
      <c r="K1772" s="13">
        <f t="shared" si="166"/>
        <v>-131296571.332929</v>
      </c>
      <c r="L1772" s="13">
        <f t="shared" si="167"/>
        <v>89512400.412597656</v>
      </c>
    </row>
    <row r="1773" spans="1:12" x14ac:dyDescent="0.25">
      <c r="A1773" s="11">
        <v>43487</v>
      </c>
      <c r="B1773" s="3">
        <v>-27676075.298667502</v>
      </c>
      <c r="C1773" s="3">
        <v>26688527642.868599</v>
      </c>
      <c r="D1773" s="3">
        <v>26660851567.57</v>
      </c>
      <c r="E1773" s="24">
        <f t="shared" si="162"/>
        <v>0.99245707827551954</v>
      </c>
      <c r="F1773" s="21">
        <f t="shared" si="163"/>
        <v>-202839477.25133175</v>
      </c>
      <c r="G1773">
        <v>2.2925345003020801</v>
      </c>
      <c r="H1773" s="3">
        <v>-40579526.314399503</v>
      </c>
      <c r="I1773" s="3">
        <f t="shared" si="164"/>
        <v>-40579526.314402655</v>
      </c>
      <c r="J1773" s="3">
        <f t="shared" si="165"/>
        <v>0</v>
      </c>
      <c r="K1773" s="13">
        <f t="shared" si="166"/>
        <v>40579526.314399503</v>
      </c>
      <c r="L1773" s="13">
        <f t="shared" si="167"/>
        <v>27676075.298599243</v>
      </c>
    </row>
    <row r="1774" spans="1:12" x14ac:dyDescent="0.25">
      <c r="A1774" s="11">
        <v>43488</v>
      </c>
      <c r="B1774" s="3">
        <v>-14398792.228653301</v>
      </c>
      <c r="C1774" s="3">
        <v>27051609862.578602</v>
      </c>
      <c r="D1774" s="3">
        <v>27037211070.349998</v>
      </c>
      <c r="E1774" s="24">
        <f t="shared" si="162"/>
        <v>1.0146566321791448</v>
      </c>
      <c r="F1774" s="21">
        <f t="shared" si="163"/>
        <v>390758295.00865209</v>
      </c>
      <c r="G1774">
        <v>2.3261353352310099</v>
      </c>
      <c r="H1774" s="3">
        <v>-21103807.792082001</v>
      </c>
      <c r="I1774" s="3">
        <f t="shared" si="164"/>
        <v>-21103807.792083669</v>
      </c>
      <c r="J1774" s="3">
        <f t="shared" si="165"/>
        <v>0</v>
      </c>
      <c r="K1774" s="13">
        <f t="shared" si="166"/>
        <v>21103807.792082001</v>
      </c>
      <c r="L1774" s="13">
        <f t="shared" si="167"/>
        <v>14398792.228603363</v>
      </c>
    </row>
    <row r="1775" spans="1:12" x14ac:dyDescent="0.25">
      <c r="A1775" s="11">
        <v>43489</v>
      </c>
      <c r="B1775" s="3">
        <v>-681024413.92261302</v>
      </c>
      <c r="C1775" s="3">
        <v>27333892454.712601</v>
      </c>
      <c r="D1775" s="3">
        <v>26652868040.790001</v>
      </c>
      <c r="E1775" s="24">
        <f t="shared" si="162"/>
        <v>1.0109730764608325</v>
      </c>
      <c r="F1775" s="21">
        <f t="shared" si="163"/>
        <v>296681384.36261547</v>
      </c>
      <c r="G1775">
        <v>2.3516601961227401</v>
      </c>
      <c r="H1775" s="3">
        <v>-997768357.81466103</v>
      </c>
      <c r="I1775" s="3">
        <f t="shared" si="164"/>
        <v>-997768357.81473839</v>
      </c>
      <c r="J1775" s="3">
        <f t="shared" si="165"/>
        <v>0</v>
      </c>
      <c r="K1775" s="13">
        <f t="shared" si="166"/>
        <v>997768357.81466103</v>
      </c>
      <c r="L1775" s="13">
        <f t="shared" si="167"/>
        <v>681024413.92259979</v>
      </c>
    </row>
    <row r="1776" spans="1:12" x14ac:dyDescent="0.25">
      <c r="A1776" s="11">
        <v>43490</v>
      </c>
      <c r="B1776" s="3">
        <v>-61.987548232078503</v>
      </c>
      <c r="C1776" s="3">
        <v>26660681901.857498</v>
      </c>
      <c r="D1776" s="3">
        <v>26660681839.869999</v>
      </c>
      <c r="E1776" s="24">
        <f t="shared" si="162"/>
        <v>1.0002931714911727</v>
      </c>
      <c r="F1776" s="21">
        <f t="shared" si="163"/>
        <v>7813861.0675462484</v>
      </c>
      <c r="G1776">
        <v>2.35234963584917</v>
      </c>
      <c r="H1776" s="3">
        <v>-90.782845940625407</v>
      </c>
      <c r="I1776" s="3">
        <f t="shared" si="164"/>
        <v>-90.782845940632427</v>
      </c>
      <c r="J1776" s="3">
        <f t="shared" si="165"/>
        <v>0</v>
      </c>
      <c r="K1776" s="13">
        <f t="shared" si="166"/>
        <v>90.782845940625407</v>
      </c>
      <c r="L1776" s="13">
        <f t="shared" si="167"/>
        <v>61.987499237060547</v>
      </c>
    </row>
    <row r="1777" spans="1:12" x14ac:dyDescent="0.25">
      <c r="A1777" s="11">
        <v>43493</v>
      </c>
      <c r="B1777" s="3">
        <v>53992584.189627402</v>
      </c>
      <c r="C1777" s="3">
        <v>26156046569.490299</v>
      </c>
      <c r="D1777" s="3">
        <v>26210039153.68</v>
      </c>
      <c r="E1777" s="24">
        <f t="shared" si="162"/>
        <v>0.98107192931483977</v>
      </c>
      <c r="F1777" s="21">
        <f t="shared" si="163"/>
        <v>-504635270.37962604</v>
      </c>
      <c r="G1777">
        <v>2.30782419566561</v>
      </c>
      <c r="H1777" s="3">
        <v>79043422.466376096</v>
      </c>
      <c r="I1777" s="3">
        <f t="shared" si="164"/>
        <v>79043422.46638228</v>
      </c>
      <c r="J1777" s="3">
        <f t="shared" si="165"/>
        <v>0</v>
      </c>
      <c r="K1777" s="13">
        <f t="shared" si="166"/>
        <v>-79043422.466376096</v>
      </c>
      <c r="L1777" s="13">
        <f t="shared" si="167"/>
        <v>53992584.18970108</v>
      </c>
    </row>
    <row r="1778" spans="1:12" x14ac:dyDescent="0.25">
      <c r="A1778" s="11">
        <v>43494</v>
      </c>
      <c r="B1778" s="3">
        <v>-7716642.6917968905</v>
      </c>
      <c r="C1778" s="3">
        <v>26340349324.9617</v>
      </c>
      <c r="D1778" s="3">
        <v>26332632682.27</v>
      </c>
      <c r="E1778" s="24">
        <f t="shared" si="162"/>
        <v>1.0049717656092665</v>
      </c>
      <c r="F1778" s="21">
        <f t="shared" si="163"/>
        <v>130310171.28179704</v>
      </c>
      <c r="G1778">
        <v>2.3192981566338502</v>
      </c>
      <c r="H1778" s="3">
        <v>-11292557.2664042</v>
      </c>
      <c r="I1778" s="3">
        <f t="shared" si="164"/>
        <v>-11292557.266405111</v>
      </c>
      <c r="J1778" s="3">
        <f t="shared" si="165"/>
        <v>0</v>
      </c>
      <c r="K1778" s="13">
        <f t="shared" si="166"/>
        <v>11292557.2664042</v>
      </c>
      <c r="L1778" s="13">
        <f t="shared" si="167"/>
        <v>7716642.6916999817</v>
      </c>
    </row>
    <row r="1779" spans="1:12" x14ac:dyDescent="0.25">
      <c r="A1779" s="11">
        <v>43495</v>
      </c>
      <c r="B1779" s="3">
        <v>68043178.299932703</v>
      </c>
      <c r="C1779" s="3">
        <v>26689341772.700001</v>
      </c>
      <c r="D1779" s="3">
        <v>26757384951</v>
      </c>
      <c r="E1779" s="24">
        <f t="shared" si="162"/>
        <v>1.0135462752522364</v>
      </c>
      <c r="F1779" s="21">
        <f t="shared" si="163"/>
        <v>356709090.43006682</v>
      </c>
      <c r="G1779">
        <v>2.35071600785562</v>
      </c>
      <c r="H1779" s="3">
        <v>99536138.831165507</v>
      </c>
      <c r="I1779" s="3">
        <f t="shared" si="164"/>
        <v>99536138.831173211</v>
      </c>
      <c r="J1779" s="3">
        <f t="shared" si="165"/>
        <v>0</v>
      </c>
      <c r="K1779" s="13">
        <f t="shared" si="166"/>
        <v>-99536138.831165507</v>
      </c>
      <c r="L1779" s="13">
        <f t="shared" si="167"/>
        <v>68043178.299999237</v>
      </c>
    </row>
    <row r="1780" spans="1:12" x14ac:dyDescent="0.25">
      <c r="A1780" s="11">
        <v>43496</v>
      </c>
      <c r="B1780" s="3">
        <v>82881875.253637493</v>
      </c>
      <c r="C1780" s="3">
        <v>26850903533.9063</v>
      </c>
      <c r="D1780" s="3">
        <v>26933785409.16</v>
      </c>
      <c r="E1780" s="24">
        <f t="shared" si="162"/>
        <v>1.003495056900277</v>
      </c>
      <c r="F1780" s="21">
        <f t="shared" si="163"/>
        <v>93518582.906362355</v>
      </c>
      <c r="G1780">
        <v>2.3589318940594701</v>
      </c>
      <c r="H1780" s="3">
        <v>121195935.477593</v>
      </c>
      <c r="I1780" s="3">
        <f t="shared" si="164"/>
        <v>121195935.47760251</v>
      </c>
      <c r="J1780" s="3">
        <f t="shared" si="165"/>
        <v>0</v>
      </c>
      <c r="K1780" s="13">
        <f t="shared" si="166"/>
        <v>-121195935.477593</v>
      </c>
      <c r="L1780" s="13">
        <f t="shared" si="167"/>
        <v>82881875.253700256</v>
      </c>
    </row>
    <row r="1781" spans="1:12" x14ac:dyDescent="0.25">
      <c r="A1781" s="11">
        <v>43497</v>
      </c>
      <c r="B1781" s="3">
        <v>79473933.053678006</v>
      </c>
      <c r="C1781" s="3">
        <v>26984312886.666302</v>
      </c>
      <c r="D1781" s="3">
        <v>27063786819.719898</v>
      </c>
      <c r="E1781" s="24">
        <f t="shared" si="162"/>
        <v>1.0018759887159803</v>
      </c>
      <c r="F1781" s="21">
        <f t="shared" si="163"/>
        <v>50527477.506220371</v>
      </c>
      <c r="G1781">
        <v>2.3633572236745</v>
      </c>
      <c r="H1781" s="3">
        <v>116167724.06714401</v>
      </c>
      <c r="I1781" s="3">
        <f t="shared" si="164"/>
        <v>116167724.06715395</v>
      </c>
      <c r="J1781" s="3">
        <f t="shared" si="165"/>
        <v>0</v>
      </c>
      <c r="K1781" s="13">
        <f t="shared" si="166"/>
        <v>-116167724.06714401</v>
      </c>
      <c r="L1781" s="13">
        <f t="shared" si="167"/>
        <v>79473933.053596497</v>
      </c>
    </row>
    <row r="1782" spans="1:12" x14ac:dyDescent="0.25">
      <c r="A1782" s="11">
        <v>43500</v>
      </c>
      <c r="B1782" s="3">
        <v>47700830.513366699</v>
      </c>
      <c r="C1782" s="3">
        <v>27191992004.836601</v>
      </c>
      <c r="D1782" s="3">
        <v>27239692835.349998</v>
      </c>
      <c r="E1782" s="24">
        <f t="shared" si="162"/>
        <v>1.004737148794836</v>
      </c>
      <c r="F1782" s="21">
        <f t="shared" si="163"/>
        <v>128205185.11673355</v>
      </c>
      <c r="G1782">
        <v>2.3745527984983799</v>
      </c>
      <c r="H1782" s="3">
        <v>69697789.321726397</v>
      </c>
      <c r="I1782" s="3">
        <f t="shared" si="164"/>
        <v>69697789.321731836</v>
      </c>
      <c r="J1782" s="3">
        <f t="shared" si="165"/>
        <v>0</v>
      </c>
      <c r="K1782" s="13">
        <f t="shared" si="166"/>
        <v>-69697789.321726397</v>
      </c>
      <c r="L1782" s="13">
        <f t="shared" si="167"/>
        <v>47700830.513397217</v>
      </c>
    </row>
    <row r="1783" spans="1:12" x14ac:dyDescent="0.25">
      <c r="A1783" s="11">
        <v>43501</v>
      </c>
      <c r="B1783" s="3">
        <v>-67711604.394749597</v>
      </c>
      <c r="C1783" s="3">
        <v>27240333987.064701</v>
      </c>
      <c r="D1783" s="3">
        <v>27172622382.669998</v>
      </c>
      <c r="E1783" s="24">
        <f t="shared" si="162"/>
        <v>1.0000235374061897</v>
      </c>
      <c r="F1783" s="21">
        <f t="shared" si="163"/>
        <v>641151.71474929154</v>
      </c>
      <c r="G1783">
        <v>2.3746086893121201</v>
      </c>
      <c r="H1783" s="3">
        <v>-98898215.474881798</v>
      </c>
      <c r="I1783" s="3">
        <f t="shared" si="164"/>
        <v>-98898215.474889368</v>
      </c>
      <c r="J1783" s="3">
        <f t="shared" si="165"/>
        <v>0</v>
      </c>
      <c r="K1783" s="13">
        <f t="shared" si="166"/>
        <v>98898215.474881798</v>
      </c>
      <c r="L1783" s="13">
        <f t="shared" si="167"/>
        <v>67711604.394702911</v>
      </c>
    </row>
    <row r="1784" spans="1:12" x14ac:dyDescent="0.25">
      <c r="A1784" s="11">
        <v>43502</v>
      </c>
      <c r="B1784" s="3">
        <v>157425097.044043</v>
      </c>
      <c r="C1784" s="3">
        <v>26367182742.205898</v>
      </c>
      <c r="D1784" s="3">
        <v>26524607839.249901</v>
      </c>
      <c r="E1784" s="24">
        <f t="shared" si="162"/>
        <v>0.97035841336470241</v>
      </c>
      <c r="F1784" s="21">
        <f t="shared" si="163"/>
        <v>-805439640.46414042</v>
      </c>
      <c r="G1784">
        <v>2.3042215201229501</v>
      </c>
      <c r="H1784" s="3">
        <v>229843173.12552199</v>
      </c>
      <c r="I1784" s="3">
        <f t="shared" si="164"/>
        <v>229843173.12553978</v>
      </c>
      <c r="J1784" s="3">
        <f t="shared" si="165"/>
        <v>0</v>
      </c>
      <c r="K1784" s="13">
        <f t="shared" si="166"/>
        <v>-229843173.12552199</v>
      </c>
      <c r="L1784" s="13">
        <f t="shared" si="167"/>
        <v>157425097.04400253</v>
      </c>
    </row>
    <row r="1785" spans="1:12" x14ac:dyDescent="0.25">
      <c r="A1785" s="11">
        <v>43503</v>
      </c>
      <c r="B1785" s="3">
        <v>193883099.14181501</v>
      </c>
      <c r="C1785" s="3">
        <v>26351173267.2481</v>
      </c>
      <c r="D1785" s="3">
        <v>26545056366.389999</v>
      </c>
      <c r="E1785" s="24">
        <f t="shared" si="162"/>
        <v>0.9934613709257154</v>
      </c>
      <c r="F1785" s="21">
        <f t="shared" si="163"/>
        <v>-173434572.00171643</v>
      </c>
      <c r="G1785">
        <v>2.28915507029788</v>
      </c>
      <c r="H1785" s="3">
        <v>282963149.21731299</v>
      </c>
      <c r="I1785" s="3">
        <f t="shared" si="164"/>
        <v>282963149.21733457</v>
      </c>
      <c r="J1785" s="3">
        <f t="shared" si="165"/>
        <v>0</v>
      </c>
      <c r="K1785" s="13">
        <f t="shared" si="166"/>
        <v>-282963149.21731299</v>
      </c>
      <c r="L1785" s="13">
        <f t="shared" si="167"/>
        <v>193883099.14189911</v>
      </c>
    </row>
    <row r="1786" spans="1:12" x14ac:dyDescent="0.25">
      <c r="A1786" s="11">
        <v>43504</v>
      </c>
      <c r="B1786" s="3">
        <v>91736881.059834704</v>
      </c>
      <c r="C1786" s="3">
        <v>26736136570.140099</v>
      </c>
      <c r="D1786" s="3">
        <v>26827873451.199902</v>
      </c>
      <c r="E1786" s="24">
        <f t="shared" si="162"/>
        <v>1.0071983348278741</v>
      </c>
      <c r="F1786" s="21">
        <f t="shared" si="163"/>
        <v>191080203.75006747</v>
      </c>
      <c r="G1786">
        <v>2.30563317496682</v>
      </c>
      <c r="H1786" s="3">
        <v>133833916.05721501</v>
      </c>
      <c r="I1786" s="3">
        <f t="shared" si="164"/>
        <v>133833916.05722539</v>
      </c>
      <c r="J1786" s="3">
        <f t="shared" si="165"/>
        <v>0</v>
      </c>
      <c r="K1786" s="13">
        <f t="shared" si="166"/>
        <v>-133833916.05721501</v>
      </c>
      <c r="L1786" s="13">
        <f t="shared" si="167"/>
        <v>91736881.059803009</v>
      </c>
    </row>
    <row r="1787" spans="1:12" x14ac:dyDescent="0.25">
      <c r="A1787" s="11">
        <v>43507</v>
      </c>
      <c r="B1787" s="3">
        <v>21012275.577732299</v>
      </c>
      <c r="C1787" s="3">
        <v>26572918452.432201</v>
      </c>
      <c r="D1787" s="3">
        <v>26593930728.009998</v>
      </c>
      <c r="E1787" s="24">
        <f t="shared" si="162"/>
        <v>0.99049663778862684</v>
      </c>
      <c r="F1787" s="21">
        <f t="shared" si="163"/>
        <v>-254954998.76763555</v>
      </c>
      <c r="G1787">
        <v>2.2837219077785398</v>
      </c>
      <c r="H1787" s="3">
        <v>30642739.655422401</v>
      </c>
      <c r="I1787" s="3">
        <f t="shared" si="164"/>
        <v>30642739.655424774</v>
      </c>
      <c r="J1787" s="3">
        <f t="shared" si="165"/>
        <v>0</v>
      </c>
      <c r="K1787" s="13">
        <f t="shared" si="166"/>
        <v>-30642739.655422401</v>
      </c>
      <c r="L1787" s="13">
        <f t="shared" si="167"/>
        <v>21012275.577796936</v>
      </c>
    </row>
    <row r="1788" spans="1:12" x14ac:dyDescent="0.25">
      <c r="A1788" s="11">
        <v>43508</v>
      </c>
      <c r="B1788" s="3">
        <v>-22571979.878490899</v>
      </c>
      <c r="C1788" s="3">
        <v>27008269600.998402</v>
      </c>
      <c r="D1788" s="3">
        <v>26985697621.119999</v>
      </c>
      <c r="E1788" s="24">
        <f t="shared" si="162"/>
        <v>1.0155802042663851</v>
      </c>
      <c r="F1788" s="21">
        <f t="shared" si="163"/>
        <v>414338872.98849154</v>
      </c>
      <c r="G1788">
        <v>2.3193027615893498</v>
      </c>
      <c r="H1788" s="3">
        <v>-32904587.138652802</v>
      </c>
      <c r="I1788" s="3">
        <f t="shared" si="164"/>
        <v>-32904587.138655324</v>
      </c>
      <c r="J1788" s="3">
        <f t="shared" si="165"/>
        <v>0</v>
      </c>
      <c r="K1788" s="13">
        <f t="shared" si="166"/>
        <v>32904587.138652802</v>
      </c>
      <c r="L1788" s="13">
        <f t="shared" si="167"/>
        <v>22571979.87840271</v>
      </c>
    </row>
    <row r="1789" spans="1:12" x14ac:dyDescent="0.25">
      <c r="A1789" s="11">
        <v>43509</v>
      </c>
      <c r="B1789" s="3">
        <v>-74646865.376218304</v>
      </c>
      <c r="C1789" s="3">
        <v>26926734590.606201</v>
      </c>
      <c r="D1789" s="3">
        <v>26852087725.23</v>
      </c>
      <c r="E1789" s="24">
        <f t="shared" si="162"/>
        <v>0.99781502663590083</v>
      </c>
      <c r="F1789" s="21">
        <f t="shared" si="163"/>
        <v>-58963030.513781086</v>
      </c>
      <c r="G1789">
        <v>2.3142351468319902</v>
      </c>
      <c r="H1789" s="3">
        <v>-108775391.457752</v>
      </c>
      <c r="I1789" s="3">
        <f t="shared" si="164"/>
        <v>-108775391.45776045</v>
      </c>
      <c r="J1789" s="3">
        <f t="shared" si="165"/>
        <v>0</v>
      </c>
      <c r="K1789" s="13">
        <f t="shared" si="166"/>
        <v>108775391.457752</v>
      </c>
      <c r="L1789" s="13">
        <f t="shared" si="167"/>
        <v>74646865.37620163</v>
      </c>
    </row>
    <row r="1790" spans="1:12" x14ac:dyDescent="0.25">
      <c r="A1790" s="11">
        <v>43510</v>
      </c>
      <c r="B1790" s="3">
        <v>-93235588.883106694</v>
      </c>
      <c r="C1790" s="3">
        <v>27337616078.903099</v>
      </c>
      <c r="D1790" s="3">
        <v>27244380490.02</v>
      </c>
      <c r="E1790" s="24">
        <f t="shared" si="162"/>
        <v>1.01808158675189</v>
      </c>
      <c r="F1790" s="21">
        <f t="shared" si="163"/>
        <v>485528353.67310762</v>
      </c>
      <c r="G1790">
        <v>2.3560801904037101</v>
      </c>
      <c r="H1790" s="3">
        <v>-135810418.02544999</v>
      </c>
      <c r="I1790" s="3">
        <f t="shared" si="164"/>
        <v>-135810418.02546057</v>
      </c>
      <c r="J1790" s="3">
        <f t="shared" si="165"/>
        <v>0</v>
      </c>
      <c r="K1790" s="13">
        <f t="shared" si="166"/>
        <v>135810418.02544999</v>
      </c>
      <c r="L1790" s="13">
        <f t="shared" si="167"/>
        <v>93235588.883098602</v>
      </c>
    </row>
    <row r="1791" spans="1:12" x14ac:dyDescent="0.25">
      <c r="A1791" s="11">
        <v>43511</v>
      </c>
      <c r="B1791" s="3">
        <v>102546968.419379</v>
      </c>
      <c r="C1791" s="3">
        <v>27179594607.530602</v>
      </c>
      <c r="D1791" s="3">
        <v>27282141575.949902</v>
      </c>
      <c r="E1791" s="24">
        <f t="shared" si="162"/>
        <v>0.9976220460394315</v>
      </c>
      <c r="F1791" s="21">
        <f t="shared" si="163"/>
        <v>-64785882.489477873</v>
      </c>
      <c r="G1791">
        <v>2.3504775401835301</v>
      </c>
      <c r="H1791" s="3">
        <v>149316046.28986701</v>
      </c>
      <c r="I1791" s="3">
        <f t="shared" si="164"/>
        <v>149316046.28987765</v>
      </c>
      <c r="J1791" s="3">
        <f t="shared" si="165"/>
        <v>0</v>
      </c>
      <c r="K1791" s="13">
        <f t="shared" si="166"/>
        <v>-149316046.28986701</v>
      </c>
      <c r="L1791" s="13">
        <f t="shared" si="167"/>
        <v>102546968.41930008</v>
      </c>
    </row>
    <row r="1792" spans="1:12" x14ac:dyDescent="0.25">
      <c r="A1792" s="11">
        <v>43514</v>
      </c>
      <c r="B1792" s="3">
        <v>64695666.976996496</v>
      </c>
      <c r="C1792" s="3">
        <v>27136156591.233002</v>
      </c>
      <c r="D1792" s="3">
        <v>27200852258.209999</v>
      </c>
      <c r="E1792" s="24">
        <f t="shared" si="162"/>
        <v>0.99464906432251676</v>
      </c>
      <c r="F1792" s="21">
        <f t="shared" si="163"/>
        <v>-145984984.71689898</v>
      </c>
      <c r="G1792">
        <v>2.3379002860546301</v>
      </c>
      <c r="H1792" s="3">
        <v>94165352.954620004</v>
      </c>
      <c r="I1792" s="3">
        <f t="shared" si="164"/>
        <v>94165352.954627216</v>
      </c>
      <c r="J1792" s="3">
        <f t="shared" si="165"/>
        <v>0</v>
      </c>
      <c r="K1792" s="13">
        <f t="shared" si="166"/>
        <v>-94165352.954620004</v>
      </c>
      <c r="L1792" s="13">
        <f t="shared" si="167"/>
        <v>64695666.976997375</v>
      </c>
    </row>
    <row r="1793" spans="1:12" x14ac:dyDescent="0.25">
      <c r="A1793" s="11">
        <v>43515</v>
      </c>
      <c r="B1793" s="3">
        <v>-60937309.164283298</v>
      </c>
      <c r="C1793" s="3">
        <v>27408496242.764198</v>
      </c>
      <c r="D1793" s="3">
        <v>27347558933.599998</v>
      </c>
      <c r="E1793" s="24">
        <f t="shared" si="162"/>
        <v>1.0076337308325187</v>
      </c>
      <c r="F1793" s="21">
        <f t="shared" si="163"/>
        <v>207643984.5542827</v>
      </c>
      <c r="G1793">
        <v>2.35574718755164</v>
      </c>
      <c r="H1793" s="3">
        <v>-88660771.303510696</v>
      </c>
      <c r="I1793" s="3">
        <f t="shared" si="164"/>
        <v>-88660771.303517371</v>
      </c>
      <c r="J1793" s="3">
        <f t="shared" si="165"/>
        <v>0</v>
      </c>
      <c r="K1793" s="13">
        <f t="shared" si="166"/>
        <v>88660771.303510696</v>
      </c>
      <c r="L1793" s="13">
        <f t="shared" si="167"/>
        <v>60937309.164199829</v>
      </c>
    </row>
    <row r="1794" spans="1:12" x14ac:dyDescent="0.25">
      <c r="A1794" s="11">
        <v>43516</v>
      </c>
      <c r="B1794" s="3">
        <v>-64355193.218804203</v>
      </c>
      <c r="C1794" s="3">
        <v>27072724926.818802</v>
      </c>
      <c r="D1794" s="3">
        <v>27008369733.599998</v>
      </c>
      <c r="E1794" s="24">
        <f t="shared" si="162"/>
        <v>0.98995032765269864</v>
      </c>
      <c r="F1794" s="21">
        <f t="shared" si="163"/>
        <v>-274834006.78119582</v>
      </c>
      <c r="G1794">
        <v>2.3320727001836699</v>
      </c>
      <c r="H1794" s="3">
        <v>-93597471.981551602</v>
      </c>
      <c r="I1794" s="3">
        <f t="shared" si="164"/>
        <v>-93597471.98155874</v>
      </c>
      <c r="J1794" s="3">
        <f t="shared" si="165"/>
        <v>0</v>
      </c>
      <c r="K1794" s="13">
        <f t="shared" si="166"/>
        <v>93597471.981551602</v>
      </c>
      <c r="L1794" s="13">
        <f t="shared" si="167"/>
        <v>64355193.218803406</v>
      </c>
    </row>
    <row r="1795" spans="1:12" x14ac:dyDescent="0.25">
      <c r="A1795" s="11">
        <v>43517</v>
      </c>
      <c r="B1795" s="3">
        <v>112431972.51768</v>
      </c>
      <c r="C1795" s="3">
        <v>27088919785.0723</v>
      </c>
      <c r="D1795" s="3">
        <v>27201351757.59</v>
      </c>
      <c r="E1795" s="24">
        <f t="shared" ref="E1795:E1858" si="168">F1795/D1794+1</f>
        <v>1.0029824107218184</v>
      </c>
      <c r="F1795" s="21">
        <f t="shared" ref="F1795:F1858" si="169">D1795-D1794-B1795</f>
        <v>80550051.472321674</v>
      </c>
      <c r="G1795">
        <v>2.3390278988087601</v>
      </c>
      <c r="H1795" s="3">
        <v>163456666.74913701</v>
      </c>
      <c r="I1795" s="3">
        <f t="shared" ref="I1795:I1858" si="170">B1795*(1+$Q$1)^($O$1-ROW()+1)</f>
        <v>163456666.74915022</v>
      </c>
      <c r="J1795" s="3">
        <f t="shared" ref="J1795:J1858" si="171">B1795*$G$2765/G1795</f>
        <v>0</v>
      </c>
      <c r="K1795" s="13">
        <f t="shared" ref="K1795:K1858" si="172">J1795-H1795</f>
        <v>-163456666.74913701</v>
      </c>
      <c r="L1795" s="13">
        <f t="shared" ref="L1795:L1858" si="173">ABS(C1795-D1795)</f>
        <v>112431972.5177002</v>
      </c>
    </row>
    <row r="1796" spans="1:12" x14ac:dyDescent="0.25">
      <c r="A1796" s="11">
        <v>43518</v>
      </c>
      <c r="B1796" s="3">
        <v>-37638104.052766599</v>
      </c>
      <c r="C1796" s="3">
        <v>27544518676.3727</v>
      </c>
      <c r="D1796" s="3">
        <v>27506880572.32</v>
      </c>
      <c r="E1796" s="24">
        <f t="shared" si="168"/>
        <v>1.0126158038703725</v>
      </c>
      <c r="F1796" s="21">
        <f t="shared" si="169"/>
        <v>343166918.78276616</v>
      </c>
      <c r="G1796">
        <v>2.3685366160274599</v>
      </c>
      <c r="H1796" s="3">
        <v>-54698174.835414603</v>
      </c>
      <c r="I1796" s="3">
        <f t="shared" si="170"/>
        <v>-54698174.835418671</v>
      </c>
      <c r="J1796" s="3">
        <f t="shared" si="171"/>
        <v>0</v>
      </c>
      <c r="K1796" s="13">
        <f t="shared" si="172"/>
        <v>54698174.835414603</v>
      </c>
      <c r="L1796" s="13">
        <f t="shared" si="173"/>
        <v>37638104.052700043</v>
      </c>
    </row>
    <row r="1797" spans="1:12" x14ac:dyDescent="0.25">
      <c r="A1797" s="11">
        <v>43521</v>
      </c>
      <c r="B1797" s="3">
        <v>-5602695.1042727204</v>
      </c>
      <c r="C1797" s="3">
        <v>27430403599.6842</v>
      </c>
      <c r="D1797" s="3">
        <v>27424800904.580002</v>
      </c>
      <c r="E1797" s="24">
        <f t="shared" si="168"/>
        <v>0.99721971481154847</v>
      </c>
      <c r="F1797" s="21">
        <f t="shared" si="169"/>
        <v>-76476972.635725141</v>
      </c>
      <c r="G1797">
        <v>2.3619514087556102</v>
      </c>
      <c r="H1797" s="3">
        <v>-8139062.3167441599</v>
      </c>
      <c r="I1797" s="3">
        <f t="shared" si="170"/>
        <v>-8139062.3167447802</v>
      </c>
      <c r="J1797" s="3">
        <f t="shared" si="171"/>
        <v>0</v>
      </c>
      <c r="K1797" s="13">
        <f t="shared" si="172"/>
        <v>8139062.3167441599</v>
      </c>
      <c r="L1797" s="13">
        <f t="shared" si="173"/>
        <v>5602695.1041984558</v>
      </c>
    </row>
    <row r="1798" spans="1:12" x14ac:dyDescent="0.25">
      <c r="A1798" s="11">
        <v>43522</v>
      </c>
      <c r="B1798" s="3">
        <v>2692979.0921815601</v>
      </c>
      <c r="C1798" s="3">
        <v>27493764288.047798</v>
      </c>
      <c r="D1798" s="3">
        <v>27496457267.139999</v>
      </c>
      <c r="E1798" s="24">
        <f t="shared" si="168"/>
        <v>1.0025146357017418</v>
      </c>
      <c r="F1798" s="21">
        <f t="shared" si="169"/>
        <v>68963383.467815995</v>
      </c>
      <c r="G1798">
        <v>2.3678908560938501</v>
      </c>
      <c r="H1798" s="3">
        <v>3910593.3228317802</v>
      </c>
      <c r="I1798" s="3">
        <f t="shared" si="170"/>
        <v>3910593.3228320763</v>
      </c>
      <c r="J1798" s="3">
        <f t="shared" si="171"/>
        <v>0</v>
      </c>
      <c r="K1798" s="13">
        <f t="shared" si="172"/>
        <v>-3910593.3228317802</v>
      </c>
      <c r="L1798" s="13">
        <f t="shared" si="173"/>
        <v>2692979.0922012329</v>
      </c>
    </row>
    <row r="1799" spans="1:12" x14ac:dyDescent="0.25">
      <c r="A1799" s="11">
        <v>43523</v>
      </c>
      <c r="B1799" s="3">
        <v>19214697.2218799</v>
      </c>
      <c r="C1799" s="3">
        <v>27497415773.2481</v>
      </c>
      <c r="D1799" s="3">
        <v>27516630470.470001</v>
      </c>
      <c r="E1799" s="24">
        <f t="shared" si="168"/>
        <v>1.0000348592583694</v>
      </c>
      <c r="F1799" s="21">
        <f t="shared" si="169"/>
        <v>958506.10812193155</v>
      </c>
      <c r="G1799">
        <v>2.3679733990129899</v>
      </c>
      <c r="H1799" s="3">
        <v>27891733.457067002</v>
      </c>
      <c r="I1799" s="3">
        <f t="shared" si="170"/>
        <v>27891733.457069058</v>
      </c>
      <c r="J1799" s="3">
        <f t="shared" si="171"/>
        <v>0</v>
      </c>
      <c r="K1799" s="13">
        <f t="shared" si="172"/>
        <v>-27891733.457067002</v>
      </c>
      <c r="L1799" s="13">
        <f t="shared" si="173"/>
        <v>19214697.22190094</v>
      </c>
    </row>
    <row r="1800" spans="1:12" x14ac:dyDescent="0.25">
      <c r="A1800" s="11">
        <v>43524</v>
      </c>
      <c r="B1800" s="3">
        <v>-3465048.7027165801</v>
      </c>
      <c r="C1800" s="3">
        <v>27220314313.3927</v>
      </c>
      <c r="D1800" s="3">
        <v>27216849264.689999</v>
      </c>
      <c r="E1800" s="24">
        <f t="shared" si="168"/>
        <v>0.98923137927824112</v>
      </c>
      <c r="F1800" s="21">
        <f t="shared" si="169"/>
        <v>-296316157.07728601</v>
      </c>
      <c r="G1800">
        <v>2.3424735915998101</v>
      </c>
      <c r="H1800" s="3">
        <v>-5027864.8145832596</v>
      </c>
      <c r="I1800" s="3">
        <f t="shared" si="170"/>
        <v>-5027864.814583634</v>
      </c>
      <c r="J1800" s="3">
        <f t="shared" si="171"/>
        <v>0</v>
      </c>
      <c r="K1800" s="13">
        <f t="shared" si="172"/>
        <v>5027864.8145832596</v>
      </c>
      <c r="L1800" s="13">
        <f t="shared" si="173"/>
        <v>3465048.7027015686</v>
      </c>
    </row>
    <row r="1801" spans="1:12" x14ac:dyDescent="0.25">
      <c r="A1801" s="11">
        <v>43525</v>
      </c>
      <c r="B1801" s="3">
        <v>6505157.7587321997</v>
      </c>
      <c r="C1801" s="3">
        <v>27068376969.821201</v>
      </c>
      <c r="D1801" s="3">
        <v>27074882127.579899</v>
      </c>
      <c r="E1801" s="24">
        <f t="shared" si="168"/>
        <v>0.99454483899201906</v>
      </c>
      <c r="F1801" s="21">
        <f t="shared" si="169"/>
        <v>-148472294.86883199</v>
      </c>
      <c r="G1801">
        <v>2.3296950210006901</v>
      </c>
      <c r="H1801" s="3">
        <v>9435488.0812906604</v>
      </c>
      <c r="I1801" s="3">
        <f t="shared" si="170"/>
        <v>9435488.0812913775</v>
      </c>
      <c r="J1801" s="3">
        <f t="shared" si="171"/>
        <v>0</v>
      </c>
      <c r="K1801" s="13">
        <f t="shared" si="172"/>
        <v>-9435488.0812906604</v>
      </c>
      <c r="L1801" s="13">
        <f t="shared" si="173"/>
        <v>6505157.7586975098</v>
      </c>
    </row>
    <row r="1802" spans="1:12" x14ac:dyDescent="0.25">
      <c r="A1802" s="11">
        <v>43530</v>
      </c>
      <c r="B1802" s="3">
        <v>-59871344.910561502</v>
      </c>
      <c r="C1802" s="3">
        <v>26996585995.2005</v>
      </c>
      <c r="D1802" s="3">
        <v>26936714650.290001</v>
      </c>
      <c r="E1802" s="24">
        <f t="shared" si="168"/>
        <v>0.99710816349964526</v>
      </c>
      <c r="F1802" s="21">
        <f t="shared" si="169"/>
        <v>-78296132.379336417</v>
      </c>
      <c r="G1802">
        <v>2.3229579239042599</v>
      </c>
      <c r="H1802" s="3">
        <v>-86807617.973373994</v>
      </c>
      <c r="I1802" s="3">
        <f t="shared" si="170"/>
        <v>-86807617.973380536</v>
      </c>
      <c r="J1802" s="3">
        <f t="shared" si="171"/>
        <v>0</v>
      </c>
      <c r="K1802" s="13">
        <f t="shared" si="172"/>
        <v>86807617.973373994</v>
      </c>
      <c r="L1802" s="13">
        <f t="shared" si="173"/>
        <v>59871344.910499573</v>
      </c>
    </row>
    <row r="1803" spans="1:12" x14ac:dyDescent="0.25">
      <c r="A1803" s="11">
        <v>43531</v>
      </c>
      <c r="B1803" s="3">
        <v>-3743986.3233855902</v>
      </c>
      <c r="C1803" s="3">
        <v>26874594446.233299</v>
      </c>
      <c r="D1803" s="3">
        <v>26870850459.91</v>
      </c>
      <c r="E1803" s="24">
        <f t="shared" si="168"/>
        <v>0.99769384630371227</v>
      </c>
      <c r="F1803" s="21">
        <f t="shared" si="169"/>
        <v>-62120204.056615479</v>
      </c>
      <c r="G1803">
        <v>2.3176008259017302</v>
      </c>
      <c r="H1803" s="3">
        <v>-5426319.5710538197</v>
      </c>
      <c r="I1803" s="3">
        <f t="shared" si="170"/>
        <v>-5426319.5710542286</v>
      </c>
      <c r="J1803" s="3">
        <f t="shared" si="171"/>
        <v>0</v>
      </c>
      <c r="K1803" s="13">
        <f t="shared" si="172"/>
        <v>5426319.5710538197</v>
      </c>
      <c r="L1803" s="13">
        <f t="shared" si="173"/>
        <v>3743986.323299408</v>
      </c>
    </row>
    <row r="1804" spans="1:12" x14ac:dyDescent="0.25">
      <c r="A1804" s="11">
        <v>43532</v>
      </c>
      <c r="B1804" s="3">
        <v>-12439101.6190679</v>
      </c>
      <c r="C1804" s="3">
        <v>27195143107.819</v>
      </c>
      <c r="D1804" s="3">
        <v>27182704006.200001</v>
      </c>
      <c r="E1804" s="24">
        <f t="shared" si="168"/>
        <v>1.0120685665826952</v>
      </c>
      <c r="F1804" s="21">
        <f t="shared" si="169"/>
        <v>324292647.90906882</v>
      </c>
      <c r="G1804">
        <v>2.3455709457812302</v>
      </c>
      <c r="H1804" s="3">
        <v>-18021561.4578554</v>
      </c>
      <c r="I1804" s="3">
        <f t="shared" si="170"/>
        <v>-18021561.457856838</v>
      </c>
      <c r="J1804" s="3">
        <f t="shared" si="171"/>
        <v>0</v>
      </c>
      <c r="K1804" s="13">
        <f t="shared" si="172"/>
        <v>18021561.4578554</v>
      </c>
      <c r="L1804" s="13">
        <f t="shared" si="173"/>
        <v>12439101.618999481</v>
      </c>
    </row>
    <row r="1805" spans="1:12" x14ac:dyDescent="0.25">
      <c r="A1805" s="11">
        <v>43535</v>
      </c>
      <c r="B1805" s="3">
        <v>-117659185.891574</v>
      </c>
      <c r="C1805" s="3">
        <v>27810782955.581501</v>
      </c>
      <c r="D1805" s="3">
        <v>27693123769.689999</v>
      </c>
      <c r="E1805" s="24">
        <f t="shared" si="168"/>
        <v>1.023105830429464</v>
      </c>
      <c r="F1805" s="21">
        <f t="shared" si="169"/>
        <v>628078949.38157189</v>
      </c>
      <c r="G1805">
        <v>2.3997673103147301</v>
      </c>
      <c r="H1805" s="3">
        <v>-170396836.92972499</v>
      </c>
      <c r="I1805" s="3">
        <f t="shared" si="170"/>
        <v>-170396836.92973828</v>
      </c>
      <c r="J1805" s="3">
        <f t="shared" si="171"/>
        <v>0</v>
      </c>
      <c r="K1805" s="13">
        <f t="shared" si="172"/>
        <v>170396836.92972499</v>
      </c>
      <c r="L1805" s="13">
        <f t="shared" si="173"/>
        <v>117659185.89150238</v>
      </c>
    </row>
    <row r="1806" spans="1:12" x14ac:dyDescent="0.25">
      <c r="A1806" s="11">
        <v>43536</v>
      </c>
      <c r="B1806" s="3">
        <v>-6881817.8339205896</v>
      </c>
      <c r="C1806" s="3">
        <v>27657171931.953899</v>
      </c>
      <c r="D1806" s="3">
        <v>27650290114.119999</v>
      </c>
      <c r="E1806" s="24">
        <f t="shared" si="168"/>
        <v>0.99870177745078259</v>
      </c>
      <c r="F1806" s="21">
        <f t="shared" si="169"/>
        <v>-35951837.736079104</v>
      </c>
      <c r="G1806">
        <v>2.3966518782796098</v>
      </c>
      <c r="H1806" s="3">
        <v>-9962564.5916870106</v>
      </c>
      <c r="I1806" s="3">
        <f t="shared" si="170"/>
        <v>-9962564.5916877501</v>
      </c>
      <c r="J1806" s="3">
        <f t="shared" si="171"/>
        <v>0</v>
      </c>
      <c r="K1806" s="13">
        <f t="shared" si="172"/>
        <v>9962564.5916870106</v>
      </c>
      <c r="L1806" s="13">
        <f t="shared" si="173"/>
        <v>6881817.8339004517</v>
      </c>
    </row>
    <row r="1807" spans="1:12" x14ac:dyDescent="0.25">
      <c r="A1807" s="11">
        <v>43537</v>
      </c>
      <c r="B1807" s="3">
        <v>-48721335.363502704</v>
      </c>
      <c r="C1807" s="3">
        <v>27885109262.373501</v>
      </c>
      <c r="D1807" s="3">
        <v>27836387927.009998</v>
      </c>
      <c r="E1807" s="24">
        <f t="shared" si="168"/>
        <v>1.0084924659844197</v>
      </c>
      <c r="F1807" s="21">
        <f t="shared" si="169"/>
        <v>234819148.2535021</v>
      </c>
      <c r="G1807">
        <v>2.41700536283239</v>
      </c>
      <c r="H1807" s="3">
        <v>-70504924.016380593</v>
      </c>
      <c r="I1807" s="3">
        <f t="shared" si="170"/>
        <v>-70504924.016385913</v>
      </c>
      <c r="J1807" s="3">
        <f t="shared" si="171"/>
        <v>0</v>
      </c>
      <c r="K1807" s="13">
        <f t="shared" si="172"/>
        <v>70504924.016380593</v>
      </c>
      <c r="L1807" s="13">
        <f t="shared" si="173"/>
        <v>48721335.363502502</v>
      </c>
    </row>
    <row r="1808" spans="1:12" x14ac:dyDescent="0.25">
      <c r="A1808" s="11">
        <v>43538</v>
      </c>
      <c r="B1808" s="3">
        <v>-4489456.95084548</v>
      </c>
      <c r="C1808" s="3">
        <v>27766198816.470798</v>
      </c>
      <c r="D1808" s="3">
        <v>27761709359.52</v>
      </c>
      <c r="E1808" s="24">
        <f t="shared" si="168"/>
        <v>0.9974785122723826</v>
      </c>
      <c r="F1808" s="21">
        <f t="shared" si="169"/>
        <v>-70189110.539152384</v>
      </c>
      <c r="G1808">
        <v>2.4109109134724198</v>
      </c>
      <c r="H1808" s="3">
        <v>-6494210.5593543099</v>
      </c>
      <c r="I1808" s="3">
        <f t="shared" si="170"/>
        <v>-6494210.5593548017</v>
      </c>
      <c r="J1808" s="3">
        <f t="shared" si="171"/>
        <v>0</v>
      </c>
      <c r="K1808" s="13">
        <f t="shared" si="172"/>
        <v>6494210.5593543099</v>
      </c>
      <c r="L1808" s="13">
        <f t="shared" si="173"/>
        <v>4489456.9507980347</v>
      </c>
    </row>
    <row r="1809" spans="1:12" x14ac:dyDescent="0.25">
      <c r="A1809" s="11">
        <v>43539</v>
      </c>
      <c r="B1809" s="3">
        <v>-109258973.37149601</v>
      </c>
      <c r="C1809" s="3">
        <v>27865724146.941399</v>
      </c>
      <c r="D1809" s="3">
        <v>27756465173.57</v>
      </c>
      <c r="E1809" s="24">
        <f t="shared" si="168"/>
        <v>1.0037466996745223</v>
      </c>
      <c r="F1809" s="21">
        <f t="shared" si="169"/>
        <v>104014787.42149524</v>
      </c>
      <c r="G1809">
        <v>2.41994387260723</v>
      </c>
      <c r="H1809" s="3">
        <v>-157987220.14711601</v>
      </c>
      <c r="I1809" s="3">
        <f t="shared" si="170"/>
        <v>-157987220.14712813</v>
      </c>
      <c r="J1809" s="3">
        <f t="shared" si="171"/>
        <v>0</v>
      </c>
      <c r="K1809" s="13">
        <f t="shared" si="172"/>
        <v>157987220.14711601</v>
      </c>
      <c r="L1809" s="13">
        <f t="shared" si="173"/>
        <v>109258973.37139893</v>
      </c>
    </row>
    <row r="1810" spans="1:12" x14ac:dyDescent="0.25">
      <c r="A1810" s="11">
        <v>43542</v>
      </c>
      <c r="B1810" s="3">
        <v>27222214.420899101</v>
      </c>
      <c r="C1810" s="3">
        <v>27954496930.3391</v>
      </c>
      <c r="D1810" s="3">
        <v>27981719144.759998</v>
      </c>
      <c r="E1810" s="24">
        <f t="shared" si="168"/>
        <v>1.0071346173055806</v>
      </c>
      <c r="F1810" s="21">
        <f t="shared" si="169"/>
        <v>198031756.76909953</v>
      </c>
      <c r="G1810">
        <v>2.43720924603927</v>
      </c>
      <c r="H1810" s="3">
        <v>39347811.365996599</v>
      </c>
      <c r="I1810" s="3">
        <f t="shared" si="170"/>
        <v>39347811.365999535</v>
      </c>
      <c r="J1810" s="3">
        <f t="shared" si="171"/>
        <v>0</v>
      </c>
      <c r="K1810" s="13">
        <f t="shared" si="172"/>
        <v>-39347811.365996599</v>
      </c>
      <c r="L1810" s="13">
        <f t="shared" si="173"/>
        <v>27222214.420898438</v>
      </c>
    </row>
    <row r="1811" spans="1:12" x14ac:dyDescent="0.25">
      <c r="A1811" s="11">
        <v>43543</v>
      </c>
      <c r="B1811" s="3">
        <v>-215574170.05443799</v>
      </c>
      <c r="C1811" s="3">
        <v>27963067042.7244</v>
      </c>
      <c r="D1811" s="3">
        <v>27747492872.669998</v>
      </c>
      <c r="E1811" s="24">
        <f t="shared" si="168"/>
        <v>0.99933341829574274</v>
      </c>
      <c r="F1811" s="21">
        <f t="shared" si="169"/>
        <v>-18652102.035562158</v>
      </c>
      <c r="G1811">
        <v>2.4355846469464102</v>
      </c>
      <c r="H1811" s="3">
        <v>-311477113.328022</v>
      </c>
      <c r="I1811" s="3">
        <f t="shared" si="170"/>
        <v>-311477113.32804507</v>
      </c>
      <c r="J1811" s="3">
        <f t="shared" si="171"/>
        <v>0</v>
      </c>
      <c r="K1811" s="13">
        <f t="shared" si="172"/>
        <v>311477113.328022</v>
      </c>
      <c r="L1811" s="13">
        <f t="shared" si="173"/>
        <v>215574170.0544014</v>
      </c>
    </row>
    <row r="1812" spans="1:12" x14ac:dyDescent="0.25">
      <c r="A1812" s="11">
        <v>43544</v>
      </c>
      <c r="B1812" s="3">
        <v>98093342.215805799</v>
      </c>
      <c r="C1812" s="3">
        <v>27451287057.8041</v>
      </c>
      <c r="D1812" s="3">
        <v>27549380400.019901</v>
      </c>
      <c r="E1812" s="24">
        <f t="shared" si="168"/>
        <v>0.98932495212359706</v>
      </c>
      <c r="F1812" s="21">
        <f t="shared" si="169"/>
        <v>-296205814.86590266</v>
      </c>
      <c r="G1812">
        <v>2.4095846642332401</v>
      </c>
      <c r="H1812" s="3">
        <v>141677615.369479</v>
      </c>
      <c r="I1812" s="3">
        <f t="shared" si="170"/>
        <v>141677615.36948982</v>
      </c>
      <c r="J1812" s="3">
        <f t="shared" si="171"/>
        <v>0</v>
      </c>
      <c r="K1812" s="13">
        <f t="shared" si="172"/>
        <v>-141677615.369479</v>
      </c>
      <c r="L1812" s="13">
        <f t="shared" si="173"/>
        <v>98093342.215801239</v>
      </c>
    </row>
    <row r="1813" spans="1:12" x14ac:dyDescent="0.25">
      <c r="A1813" s="11">
        <v>43545</v>
      </c>
      <c r="B1813" s="3">
        <v>54091615.423692398</v>
      </c>
      <c r="C1813" s="3">
        <v>27272181235.5863</v>
      </c>
      <c r="D1813" s="3">
        <v>27326272851.009998</v>
      </c>
      <c r="E1813" s="24">
        <f t="shared" si="168"/>
        <v>0.98993809804762811</v>
      </c>
      <c r="F1813" s="21">
        <f t="shared" si="169"/>
        <v>-277199164.43359536</v>
      </c>
      <c r="G1813">
        <v>2.3853396595957701</v>
      </c>
      <c r="H1813" s="3">
        <v>78095128.936699301</v>
      </c>
      <c r="I1813" s="3">
        <f t="shared" si="170"/>
        <v>78095128.936705068</v>
      </c>
      <c r="J1813" s="3">
        <f t="shared" si="171"/>
        <v>0</v>
      </c>
      <c r="K1813" s="13">
        <f t="shared" si="172"/>
        <v>-78095128.936699301</v>
      </c>
      <c r="L1813" s="13">
        <f t="shared" si="173"/>
        <v>54091615.423698425</v>
      </c>
    </row>
    <row r="1814" spans="1:12" x14ac:dyDescent="0.25">
      <c r="A1814" s="11">
        <v>43546</v>
      </c>
      <c r="B1814" s="3">
        <v>116795853.232694</v>
      </c>
      <c r="C1814" s="3">
        <v>26544898616.137299</v>
      </c>
      <c r="D1814" s="3">
        <v>26661694469.369999</v>
      </c>
      <c r="E1814" s="24">
        <f t="shared" si="168"/>
        <v>0.97140575155884046</v>
      </c>
      <c r="F1814" s="21">
        <f t="shared" si="169"/>
        <v>-781374234.87269342</v>
      </c>
      <c r="G1814">
        <v>2.3171326647527399</v>
      </c>
      <c r="H1814" s="3">
        <v>168559683.22097901</v>
      </c>
      <c r="I1814" s="3">
        <f t="shared" si="170"/>
        <v>168559683.22099024</v>
      </c>
      <c r="J1814" s="3">
        <f t="shared" si="171"/>
        <v>0</v>
      </c>
      <c r="K1814" s="13">
        <f t="shared" si="172"/>
        <v>-168559683.22097901</v>
      </c>
      <c r="L1814" s="13">
        <f t="shared" si="173"/>
        <v>116795853.23270035</v>
      </c>
    </row>
    <row r="1815" spans="1:12" x14ac:dyDescent="0.25">
      <c r="A1815" s="11">
        <v>43549</v>
      </c>
      <c r="B1815" s="3">
        <v>-65195928.397160403</v>
      </c>
      <c r="C1815" s="3">
        <v>26662585428.6371</v>
      </c>
      <c r="D1815" s="3">
        <v>26597389500.239899</v>
      </c>
      <c r="E1815" s="24">
        <f t="shared" si="168"/>
        <v>1.0000334172033996</v>
      </c>
      <c r="F1815" s="21">
        <f t="shared" si="169"/>
        <v>890959.26706015319</v>
      </c>
      <c r="G1815">
        <v>2.3172100968463099</v>
      </c>
      <c r="H1815" s="3">
        <v>-94054384.339100093</v>
      </c>
      <c r="I1815" s="3">
        <f t="shared" si="170"/>
        <v>-94054384.339107201</v>
      </c>
      <c r="J1815" s="3">
        <f t="shared" si="171"/>
        <v>0</v>
      </c>
      <c r="K1815" s="13">
        <f t="shared" si="172"/>
        <v>94054384.339100093</v>
      </c>
      <c r="L1815" s="13">
        <f t="shared" si="173"/>
        <v>65195928.397201538</v>
      </c>
    </row>
    <row r="1816" spans="1:12" x14ac:dyDescent="0.25">
      <c r="A1816" s="11">
        <v>43550</v>
      </c>
      <c r="B1816" s="3">
        <v>5560308.3411147501</v>
      </c>
      <c r="C1816" s="3">
        <v>27071343218.318802</v>
      </c>
      <c r="D1816" s="3">
        <v>27076903526.66</v>
      </c>
      <c r="E1816" s="24">
        <f t="shared" si="168"/>
        <v>1.0178195577454965</v>
      </c>
      <c r="F1816" s="21">
        <f t="shared" si="169"/>
        <v>473953718.07898641</v>
      </c>
      <c r="G1816">
        <v>2.3585017559754999</v>
      </c>
      <c r="H1816" s="3">
        <v>8018437.2443321701</v>
      </c>
      <c r="I1816" s="3">
        <f t="shared" si="170"/>
        <v>8018437.244332755</v>
      </c>
      <c r="J1816" s="3">
        <f t="shared" si="171"/>
        <v>0</v>
      </c>
      <c r="K1816" s="13">
        <f t="shared" si="172"/>
        <v>-8018437.2443321701</v>
      </c>
      <c r="L1816" s="13">
        <f t="shared" si="173"/>
        <v>5560308.3411979675</v>
      </c>
    </row>
    <row r="1817" spans="1:12" x14ac:dyDescent="0.25">
      <c r="A1817" s="11">
        <v>43551</v>
      </c>
      <c r="B1817" s="3">
        <v>32629102.9012658</v>
      </c>
      <c r="C1817" s="3">
        <v>26151468637.068699</v>
      </c>
      <c r="D1817" s="3">
        <v>26184097739.970001</v>
      </c>
      <c r="E1817" s="24">
        <f t="shared" si="168"/>
        <v>0.96582198224106097</v>
      </c>
      <c r="F1817" s="21">
        <f t="shared" si="169"/>
        <v>-925434889.59126449</v>
      </c>
      <c r="G1817">
        <v>2.2778928410752801</v>
      </c>
      <c r="H1817" s="3">
        <v>47035772.447426401</v>
      </c>
      <c r="I1817" s="3">
        <f t="shared" si="170"/>
        <v>47035772.447429828</v>
      </c>
      <c r="J1817" s="3">
        <f t="shared" si="171"/>
        <v>0</v>
      </c>
      <c r="K1817" s="13">
        <f t="shared" si="172"/>
        <v>-47035772.447426401</v>
      </c>
      <c r="L1817" s="13">
        <f t="shared" si="173"/>
        <v>32629102.901302338</v>
      </c>
    </row>
    <row r="1818" spans="1:12" x14ac:dyDescent="0.25">
      <c r="A1818" s="11">
        <v>43552</v>
      </c>
      <c r="B1818" s="3">
        <v>-28250916.754562601</v>
      </c>
      <c r="C1818" s="3">
        <v>26746282366.004501</v>
      </c>
      <c r="D1818" s="3">
        <v>26718031449.249901</v>
      </c>
      <c r="E1818" s="24">
        <f t="shared" si="168"/>
        <v>1.021470460109698</v>
      </c>
      <c r="F1818" s="21">
        <f t="shared" si="169"/>
        <v>562184626.03446221</v>
      </c>
      <c r="G1818">
        <v>2.32680024845377</v>
      </c>
      <c r="H1818" s="3">
        <v>-40708770.011625201</v>
      </c>
      <c r="I1818" s="3">
        <f t="shared" si="170"/>
        <v>-40708770.011628218</v>
      </c>
      <c r="J1818" s="3">
        <f t="shared" si="171"/>
        <v>0</v>
      </c>
      <c r="K1818" s="13">
        <f t="shared" si="172"/>
        <v>40708770.011625201</v>
      </c>
      <c r="L1818" s="13">
        <f t="shared" si="173"/>
        <v>28250916.754600525</v>
      </c>
    </row>
    <row r="1819" spans="1:12" x14ac:dyDescent="0.25">
      <c r="A1819" s="11">
        <v>43553</v>
      </c>
      <c r="B1819" s="3">
        <v>-63795901.337374903</v>
      </c>
      <c r="C1819" s="3">
        <v>27079260613.977299</v>
      </c>
      <c r="D1819" s="3">
        <v>27015464712.639999</v>
      </c>
      <c r="E1819" s="24">
        <f t="shared" si="168"/>
        <v>1.013520051633056</v>
      </c>
      <c r="F1819" s="21">
        <f t="shared" si="169"/>
        <v>361229164.7274735</v>
      </c>
      <c r="G1819">
        <v>2.3582587079526598</v>
      </c>
      <c r="H1819" s="3">
        <v>-91892591.851799801</v>
      </c>
      <c r="I1819" s="3">
        <f t="shared" si="170"/>
        <v>-91892591.851806641</v>
      </c>
      <c r="J1819" s="3">
        <f t="shared" si="171"/>
        <v>0</v>
      </c>
      <c r="K1819" s="13">
        <f t="shared" si="172"/>
        <v>91892591.851799801</v>
      </c>
      <c r="L1819" s="13">
        <f t="shared" si="173"/>
        <v>63795901.337299347</v>
      </c>
    </row>
    <row r="1820" spans="1:12" x14ac:dyDescent="0.25">
      <c r="A1820" s="11">
        <v>43556</v>
      </c>
      <c r="B1820" s="3">
        <v>-30095222.8604923</v>
      </c>
      <c r="C1820" s="3">
        <v>27233961567.860401</v>
      </c>
      <c r="D1820" s="3">
        <v>27203866345</v>
      </c>
      <c r="E1820" s="24">
        <f t="shared" si="168"/>
        <v>1.0080878436682328</v>
      </c>
      <c r="F1820" s="21">
        <f t="shared" si="169"/>
        <v>218496855.2204929</v>
      </c>
      <c r="G1820">
        <v>2.3773319357118301</v>
      </c>
      <c r="H1820" s="3">
        <v>-43332882.095572203</v>
      </c>
      <c r="I1820" s="3">
        <f t="shared" si="170"/>
        <v>-43332882.095575422</v>
      </c>
      <c r="J1820" s="3">
        <f t="shared" si="171"/>
        <v>0</v>
      </c>
      <c r="K1820" s="13">
        <f t="shared" si="172"/>
        <v>43332882.095572203</v>
      </c>
      <c r="L1820" s="13">
        <f t="shared" si="173"/>
        <v>30095222.860401154</v>
      </c>
    </row>
    <row r="1821" spans="1:12" x14ac:dyDescent="0.25">
      <c r="A1821" s="11">
        <v>43557</v>
      </c>
      <c r="B1821" s="3">
        <v>33532179.752014399</v>
      </c>
      <c r="C1821" s="3">
        <v>27065699234.8479</v>
      </c>
      <c r="D1821" s="3">
        <v>27099231414.599899</v>
      </c>
      <c r="E1821" s="24">
        <f t="shared" si="168"/>
        <v>0.9949210487803507</v>
      </c>
      <c r="F1821" s="21">
        <f t="shared" si="169"/>
        <v>-138167110.15211511</v>
      </c>
      <c r="G1821">
        <v>2.3652575827774398</v>
      </c>
      <c r="H1821" s="3">
        <v>48262974.5802297</v>
      </c>
      <c r="I1821" s="3">
        <f t="shared" si="170"/>
        <v>48262974.580233358</v>
      </c>
      <c r="J1821" s="3">
        <f t="shared" si="171"/>
        <v>0</v>
      </c>
      <c r="K1821" s="13">
        <f t="shared" si="172"/>
        <v>-48262974.5802297</v>
      </c>
      <c r="L1821" s="13">
        <f t="shared" si="173"/>
        <v>33532179.751998901</v>
      </c>
    </row>
    <row r="1822" spans="1:12" x14ac:dyDescent="0.25">
      <c r="A1822" s="11">
        <v>43558</v>
      </c>
      <c r="B1822" s="3">
        <v>-8996174.79649055</v>
      </c>
      <c r="C1822" s="3">
        <v>26864239369.4664</v>
      </c>
      <c r="D1822" s="3">
        <v>26855243194.669998</v>
      </c>
      <c r="E1822" s="24">
        <f t="shared" si="168"/>
        <v>0.99132846088738857</v>
      </c>
      <c r="F1822" s="21">
        <f t="shared" si="169"/>
        <v>-234992045.13341057</v>
      </c>
      <c r="G1822">
        <v>2.34474715913698</v>
      </c>
      <c r="H1822" s="3">
        <v>-12943224.1686299</v>
      </c>
      <c r="I1822" s="3">
        <f t="shared" si="170"/>
        <v>-12943224.168630915</v>
      </c>
      <c r="J1822" s="3">
        <f t="shared" si="171"/>
        <v>0</v>
      </c>
      <c r="K1822" s="13">
        <f t="shared" si="172"/>
        <v>12943224.1686299</v>
      </c>
      <c r="L1822" s="13">
        <f t="shared" si="173"/>
        <v>8996174.7964019775</v>
      </c>
    </row>
    <row r="1823" spans="1:12" x14ac:dyDescent="0.25">
      <c r="A1823" s="11">
        <v>43559</v>
      </c>
      <c r="B1823" s="3">
        <v>110580017.512647</v>
      </c>
      <c r="C1823" s="3">
        <v>27211187426.277302</v>
      </c>
      <c r="D1823" s="3">
        <v>27321767443.790001</v>
      </c>
      <c r="E1823" s="24">
        <f t="shared" si="168"/>
        <v>1.0132541801624049</v>
      </c>
      <c r="F1823" s="21">
        <f t="shared" si="169"/>
        <v>355944231.60735571</v>
      </c>
      <c r="G1823">
        <v>2.3758248604194701</v>
      </c>
      <c r="H1823" s="3">
        <v>159035299.18429101</v>
      </c>
      <c r="I1823" s="3">
        <f t="shared" si="170"/>
        <v>159035299.18430194</v>
      </c>
      <c r="J1823" s="3">
        <f t="shared" si="171"/>
        <v>0</v>
      </c>
      <c r="K1823" s="13">
        <f t="shared" si="172"/>
        <v>-159035299.18429101</v>
      </c>
      <c r="L1823" s="13">
        <f t="shared" si="173"/>
        <v>110580017.51269913</v>
      </c>
    </row>
    <row r="1824" spans="1:12" x14ac:dyDescent="0.25">
      <c r="A1824" s="11">
        <v>43560</v>
      </c>
      <c r="B1824" s="3">
        <v>-3883338.4429591801</v>
      </c>
      <c r="C1824" s="3">
        <v>27437145895.6129</v>
      </c>
      <c r="D1824" s="3">
        <v>27433262557.169998</v>
      </c>
      <c r="E1824" s="24">
        <f t="shared" si="168"/>
        <v>1.0042229497802559</v>
      </c>
      <c r="F1824" s="21">
        <f t="shared" si="169"/>
        <v>115378451.82295643</v>
      </c>
      <c r="G1824">
        <v>2.3858578494917002</v>
      </c>
      <c r="H1824" s="3">
        <v>-5582830.0319435904</v>
      </c>
      <c r="I1824" s="3">
        <f t="shared" si="170"/>
        <v>-5582830.0319439918</v>
      </c>
      <c r="J1824" s="3">
        <f t="shared" si="171"/>
        <v>0</v>
      </c>
      <c r="K1824" s="13">
        <f t="shared" si="172"/>
        <v>5582830.0319435904</v>
      </c>
      <c r="L1824" s="13">
        <f t="shared" si="173"/>
        <v>3883338.4429016113</v>
      </c>
    </row>
    <row r="1825" spans="1:12" x14ac:dyDescent="0.25">
      <c r="A1825" s="11">
        <v>43563</v>
      </c>
      <c r="B1825" s="3">
        <v>-5669205.9872298203</v>
      </c>
      <c r="C1825" s="3">
        <v>27399905254.917198</v>
      </c>
      <c r="D1825" s="3">
        <v>27394236048.93</v>
      </c>
      <c r="E1825" s="24">
        <f t="shared" si="168"/>
        <v>0.99878405631910339</v>
      </c>
      <c r="F1825" s="21">
        <f t="shared" si="169"/>
        <v>-33357302.252768043</v>
      </c>
      <c r="G1825">
        <v>2.3829567807160998</v>
      </c>
      <c r="H1825" s="3">
        <v>-8147112.0472238297</v>
      </c>
      <c r="I1825" s="3">
        <f t="shared" si="170"/>
        <v>-8147112.0472244322</v>
      </c>
      <c r="J1825" s="3">
        <f t="shared" si="171"/>
        <v>0</v>
      </c>
      <c r="K1825" s="13">
        <f t="shared" si="172"/>
        <v>8147112.0472238297</v>
      </c>
      <c r="L1825" s="13">
        <f t="shared" si="173"/>
        <v>5669205.987197876</v>
      </c>
    </row>
    <row r="1826" spans="1:12" x14ac:dyDescent="0.25">
      <c r="A1826" s="11">
        <v>43564</v>
      </c>
      <c r="B1826" s="3">
        <v>-42900234.353364997</v>
      </c>
      <c r="C1826" s="3">
        <v>27063961632.973301</v>
      </c>
      <c r="D1826" s="3">
        <v>27021061398.619999</v>
      </c>
      <c r="E1826" s="24">
        <f t="shared" si="168"/>
        <v>0.98794365298719344</v>
      </c>
      <c r="F1826" s="21">
        <f t="shared" si="169"/>
        <v>-330274415.95663637</v>
      </c>
      <c r="G1826">
        <v>2.3542270268512602</v>
      </c>
      <c r="H1826" s="3">
        <v>-61627337.448897101</v>
      </c>
      <c r="I1826" s="3">
        <f t="shared" si="170"/>
        <v>-61627337.448901571</v>
      </c>
      <c r="J1826" s="3">
        <f t="shared" si="171"/>
        <v>0</v>
      </c>
      <c r="K1826" s="13">
        <f t="shared" si="172"/>
        <v>61627337.448897101</v>
      </c>
      <c r="L1826" s="13">
        <f t="shared" si="173"/>
        <v>42900234.353302002</v>
      </c>
    </row>
    <row r="1827" spans="1:12" x14ac:dyDescent="0.25">
      <c r="A1827" s="11">
        <v>43565</v>
      </c>
      <c r="B1827" s="3">
        <v>-6481583.0665915003</v>
      </c>
      <c r="C1827" s="3">
        <v>27001338848.766499</v>
      </c>
      <c r="D1827" s="3">
        <v>26994857265.700001</v>
      </c>
      <c r="E1827" s="24">
        <f t="shared" si="168"/>
        <v>0.99927010454687715</v>
      </c>
      <c r="F1827" s="21">
        <f t="shared" si="169"/>
        <v>-19722549.853406668</v>
      </c>
      <c r="G1827">
        <v>2.35250868724874</v>
      </c>
      <c r="H1827" s="3">
        <v>-9307373.0134621896</v>
      </c>
      <c r="I1827" s="3">
        <f t="shared" si="170"/>
        <v>-9307373.0134628788</v>
      </c>
      <c r="J1827" s="3">
        <f t="shared" si="171"/>
        <v>0</v>
      </c>
      <c r="K1827" s="13">
        <f t="shared" si="172"/>
        <v>9307373.0134621896</v>
      </c>
      <c r="L1827" s="13">
        <f t="shared" si="173"/>
        <v>6481583.0664978027</v>
      </c>
    </row>
    <row r="1828" spans="1:12" x14ac:dyDescent="0.25">
      <c r="A1828" s="11">
        <v>43566</v>
      </c>
      <c r="B1828" s="3">
        <v>26530930.2475316</v>
      </c>
      <c r="C1828" s="3">
        <v>26681714951.162399</v>
      </c>
      <c r="D1828" s="3">
        <v>26708245881.41</v>
      </c>
      <c r="E1828" s="24">
        <f t="shared" si="168"/>
        <v>0.98839992701367552</v>
      </c>
      <c r="F1828" s="21">
        <f t="shared" si="169"/>
        <v>-313142314.53753251</v>
      </c>
      <c r="G1828">
        <v>2.3252194147757002</v>
      </c>
      <c r="H1828" s="3">
        <v>38082968.566347398</v>
      </c>
      <c r="I1828" s="3">
        <f t="shared" si="170"/>
        <v>38082968.566350184</v>
      </c>
      <c r="J1828" s="3">
        <f t="shared" si="171"/>
        <v>0</v>
      </c>
      <c r="K1828" s="13">
        <f t="shared" si="172"/>
        <v>-38082968.566347398</v>
      </c>
      <c r="L1828" s="13">
        <f t="shared" si="173"/>
        <v>26530930.247600555</v>
      </c>
    </row>
    <row r="1829" spans="1:12" x14ac:dyDescent="0.25">
      <c r="A1829" s="11">
        <v>43567</v>
      </c>
      <c r="B1829" s="3">
        <v>32073142.964530502</v>
      </c>
      <c r="C1829" s="3">
        <v>26272153761.795399</v>
      </c>
      <c r="D1829" s="3">
        <v>26304226904.759998</v>
      </c>
      <c r="E1829" s="24">
        <f t="shared" si="168"/>
        <v>0.98367200446068714</v>
      </c>
      <c r="F1829" s="21">
        <f t="shared" si="169"/>
        <v>-436092119.61453205</v>
      </c>
      <c r="G1829">
        <v>2.2872532425433199</v>
      </c>
      <c r="H1829" s="3">
        <v>46020583.910153799</v>
      </c>
      <c r="I1829" s="3">
        <f t="shared" si="170"/>
        <v>46020583.910157084</v>
      </c>
      <c r="J1829" s="3">
        <f t="shared" si="171"/>
        <v>0</v>
      </c>
      <c r="K1829" s="13">
        <f t="shared" si="172"/>
        <v>-46020583.910153799</v>
      </c>
      <c r="L1829" s="13">
        <f t="shared" si="173"/>
        <v>32073142.964599609</v>
      </c>
    </row>
    <row r="1830" spans="1:12" x14ac:dyDescent="0.25">
      <c r="A1830" s="11">
        <v>43570</v>
      </c>
      <c r="B1830" s="3">
        <v>243813509.28214601</v>
      </c>
      <c r="C1830" s="3">
        <v>26364685090.517799</v>
      </c>
      <c r="D1830" s="3">
        <v>26608498599.799999</v>
      </c>
      <c r="E1830" s="24">
        <f t="shared" si="168"/>
        <v>1.002298420933516</v>
      </c>
      <c r="F1830" s="21">
        <f t="shared" si="169"/>
        <v>60458185.757854909</v>
      </c>
      <c r="G1830">
        <v>2.2925103132762299</v>
      </c>
      <c r="H1830" s="3">
        <v>349704046.90986902</v>
      </c>
      <c r="I1830" s="3">
        <f t="shared" si="170"/>
        <v>349704046.90989393</v>
      </c>
      <c r="J1830" s="3">
        <f t="shared" si="171"/>
        <v>0</v>
      </c>
      <c r="K1830" s="13">
        <f t="shared" si="172"/>
        <v>-349704046.90986902</v>
      </c>
      <c r="L1830" s="13">
        <f t="shared" si="173"/>
        <v>243813509.28219986</v>
      </c>
    </row>
    <row r="1831" spans="1:12" x14ac:dyDescent="0.25">
      <c r="A1831" s="11">
        <v>43571</v>
      </c>
      <c r="B1831" s="3">
        <v>50544098.422943301</v>
      </c>
      <c r="C1831" s="3">
        <v>26834532243.667</v>
      </c>
      <c r="D1831" s="3">
        <v>26885076342.089901</v>
      </c>
      <c r="E1831" s="24">
        <f t="shared" si="168"/>
        <v>1.0084947913546936</v>
      </c>
      <c r="F1831" s="21">
        <f t="shared" si="169"/>
        <v>226033643.86695844</v>
      </c>
      <c r="G1831">
        <v>2.311984710066</v>
      </c>
      <c r="H1831" s="3">
        <v>72467893.111911803</v>
      </c>
      <c r="I1831" s="3">
        <f t="shared" si="170"/>
        <v>72467893.111917049</v>
      </c>
      <c r="J1831" s="3">
        <f t="shared" si="171"/>
        <v>0</v>
      </c>
      <c r="K1831" s="13">
        <f t="shared" si="172"/>
        <v>-72467893.111911803</v>
      </c>
      <c r="L1831" s="13">
        <f t="shared" si="173"/>
        <v>50544098.422901154</v>
      </c>
    </row>
    <row r="1832" spans="1:12" x14ac:dyDescent="0.25">
      <c r="A1832" s="11">
        <v>43572</v>
      </c>
      <c r="B1832" s="3">
        <v>118985057.81903601</v>
      </c>
      <c r="C1832" s="3">
        <v>26653242085.100899</v>
      </c>
      <c r="D1832" s="3">
        <v>26772227142.919998</v>
      </c>
      <c r="E1832" s="24">
        <f t="shared" si="168"/>
        <v>0.99137684215439659</v>
      </c>
      <c r="F1832" s="21">
        <f t="shared" si="169"/>
        <v>-231834256.98893881</v>
      </c>
      <c r="G1832">
        <v>2.29204810097447</v>
      </c>
      <c r="H1832" s="3">
        <v>170529647.73702601</v>
      </c>
      <c r="I1832" s="3">
        <f t="shared" si="170"/>
        <v>170529647.73703808</v>
      </c>
      <c r="J1832" s="3">
        <f t="shared" si="171"/>
        <v>0</v>
      </c>
      <c r="K1832" s="13">
        <f t="shared" si="172"/>
        <v>-170529647.73702601</v>
      </c>
      <c r="L1832" s="13">
        <f t="shared" si="173"/>
        <v>118985057.81909943</v>
      </c>
    </row>
    <row r="1833" spans="1:12" x14ac:dyDescent="0.25">
      <c r="A1833" s="11">
        <v>43573</v>
      </c>
      <c r="B1833" s="3">
        <v>51747375.010887198</v>
      </c>
      <c r="C1833" s="3">
        <v>27176355577.349098</v>
      </c>
      <c r="D1833" s="3">
        <v>27228102952.360001</v>
      </c>
      <c r="E1833" s="24">
        <f t="shared" si="168"/>
        <v>1.0150950622177128</v>
      </c>
      <c r="F1833" s="21">
        <f t="shared" si="169"/>
        <v>404128434.42911524</v>
      </c>
      <c r="G1833">
        <v>2.3266467096646699</v>
      </c>
      <c r="H1833" s="3">
        <v>74135817.568305001</v>
      </c>
      <c r="I1833" s="3">
        <f t="shared" si="170"/>
        <v>74135817.56831038</v>
      </c>
      <c r="J1833" s="3">
        <f t="shared" si="171"/>
        <v>0</v>
      </c>
      <c r="K1833" s="13">
        <f t="shared" si="172"/>
        <v>-74135817.568305001</v>
      </c>
      <c r="L1833" s="13">
        <f t="shared" si="173"/>
        <v>51747375.010902405</v>
      </c>
    </row>
    <row r="1834" spans="1:12" x14ac:dyDescent="0.25">
      <c r="A1834" s="11">
        <v>43577</v>
      </c>
      <c r="B1834" s="3">
        <v>-155835457.077757</v>
      </c>
      <c r="C1834" s="3">
        <v>27187920136.1077</v>
      </c>
      <c r="D1834" s="3">
        <v>27032084679.029999</v>
      </c>
      <c r="E1834" s="24">
        <f t="shared" si="168"/>
        <v>0.99852421535490188</v>
      </c>
      <c r="F1834" s="21">
        <f t="shared" si="169"/>
        <v>-40182816.25224483</v>
      </c>
      <c r="G1834">
        <v>2.32321308017598</v>
      </c>
      <c r="H1834" s="3">
        <v>-223171290.28675199</v>
      </c>
      <c r="I1834" s="3">
        <f t="shared" si="170"/>
        <v>-223171290.28676763</v>
      </c>
      <c r="J1834" s="3">
        <f t="shared" si="171"/>
        <v>0</v>
      </c>
      <c r="K1834" s="13">
        <f t="shared" si="172"/>
        <v>223171290.28675199</v>
      </c>
      <c r="L1834" s="13">
        <f t="shared" si="173"/>
        <v>155835457.07770157</v>
      </c>
    </row>
    <row r="1835" spans="1:12" x14ac:dyDescent="0.25">
      <c r="A1835" s="11">
        <v>43578</v>
      </c>
      <c r="B1835" s="3">
        <v>-43172517.104475498</v>
      </c>
      <c r="C1835" s="3">
        <v>27300243094.944401</v>
      </c>
      <c r="D1835" s="3">
        <v>27257070577.84</v>
      </c>
      <c r="E1835" s="24">
        <f t="shared" si="168"/>
        <v>1.0099200050273036</v>
      </c>
      <c r="F1835" s="21">
        <f t="shared" si="169"/>
        <v>268158415.91447687</v>
      </c>
      <c r="G1835">
        <v>2.3462593656108202</v>
      </c>
      <c r="H1835" s="3">
        <v>-61803305.495223202</v>
      </c>
      <c r="I1835" s="3">
        <f t="shared" si="170"/>
        <v>-61803305.495227732</v>
      </c>
      <c r="J1835" s="3">
        <f t="shared" si="171"/>
        <v>0</v>
      </c>
      <c r="K1835" s="13">
        <f t="shared" si="172"/>
        <v>61803305.495223202</v>
      </c>
      <c r="L1835" s="13">
        <f t="shared" si="173"/>
        <v>43172517.104400635</v>
      </c>
    </row>
    <row r="1836" spans="1:12" x14ac:dyDescent="0.25">
      <c r="A1836" s="11">
        <v>43579</v>
      </c>
      <c r="B1836" s="3">
        <v>-33405041.3259882</v>
      </c>
      <c r="C1836" s="3">
        <v>26984172890.615898</v>
      </c>
      <c r="D1836" s="3">
        <v>26950767849.290001</v>
      </c>
      <c r="E1836" s="24">
        <f t="shared" si="168"/>
        <v>0.98998800379355967</v>
      </c>
      <c r="F1836" s="21">
        <f t="shared" si="169"/>
        <v>-272897687.22401106</v>
      </c>
      <c r="G1836">
        <v>2.322768625743</v>
      </c>
      <c r="H1836" s="3">
        <v>-47802282.575120002</v>
      </c>
      <c r="I1836" s="3">
        <f t="shared" si="170"/>
        <v>-47802282.575123444</v>
      </c>
      <c r="J1836" s="3">
        <f t="shared" si="171"/>
        <v>0</v>
      </c>
      <c r="K1836" s="13">
        <f t="shared" si="172"/>
        <v>47802282.575120002</v>
      </c>
      <c r="L1836" s="13">
        <f t="shared" si="173"/>
        <v>33405041.325897217</v>
      </c>
    </row>
    <row r="1837" spans="1:12" x14ac:dyDescent="0.25">
      <c r="A1837" s="11">
        <v>43580</v>
      </c>
      <c r="B1837" s="3">
        <v>37092717.612079099</v>
      </c>
      <c r="C1837" s="3">
        <v>27343066039.3479</v>
      </c>
      <c r="D1837" s="3">
        <v>27380158756.959999</v>
      </c>
      <c r="E1837" s="24">
        <f t="shared" si="168"/>
        <v>1.0145561043845455</v>
      </c>
      <c r="F1837" s="21">
        <f t="shared" si="169"/>
        <v>392298190.05791909</v>
      </c>
      <c r="G1837">
        <v>2.35657908832047</v>
      </c>
      <c r="H1837" s="3">
        <v>53058817.012267999</v>
      </c>
      <c r="I1837" s="3">
        <f t="shared" si="170"/>
        <v>53058817.012271851</v>
      </c>
      <c r="J1837" s="3">
        <f t="shared" si="171"/>
        <v>0</v>
      </c>
      <c r="K1837" s="13">
        <f t="shared" si="172"/>
        <v>-53058817.012267999</v>
      </c>
      <c r="L1837" s="13">
        <f t="shared" si="173"/>
        <v>37092717.612098694</v>
      </c>
    </row>
    <row r="1838" spans="1:12" x14ac:dyDescent="0.25">
      <c r="A1838" s="11">
        <v>43581</v>
      </c>
      <c r="B1838" s="3">
        <v>-62864114.299152598</v>
      </c>
      <c r="C1838" s="3">
        <v>27367605729.4491</v>
      </c>
      <c r="D1838" s="3">
        <v>27304741615.150002</v>
      </c>
      <c r="E1838" s="24">
        <f t="shared" si="168"/>
        <v>0.99954152831536613</v>
      </c>
      <c r="F1838" s="21">
        <f t="shared" si="169"/>
        <v>-12553027.510844961</v>
      </c>
      <c r="G1838">
        <v>2.3554986635358701</v>
      </c>
      <c r="H1838" s="3">
        <v>-89888472.168022007</v>
      </c>
      <c r="I1838" s="3">
        <f t="shared" si="170"/>
        <v>-89888472.168028593</v>
      </c>
      <c r="J1838" s="3">
        <f t="shared" si="171"/>
        <v>0</v>
      </c>
      <c r="K1838" s="13">
        <f t="shared" si="172"/>
        <v>89888472.168022007</v>
      </c>
      <c r="L1838" s="13">
        <f t="shared" si="173"/>
        <v>62864114.299098969</v>
      </c>
    </row>
    <row r="1839" spans="1:12" x14ac:dyDescent="0.25">
      <c r="A1839" s="11">
        <v>43584</v>
      </c>
      <c r="B1839" s="3">
        <v>-196996863.66421399</v>
      </c>
      <c r="C1839" s="3">
        <v>27317282894.064201</v>
      </c>
      <c r="D1839" s="3">
        <v>27120286030.400002</v>
      </c>
      <c r="E1839" s="24">
        <f t="shared" si="168"/>
        <v>1.0004593077309054</v>
      </c>
      <c r="F1839" s="21">
        <f t="shared" si="169"/>
        <v>12541278.914213985</v>
      </c>
      <c r="G1839">
        <v>2.3565805622821698</v>
      </c>
      <c r="H1839" s="3">
        <v>-281574160.36401403</v>
      </c>
      <c r="I1839" s="3">
        <f t="shared" si="170"/>
        <v>-281574160.36403328</v>
      </c>
      <c r="J1839" s="3">
        <f t="shared" si="171"/>
        <v>0</v>
      </c>
      <c r="K1839" s="13">
        <f t="shared" si="172"/>
        <v>281574160.36401403</v>
      </c>
      <c r="L1839" s="13">
        <f t="shared" si="173"/>
        <v>196996863.66419983</v>
      </c>
    </row>
    <row r="1840" spans="1:12" x14ac:dyDescent="0.25">
      <c r="A1840" s="11">
        <v>43585</v>
      </c>
      <c r="B1840" s="3">
        <v>21957043.954755101</v>
      </c>
      <c r="C1840" s="3">
        <v>27153124740.1152</v>
      </c>
      <c r="D1840" s="3">
        <v>27175081784.07</v>
      </c>
      <c r="E1840" s="24">
        <f t="shared" si="168"/>
        <v>1.0012108541067168</v>
      </c>
      <c r="F1840" s="21">
        <f t="shared" si="169"/>
        <v>32838709.715243068</v>
      </c>
      <c r="G1840">
        <v>2.3594340375338199</v>
      </c>
      <c r="H1840" s="3">
        <v>31371814.993639801</v>
      </c>
      <c r="I1840" s="3">
        <f t="shared" si="170"/>
        <v>31371814.993642036</v>
      </c>
      <c r="J1840" s="3">
        <f t="shared" si="171"/>
        <v>0</v>
      </c>
      <c r="K1840" s="13">
        <f t="shared" si="172"/>
        <v>-31371814.993639801</v>
      </c>
      <c r="L1840" s="13">
        <f t="shared" si="173"/>
        <v>21957043.954799652</v>
      </c>
    </row>
    <row r="1841" spans="1:12" x14ac:dyDescent="0.25">
      <c r="A1841" s="11">
        <v>43587</v>
      </c>
      <c r="B1841" s="3">
        <v>-64497585.374498397</v>
      </c>
      <c r="C1841" s="3">
        <v>26917727866.384499</v>
      </c>
      <c r="D1841" s="3">
        <v>26853230281.009998</v>
      </c>
      <c r="E1841" s="24">
        <f t="shared" si="168"/>
        <v>0.99052978313992179</v>
      </c>
      <c r="F1841" s="21">
        <f t="shared" si="169"/>
        <v>-257353917.68550298</v>
      </c>
      <c r="G1841">
        <v>2.3370896855313199</v>
      </c>
      <c r="H1841" s="3">
        <v>-92117367.454188496</v>
      </c>
      <c r="I1841" s="3">
        <f t="shared" si="170"/>
        <v>-92117367.454195112</v>
      </c>
      <c r="J1841" s="3">
        <f t="shared" si="171"/>
        <v>0</v>
      </c>
      <c r="K1841" s="13">
        <f t="shared" si="172"/>
        <v>92117367.454188496</v>
      </c>
      <c r="L1841" s="13">
        <f t="shared" si="173"/>
        <v>64497585.374500275</v>
      </c>
    </row>
    <row r="1842" spans="1:12" x14ac:dyDescent="0.25">
      <c r="A1842" s="11">
        <v>43588</v>
      </c>
      <c r="B1842" s="3">
        <v>-99583835.303488195</v>
      </c>
      <c r="C1842" s="3">
        <v>27117491566.673401</v>
      </c>
      <c r="D1842" s="3">
        <v>27017907731.369999</v>
      </c>
      <c r="E1842" s="24">
        <f t="shared" si="168"/>
        <v>1.0098409495951914</v>
      </c>
      <c r="F1842" s="21">
        <f t="shared" si="169"/>
        <v>264261285.66348881</v>
      </c>
      <c r="G1842">
        <v>2.36008886732608</v>
      </c>
      <c r="H1842" s="3">
        <v>-142173677.97108099</v>
      </c>
      <c r="I1842" s="3">
        <f t="shared" si="170"/>
        <v>-142173677.97109172</v>
      </c>
      <c r="J1842" s="3">
        <f t="shared" si="171"/>
        <v>0</v>
      </c>
      <c r="K1842" s="13">
        <f t="shared" si="172"/>
        <v>142173677.97108099</v>
      </c>
      <c r="L1842" s="13">
        <f t="shared" si="173"/>
        <v>99583835.303401947</v>
      </c>
    </row>
    <row r="1843" spans="1:12" x14ac:dyDescent="0.25">
      <c r="A1843" s="11">
        <v>43591</v>
      </c>
      <c r="B1843" s="3">
        <v>13520987.071634499</v>
      </c>
      <c r="C1843" s="3">
        <v>26829089276.998299</v>
      </c>
      <c r="D1843" s="3">
        <v>26842610264.07</v>
      </c>
      <c r="E1843" s="24">
        <f t="shared" si="168"/>
        <v>0.99301135912340099</v>
      </c>
      <c r="F1843" s="21">
        <f t="shared" si="169"/>
        <v>-188818454.37163374</v>
      </c>
      <c r="G1843">
        <v>2.3435950537954802</v>
      </c>
      <c r="H1843" s="3">
        <v>19296166.4108137</v>
      </c>
      <c r="I1843" s="3">
        <f t="shared" si="170"/>
        <v>19296166.410815071</v>
      </c>
      <c r="J1843" s="3">
        <f t="shared" si="171"/>
        <v>0</v>
      </c>
      <c r="K1843" s="13">
        <f t="shared" si="172"/>
        <v>-19296166.4108137</v>
      </c>
      <c r="L1843" s="13">
        <f t="shared" si="173"/>
        <v>13520987.07170105</v>
      </c>
    </row>
    <row r="1844" spans="1:12" x14ac:dyDescent="0.25">
      <c r="A1844" s="11">
        <v>43592</v>
      </c>
      <c r="B1844" s="3">
        <v>-2808907.7705820799</v>
      </c>
      <c r="C1844" s="3">
        <v>26673773967.380501</v>
      </c>
      <c r="D1844" s="3">
        <v>26670965059.610001</v>
      </c>
      <c r="E1844" s="24">
        <f t="shared" si="168"/>
        <v>0.99371013865535229</v>
      </c>
      <c r="F1844" s="21">
        <f t="shared" si="169"/>
        <v>-168836296.689417</v>
      </c>
      <c r="G1844">
        <v>2.3288541658591</v>
      </c>
      <c r="H1844" s="3">
        <v>-4007120.5320955501</v>
      </c>
      <c r="I1844" s="3">
        <f t="shared" si="170"/>
        <v>-4007120.532095843</v>
      </c>
      <c r="J1844" s="3">
        <f t="shared" si="171"/>
        <v>0</v>
      </c>
      <c r="K1844" s="13">
        <f t="shared" si="172"/>
        <v>4007120.5320955501</v>
      </c>
      <c r="L1844" s="13">
        <f t="shared" si="173"/>
        <v>2808907.7705001831</v>
      </c>
    </row>
    <row r="1845" spans="1:12" x14ac:dyDescent="0.25">
      <c r="A1845" s="11">
        <v>43593</v>
      </c>
      <c r="B1845" s="3">
        <v>-208905127.642454</v>
      </c>
      <c r="C1845" s="3">
        <v>26974279561.762402</v>
      </c>
      <c r="D1845" s="3">
        <v>26765374434.119999</v>
      </c>
      <c r="E1845" s="24">
        <f t="shared" si="168"/>
        <v>1.0113724607067851</v>
      </c>
      <c r="F1845" s="21">
        <f t="shared" si="169"/>
        <v>303314502.15245235</v>
      </c>
      <c r="G1845">
        <v>2.3553389683521702</v>
      </c>
      <c r="H1845" s="3">
        <v>-297903986.26744699</v>
      </c>
      <c r="I1845" s="3">
        <f t="shared" si="170"/>
        <v>-297903986.26746762</v>
      </c>
      <c r="J1845" s="3">
        <f t="shared" si="171"/>
        <v>0</v>
      </c>
      <c r="K1845" s="13">
        <f t="shared" si="172"/>
        <v>297903986.26744699</v>
      </c>
      <c r="L1845" s="13">
        <f t="shared" si="173"/>
        <v>208905127.64240265</v>
      </c>
    </row>
    <row r="1846" spans="1:12" x14ac:dyDescent="0.25">
      <c r="A1846" s="11">
        <v>43594</v>
      </c>
      <c r="B1846" s="3">
        <v>753980.57265639305</v>
      </c>
      <c r="C1846" s="3">
        <v>26654083015.657299</v>
      </c>
      <c r="D1846" s="3">
        <v>26654836996.23</v>
      </c>
      <c r="E1846" s="24">
        <f t="shared" si="168"/>
        <v>0.99584196295341998</v>
      </c>
      <c r="F1846" s="21">
        <f t="shared" si="169"/>
        <v>-111291418.46265578</v>
      </c>
      <c r="G1846">
        <v>2.3455453816645102</v>
      </c>
      <c r="H1846" s="3">
        <v>1074780.2034802099</v>
      </c>
      <c r="I1846" s="3">
        <f t="shared" si="170"/>
        <v>1074780.2034802926</v>
      </c>
      <c r="J1846" s="3">
        <f t="shared" si="171"/>
        <v>0</v>
      </c>
      <c r="K1846" s="13">
        <f t="shared" si="172"/>
        <v>-1074780.2034802099</v>
      </c>
      <c r="L1846" s="13">
        <f t="shared" si="173"/>
        <v>753980.57270050049</v>
      </c>
    </row>
    <row r="1847" spans="1:12" x14ac:dyDescent="0.25">
      <c r="A1847" s="11">
        <v>43595</v>
      </c>
      <c r="B1847" s="3">
        <v>52305771.1355941</v>
      </c>
      <c r="C1847" s="3">
        <v>26556294008.0844</v>
      </c>
      <c r="D1847" s="3">
        <v>26608599779.220001</v>
      </c>
      <c r="E1847" s="24">
        <f t="shared" si="168"/>
        <v>0.99630299790767696</v>
      </c>
      <c r="F1847" s="21">
        <f t="shared" si="169"/>
        <v>-98542988.145592421</v>
      </c>
      <c r="G1847">
        <v>2.3368738954808501</v>
      </c>
      <c r="H1847" s="3">
        <v>74531763.981480002</v>
      </c>
      <c r="I1847" s="3">
        <f t="shared" si="170"/>
        <v>74531763.981485367</v>
      </c>
      <c r="J1847" s="3">
        <f t="shared" si="171"/>
        <v>0</v>
      </c>
      <c r="K1847" s="13">
        <f t="shared" si="172"/>
        <v>-74531763.981480002</v>
      </c>
      <c r="L1847" s="13">
        <f t="shared" si="173"/>
        <v>52305771.135601044</v>
      </c>
    </row>
    <row r="1848" spans="1:12" x14ac:dyDescent="0.25">
      <c r="A1848" s="11">
        <v>43598</v>
      </c>
      <c r="B1848" s="3">
        <v>72775159.497862503</v>
      </c>
      <c r="C1848" s="3">
        <v>25944824960.792099</v>
      </c>
      <c r="D1848" s="3">
        <v>26017600120.290001</v>
      </c>
      <c r="E1848" s="24">
        <f t="shared" si="168"/>
        <v>0.9750541244584302</v>
      </c>
      <c r="F1848" s="21">
        <f t="shared" si="169"/>
        <v>-663774818.42786276</v>
      </c>
      <c r="G1848">
        <v>2.2785785301278398</v>
      </c>
      <c r="H1848" s="3">
        <v>103659054.894694</v>
      </c>
      <c r="I1848" s="3">
        <f t="shared" si="170"/>
        <v>103659054.89470142</v>
      </c>
      <c r="J1848" s="3">
        <f t="shared" si="171"/>
        <v>0</v>
      </c>
      <c r="K1848" s="13">
        <f t="shared" si="172"/>
        <v>-103659054.894694</v>
      </c>
      <c r="L1848" s="13">
        <f t="shared" si="173"/>
        <v>72775159.497901917</v>
      </c>
    </row>
    <row r="1849" spans="1:12" x14ac:dyDescent="0.25">
      <c r="A1849" s="11">
        <v>43599</v>
      </c>
      <c r="B1849" s="3">
        <v>42508837.902163297</v>
      </c>
      <c r="C1849" s="3">
        <v>26137433726.7878</v>
      </c>
      <c r="D1849" s="3">
        <v>26179942564.689999</v>
      </c>
      <c r="E1849" s="24">
        <f t="shared" si="168"/>
        <v>1.0046058670263127</v>
      </c>
      <c r="F1849" s="21">
        <f t="shared" si="169"/>
        <v>119833606.49783441</v>
      </c>
      <c r="G1849">
        <v>2.2890733598466202</v>
      </c>
      <c r="H1849" s="3">
        <v>60525111.689026102</v>
      </c>
      <c r="I1849" s="3">
        <f t="shared" si="170"/>
        <v>60525111.689030364</v>
      </c>
      <c r="J1849" s="3">
        <f t="shared" si="171"/>
        <v>0</v>
      </c>
      <c r="K1849" s="13">
        <f t="shared" si="172"/>
        <v>-60525111.689026102</v>
      </c>
      <c r="L1849" s="13">
        <f t="shared" si="173"/>
        <v>42508837.902198792</v>
      </c>
    </row>
    <row r="1850" spans="1:12" x14ac:dyDescent="0.25">
      <c r="A1850" s="11">
        <v>43600</v>
      </c>
      <c r="B1850" s="3">
        <v>88758438.027025402</v>
      </c>
      <c r="C1850" s="3">
        <v>26058071809.3629</v>
      </c>
      <c r="D1850" s="3">
        <v>26146830247.389999</v>
      </c>
      <c r="E1850" s="24">
        <f t="shared" si="168"/>
        <v>0.99534488072210681</v>
      </c>
      <c r="F1850" s="21">
        <f t="shared" si="169"/>
        <v>-121870755.32702464</v>
      </c>
      <c r="G1850">
        <v>2.2784174503206902</v>
      </c>
      <c r="H1850" s="3">
        <v>126327617.653017</v>
      </c>
      <c r="I1850" s="3">
        <f t="shared" si="170"/>
        <v>126327617.65302685</v>
      </c>
      <c r="J1850" s="3">
        <f t="shared" si="171"/>
        <v>0</v>
      </c>
      <c r="K1850" s="13">
        <f t="shared" si="172"/>
        <v>-126327617.653017</v>
      </c>
      <c r="L1850" s="13">
        <f t="shared" si="173"/>
        <v>88758438.027099609</v>
      </c>
    </row>
    <row r="1851" spans="1:12" x14ac:dyDescent="0.25">
      <c r="A1851" s="11">
        <v>43601</v>
      </c>
      <c r="B1851" s="3">
        <v>-9308117.5191535894</v>
      </c>
      <c r="C1851" s="3">
        <v>25735891823.289101</v>
      </c>
      <c r="D1851" s="3">
        <v>25726583705.77</v>
      </c>
      <c r="E1851" s="24">
        <f t="shared" si="168"/>
        <v>0.98428343243855088</v>
      </c>
      <c r="F1851" s="21">
        <f t="shared" si="169"/>
        <v>-410938424.10084534</v>
      </c>
      <c r="G1851">
        <v>2.2426085485295402</v>
      </c>
      <c r="H1851" s="3">
        <v>-13242890.8979652</v>
      </c>
      <c r="I1851" s="3">
        <f t="shared" si="170"/>
        <v>-13242890.897966178</v>
      </c>
      <c r="J1851" s="3">
        <f t="shared" si="171"/>
        <v>0</v>
      </c>
      <c r="K1851" s="13">
        <f t="shared" si="172"/>
        <v>13242890.8979652</v>
      </c>
      <c r="L1851" s="13">
        <f t="shared" si="173"/>
        <v>9308117.5191001892</v>
      </c>
    </row>
    <row r="1852" spans="1:12" x14ac:dyDescent="0.25">
      <c r="A1852" s="11">
        <v>43602</v>
      </c>
      <c r="B1852" s="3">
        <v>192724432.686488</v>
      </c>
      <c r="C1852" s="3">
        <v>25632127039.683498</v>
      </c>
      <c r="D1852" s="3">
        <v>25824851472.369999</v>
      </c>
      <c r="E1852" s="24">
        <f t="shared" si="168"/>
        <v>0.99632844114994934</v>
      </c>
      <c r="F1852" s="21">
        <f t="shared" si="169"/>
        <v>-94456666.086489528</v>
      </c>
      <c r="G1852">
        <v>2.23437467926599</v>
      </c>
      <c r="H1852" s="3">
        <v>274087990.84506398</v>
      </c>
      <c r="I1852" s="3">
        <f t="shared" si="170"/>
        <v>274087990.8450833</v>
      </c>
      <c r="J1852" s="3">
        <f t="shared" si="171"/>
        <v>0</v>
      </c>
      <c r="K1852" s="13">
        <f t="shared" si="172"/>
        <v>-274087990.84506398</v>
      </c>
      <c r="L1852" s="13">
        <f t="shared" si="173"/>
        <v>192724432.68650055</v>
      </c>
    </row>
    <row r="1853" spans="1:12" x14ac:dyDescent="0.25">
      <c r="A1853" s="11">
        <v>43605</v>
      </c>
      <c r="B1853" s="3">
        <v>66398612.918203101</v>
      </c>
      <c r="C1853" s="3">
        <v>26363052932.9118</v>
      </c>
      <c r="D1853" s="3">
        <v>26429451545.829899</v>
      </c>
      <c r="E1853" s="24">
        <f t="shared" si="168"/>
        <v>1.0208404474704345</v>
      </c>
      <c r="F1853" s="21">
        <f t="shared" si="169"/>
        <v>538201460.54169679</v>
      </c>
      <c r="G1853">
        <v>2.2809400473985102</v>
      </c>
      <c r="H1853" s="3">
        <v>94394029.678402498</v>
      </c>
      <c r="I1853" s="3">
        <f t="shared" si="170"/>
        <v>94394029.678409293</v>
      </c>
      <c r="J1853" s="3">
        <f t="shared" si="171"/>
        <v>0</v>
      </c>
      <c r="K1853" s="13">
        <f t="shared" si="172"/>
        <v>-94394029.678402498</v>
      </c>
      <c r="L1853" s="13">
        <f t="shared" si="173"/>
        <v>66398612.91809845</v>
      </c>
    </row>
    <row r="1854" spans="1:12" x14ac:dyDescent="0.25">
      <c r="A1854" s="11">
        <v>43606</v>
      </c>
      <c r="B1854" s="3">
        <v>-1189516.77557277</v>
      </c>
      <c r="C1854" s="3">
        <v>27138523632.005501</v>
      </c>
      <c r="D1854" s="3">
        <v>27137334115.23</v>
      </c>
      <c r="E1854" s="24">
        <f t="shared" si="168"/>
        <v>1.0268288611644516</v>
      </c>
      <c r="F1854" s="21">
        <f t="shared" si="169"/>
        <v>709072086.17567348</v>
      </c>
      <c r="G1854">
        <v>2.3421350712545901</v>
      </c>
      <c r="H1854" s="3">
        <v>-1690395.69837966</v>
      </c>
      <c r="I1854" s="3">
        <f t="shared" si="170"/>
        <v>-1690395.6983797783</v>
      </c>
      <c r="J1854" s="3">
        <f t="shared" si="171"/>
        <v>0</v>
      </c>
      <c r="K1854" s="13">
        <f t="shared" si="172"/>
        <v>1690395.69837966</v>
      </c>
      <c r="L1854" s="13">
        <f t="shared" si="173"/>
        <v>1189516.7755012512</v>
      </c>
    </row>
    <row r="1855" spans="1:12" x14ac:dyDescent="0.25">
      <c r="A1855" s="11">
        <v>43607</v>
      </c>
      <c r="B1855" s="3">
        <v>-51947129.460048601</v>
      </c>
      <c r="C1855" s="3">
        <v>27134098867.790001</v>
      </c>
      <c r="D1855" s="3">
        <v>27082151738.329899</v>
      </c>
      <c r="E1855" s="24">
        <f t="shared" si="168"/>
        <v>0.99988078241487122</v>
      </c>
      <c r="F1855" s="21">
        <f t="shared" si="169"/>
        <v>-3235247.440052107</v>
      </c>
      <c r="G1855">
        <v>2.3418558475673601</v>
      </c>
      <c r="H1855" s="3">
        <v>-73792402.430002093</v>
      </c>
      <c r="I1855" s="3">
        <f t="shared" si="170"/>
        <v>-73792402.430007339</v>
      </c>
      <c r="J1855" s="3">
        <f t="shared" si="171"/>
        <v>0</v>
      </c>
      <c r="K1855" s="13">
        <f t="shared" si="172"/>
        <v>73792402.430002093</v>
      </c>
      <c r="L1855" s="13">
        <f t="shared" si="173"/>
        <v>51947129.460102081</v>
      </c>
    </row>
    <row r="1856" spans="1:12" x14ac:dyDescent="0.25">
      <c r="A1856" s="11">
        <v>43608</v>
      </c>
      <c r="B1856" s="3">
        <v>-38717012.668350697</v>
      </c>
      <c r="C1856" s="3">
        <v>26928623920.0583</v>
      </c>
      <c r="D1856" s="3">
        <v>26889906907.389999</v>
      </c>
      <c r="E1856" s="24">
        <f t="shared" si="168"/>
        <v>0.9943310332297467</v>
      </c>
      <c r="F1856" s="21">
        <f t="shared" si="169"/>
        <v>-153527818.27154875</v>
      </c>
      <c r="G1856">
        <v>2.3285799445867701</v>
      </c>
      <c r="H1856" s="3">
        <v>-54977403.448006503</v>
      </c>
      <c r="I1856" s="3">
        <f t="shared" si="170"/>
        <v>-54977403.448010467</v>
      </c>
      <c r="J1856" s="3">
        <f t="shared" si="171"/>
        <v>0</v>
      </c>
      <c r="K1856" s="13">
        <f t="shared" si="172"/>
        <v>54977403.448006503</v>
      </c>
      <c r="L1856" s="13">
        <f t="shared" si="173"/>
        <v>38717012.668300629</v>
      </c>
    </row>
    <row r="1857" spans="1:12" x14ac:dyDescent="0.25">
      <c r="A1857" s="11">
        <v>43609</v>
      </c>
      <c r="B1857" s="3">
        <v>-176187679.32515299</v>
      </c>
      <c r="C1857" s="3">
        <v>26889170285.3951</v>
      </c>
      <c r="D1857" s="3">
        <v>26712982606.07</v>
      </c>
      <c r="E1857" s="24">
        <f t="shared" si="168"/>
        <v>0.99997260600427573</v>
      </c>
      <c r="F1857" s="21">
        <f t="shared" si="169"/>
        <v>-736621.99484670162</v>
      </c>
      <c r="G1857">
        <v>2.3285161554777201</v>
      </c>
      <c r="H1857" s="3">
        <v>-250086476.22626001</v>
      </c>
      <c r="I1857" s="3">
        <f t="shared" si="170"/>
        <v>-250086476.22627687</v>
      </c>
      <c r="J1857" s="3">
        <f t="shared" si="171"/>
        <v>0</v>
      </c>
      <c r="K1857" s="13">
        <f t="shared" si="172"/>
        <v>250086476.22626001</v>
      </c>
      <c r="L1857" s="13">
        <f t="shared" si="173"/>
        <v>176187679.32509995</v>
      </c>
    </row>
    <row r="1858" spans="1:12" x14ac:dyDescent="0.25">
      <c r="A1858" s="11">
        <v>43612</v>
      </c>
      <c r="B1858" s="3">
        <v>-90326556.717134401</v>
      </c>
      <c r="C1858" s="3">
        <v>27060253957.9771</v>
      </c>
      <c r="D1858" s="3">
        <v>26969927401.259998</v>
      </c>
      <c r="E1858" s="24">
        <f t="shared" si="168"/>
        <v>1.0130000965084378</v>
      </c>
      <c r="F1858" s="21">
        <f t="shared" si="169"/>
        <v>347271351.90713304</v>
      </c>
      <c r="G1858">
        <v>2.3587870902203898</v>
      </c>
      <c r="H1858" s="3">
        <v>-128162926.38665301</v>
      </c>
      <c r="I1858" s="3">
        <f t="shared" si="170"/>
        <v>-128162926.38666219</v>
      </c>
      <c r="J1858" s="3">
        <f t="shared" si="171"/>
        <v>0</v>
      </c>
      <c r="K1858" s="13">
        <f t="shared" si="172"/>
        <v>128162926.38665301</v>
      </c>
      <c r="L1858" s="13">
        <f t="shared" si="173"/>
        <v>90326556.717102051</v>
      </c>
    </row>
    <row r="1859" spans="1:12" x14ac:dyDescent="0.25">
      <c r="A1859" s="11">
        <v>43613</v>
      </c>
      <c r="B1859" s="3">
        <v>-87086320.842463195</v>
      </c>
      <c r="C1859" s="3">
        <v>27375642752.4524</v>
      </c>
      <c r="D1859" s="3">
        <v>27288556431.609901</v>
      </c>
      <c r="E1859" s="24">
        <f t="shared" ref="E1859:E1922" si="174">F1859/D1858+1</f>
        <v>1.0150432496593746</v>
      </c>
      <c r="F1859" s="21">
        <f t="shared" ref="F1859:F1922" si="175">D1859-D1858-B1859</f>
        <v>405715351.1923663</v>
      </c>
      <c r="G1859">
        <v>2.3942709133118898</v>
      </c>
      <c r="H1859" s="3">
        <v>-123517698.672232</v>
      </c>
      <c r="I1859" s="3">
        <f t="shared" ref="I1859:I1922" si="176">B1859*(1+$Q$1)^($O$1-ROW()+1)</f>
        <v>-123517698.6722412</v>
      </c>
      <c r="J1859" s="3">
        <f t="shared" ref="J1859:J1922" si="177">B1859*$G$2765/G1859</f>
        <v>0</v>
      </c>
      <c r="K1859" s="13">
        <f t="shared" ref="K1859:K1922" si="178">J1859-H1859</f>
        <v>123517698.672232</v>
      </c>
      <c r="L1859" s="13">
        <f t="shared" ref="L1859:L1922" si="179">ABS(C1859-D1859)</f>
        <v>87086320.842498779</v>
      </c>
    </row>
    <row r="1860" spans="1:12" x14ac:dyDescent="0.25">
      <c r="A1860" s="11">
        <v>43614</v>
      </c>
      <c r="B1860" s="3">
        <v>66217170.458742797</v>
      </c>
      <c r="C1860" s="3">
        <v>27327295253.0312</v>
      </c>
      <c r="D1860" s="3">
        <v>27393512423.490002</v>
      </c>
      <c r="E1860" s="24">
        <f t="shared" si="174"/>
        <v>1.0014195995130208</v>
      </c>
      <c r="F1860" s="21">
        <f t="shared" si="175"/>
        <v>38738821.421357453</v>
      </c>
      <c r="G1860">
        <v>2.3976698191344599</v>
      </c>
      <c r="H1860" s="3">
        <v>93881961.595247</v>
      </c>
      <c r="I1860" s="3">
        <f t="shared" si="176"/>
        <v>93881961.595253676</v>
      </c>
      <c r="J1860" s="3">
        <f t="shared" si="177"/>
        <v>0</v>
      </c>
      <c r="K1860" s="13">
        <f t="shared" si="178"/>
        <v>-93881961.595247</v>
      </c>
      <c r="L1860" s="13">
        <f t="shared" si="179"/>
        <v>66217170.45880127</v>
      </c>
    </row>
    <row r="1861" spans="1:12" x14ac:dyDescent="0.25">
      <c r="A1861" s="11">
        <v>43615</v>
      </c>
      <c r="B1861" s="3">
        <v>-88394947.443265796</v>
      </c>
      <c r="C1861" s="3">
        <v>27587026794.603199</v>
      </c>
      <c r="D1861" s="3">
        <v>27498631847.16</v>
      </c>
      <c r="E1861" s="24">
        <f t="shared" si="174"/>
        <v>1.0070642409093666</v>
      </c>
      <c r="F1861" s="21">
        <f t="shared" si="175"/>
        <v>193514371.11326396</v>
      </c>
      <c r="G1861">
        <v>2.4146075363579498</v>
      </c>
      <c r="H1861" s="3">
        <v>-125276977.400199</v>
      </c>
      <c r="I1861" s="3">
        <f t="shared" si="176"/>
        <v>-125276977.40020876</v>
      </c>
      <c r="J1861" s="3">
        <f t="shared" si="177"/>
        <v>0</v>
      </c>
      <c r="K1861" s="13">
        <f t="shared" si="178"/>
        <v>125276977.400199</v>
      </c>
      <c r="L1861" s="13">
        <f t="shared" si="179"/>
        <v>88394947.443199158</v>
      </c>
    </row>
    <row r="1862" spans="1:12" x14ac:dyDescent="0.25">
      <c r="A1862" s="11">
        <v>43616</v>
      </c>
      <c r="B1862" s="3">
        <v>684192.18383228697</v>
      </c>
      <c r="C1862" s="3">
        <v>27403951092.126099</v>
      </c>
      <c r="D1862" s="3">
        <v>27404635284.310001</v>
      </c>
      <c r="E1862" s="24">
        <f t="shared" si="174"/>
        <v>0.99655689215521426</v>
      </c>
      <c r="F1862" s="21">
        <f t="shared" si="175"/>
        <v>-94680755.033830762</v>
      </c>
      <c r="G1862">
        <v>2.4062937822074302</v>
      </c>
      <c r="H1862" s="3">
        <v>969291.09131445095</v>
      </c>
      <c r="I1862" s="3">
        <f t="shared" si="176"/>
        <v>969291.09131451929</v>
      </c>
      <c r="J1862" s="3">
        <f t="shared" si="177"/>
        <v>0</v>
      </c>
      <c r="K1862" s="13">
        <f t="shared" si="178"/>
        <v>-969291.09131445095</v>
      </c>
      <c r="L1862" s="13">
        <f t="shared" si="179"/>
        <v>684192.18390274048</v>
      </c>
    </row>
    <row r="1863" spans="1:12" x14ac:dyDescent="0.25">
      <c r="A1863" s="11">
        <v>43619</v>
      </c>
      <c r="B1863" s="3">
        <v>29678734.651773401</v>
      </c>
      <c r="C1863" s="3">
        <v>27327851830.918201</v>
      </c>
      <c r="D1863" s="3">
        <v>27357530565.57</v>
      </c>
      <c r="E1863" s="24">
        <f t="shared" si="174"/>
        <v>0.99719815817305413</v>
      </c>
      <c r="F1863" s="21">
        <f t="shared" si="175"/>
        <v>-76783453.391775072</v>
      </c>
      <c r="G1863">
        <v>2.3995517276405298</v>
      </c>
      <c r="H1863" s="3">
        <v>42029457.245696202</v>
      </c>
      <c r="I1863" s="3">
        <f t="shared" si="176"/>
        <v>42029457.24569919</v>
      </c>
      <c r="J1863" s="3">
        <f t="shared" si="177"/>
        <v>0</v>
      </c>
      <c r="K1863" s="13">
        <f t="shared" si="178"/>
        <v>-42029457.245696202</v>
      </c>
      <c r="L1863" s="13">
        <f t="shared" si="179"/>
        <v>29678734.651798248</v>
      </c>
    </row>
    <row r="1864" spans="1:12" x14ac:dyDescent="0.25">
      <c r="A1864" s="11">
        <v>43620</v>
      </c>
      <c r="B1864" s="3">
        <v>-29205864.5194076</v>
      </c>
      <c r="C1864" s="3">
        <v>27428247395.0994</v>
      </c>
      <c r="D1864" s="3">
        <v>27399041530.580002</v>
      </c>
      <c r="E1864" s="24">
        <f t="shared" si="174"/>
        <v>1.0025849127486093</v>
      </c>
      <c r="F1864" s="21">
        <f t="shared" si="175"/>
        <v>70716829.529409736</v>
      </c>
      <c r="G1864">
        <v>2.4057543594922501</v>
      </c>
      <c r="H1864" s="3">
        <v>-41343834.659867398</v>
      </c>
      <c r="I1864" s="3">
        <f t="shared" si="176"/>
        <v>-41343834.659870386</v>
      </c>
      <c r="J1864" s="3">
        <f t="shared" si="177"/>
        <v>0</v>
      </c>
      <c r="K1864" s="13">
        <f t="shared" si="178"/>
        <v>41343834.659867398</v>
      </c>
      <c r="L1864" s="13">
        <f t="shared" si="179"/>
        <v>29205864.519397736</v>
      </c>
    </row>
    <row r="1865" spans="1:12" x14ac:dyDescent="0.25">
      <c r="A1865" s="11">
        <v>43621</v>
      </c>
      <c r="B1865" s="3">
        <v>23045522.457777102</v>
      </c>
      <c r="C1865" s="3">
        <v>27093440110.732201</v>
      </c>
      <c r="D1865" s="3">
        <v>27116485633.189999</v>
      </c>
      <c r="E1865" s="24">
        <f t="shared" si="174"/>
        <v>0.9888462733447555</v>
      </c>
      <c r="F1865" s="21">
        <f t="shared" si="175"/>
        <v>-305601419.84778029</v>
      </c>
      <c r="G1865">
        <v>2.3789212329668099</v>
      </c>
      <c r="H1865" s="3">
        <v>32610656.010603402</v>
      </c>
      <c r="I1865" s="3">
        <f t="shared" si="176"/>
        <v>32610656.010605711</v>
      </c>
      <c r="J1865" s="3">
        <f t="shared" si="177"/>
        <v>0</v>
      </c>
      <c r="K1865" s="13">
        <f t="shared" si="178"/>
        <v>-32610656.010603402</v>
      </c>
      <c r="L1865" s="13">
        <f t="shared" si="179"/>
        <v>23045522.457798004</v>
      </c>
    </row>
    <row r="1866" spans="1:12" x14ac:dyDescent="0.25">
      <c r="A1866" s="11">
        <v>43622</v>
      </c>
      <c r="B1866" s="3">
        <v>47355143.427592002</v>
      </c>
      <c r="C1866" s="3">
        <v>27433275004.572399</v>
      </c>
      <c r="D1866" s="3">
        <v>27480630148</v>
      </c>
      <c r="E1866" s="24">
        <f t="shared" si="174"/>
        <v>1.0116825379095093</v>
      </c>
      <c r="F1866" s="21">
        <f t="shared" si="175"/>
        <v>316789371.38240939</v>
      </c>
      <c r="G1866">
        <v>2.4067130704546802</v>
      </c>
      <c r="H1866" s="3">
        <v>66984207.182960197</v>
      </c>
      <c r="I1866" s="3">
        <f t="shared" si="176"/>
        <v>66984207.182964914</v>
      </c>
      <c r="J1866" s="3">
        <f t="shared" si="177"/>
        <v>0</v>
      </c>
      <c r="K1866" s="13">
        <f t="shared" si="178"/>
        <v>-66984207.182960197</v>
      </c>
      <c r="L1866" s="13">
        <f t="shared" si="179"/>
        <v>47355143.427600861</v>
      </c>
    </row>
    <row r="1867" spans="1:12" x14ac:dyDescent="0.25">
      <c r="A1867" s="11">
        <v>43623</v>
      </c>
      <c r="B1867" s="3">
        <v>-204481590.59423399</v>
      </c>
      <c r="C1867" s="3">
        <v>27697475782.474201</v>
      </c>
      <c r="D1867" s="3">
        <v>27492994191.879902</v>
      </c>
      <c r="E1867" s="24">
        <f t="shared" si="174"/>
        <v>1.0078908537870599</v>
      </c>
      <c r="F1867" s="21">
        <f t="shared" si="175"/>
        <v>216845634.47413588</v>
      </c>
      <c r="G1867">
        <v>2.4257040914010601</v>
      </c>
      <c r="H1867" s="3">
        <v>-289129075.80638802</v>
      </c>
      <c r="I1867" s="3">
        <f t="shared" si="176"/>
        <v>-289129075.80640852</v>
      </c>
      <c r="J1867" s="3">
        <f t="shared" si="177"/>
        <v>0</v>
      </c>
      <c r="K1867" s="13">
        <f t="shared" si="178"/>
        <v>289129075.80638802</v>
      </c>
      <c r="L1867" s="13">
        <f t="shared" si="179"/>
        <v>204481590.59429932</v>
      </c>
    </row>
    <row r="1868" spans="1:12" x14ac:dyDescent="0.25">
      <c r="A1868" s="11">
        <v>43626</v>
      </c>
      <c r="B1868" s="3">
        <v>-14117189.895929201</v>
      </c>
      <c r="C1868" s="3">
        <v>27410881039.955898</v>
      </c>
      <c r="D1868" s="3">
        <v>27396763850.059898</v>
      </c>
      <c r="E1868" s="24">
        <f t="shared" si="174"/>
        <v>0.9970133063226585</v>
      </c>
      <c r="F1868" s="21">
        <f t="shared" si="175"/>
        <v>-82113151.924074307</v>
      </c>
      <c r="G1868">
        <v>2.4184592563281702</v>
      </c>
      <c r="H1868" s="3">
        <v>-19953454.637419</v>
      </c>
      <c r="I1868" s="3">
        <f t="shared" si="176"/>
        <v>-19953454.637420405</v>
      </c>
      <c r="J1868" s="3">
        <f t="shared" si="177"/>
        <v>0</v>
      </c>
      <c r="K1868" s="13">
        <f t="shared" si="178"/>
        <v>19953454.637419</v>
      </c>
      <c r="L1868" s="13">
        <f t="shared" si="179"/>
        <v>14117189.895999908</v>
      </c>
    </row>
    <row r="1869" spans="1:12" x14ac:dyDescent="0.25">
      <c r="A1869" s="11">
        <v>43627</v>
      </c>
      <c r="B1869" s="3">
        <v>-217624506.39122</v>
      </c>
      <c r="C1869" s="3">
        <v>27820784877.5312</v>
      </c>
      <c r="D1869" s="3">
        <v>27603160371.139999</v>
      </c>
      <c r="E1869" s="24">
        <f t="shared" si="174"/>
        <v>1.0154770479386526</v>
      </c>
      <c r="F1869" s="21">
        <f t="shared" si="175"/>
        <v>424021027.47132099</v>
      </c>
      <c r="G1869">
        <v>2.45588986617603</v>
      </c>
      <c r="H1869" s="3">
        <v>-307475083.83799398</v>
      </c>
      <c r="I1869" s="3">
        <f t="shared" si="176"/>
        <v>-307475083.83801579</v>
      </c>
      <c r="J1869" s="3">
        <f t="shared" si="177"/>
        <v>0</v>
      </c>
      <c r="K1869" s="13">
        <f t="shared" si="178"/>
        <v>307475083.83799398</v>
      </c>
      <c r="L1869" s="13">
        <f t="shared" si="179"/>
        <v>217624506.39120102</v>
      </c>
    </row>
    <row r="1870" spans="1:12" x14ac:dyDescent="0.25">
      <c r="A1870" s="11">
        <v>43628</v>
      </c>
      <c r="B1870" s="3">
        <v>64358200.700380899</v>
      </c>
      <c r="C1870" s="3">
        <v>27402181721.389599</v>
      </c>
      <c r="D1870" s="3">
        <v>27466539922.09</v>
      </c>
      <c r="E1870" s="24">
        <f t="shared" si="174"/>
        <v>0.99271899858392632</v>
      </c>
      <c r="F1870" s="21">
        <f t="shared" si="175"/>
        <v>-200978649.75038013</v>
      </c>
      <c r="G1870">
        <v>2.4380085285826798</v>
      </c>
      <c r="H1870" s="3">
        <v>90894647.852340296</v>
      </c>
      <c r="I1870" s="3">
        <f t="shared" si="176"/>
        <v>90894647.852346763</v>
      </c>
      <c r="J1870" s="3">
        <f t="shared" si="177"/>
        <v>0</v>
      </c>
      <c r="K1870" s="13">
        <f t="shared" si="178"/>
        <v>-90894647.852340296</v>
      </c>
      <c r="L1870" s="13">
        <f t="shared" si="179"/>
        <v>64358200.700401306</v>
      </c>
    </row>
    <row r="1871" spans="1:12" x14ac:dyDescent="0.25">
      <c r="A1871" s="11">
        <v>43629</v>
      </c>
      <c r="B1871" s="3">
        <v>1510013.1985134999</v>
      </c>
      <c r="C1871" s="3">
        <v>27721398930.2714</v>
      </c>
      <c r="D1871" s="3">
        <v>27722908943.469898</v>
      </c>
      <c r="E1871" s="24">
        <f t="shared" si="174"/>
        <v>1.0092788902025629</v>
      </c>
      <c r="F1871" s="21">
        <f t="shared" si="175"/>
        <v>254859008.18138456</v>
      </c>
      <c r="G1871">
        <v>2.46063054203232</v>
      </c>
      <c r="H1871" s="3">
        <v>2131804.8656049501</v>
      </c>
      <c r="I1871" s="3">
        <f t="shared" si="176"/>
        <v>2131804.8656050931</v>
      </c>
      <c r="J1871" s="3">
        <f t="shared" si="177"/>
        <v>0</v>
      </c>
      <c r="K1871" s="13">
        <f t="shared" si="178"/>
        <v>-2131804.8656049501</v>
      </c>
      <c r="L1871" s="13">
        <f t="shared" si="179"/>
        <v>1510013.1984977722</v>
      </c>
    </row>
    <row r="1872" spans="1:12" x14ac:dyDescent="0.25">
      <c r="A1872" s="11">
        <v>43630</v>
      </c>
      <c r="B1872" s="3">
        <v>12760644.391001999</v>
      </c>
      <c r="C1872" s="3">
        <v>27547288082.488998</v>
      </c>
      <c r="D1872" s="3">
        <v>27560048726.880001</v>
      </c>
      <c r="E1872" s="24">
        <f t="shared" si="174"/>
        <v>0.99366513588674954</v>
      </c>
      <c r="F1872" s="21">
        <f t="shared" si="175"/>
        <v>-175620860.98089916</v>
      </c>
      <c r="G1872">
        <v>2.4450427819156202</v>
      </c>
      <c r="H1872" s="3">
        <v>18008253.683534302</v>
      </c>
      <c r="I1872" s="3">
        <f t="shared" si="176"/>
        <v>18008253.683535554</v>
      </c>
      <c r="J1872" s="3">
        <f t="shared" si="177"/>
        <v>0</v>
      </c>
      <c r="K1872" s="13">
        <f t="shared" si="178"/>
        <v>-18008253.683534302</v>
      </c>
      <c r="L1872" s="13">
        <f t="shared" si="179"/>
        <v>12760644.391002655</v>
      </c>
    </row>
    <row r="1873" spans="1:12" x14ac:dyDescent="0.25">
      <c r="A1873" s="11">
        <v>43633</v>
      </c>
      <c r="B1873" s="3">
        <v>-46821814.522642098</v>
      </c>
      <c r="C1873" s="3">
        <v>27457164742.112598</v>
      </c>
      <c r="D1873" s="3">
        <v>27410342927.59</v>
      </c>
      <c r="E1873" s="24">
        <f t="shared" si="174"/>
        <v>0.99626691571604464</v>
      </c>
      <c r="F1873" s="21">
        <f t="shared" si="175"/>
        <v>-102883984.76735881</v>
      </c>
      <c r="G1873">
        <v>2.43591523113286</v>
      </c>
      <c r="H1873" s="3">
        <v>-66051019.029634804</v>
      </c>
      <c r="I1873" s="3">
        <f t="shared" si="176"/>
        <v>-66051019.029639468</v>
      </c>
      <c r="J1873" s="3">
        <f t="shared" si="177"/>
        <v>0</v>
      </c>
      <c r="K1873" s="13">
        <f t="shared" si="178"/>
        <v>66051019.029634804</v>
      </c>
      <c r="L1873" s="13">
        <f t="shared" si="179"/>
        <v>46821814.522598267</v>
      </c>
    </row>
    <row r="1874" spans="1:12" x14ac:dyDescent="0.25">
      <c r="A1874" s="11">
        <v>43634</v>
      </c>
      <c r="B1874" s="3">
        <v>14987356.984071201</v>
      </c>
      <c r="C1874" s="3">
        <v>27813111391.825901</v>
      </c>
      <c r="D1874" s="3">
        <v>27828098748.810001</v>
      </c>
      <c r="E1874" s="24">
        <f t="shared" si="174"/>
        <v>1.0146940322964921</v>
      </c>
      <c r="F1874" s="21">
        <f t="shared" si="175"/>
        <v>402768464.23593003</v>
      </c>
      <c r="G1874">
        <v>2.4717086482106398</v>
      </c>
      <c r="H1874" s="3">
        <v>21134336.6985466</v>
      </c>
      <c r="I1874" s="3">
        <f t="shared" si="176"/>
        <v>21134336.698548097</v>
      </c>
      <c r="J1874" s="3">
        <f t="shared" si="177"/>
        <v>0</v>
      </c>
      <c r="K1874" s="13">
        <f t="shared" si="178"/>
        <v>-21134336.6985466</v>
      </c>
      <c r="L1874" s="13">
        <f t="shared" si="179"/>
        <v>14987356.984100342</v>
      </c>
    </row>
    <row r="1875" spans="1:12" x14ac:dyDescent="0.25">
      <c r="A1875" s="11">
        <v>43635</v>
      </c>
      <c r="B1875" s="3">
        <v>50277679.862376198</v>
      </c>
      <c r="C1875" s="3">
        <v>28063332135.187599</v>
      </c>
      <c r="D1875" s="3">
        <v>28113609815.049999</v>
      </c>
      <c r="E1875" s="24">
        <f t="shared" si="174"/>
        <v>1.0084530886749021</v>
      </c>
      <c r="F1875" s="21">
        <f t="shared" si="175"/>
        <v>235233386.37762165</v>
      </c>
      <c r="G1875">
        <v>2.49260222059248</v>
      </c>
      <c r="H1875" s="3">
        <v>70871412.181064397</v>
      </c>
      <c r="I1875" s="3">
        <f t="shared" si="176"/>
        <v>70871412.181069419</v>
      </c>
      <c r="J1875" s="3">
        <f t="shared" si="177"/>
        <v>0</v>
      </c>
      <c r="K1875" s="13">
        <f t="shared" si="178"/>
        <v>-70871412.181064397</v>
      </c>
      <c r="L1875" s="13">
        <f t="shared" si="179"/>
        <v>50277679.862400055</v>
      </c>
    </row>
    <row r="1876" spans="1:12" x14ac:dyDescent="0.25">
      <c r="A1876" s="11">
        <v>43637</v>
      </c>
      <c r="B1876" s="3">
        <v>-114428255.075537</v>
      </c>
      <c r="C1876" s="3">
        <v>28517462219.8955</v>
      </c>
      <c r="D1876" s="3">
        <v>28403033964.82</v>
      </c>
      <c r="E1876" s="24">
        <f t="shared" si="174"/>
        <v>1.0143650142227323</v>
      </c>
      <c r="F1876" s="21">
        <f t="shared" si="175"/>
        <v>403852404.84553742</v>
      </c>
      <c r="G1876">
        <v>2.5284084869429102</v>
      </c>
      <c r="H1876" s="3">
        <v>-161235779.58687699</v>
      </c>
      <c r="I1876" s="3">
        <f t="shared" si="176"/>
        <v>-161235779.58688816</v>
      </c>
      <c r="J1876" s="3">
        <f t="shared" si="177"/>
        <v>0</v>
      </c>
      <c r="K1876" s="13">
        <f t="shared" si="178"/>
        <v>161235779.58687699</v>
      </c>
      <c r="L1876" s="13">
        <f t="shared" si="179"/>
        <v>114428255.07550049</v>
      </c>
    </row>
    <row r="1877" spans="1:12" x14ac:dyDescent="0.25">
      <c r="A1877" s="11">
        <v>43640</v>
      </c>
      <c r="B1877" s="3">
        <v>-24147196.709736198</v>
      </c>
      <c r="C1877" s="3">
        <v>28420236191.769699</v>
      </c>
      <c r="D1877" s="3">
        <v>28396088995.060001</v>
      </c>
      <c r="E1877" s="24">
        <f t="shared" si="174"/>
        <v>1.0006056475153691</v>
      </c>
      <c r="F1877" s="21">
        <f t="shared" si="175"/>
        <v>17202226.949737877</v>
      </c>
      <c r="G1877">
        <v>2.52993981126086</v>
      </c>
      <c r="H1877" s="3">
        <v>-34011607.180718698</v>
      </c>
      <c r="I1877" s="3">
        <f t="shared" si="176"/>
        <v>-34011607.180721082</v>
      </c>
      <c r="J1877" s="3">
        <f t="shared" si="177"/>
        <v>0</v>
      </c>
      <c r="K1877" s="13">
        <f t="shared" si="178"/>
        <v>34011607.180718698</v>
      </c>
      <c r="L1877" s="13">
        <f t="shared" si="179"/>
        <v>24147196.709697723</v>
      </c>
    </row>
    <row r="1878" spans="1:12" x14ac:dyDescent="0.25">
      <c r="A1878" s="11">
        <v>43641</v>
      </c>
      <c r="B1878" s="3">
        <v>55372128.121932499</v>
      </c>
      <c r="C1878" s="3">
        <v>27875640155.987999</v>
      </c>
      <c r="D1878" s="3">
        <v>27931012284.110001</v>
      </c>
      <c r="E1878" s="24">
        <f t="shared" si="174"/>
        <v>0.98167181265129599</v>
      </c>
      <c r="F1878" s="21">
        <f t="shared" si="175"/>
        <v>-520448839.07193327</v>
      </c>
      <c r="G1878">
        <v>2.4835706004191298</v>
      </c>
      <c r="H1878" s="3">
        <v>77962173.406342</v>
      </c>
      <c r="I1878" s="3">
        <f t="shared" si="176"/>
        <v>77962173.406347454</v>
      </c>
      <c r="J1878" s="3">
        <f t="shared" si="177"/>
        <v>0</v>
      </c>
      <c r="K1878" s="13">
        <f t="shared" si="178"/>
        <v>-77962173.406342</v>
      </c>
      <c r="L1878" s="13">
        <f t="shared" si="179"/>
        <v>55372128.122001648</v>
      </c>
    </row>
    <row r="1879" spans="1:12" x14ac:dyDescent="0.25">
      <c r="A1879" s="11">
        <v>43642</v>
      </c>
      <c r="B1879" s="3">
        <v>-39177121.558206402</v>
      </c>
      <c r="C1879" s="3">
        <v>28066238275.498199</v>
      </c>
      <c r="D1879" s="3">
        <v>28027061153.939999</v>
      </c>
      <c r="E1879" s="24">
        <f t="shared" si="174"/>
        <v>1.0048414282308391</v>
      </c>
      <c r="F1879" s="21">
        <f t="shared" si="175"/>
        <v>135225991.38820443</v>
      </c>
      <c r="G1879">
        <v>2.4955946292372801</v>
      </c>
      <c r="H1879" s="3">
        <v>-55138828.524709597</v>
      </c>
      <c r="I1879" s="3">
        <f t="shared" si="176"/>
        <v>-55138828.524713479</v>
      </c>
      <c r="J1879" s="3">
        <f t="shared" si="177"/>
        <v>0</v>
      </c>
      <c r="K1879" s="13">
        <f t="shared" si="178"/>
        <v>55138828.524709597</v>
      </c>
      <c r="L1879" s="13">
        <f t="shared" si="179"/>
        <v>39177121.558200836</v>
      </c>
    </row>
    <row r="1880" spans="1:12" x14ac:dyDescent="0.25">
      <c r="A1880" s="11">
        <v>43643</v>
      </c>
      <c r="B1880" s="3">
        <v>149277011.96174201</v>
      </c>
      <c r="C1880" s="3">
        <v>28111412146.898201</v>
      </c>
      <c r="D1880" s="3">
        <v>28260689158.859901</v>
      </c>
      <c r="E1880" s="24">
        <f t="shared" si="174"/>
        <v>1.0030096267494784</v>
      </c>
      <c r="F1880" s="21">
        <f t="shared" si="175"/>
        <v>84350992.958160788</v>
      </c>
      <c r="G1880">
        <v>2.5031054375893</v>
      </c>
      <c r="H1880" s="3">
        <v>210014960.13122499</v>
      </c>
      <c r="I1880" s="3">
        <f t="shared" si="176"/>
        <v>210014960.13123932</v>
      </c>
      <c r="J1880" s="3">
        <f t="shared" si="177"/>
        <v>0</v>
      </c>
      <c r="K1880" s="13">
        <f t="shared" si="178"/>
        <v>-210014960.13122499</v>
      </c>
      <c r="L1880" s="13">
        <f t="shared" si="179"/>
        <v>149277011.96170044</v>
      </c>
    </row>
    <row r="1881" spans="1:12" x14ac:dyDescent="0.25">
      <c r="A1881" s="11">
        <v>43644</v>
      </c>
      <c r="B1881" s="3">
        <v>52753203.354738697</v>
      </c>
      <c r="C1881" s="3">
        <v>28432797655.3652</v>
      </c>
      <c r="D1881" s="3">
        <v>28485550858.719898</v>
      </c>
      <c r="E1881" s="24">
        <f t="shared" si="174"/>
        <v>1.0060900318296484</v>
      </c>
      <c r="F1881" s="21">
        <f t="shared" si="175"/>
        <v>172108496.50525808</v>
      </c>
      <c r="G1881">
        <v>2.5183494293771802</v>
      </c>
      <c r="H1881" s="3">
        <v>74188813.183387101</v>
      </c>
      <c r="I1881" s="3">
        <f t="shared" si="176"/>
        <v>74188813.183392242</v>
      </c>
      <c r="J1881" s="3">
        <f t="shared" si="177"/>
        <v>0</v>
      </c>
      <c r="K1881" s="13">
        <f t="shared" si="178"/>
        <v>-74188813.183387101</v>
      </c>
      <c r="L1881" s="13">
        <f t="shared" si="179"/>
        <v>52753203.354698181</v>
      </c>
    </row>
    <row r="1882" spans="1:12" x14ac:dyDescent="0.25">
      <c r="A1882" s="11">
        <v>43647</v>
      </c>
      <c r="B1882" s="3">
        <v>-15426302.702477301</v>
      </c>
      <c r="C1882" s="3">
        <v>28526158788.382401</v>
      </c>
      <c r="D1882" s="3">
        <v>28510732485.68</v>
      </c>
      <c r="E1882" s="24">
        <f t="shared" si="174"/>
        <v>1.0014255623794668</v>
      </c>
      <c r="F1882" s="21">
        <f t="shared" si="175"/>
        <v>40607929.66257938</v>
      </c>
      <c r="G1882">
        <v>2.5219394935820501</v>
      </c>
      <c r="H1882" s="3">
        <v>-21686213.2556636</v>
      </c>
      <c r="I1882" s="3">
        <f t="shared" si="176"/>
        <v>-21686213.255665153</v>
      </c>
      <c r="J1882" s="3">
        <f t="shared" si="177"/>
        <v>0</v>
      </c>
      <c r="K1882" s="13">
        <f t="shared" si="178"/>
        <v>21686213.2556636</v>
      </c>
      <c r="L1882" s="13">
        <f t="shared" si="179"/>
        <v>15426302.702400208</v>
      </c>
    </row>
    <row r="1883" spans="1:12" x14ac:dyDescent="0.25">
      <c r="A1883" s="11">
        <v>43648</v>
      </c>
      <c r="B1883" s="3">
        <v>-66330425.181631498</v>
      </c>
      <c r="C1883" s="3">
        <v>28331678088.771599</v>
      </c>
      <c r="D1883" s="3">
        <v>28265347663.589901</v>
      </c>
      <c r="E1883" s="24">
        <f t="shared" si="174"/>
        <v>0.99371975458721029</v>
      </c>
      <c r="F1883" s="21">
        <f t="shared" si="175"/>
        <v>-179054396.90846783</v>
      </c>
      <c r="G1883">
        <v>2.5061010946461502</v>
      </c>
      <c r="H1883" s="3">
        <v>-93210952.170515895</v>
      </c>
      <c r="I1883" s="3">
        <f t="shared" si="176"/>
        <v>-93210952.170522347</v>
      </c>
      <c r="J1883" s="3">
        <f t="shared" si="177"/>
        <v>0</v>
      </c>
      <c r="K1883" s="13">
        <f t="shared" si="178"/>
        <v>93210952.170515895</v>
      </c>
      <c r="L1883" s="13">
        <f t="shared" si="179"/>
        <v>66330425.181697845</v>
      </c>
    </row>
    <row r="1884" spans="1:12" x14ac:dyDescent="0.25">
      <c r="A1884" s="11">
        <v>43649</v>
      </c>
      <c r="B1884" s="3">
        <v>-125292652.315053</v>
      </c>
      <c r="C1884" s="3">
        <v>28640606742.985001</v>
      </c>
      <c r="D1884" s="3">
        <v>28515314090.669998</v>
      </c>
      <c r="E1884" s="24">
        <f t="shared" si="174"/>
        <v>1.0132762944882698</v>
      </c>
      <c r="F1884" s="21">
        <f t="shared" si="175"/>
        <v>375259079.39515018</v>
      </c>
      <c r="G1884">
        <v>2.5393728307960401</v>
      </c>
      <c r="H1884" s="3">
        <v>-175999751.359703</v>
      </c>
      <c r="I1884" s="3">
        <f t="shared" si="176"/>
        <v>-175999751.35971478</v>
      </c>
      <c r="J1884" s="3">
        <f t="shared" si="177"/>
        <v>0</v>
      </c>
      <c r="K1884" s="13">
        <f t="shared" si="178"/>
        <v>175999751.359703</v>
      </c>
      <c r="L1884" s="13">
        <f t="shared" si="179"/>
        <v>125292652.31500244</v>
      </c>
    </row>
    <row r="1885" spans="1:12" x14ac:dyDescent="0.25">
      <c r="A1885" s="11">
        <v>43650</v>
      </c>
      <c r="B1885" s="3">
        <v>6445310.3215544196</v>
      </c>
      <c r="C1885" s="3">
        <v>28970495615.428398</v>
      </c>
      <c r="D1885" s="3">
        <v>28976940925.75</v>
      </c>
      <c r="E1885" s="24">
        <f t="shared" si="174"/>
        <v>1.0159627042266168</v>
      </c>
      <c r="F1885" s="21">
        <f t="shared" si="175"/>
        <v>455181524.75844741</v>
      </c>
      <c r="G1885">
        <v>2.5799080882151499</v>
      </c>
      <c r="H1885" s="3">
        <v>9050291.5840638299</v>
      </c>
      <c r="I1885" s="3">
        <f t="shared" si="176"/>
        <v>9050291.5840644594</v>
      </c>
      <c r="J1885" s="3">
        <f t="shared" si="177"/>
        <v>0</v>
      </c>
      <c r="K1885" s="13">
        <f t="shared" si="178"/>
        <v>-9050291.5840638299</v>
      </c>
      <c r="L1885" s="13">
        <f t="shared" si="179"/>
        <v>6445310.3216018677</v>
      </c>
    </row>
    <row r="1886" spans="1:12" x14ac:dyDescent="0.25">
      <c r="A1886" s="11">
        <v>43651</v>
      </c>
      <c r="B1886" s="3">
        <v>15259060.8870224</v>
      </c>
      <c r="C1886" s="3">
        <v>29152344315.812901</v>
      </c>
      <c r="D1886" s="3">
        <v>29167603376.700001</v>
      </c>
      <c r="E1886" s="24">
        <f t="shared" si="174"/>
        <v>1.0060532059099141</v>
      </c>
      <c r="F1886" s="21">
        <f t="shared" si="175"/>
        <v>175403390.06297836</v>
      </c>
      <c r="G1886">
        <v>2.5955248031017599</v>
      </c>
      <c r="H1886" s="3">
        <v>21417996.0225344</v>
      </c>
      <c r="I1886" s="3">
        <f t="shared" si="176"/>
        <v>21417996.02253582</v>
      </c>
      <c r="J1886" s="3">
        <f t="shared" si="177"/>
        <v>0</v>
      </c>
      <c r="K1886" s="13">
        <f t="shared" si="178"/>
        <v>-21417996.0225344</v>
      </c>
      <c r="L1886" s="13">
        <f t="shared" si="179"/>
        <v>15259060.88710022</v>
      </c>
    </row>
    <row r="1887" spans="1:12" x14ac:dyDescent="0.25">
      <c r="A1887" s="11">
        <v>43654</v>
      </c>
      <c r="B1887" s="3">
        <v>27938685.7247077</v>
      </c>
      <c r="C1887" s="3">
        <v>29371947949.505199</v>
      </c>
      <c r="D1887" s="3">
        <v>29399886635.23</v>
      </c>
      <c r="E1887" s="24">
        <f t="shared" si="174"/>
        <v>1.0070058746399619</v>
      </c>
      <c r="F1887" s="21">
        <f t="shared" si="175"/>
        <v>204344572.80529109</v>
      </c>
      <c r="G1887">
        <v>2.6137087244972101</v>
      </c>
      <c r="H1887" s="3">
        <v>39200290.747131303</v>
      </c>
      <c r="I1887" s="3">
        <f t="shared" si="176"/>
        <v>39200290.747134045</v>
      </c>
      <c r="J1887" s="3">
        <f t="shared" si="177"/>
        <v>0</v>
      </c>
      <c r="K1887" s="13">
        <f t="shared" si="178"/>
        <v>-39200290.747131303</v>
      </c>
      <c r="L1887" s="13">
        <f t="shared" si="179"/>
        <v>27938685.72480011</v>
      </c>
    </row>
    <row r="1888" spans="1:12" x14ac:dyDescent="0.25">
      <c r="A1888" s="11">
        <v>43655</v>
      </c>
      <c r="B1888" s="3">
        <v>30.207048416137599</v>
      </c>
      <c r="C1888" s="3">
        <v>29409018807.072899</v>
      </c>
      <c r="D1888" s="3">
        <v>29409018837.279999</v>
      </c>
      <c r="E1888" s="24">
        <f t="shared" si="174"/>
        <v>1.000310619287627</v>
      </c>
      <c r="F1888" s="21">
        <f t="shared" si="175"/>
        <v>9132171.8429508209</v>
      </c>
      <c r="G1888">
        <v>2.6145205928392699</v>
      </c>
      <c r="H1888" s="3">
        <v>42.366627616678898</v>
      </c>
      <c r="I1888" s="3">
        <f t="shared" si="176"/>
        <v>42.366627616681711</v>
      </c>
      <c r="J1888" s="3">
        <f t="shared" si="177"/>
        <v>0</v>
      </c>
      <c r="K1888" s="13">
        <f t="shared" si="178"/>
        <v>-42.366627616678898</v>
      </c>
      <c r="L1888" s="13">
        <f t="shared" si="179"/>
        <v>30.207099914550781</v>
      </c>
    </row>
    <row r="1889" spans="1:12" x14ac:dyDescent="0.25">
      <c r="A1889" s="11">
        <v>43656</v>
      </c>
      <c r="B1889" s="3">
        <v>78494114.9656194</v>
      </c>
      <c r="C1889" s="3">
        <v>29760921504.5443</v>
      </c>
      <c r="D1889" s="3">
        <v>29839415619.509998</v>
      </c>
      <c r="E1889" s="24">
        <f t="shared" si="174"/>
        <v>1.0119658078092117</v>
      </c>
      <c r="F1889" s="21">
        <f t="shared" si="175"/>
        <v>351902667.26438016</v>
      </c>
      <c r="G1889">
        <v>2.6458054437664198</v>
      </c>
      <c r="H1889" s="3">
        <v>110048718.35940699</v>
      </c>
      <c r="I1889" s="3">
        <f t="shared" si="176"/>
        <v>110048718.35941465</v>
      </c>
      <c r="J1889" s="3">
        <f t="shared" si="177"/>
        <v>0</v>
      </c>
      <c r="K1889" s="13">
        <f t="shared" si="178"/>
        <v>-110048718.35940699</v>
      </c>
      <c r="L1889" s="13">
        <f t="shared" si="179"/>
        <v>78494114.965698242</v>
      </c>
    </row>
    <row r="1890" spans="1:12" x14ac:dyDescent="0.25">
      <c r="A1890" s="11">
        <v>43657</v>
      </c>
      <c r="B1890" s="3">
        <v>156863032.42662501</v>
      </c>
      <c r="C1890" s="3">
        <v>29680088834.1633</v>
      </c>
      <c r="D1890" s="3">
        <v>29836951866.59</v>
      </c>
      <c r="E1890" s="24">
        <f t="shared" si="174"/>
        <v>0.99466052595070087</v>
      </c>
      <c r="F1890" s="21">
        <f t="shared" si="175"/>
        <v>-159326785.34662318</v>
      </c>
      <c r="G1890">
        <v>2.6316782342599301</v>
      </c>
      <c r="H1890" s="3">
        <v>219836998.82806501</v>
      </c>
      <c r="I1890" s="3">
        <f t="shared" si="176"/>
        <v>219836998.82807982</v>
      </c>
      <c r="J1890" s="3">
        <f t="shared" si="177"/>
        <v>0</v>
      </c>
      <c r="K1890" s="13">
        <f t="shared" si="178"/>
        <v>-219836998.82806501</v>
      </c>
      <c r="L1890" s="13">
        <f t="shared" si="179"/>
        <v>156863032.42670059</v>
      </c>
    </row>
    <row r="1891" spans="1:12" x14ac:dyDescent="0.25">
      <c r="A1891" s="11">
        <v>43658</v>
      </c>
      <c r="B1891" s="3">
        <v>176201862.51426399</v>
      </c>
      <c r="C1891" s="3">
        <v>29616269190.7757</v>
      </c>
      <c r="D1891" s="3">
        <v>29792471053.290001</v>
      </c>
      <c r="E1891" s="24">
        <f t="shared" si="174"/>
        <v>0.99260371244351631</v>
      </c>
      <c r="F1891" s="21">
        <f t="shared" si="175"/>
        <v>-220682675.81426322</v>
      </c>
      <c r="G1891">
        <v>2.6122135852831998</v>
      </c>
      <c r="H1891" s="3">
        <v>246844220.320777</v>
      </c>
      <c r="I1891" s="3">
        <f t="shared" si="176"/>
        <v>246844220.3207936</v>
      </c>
      <c r="J1891" s="3">
        <f t="shared" si="177"/>
        <v>0</v>
      </c>
      <c r="K1891" s="13">
        <f t="shared" si="178"/>
        <v>-246844220.320777</v>
      </c>
      <c r="L1891" s="13">
        <f t="shared" si="179"/>
        <v>176201862.5143013</v>
      </c>
    </row>
    <row r="1892" spans="1:12" x14ac:dyDescent="0.25">
      <c r="A1892" s="11">
        <v>43661</v>
      </c>
      <c r="B1892" s="3">
        <v>66263312.376218997</v>
      </c>
      <c r="C1892" s="3">
        <v>29723926442.803699</v>
      </c>
      <c r="D1892" s="3">
        <v>29790189755.18</v>
      </c>
      <c r="E1892" s="24">
        <f t="shared" si="174"/>
        <v>0.99769926400654674</v>
      </c>
      <c r="F1892" s="21">
        <f t="shared" si="175"/>
        <v>-68544610.486219615</v>
      </c>
      <c r="G1892">
        <v>2.6062035714649499</v>
      </c>
      <c r="H1892" s="3">
        <v>92793573.112471804</v>
      </c>
      <c r="I1892" s="3">
        <f t="shared" si="176"/>
        <v>92793573.112478152</v>
      </c>
      <c r="J1892" s="3">
        <f t="shared" si="177"/>
        <v>0</v>
      </c>
      <c r="K1892" s="13">
        <f t="shared" si="178"/>
        <v>-92793573.112471804</v>
      </c>
      <c r="L1892" s="13">
        <f t="shared" si="179"/>
        <v>66263312.376300812</v>
      </c>
    </row>
    <row r="1893" spans="1:12" x14ac:dyDescent="0.25">
      <c r="A1893" s="11">
        <v>43662</v>
      </c>
      <c r="B1893" s="3">
        <v>153069095.463388</v>
      </c>
      <c r="C1893" s="3">
        <v>29825955008.126598</v>
      </c>
      <c r="D1893" s="3">
        <v>29979024103.59</v>
      </c>
      <c r="E1893" s="24">
        <f t="shared" si="174"/>
        <v>1.0012005715049328</v>
      </c>
      <c r="F1893" s="21">
        <f t="shared" si="175"/>
        <v>35765252.946611851</v>
      </c>
      <c r="G1893">
        <v>2.60933250520891</v>
      </c>
      <c r="H1893" s="3">
        <v>214271574.21286201</v>
      </c>
      <c r="I1893" s="3">
        <f t="shared" si="176"/>
        <v>214271574.21287632</v>
      </c>
      <c r="J1893" s="3">
        <f t="shared" si="177"/>
        <v>0</v>
      </c>
      <c r="K1893" s="13">
        <f t="shared" si="178"/>
        <v>-214271574.21286201</v>
      </c>
      <c r="L1893" s="13">
        <f t="shared" si="179"/>
        <v>153069095.46340179</v>
      </c>
    </row>
    <row r="1894" spans="1:12" x14ac:dyDescent="0.25">
      <c r="A1894" s="11">
        <v>43663</v>
      </c>
      <c r="B1894" s="3">
        <v>61744733.854195498</v>
      </c>
      <c r="C1894" s="3">
        <v>30085296097.165798</v>
      </c>
      <c r="D1894" s="3">
        <v>30147040831.019901</v>
      </c>
      <c r="E1894" s="24">
        <f t="shared" si="174"/>
        <v>1.0035448783525605</v>
      </c>
      <c r="F1894" s="21">
        <f t="shared" si="175"/>
        <v>106271993.57570562</v>
      </c>
      <c r="G1894">
        <v>2.6185822715212699</v>
      </c>
      <c r="H1894" s="3">
        <v>86399107.367020398</v>
      </c>
      <c r="I1894" s="3">
        <f t="shared" si="176"/>
        <v>86399107.367026255</v>
      </c>
      <c r="J1894" s="3">
        <f t="shared" si="177"/>
        <v>0</v>
      </c>
      <c r="K1894" s="13">
        <f t="shared" si="178"/>
        <v>-86399107.367020398</v>
      </c>
      <c r="L1894" s="13">
        <f t="shared" si="179"/>
        <v>61744733.854103088</v>
      </c>
    </row>
    <row r="1895" spans="1:12" x14ac:dyDescent="0.25">
      <c r="A1895" s="11">
        <v>43664</v>
      </c>
      <c r="B1895" s="3">
        <v>-4776127.9131512605</v>
      </c>
      <c r="C1895" s="3">
        <v>30349815784.8531</v>
      </c>
      <c r="D1895" s="3">
        <v>30345039656.939999</v>
      </c>
      <c r="E1895" s="24">
        <f t="shared" si="174"/>
        <v>1.0067261976049271</v>
      </c>
      <c r="F1895" s="21">
        <f t="shared" si="175"/>
        <v>202774953.83324862</v>
      </c>
      <c r="G1895">
        <v>2.63619537332427</v>
      </c>
      <c r="H1895" s="3">
        <v>-6680632.3186470503</v>
      </c>
      <c r="I1895" s="3">
        <f t="shared" si="176"/>
        <v>-6680632.3186475085</v>
      </c>
      <c r="J1895" s="3">
        <f t="shared" si="177"/>
        <v>0</v>
      </c>
      <c r="K1895" s="13">
        <f t="shared" si="178"/>
        <v>6680632.3186470503</v>
      </c>
      <c r="L1895" s="13">
        <f t="shared" si="179"/>
        <v>4776127.9131011963</v>
      </c>
    </row>
    <row r="1896" spans="1:12" x14ac:dyDescent="0.25">
      <c r="A1896" s="11">
        <v>43665</v>
      </c>
      <c r="B1896" s="3">
        <v>12956546.958622901</v>
      </c>
      <c r="C1896" s="3">
        <v>30040040774.661301</v>
      </c>
      <c r="D1896" s="3">
        <v>30052997321.619999</v>
      </c>
      <c r="E1896" s="24">
        <f t="shared" si="174"/>
        <v>0.98994897071393784</v>
      </c>
      <c r="F1896" s="21">
        <f t="shared" si="175"/>
        <v>-304998882.27862257</v>
      </c>
      <c r="G1896">
        <v>2.6096988964232102</v>
      </c>
      <c r="H1896" s="3">
        <v>18116036.301166099</v>
      </c>
      <c r="I1896" s="3">
        <f t="shared" si="176"/>
        <v>18116036.301167369</v>
      </c>
      <c r="J1896" s="3">
        <f t="shared" si="177"/>
        <v>0</v>
      </c>
      <c r="K1896" s="13">
        <f t="shared" si="178"/>
        <v>-18116036.301166099</v>
      </c>
      <c r="L1896" s="13">
        <f t="shared" si="179"/>
        <v>12956546.958698273</v>
      </c>
    </row>
    <row r="1897" spans="1:12" x14ac:dyDescent="0.25">
      <c r="A1897" s="11">
        <v>43668</v>
      </c>
      <c r="B1897" s="3">
        <v>-42817181.342913702</v>
      </c>
      <c r="C1897" s="3">
        <v>30005539913.212898</v>
      </c>
      <c r="D1897" s="3">
        <v>29962722731.869999</v>
      </c>
      <c r="E1897" s="24">
        <f t="shared" si="174"/>
        <v>0.99842087603112561</v>
      </c>
      <c r="F1897" s="21">
        <f t="shared" si="175"/>
        <v>-47457408.407086298</v>
      </c>
      <c r="G1897">
        <v>2.6055778583443199</v>
      </c>
      <c r="H1897" s="3">
        <v>-59844503.920104198</v>
      </c>
      <c r="I1897" s="3">
        <f t="shared" si="176"/>
        <v>-59844503.920108303</v>
      </c>
      <c r="J1897" s="3">
        <f t="shared" si="177"/>
        <v>0</v>
      </c>
      <c r="K1897" s="13">
        <f t="shared" si="178"/>
        <v>59844503.920104198</v>
      </c>
      <c r="L1897" s="13">
        <f t="shared" si="179"/>
        <v>42817181.342899323</v>
      </c>
    </row>
    <row r="1898" spans="1:12" x14ac:dyDescent="0.25">
      <c r="A1898" s="11">
        <v>43669</v>
      </c>
      <c r="B1898" s="3">
        <v>11454653.8824862</v>
      </c>
      <c r="C1898" s="3">
        <v>29847022485.647499</v>
      </c>
      <c r="D1898" s="3">
        <v>29858477139.529999</v>
      </c>
      <c r="E1898" s="24">
        <f t="shared" si="174"/>
        <v>0.99613852695371297</v>
      </c>
      <c r="F1898" s="21">
        <f t="shared" si="175"/>
        <v>-115700246.22248635</v>
      </c>
      <c r="G1898">
        <v>2.5955164896743201</v>
      </c>
      <c r="H1898" s="3">
        <v>16003702.004701899</v>
      </c>
      <c r="I1898" s="3">
        <f t="shared" si="176"/>
        <v>16003702.00470297</v>
      </c>
      <c r="J1898" s="3">
        <f t="shared" si="177"/>
        <v>0</v>
      </c>
      <c r="K1898" s="13">
        <f t="shared" si="178"/>
        <v>-16003702.004701899</v>
      </c>
      <c r="L1898" s="13">
        <f t="shared" si="179"/>
        <v>11454653.882499695</v>
      </c>
    </row>
    <row r="1899" spans="1:12" x14ac:dyDescent="0.25">
      <c r="A1899" s="11">
        <v>43670</v>
      </c>
      <c r="B1899" s="3">
        <v>-41064377.678796999</v>
      </c>
      <c r="C1899" s="3">
        <v>29871547195.048698</v>
      </c>
      <c r="D1899" s="3">
        <v>29830482817.369999</v>
      </c>
      <c r="E1899" s="24">
        <f t="shared" si="174"/>
        <v>1.0004377334938324</v>
      </c>
      <c r="F1899" s="21">
        <f t="shared" si="175"/>
        <v>13070055.518797152</v>
      </c>
      <c r="G1899">
        <v>2.5966526341756402</v>
      </c>
      <c r="H1899" s="3">
        <v>-57350342.8866667</v>
      </c>
      <c r="I1899" s="3">
        <f t="shared" si="176"/>
        <v>-57350342.886670604</v>
      </c>
      <c r="J1899" s="3">
        <f t="shared" si="177"/>
        <v>0</v>
      </c>
      <c r="K1899" s="13">
        <f t="shared" si="178"/>
        <v>57350342.8866667</v>
      </c>
      <c r="L1899" s="13">
        <f t="shared" si="179"/>
        <v>41064377.678699493</v>
      </c>
    </row>
    <row r="1900" spans="1:12" x14ac:dyDescent="0.25">
      <c r="A1900" s="11">
        <v>43671</v>
      </c>
      <c r="B1900" s="3">
        <v>-124866632.613535</v>
      </c>
      <c r="C1900" s="3">
        <v>29460462611.163502</v>
      </c>
      <c r="D1900" s="3">
        <v>29335595978.549999</v>
      </c>
      <c r="E1900" s="24">
        <f t="shared" si="174"/>
        <v>0.98759590287318433</v>
      </c>
      <c r="F1900" s="21">
        <f t="shared" si="175"/>
        <v>-370020206.20646471</v>
      </c>
      <c r="G1900">
        <v>2.5644435026967298</v>
      </c>
      <c r="H1900" s="3">
        <v>-174320900.71143401</v>
      </c>
      <c r="I1900" s="3">
        <f t="shared" si="176"/>
        <v>-174320900.71144468</v>
      </c>
      <c r="J1900" s="3">
        <f t="shared" si="177"/>
        <v>0</v>
      </c>
      <c r="K1900" s="13">
        <f t="shared" si="178"/>
        <v>174320900.71143401</v>
      </c>
      <c r="L1900" s="13">
        <f t="shared" si="179"/>
        <v>124866632.6135025</v>
      </c>
    </row>
    <row r="1901" spans="1:12" x14ac:dyDescent="0.25">
      <c r="A1901" s="11">
        <v>43672</v>
      </c>
      <c r="B1901" s="3">
        <v>22791149.350675698</v>
      </c>
      <c r="C1901" s="3">
        <v>29446646418.1493</v>
      </c>
      <c r="D1901" s="3">
        <v>29469437567.5</v>
      </c>
      <c r="E1901" s="24">
        <f t="shared" si="174"/>
        <v>1.0037855184425271</v>
      </c>
      <c r="F1901" s="21">
        <f t="shared" si="175"/>
        <v>111050439.59932506</v>
      </c>
      <c r="G1901">
        <v>2.5741512508710098</v>
      </c>
      <c r="H1901" s="3">
        <v>31805452.3409908</v>
      </c>
      <c r="I1901" s="3">
        <f t="shared" si="176"/>
        <v>31805452.340992969</v>
      </c>
      <c r="J1901" s="3">
        <f t="shared" si="177"/>
        <v>0</v>
      </c>
      <c r="K1901" s="13">
        <f t="shared" si="178"/>
        <v>-31805452.3409908</v>
      </c>
      <c r="L1901" s="13">
        <f t="shared" si="179"/>
        <v>22791149.350700378</v>
      </c>
    </row>
    <row r="1902" spans="1:12" x14ac:dyDescent="0.25">
      <c r="A1902" s="11">
        <v>43675</v>
      </c>
      <c r="B1902" s="3">
        <v>4167305.2270734301</v>
      </c>
      <c r="C1902" s="3">
        <v>29676014801.332901</v>
      </c>
      <c r="D1902" s="3">
        <v>29680182106.560001</v>
      </c>
      <c r="E1902" s="24">
        <f t="shared" si="174"/>
        <v>1.0070098804349341</v>
      </c>
      <c r="F1902" s="21">
        <f t="shared" si="175"/>
        <v>206577233.83292794</v>
      </c>
      <c r="G1902">
        <v>2.5921957433610499</v>
      </c>
      <c r="H1902" s="3">
        <v>5813302.8473984096</v>
      </c>
      <c r="I1902" s="3">
        <f t="shared" si="176"/>
        <v>5813302.8473988054</v>
      </c>
      <c r="J1902" s="3">
        <f t="shared" si="177"/>
        <v>0</v>
      </c>
      <c r="K1902" s="13">
        <f t="shared" si="178"/>
        <v>-5813302.8473984096</v>
      </c>
      <c r="L1902" s="13">
        <f t="shared" si="179"/>
        <v>4167305.2271003723</v>
      </c>
    </row>
    <row r="1903" spans="1:12" x14ac:dyDescent="0.25">
      <c r="A1903" s="11">
        <v>43676</v>
      </c>
      <c r="B1903" s="3">
        <v>8537918.9829380494</v>
      </c>
      <c r="C1903" s="3">
        <v>29797152759.056999</v>
      </c>
      <c r="D1903" s="3">
        <v>29805690678.039902</v>
      </c>
      <c r="E1903" s="24">
        <f t="shared" si="174"/>
        <v>1.0039410355393712</v>
      </c>
      <c r="F1903" s="21">
        <f t="shared" si="175"/>
        <v>116970652.49696231</v>
      </c>
      <c r="G1903">
        <v>2.60241167891065</v>
      </c>
      <c r="H1903" s="3">
        <v>11905618.311167801</v>
      </c>
      <c r="I1903" s="3">
        <f t="shared" si="176"/>
        <v>11905618.311168628</v>
      </c>
      <c r="J1903" s="3">
        <f t="shared" si="177"/>
        <v>0</v>
      </c>
      <c r="K1903" s="13">
        <f t="shared" si="178"/>
        <v>-11905618.311167801</v>
      </c>
      <c r="L1903" s="13">
        <f t="shared" si="179"/>
        <v>8537918.9829025269</v>
      </c>
    </row>
    <row r="1904" spans="1:12" x14ac:dyDescent="0.25">
      <c r="A1904" s="11">
        <v>43677</v>
      </c>
      <c r="B1904" s="3">
        <v>121586273.422685</v>
      </c>
      <c r="C1904" s="3">
        <v>29649451429.637299</v>
      </c>
      <c r="D1904" s="3">
        <v>29771037703.060001</v>
      </c>
      <c r="E1904" s="24">
        <f t="shared" si="174"/>
        <v>0.99475807321191523</v>
      </c>
      <c r="F1904" s="21">
        <f t="shared" si="175"/>
        <v>-156239248.40258536</v>
      </c>
      <c r="G1904">
        <v>2.58877002741733</v>
      </c>
      <c r="H1904" s="3">
        <v>169479339.01137701</v>
      </c>
      <c r="I1904" s="3">
        <f t="shared" si="176"/>
        <v>169479339.01138857</v>
      </c>
      <c r="J1904" s="3">
        <f t="shared" si="177"/>
        <v>0</v>
      </c>
      <c r="K1904" s="13">
        <f t="shared" si="178"/>
        <v>-169479339.01137701</v>
      </c>
      <c r="L1904" s="13">
        <f t="shared" si="179"/>
        <v>121586273.42270279</v>
      </c>
    </row>
    <row r="1905" spans="1:12" x14ac:dyDescent="0.25">
      <c r="A1905" s="11">
        <v>43678</v>
      </c>
      <c r="B1905" s="3">
        <v>95065936.4061497</v>
      </c>
      <c r="C1905" s="3">
        <v>29922629858.173801</v>
      </c>
      <c r="D1905" s="3">
        <v>30017695794.580002</v>
      </c>
      <c r="E1905" s="24">
        <f t="shared" si="174"/>
        <v>1.0050919338662578</v>
      </c>
      <c r="F1905" s="21">
        <f t="shared" si="175"/>
        <v>151592155.11385077</v>
      </c>
      <c r="G1905">
        <v>2.60195187319189</v>
      </c>
      <c r="H1905" s="3">
        <v>132461427.911404</v>
      </c>
      <c r="I1905" s="3">
        <f t="shared" si="176"/>
        <v>132461427.91141328</v>
      </c>
      <c r="J1905" s="3">
        <f t="shared" si="177"/>
        <v>0</v>
      </c>
      <c r="K1905" s="13">
        <f t="shared" si="178"/>
        <v>-132461427.911404</v>
      </c>
      <c r="L1905" s="13">
        <f t="shared" si="179"/>
        <v>95065936.406200409</v>
      </c>
    </row>
    <row r="1906" spans="1:12" x14ac:dyDescent="0.25">
      <c r="A1906" s="11">
        <v>43679</v>
      </c>
      <c r="B1906" s="3">
        <v>64447002.318304099</v>
      </c>
      <c r="C1906" s="3">
        <v>30130767297.201599</v>
      </c>
      <c r="D1906" s="3">
        <v>30195214299.52</v>
      </c>
      <c r="E1906" s="24">
        <f t="shared" si="174"/>
        <v>1.0037668281867962</v>
      </c>
      <c r="F1906" s="21">
        <f t="shared" si="175"/>
        <v>113071502.62169454</v>
      </c>
      <c r="G1906">
        <v>2.6117529788485201</v>
      </c>
      <c r="H1906" s="3">
        <v>89763444.9278052</v>
      </c>
      <c r="I1906" s="3">
        <f t="shared" si="176"/>
        <v>89763444.927811161</v>
      </c>
      <c r="J1906" s="3">
        <f t="shared" si="177"/>
        <v>0</v>
      </c>
      <c r="K1906" s="13">
        <f t="shared" si="178"/>
        <v>-89763444.9278052</v>
      </c>
      <c r="L1906" s="13">
        <f t="shared" si="179"/>
        <v>64447002.318401337</v>
      </c>
    </row>
    <row r="1907" spans="1:12" x14ac:dyDescent="0.25">
      <c r="A1907" s="11">
        <v>43682</v>
      </c>
      <c r="B1907" s="3">
        <v>358059047.74980402</v>
      </c>
      <c r="C1907" s="3">
        <v>29470022328.810101</v>
      </c>
      <c r="D1907" s="3">
        <v>29828081376.559898</v>
      </c>
      <c r="E1907" s="24">
        <f t="shared" si="174"/>
        <v>0.97598321497186946</v>
      </c>
      <c r="F1907" s="21">
        <f t="shared" si="175"/>
        <v>-725191970.7099061</v>
      </c>
      <c r="G1907">
        <v>2.54902706900894</v>
      </c>
      <c r="H1907" s="3">
        <v>498521313.41209698</v>
      </c>
      <c r="I1907" s="3">
        <f t="shared" si="176"/>
        <v>498521313.41213089</v>
      </c>
      <c r="J1907" s="3">
        <f t="shared" si="177"/>
        <v>0</v>
      </c>
      <c r="K1907" s="13">
        <f t="shared" si="178"/>
        <v>-498521313.41209698</v>
      </c>
      <c r="L1907" s="13">
        <f t="shared" si="179"/>
        <v>358059047.74979782</v>
      </c>
    </row>
    <row r="1908" spans="1:12" x14ac:dyDescent="0.25">
      <c r="A1908" s="11">
        <v>43683</v>
      </c>
      <c r="B1908" s="3">
        <v>194058805.96199</v>
      </c>
      <c r="C1908" s="3">
        <v>30391276983.298</v>
      </c>
      <c r="D1908" s="3">
        <v>30585335789.259998</v>
      </c>
      <c r="E1908" s="24">
        <f t="shared" si="174"/>
        <v>1.0188813889712898</v>
      </c>
      <c r="F1908" s="21">
        <f t="shared" si="175"/>
        <v>563195606.73810995</v>
      </c>
      <c r="G1908">
        <v>2.5971562405972399</v>
      </c>
      <c r="H1908" s="3">
        <v>270081427.99787301</v>
      </c>
      <c r="I1908" s="3">
        <f t="shared" si="176"/>
        <v>270081427.99789143</v>
      </c>
      <c r="J1908" s="3">
        <f t="shared" si="177"/>
        <v>0</v>
      </c>
      <c r="K1908" s="13">
        <f t="shared" si="178"/>
        <v>-270081427.99787301</v>
      </c>
      <c r="L1908" s="13">
        <f t="shared" si="179"/>
        <v>194058805.96199799</v>
      </c>
    </row>
    <row r="1909" spans="1:12" x14ac:dyDescent="0.25">
      <c r="A1909" s="11">
        <v>43684</v>
      </c>
      <c r="B1909" s="3">
        <v>241151209.53202999</v>
      </c>
      <c r="C1909" s="3">
        <v>30657943573.957901</v>
      </c>
      <c r="D1909" s="3">
        <v>30899094783.489899</v>
      </c>
      <c r="E1909" s="24">
        <f t="shared" si="174"/>
        <v>1.002373941067646</v>
      </c>
      <c r="F1909" s="21">
        <f t="shared" si="175"/>
        <v>72607784.697870374</v>
      </c>
      <c r="G1909">
        <v>2.6033217364558898</v>
      </c>
      <c r="H1909" s="3">
        <v>335492718.71211398</v>
      </c>
      <c r="I1909" s="3">
        <f t="shared" si="176"/>
        <v>335492718.71213716</v>
      </c>
      <c r="J1909" s="3">
        <f t="shared" si="177"/>
        <v>0</v>
      </c>
      <c r="K1909" s="13">
        <f t="shared" si="178"/>
        <v>-335492718.71211398</v>
      </c>
      <c r="L1909" s="13">
        <f t="shared" si="179"/>
        <v>241151209.53199768</v>
      </c>
    </row>
    <row r="1910" spans="1:12" x14ac:dyDescent="0.25">
      <c r="A1910" s="11">
        <v>43685</v>
      </c>
      <c r="B1910" s="3">
        <v>314965128.03833997</v>
      </c>
      <c r="C1910" s="3">
        <v>31470254390.571602</v>
      </c>
      <c r="D1910" s="3">
        <v>31785219518.610001</v>
      </c>
      <c r="E1910" s="24">
        <f t="shared" si="174"/>
        <v>1.0184846711880682</v>
      </c>
      <c r="F1910" s="21">
        <f t="shared" si="175"/>
        <v>571159607.08176196</v>
      </c>
      <c r="G1910">
        <v>2.6514432827510199</v>
      </c>
      <c r="H1910" s="3">
        <v>438014427.08550602</v>
      </c>
      <c r="I1910" s="3">
        <f t="shared" si="176"/>
        <v>438014427.08553529</v>
      </c>
      <c r="J1910" s="3">
        <f t="shared" si="177"/>
        <v>0</v>
      </c>
      <c r="K1910" s="13">
        <f t="shared" si="178"/>
        <v>-438014427.08550602</v>
      </c>
      <c r="L1910" s="13">
        <f t="shared" si="179"/>
        <v>314965128.03839874</v>
      </c>
    </row>
    <row r="1911" spans="1:12" x14ac:dyDescent="0.25">
      <c r="A1911" s="11">
        <v>43686</v>
      </c>
      <c r="B1911" s="3">
        <v>79949376.432938993</v>
      </c>
      <c r="C1911" s="3">
        <v>31854707083.446999</v>
      </c>
      <c r="D1911" s="3">
        <v>31934656459.880001</v>
      </c>
      <c r="E1911" s="24">
        <f t="shared" si="174"/>
        <v>1.0021861596644432</v>
      </c>
      <c r="F1911" s="21">
        <f t="shared" si="175"/>
        <v>69487564.837061465</v>
      </c>
      <c r="G1911">
        <v>2.6572397611083298</v>
      </c>
      <c r="H1911" s="3">
        <v>111140747.018471</v>
      </c>
      <c r="I1911" s="3">
        <f t="shared" si="176"/>
        <v>111140747.01847893</v>
      </c>
      <c r="J1911" s="3">
        <f t="shared" si="177"/>
        <v>0</v>
      </c>
      <c r="K1911" s="13">
        <f t="shared" si="178"/>
        <v>-111140747.018471</v>
      </c>
      <c r="L1911" s="13">
        <f t="shared" si="179"/>
        <v>79949376.433002472</v>
      </c>
    </row>
    <row r="1912" spans="1:12" x14ac:dyDescent="0.25">
      <c r="A1912" s="11">
        <v>43689</v>
      </c>
      <c r="B1912" s="3">
        <v>400038130.34683502</v>
      </c>
      <c r="C1912" s="3">
        <v>31328323123.273102</v>
      </c>
      <c r="D1912" s="3">
        <v>31728361253.619999</v>
      </c>
      <c r="E1912" s="24">
        <f t="shared" si="174"/>
        <v>0.98101331268840852</v>
      </c>
      <c r="F1912" s="21">
        <f t="shared" si="175"/>
        <v>-606333336.60683715</v>
      </c>
      <c r="G1912">
        <v>2.6067875806522398</v>
      </c>
      <c r="H1912" s="3">
        <v>555893899.068097</v>
      </c>
      <c r="I1912" s="3">
        <f t="shared" si="176"/>
        <v>555893899.06813347</v>
      </c>
      <c r="J1912" s="3">
        <f t="shared" si="177"/>
        <v>0</v>
      </c>
      <c r="K1912" s="13">
        <f t="shared" si="178"/>
        <v>-555893899.068097</v>
      </c>
      <c r="L1912" s="13">
        <f t="shared" si="179"/>
        <v>400038130.34689713</v>
      </c>
    </row>
    <row r="1913" spans="1:12" x14ac:dyDescent="0.25">
      <c r="A1913" s="11">
        <v>43690</v>
      </c>
      <c r="B1913" s="3">
        <v>-48914891.583339199</v>
      </c>
      <c r="C1913" s="3">
        <v>32171956031.3633</v>
      </c>
      <c r="D1913" s="3">
        <v>32123041139.779999</v>
      </c>
      <c r="E1913" s="24">
        <f t="shared" si="174"/>
        <v>1.0139810176200867</v>
      </c>
      <c r="F1913" s="21">
        <f t="shared" si="175"/>
        <v>443594777.74333906</v>
      </c>
      <c r="G1913">
        <v>2.6432331237491602</v>
      </c>
      <c r="H1913" s="3">
        <v>-67946001.165548801</v>
      </c>
      <c r="I1913" s="3">
        <f t="shared" si="176"/>
        <v>-67946001.165553331</v>
      </c>
      <c r="J1913" s="3">
        <f t="shared" si="177"/>
        <v>0</v>
      </c>
      <c r="K1913" s="13">
        <f t="shared" si="178"/>
        <v>67946001.165548801</v>
      </c>
      <c r="L1913" s="13">
        <f t="shared" si="179"/>
        <v>48914891.583301544</v>
      </c>
    </row>
    <row r="1914" spans="1:12" x14ac:dyDescent="0.25">
      <c r="A1914" s="11">
        <v>43691</v>
      </c>
      <c r="B1914" s="3">
        <v>423385516.81157303</v>
      </c>
      <c r="C1914" s="3">
        <v>31262933044.178398</v>
      </c>
      <c r="D1914" s="3">
        <v>31686318560.990002</v>
      </c>
      <c r="E1914" s="24">
        <f t="shared" si="174"/>
        <v>0.97322457447727628</v>
      </c>
      <c r="F1914" s="21">
        <f t="shared" si="175"/>
        <v>-860108095.60157013</v>
      </c>
      <c r="G1914">
        <v>2.57245943210502</v>
      </c>
      <c r="H1914" s="3">
        <v>587883258.43301797</v>
      </c>
      <c r="I1914" s="3">
        <f t="shared" si="176"/>
        <v>587883258.43305719</v>
      </c>
      <c r="J1914" s="3">
        <f t="shared" si="177"/>
        <v>0</v>
      </c>
      <c r="K1914" s="13">
        <f t="shared" si="178"/>
        <v>-587883258.43301797</v>
      </c>
      <c r="L1914" s="13">
        <f t="shared" si="179"/>
        <v>423385516.81160355</v>
      </c>
    </row>
    <row r="1915" spans="1:12" x14ac:dyDescent="0.25">
      <c r="A1915" s="11">
        <v>43692</v>
      </c>
      <c r="B1915" s="3">
        <v>297683783.25634301</v>
      </c>
      <c r="C1915" s="3">
        <v>31250145125.8036</v>
      </c>
      <c r="D1915" s="3">
        <v>31547828909.060001</v>
      </c>
      <c r="E1915" s="24">
        <f t="shared" si="174"/>
        <v>0.98623464463545063</v>
      </c>
      <c r="F1915" s="21">
        <f t="shared" si="175"/>
        <v>-436173435.18634331</v>
      </c>
      <c r="G1915">
        <v>2.5370486138612098</v>
      </c>
      <c r="H1915" s="3">
        <v>413183109.49128002</v>
      </c>
      <c r="I1915" s="3">
        <f t="shared" si="176"/>
        <v>413183109.49130708</v>
      </c>
      <c r="J1915" s="3">
        <f t="shared" si="177"/>
        <v>0</v>
      </c>
      <c r="K1915" s="13">
        <f t="shared" si="178"/>
        <v>-413183109.49128002</v>
      </c>
      <c r="L1915" s="13">
        <f t="shared" si="179"/>
        <v>297683783.25640106</v>
      </c>
    </row>
    <row r="1916" spans="1:12" x14ac:dyDescent="0.25">
      <c r="A1916" s="11">
        <v>43693</v>
      </c>
      <c r="B1916" s="3">
        <v>-21613672.4361469</v>
      </c>
      <c r="C1916" s="3">
        <v>31767133205.716099</v>
      </c>
      <c r="D1916" s="3">
        <v>31745519533.279999</v>
      </c>
      <c r="E1916" s="24">
        <f t="shared" si="174"/>
        <v>1.0069514861795501</v>
      </c>
      <c r="F1916" s="21">
        <f t="shared" si="175"/>
        <v>219304296.65614432</v>
      </c>
      <c r="G1916">
        <v>2.5546848722373099</v>
      </c>
      <c r="H1916" s="3">
        <v>-29988050.712200399</v>
      </c>
      <c r="I1916" s="3">
        <f t="shared" si="176"/>
        <v>-29988050.712202333</v>
      </c>
      <c r="J1916" s="3">
        <f t="shared" si="177"/>
        <v>0</v>
      </c>
      <c r="K1916" s="13">
        <f t="shared" si="178"/>
        <v>29988050.712200399</v>
      </c>
      <c r="L1916" s="13">
        <f t="shared" si="179"/>
        <v>21613672.436100006</v>
      </c>
    </row>
    <row r="1917" spans="1:12" x14ac:dyDescent="0.25">
      <c r="A1917" s="11">
        <v>43696</v>
      </c>
      <c r="B1917" s="3">
        <v>2110445.9887838298</v>
      </c>
      <c r="C1917" s="3">
        <v>31545824185.3312</v>
      </c>
      <c r="D1917" s="3">
        <v>31547934631.32</v>
      </c>
      <c r="E1917" s="24">
        <f t="shared" si="174"/>
        <v>0.99370949504419248</v>
      </c>
      <c r="F1917" s="21">
        <f t="shared" si="175"/>
        <v>-199695347.94878292</v>
      </c>
      <c r="G1917">
        <v>2.53861461438798</v>
      </c>
      <c r="H1917" s="3">
        <v>2927023.4476899002</v>
      </c>
      <c r="I1917" s="3">
        <f t="shared" si="176"/>
        <v>2927023.4476900874</v>
      </c>
      <c r="J1917" s="3">
        <f t="shared" si="177"/>
        <v>0</v>
      </c>
      <c r="K1917" s="13">
        <f t="shared" si="178"/>
        <v>-2927023.4476899002</v>
      </c>
      <c r="L1917" s="13">
        <f t="shared" si="179"/>
        <v>2110445.9888000488</v>
      </c>
    </row>
    <row r="1918" spans="1:12" x14ac:dyDescent="0.25">
      <c r="A1918" s="11">
        <v>43697</v>
      </c>
      <c r="B1918" s="3">
        <v>105520990.09869701</v>
      </c>
      <c r="C1918" s="3">
        <v>31483599748.4813</v>
      </c>
      <c r="D1918" s="3">
        <v>31589120738.580002</v>
      </c>
      <c r="E1918" s="24">
        <f t="shared" si="174"/>
        <v>0.99796072600027441</v>
      </c>
      <c r="F1918" s="21">
        <f t="shared" si="175"/>
        <v>-64334882.83869487</v>
      </c>
      <c r="G1918">
        <v>2.53343768360953</v>
      </c>
      <c r="H1918" s="3">
        <v>146292851.484824</v>
      </c>
      <c r="I1918" s="3">
        <f t="shared" si="176"/>
        <v>146292851.48483378</v>
      </c>
      <c r="J1918" s="3">
        <f t="shared" si="177"/>
        <v>0</v>
      </c>
      <c r="K1918" s="13">
        <f t="shared" si="178"/>
        <v>-146292851.484824</v>
      </c>
      <c r="L1918" s="13">
        <f t="shared" si="179"/>
        <v>105520990.09870148</v>
      </c>
    </row>
    <row r="1919" spans="1:12" x14ac:dyDescent="0.25">
      <c r="A1919" s="11">
        <v>43698</v>
      </c>
      <c r="B1919" s="3">
        <v>73767800.192758396</v>
      </c>
      <c r="C1919" s="3">
        <v>32257998019.1572</v>
      </c>
      <c r="D1919" s="3">
        <v>32331765819.349998</v>
      </c>
      <c r="E1919" s="24">
        <f t="shared" si="174"/>
        <v>1.0211742924443077</v>
      </c>
      <c r="F1919" s="21">
        <f t="shared" si="175"/>
        <v>668877280.5772382</v>
      </c>
      <c r="G1919">
        <v>2.5870814340117101</v>
      </c>
      <c r="H1919" s="3">
        <v>102231178.759657</v>
      </c>
      <c r="I1919" s="3">
        <f t="shared" si="176"/>
        <v>102231178.75966385</v>
      </c>
      <c r="J1919" s="3">
        <f t="shared" si="177"/>
        <v>0</v>
      </c>
      <c r="K1919" s="13">
        <f t="shared" si="178"/>
        <v>-102231178.759657</v>
      </c>
      <c r="L1919" s="13">
        <f t="shared" si="179"/>
        <v>73767800.192798615</v>
      </c>
    </row>
    <row r="1920" spans="1:12" x14ac:dyDescent="0.25">
      <c r="A1920" s="11">
        <v>43699</v>
      </c>
      <c r="B1920" s="3">
        <v>19413052.9330534</v>
      </c>
      <c r="C1920" s="3">
        <v>32026028028.356899</v>
      </c>
      <c r="D1920" s="3">
        <v>32045441081.290001</v>
      </c>
      <c r="E1920" s="24">
        <f t="shared" si="174"/>
        <v>0.99054373359310699</v>
      </c>
      <c r="F1920" s="21">
        <f t="shared" si="175"/>
        <v>-305737790.99305093</v>
      </c>
      <c r="G1920">
        <v>2.56261730275537</v>
      </c>
      <c r="H1920" s="3">
        <v>26893211.201882198</v>
      </c>
      <c r="I1920" s="3">
        <f t="shared" si="176"/>
        <v>26893211.201883934</v>
      </c>
      <c r="J1920" s="3">
        <f t="shared" si="177"/>
        <v>0</v>
      </c>
      <c r="K1920" s="13">
        <f t="shared" si="178"/>
        <v>-26893211.201882198</v>
      </c>
      <c r="L1920" s="13">
        <f t="shared" si="179"/>
        <v>19413052.933101654</v>
      </c>
    </row>
    <row r="1921" spans="1:12" x14ac:dyDescent="0.25">
      <c r="A1921" s="11">
        <v>43700</v>
      </c>
      <c r="B1921" s="3">
        <v>-73655541.466721594</v>
      </c>
      <c r="C1921" s="3">
        <v>31311009188.216702</v>
      </c>
      <c r="D1921" s="3">
        <v>31237353646.75</v>
      </c>
      <c r="E1921" s="24">
        <f t="shared" si="174"/>
        <v>0.97708154831727112</v>
      </c>
      <c r="F1921" s="21">
        <f t="shared" si="175"/>
        <v>-734431893.07327938</v>
      </c>
      <c r="G1921">
        <v>2.5038860819208399</v>
      </c>
      <c r="H1921" s="3">
        <v>-101996798.080449</v>
      </c>
      <c r="I1921" s="3">
        <f t="shared" si="176"/>
        <v>-101996798.08045639</v>
      </c>
      <c r="J1921" s="3">
        <f t="shared" si="177"/>
        <v>0</v>
      </c>
      <c r="K1921" s="13">
        <f t="shared" si="178"/>
        <v>101996798.080449</v>
      </c>
      <c r="L1921" s="13">
        <f t="shared" si="179"/>
        <v>73655541.466701508</v>
      </c>
    </row>
    <row r="1922" spans="1:12" x14ac:dyDescent="0.25">
      <c r="A1922" s="11">
        <v>43703</v>
      </c>
      <c r="B1922" s="3">
        <v>323689412.66780901</v>
      </c>
      <c r="C1922" s="3">
        <v>30789845840.732101</v>
      </c>
      <c r="D1922" s="3">
        <v>31113535253.400002</v>
      </c>
      <c r="E1922" s="24">
        <f t="shared" si="174"/>
        <v>0.98567395269527358</v>
      </c>
      <c r="F1922" s="21">
        <f t="shared" si="175"/>
        <v>-447507806.01780748</v>
      </c>
      <c r="G1922">
        <v>2.4680152914655999</v>
      </c>
      <c r="H1922" s="3">
        <v>448065901.46769798</v>
      </c>
      <c r="I1922" s="3">
        <f t="shared" si="176"/>
        <v>448065901.46772778</v>
      </c>
      <c r="J1922" s="3">
        <f t="shared" si="177"/>
        <v>0</v>
      </c>
      <c r="K1922" s="13">
        <f t="shared" si="178"/>
        <v>-448065901.46769798</v>
      </c>
      <c r="L1922" s="13">
        <f t="shared" si="179"/>
        <v>323689412.66790009</v>
      </c>
    </row>
    <row r="1923" spans="1:12" x14ac:dyDescent="0.25">
      <c r="A1923" s="11">
        <v>43704</v>
      </c>
      <c r="B1923" s="3">
        <v>306774710.36505198</v>
      </c>
      <c r="C1923" s="3">
        <v>31365878356.9249</v>
      </c>
      <c r="D1923" s="3">
        <v>31672653067.289902</v>
      </c>
      <c r="E1923" s="24">
        <f t="shared" ref="E1923:E1986" si="180">F1923/D1922+1</f>
        <v>1.0081103963747506</v>
      </c>
      <c r="F1923" s="21">
        <f t="shared" ref="F1923:F1986" si="181">D1923-D1922-B1923</f>
        <v>252343103.52484822</v>
      </c>
      <c r="G1923">
        <v>2.4880318737383398</v>
      </c>
      <c r="H1923" s="3">
        <v>424487829.35237902</v>
      </c>
      <c r="I1923" s="3">
        <f t="shared" ref="I1923:I1986" si="182">B1923*(1+$Q$1)^($O$1-ROW()+1)</f>
        <v>424487829.35240716</v>
      </c>
      <c r="J1923" s="3">
        <f t="shared" ref="J1923:J1986" si="183">B1923*$G$2765/G1923</f>
        <v>0</v>
      </c>
      <c r="K1923" s="13">
        <f t="shared" ref="K1923:K1986" si="184">J1923-H1923</f>
        <v>-424487829.35237902</v>
      </c>
      <c r="L1923" s="13">
        <f t="shared" ref="L1923:L1986" si="185">ABS(C1923-D1923)</f>
        <v>306774710.36500168</v>
      </c>
    </row>
    <row r="1924" spans="1:12" x14ac:dyDescent="0.25">
      <c r="A1924" s="11">
        <v>43705</v>
      </c>
      <c r="B1924" s="3">
        <v>4810358.8959052498</v>
      </c>
      <c r="C1924" s="3">
        <v>32039320188.914001</v>
      </c>
      <c r="D1924" s="3">
        <v>32044130547.810001</v>
      </c>
      <c r="E1924" s="24">
        <f t="shared" si="180"/>
        <v>1.0115767732133205</v>
      </c>
      <c r="F1924" s="21">
        <f t="shared" si="181"/>
        <v>366667121.62419438</v>
      </c>
      <c r="G1924">
        <v>2.5168352544881101</v>
      </c>
      <c r="H1924" s="3">
        <v>6653581.1203484796</v>
      </c>
      <c r="I1924" s="3">
        <f t="shared" si="182"/>
        <v>6653581.1203489183</v>
      </c>
      <c r="J1924" s="3">
        <f t="shared" si="183"/>
        <v>0</v>
      </c>
      <c r="K1924" s="13">
        <f t="shared" si="184"/>
        <v>-6653581.1203484796</v>
      </c>
      <c r="L1924" s="13">
        <f t="shared" si="185"/>
        <v>4810358.8959999084</v>
      </c>
    </row>
    <row r="1925" spans="1:12" x14ac:dyDescent="0.25">
      <c r="A1925" s="11">
        <v>43706</v>
      </c>
      <c r="B1925" s="3">
        <v>59682865.204818599</v>
      </c>
      <c r="C1925" s="3">
        <v>32798730702.465099</v>
      </c>
      <c r="D1925" s="3">
        <v>32858413567.669998</v>
      </c>
      <c r="E1925" s="24">
        <f t="shared" si="180"/>
        <v>1.0235487791915374</v>
      </c>
      <c r="F1925" s="21">
        <f t="shared" si="181"/>
        <v>754600154.65517819</v>
      </c>
      <c r="G1925">
        <v>2.57610365215753</v>
      </c>
      <c r="H1925" s="3">
        <v>82520134.782408297</v>
      </c>
      <c r="I1925" s="3">
        <f t="shared" si="182"/>
        <v>82520134.78241384</v>
      </c>
      <c r="J1925" s="3">
        <f t="shared" si="183"/>
        <v>0</v>
      </c>
      <c r="K1925" s="13">
        <f t="shared" si="184"/>
        <v>-82520134.782408297</v>
      </c>
      <c r="L1925" s="13">
        <f t="shared" si="185"/>
        <v>59682865.204898834</v>
      </c>
    </row>
    <row r="1926" spans="1:12" x14ac:dyDescent="0.25">
      <c r="A1926" s="11">
        <v>43707</v>
      </c>
      <c r="B1926" s="3">
        <v>-2268015.2168552801</v>
      </c>
      <c r="C1926" s="3">
        <v>33136395726.626801</v>
      </c>
      <c r="D1926" s="3">
        <v>33134127711.409901</v>
      </c>
      <c r="E1926" s="24">
        <f t="shared" si="180"/>
        <v>1.0084599993966314</v>
      </c>
      <c r="F1926" s="21">
        <f t="shared" si="181"/>
        <v>277982158.95675778</v>
      </c>
      <c r="G1926">
        <v>2.5978974875004499</v>
      </c>
      <c r="H1926" s="3">
        <v>-3134646.1022641598</v>
      </c>
      <c r="I1926" s="3">
        <f t="shared" si="182"/>
        <v>-3134646.1022643624</v>
      </c>
      <c r="J1926" s="3">
        <f t="shared" si="183"/>
        <v>0</v>
      </c>
      <c r="K1926" s="13">
        <f t="shared" si="184"/>
        <v>3134646.1022641598</v>
      </c>
      <c r="L1926" s="13">
        <f t="shared" si="185"/>
        <v>2268015.2168998718</v>
      </c>
    </row>
    <row r="1927" spans="1:12" x14ac:dyDescent="0.25">
      <c r="A1927" s="11">
        <v>43710</v>
      </c>
      <c r="B1927" s="3">
        <v>-3623574.2786936699</v>
      </c>
      <c r="C1927" s="3">
        <v>33119812875.5886</v>
      </c>
      <c r="D1927" s="3">
        <v>33116189301.310001</v>
      </c>
      <c r="E1927" s="24">
        <f t="shared" si="180"/>
        <v>0.99956797305950273</v>
      </c>
      <c r="F1927" s="21">
        <f t="shared" si="181"/>
        <v>-14314835.821205622</v>
      </c>
      <c r="G1927">
        <v>2.5967751257971901</v>
      </c>
      <c r="H1927" s="3">
        <v>-5006243.9538054001</v>
      </c>
      <c r="I1927" s="3">
        <f t="shared" si="182"/>
        <v>-5006243.953805727</v>
      </c>
      <c r="J1927" s="3">
        <f t="shared" si="183"/>
        <v>0</v>
      </c>
      <c r="K1927" s="13">
        <f t="shared" si="184"/>
        <v>5006243.9538054001</v>
      </c>
      <c r="L1927" s="13">
        <f t="shared" si="185"/>
        <v>3623574.2785987854</v>
      </c>
    </row>
    <row r="1928" spans="1:12" x14ac:dyDescent="0.25">
      <c r="A1928" s="11">
        <v>43711</v>
      </c>
      <c r="B1928" s="3">
        <v>-131438911.187591</v>
      </c>
      <c r="C1928" s="3">
        <v>32738693988.1875</v>
      </c>
      <c r="D1928" s="3">
        <v>32607255077</v>
      </c>
      <c r="E1928" s="24">
        <f t="shared" si="180"/>
        <v>0.98860088310017369</v>
      </c>
      <c r="F1928" s="21">
        <f t="shared" si="181"/>
        <v>-377495313.12241036</v>
      </c>
      <c r="G1928">
        <v>2.5671741825756702</v>
      </c>
      <c r="H1928" s="3">
        <v>-181522758.07671699</v>
      </c>
      <c r="I1928" s="3">
        <f t="shared" si="182"/>
        <v>-181522758.07672855</v>
      </c>
      <c r="J1928" s="3">
        <f t="shared" si="183"/>
        <v>0</v>
      </c>
      <c r="K1928" s="13">
        <f t="shared" si="184"/>
        <v>181522758.07671699</v>
      </c>
      <c r="L1928" s="13">
        <f t="shared" si="185"/>
        <v>131438911.1875</v>
      </c>
    </row>
    <row r="1929" spans="1:12" x14ac:dyDescent="0.25">
      <c r="A1929" s="11">
        <v>43712</v>
      </c>
      <c r="B1929" s="3">
        <v>36672624.338055901</v>
      </c>
      <c r="C1929" s="3">
        <v>32990600136.261902</v>
      </c>
      <c r="D1929" s="3">
        <v>33027272760.599998</v>
      </c>
      <c r="E1929" s="24">
        <f t="shared" si="180"/>
        <v>1.0117564345222159</v>
      </c>
      <c r="F1929" s="21">
        <f t="shared" si="181"/>
        <v>383345059.26194257</v>
      </c>
      <c r="G1929">
        <v>2.5973549977602399</v>
      </c>
      <c r="H1929" s="3">
        <v>50626908.310053103</v>
      </c>
      <c r="I1929" s="3">
        <f t="shared" si="182"/>
        <v>50626908.310056426</v>
      </c>
      <c r="J1929" s="3">
        <f t="shared" si="183"/>
        <v>0</v>
      </c>
      <c r="K1929" s="13">
        <f t="shared" si="184"/>
        <v>-50626908.310053103</v>
      </c>
      <c r="L1929" s="13">
        <f t="shared" si="185"/>
        <v>36672624.338096619</v>
      </c>
    </row>
    <row r="1930" spans="1:12" x14ac:dyDescent="0.25">
      <c r="A1930" s="11">
        <v>43713</v>
      </c>
      <c r="B1930" s="3">
        <v>-47344029.659332797</v>
      </c>
      <c r="C1930" s="3">
        <v>33306760605.549301</v>
      </c>
      <c r="D1930" s="3">
        <v>33259416575.889999</v>
      </c>
      <c r="E1930" s="24">
        <f t="shared" si="180"/>
        <v>1.0084623349610249</v>
      </c>
      <c r="F1930" s="21">
        <f t="shared" si="181"/>
        <v>279487844.94933373</v>
      </c>
      <c r="G1930">
        <v>2.6193346857639801</v>
      </c>
      <c r="H1930" s="3">
        <v>-65333650.498032503</v>
      </c>
      <c r="I1930" s="3">
        <f t="shared" si="182"/>
        <v>-65333650.498036712</v>
      </c>
      <c r="J1930" s="3">
        <f t="shared" si="183"/>
        <v>0</v>
      </c>
      <c r="K1930" s="13">
        <f t="shared" si="184"/>
        <v>65333650.498032503</v>
      </c>
      <c r="L1930" s="13">
        <f t="shared" si="185"/>
        <v>47344029.659301758</v>
      </c>
    </row>
    <row r="1931" spans="1:12" x14ac:dyDescent="0.25">
      <c r="A1931" s="11">
        <v>43714</v>
      </c>
      <c r="B1931" s="3">
        <v>-11112580.3644809</v>
      </c>
      <c r="C1931" s="3">
        <v>33230153016.804401</v>
      </c>
      <c r="D1931" s="3">
        <v>33219040436.439999</v>
      </c>
      <c r="E1931" s="24">
        <f t="shared" si="180"/>
        <v>0.99912014214023426</v>
      </c>
      <c r="F1931" s="21">
        <f t="shared" si="181"/>
        <v>-29263559.085519865</v>
      </c>
      <c r="G1931">
        <v>2.6170300435533602</v>
      </c>
      <c r="H1931" s="3">
        <v>-15329179.436998099</v>
      </c>
      <c r="I1931" s="3">
        <f t="shared" si="182"/>
        <v>-15329179.436999025</v>
      </c>
      <c r="J1931" s="3">
        <f t="shared" si="183"/>
        <v>0</v>
      </c>
      <c r="K1931" s="13">
        <f t="shared" si="184"/>
        <v>15329179.436998099</v>
      </c>
      <c r="L1931" s="13">
        <f t="shared" si="185"/>
        <v>11112580.364402771</v>
      </c>
    </row>
    <row r="1932" spans="1:12" x14ac:dyDescent="0.25">
      <c r="A1932" s="11">
        <v>43717</v>
      </c>
      <c r="B1932" s="3">
        <v>-30645859.794567101</v>
      </c>
      <c r="C1932" s="3">
        <v>33110954080.314499</v>
      </c>
      <c r="D1932" s="3">
        <v>33080308220.519901</v>
      </c>
      <c r="E1932" s="24">
        <f t="shared" si="180"/>
        <v>0.99674625291081664</v>
      </c>
      <c r="F1932" s="21">
        <f t="shared" si="181"/>
        <v>-108086356.12553024</v>
      </c>
      <c r="G1932">
        <v>2.60851488966685</v>
      </c>
      <c r="H1932" s="3">
        <v>-42257917.572098799</v>
      </c>
      <c r="I1932" s="3">
        <f t="shared" si="182"/>
        <v>-42257917.57210163</v>
      </c>
      <c r="J1932" s="3">
        <f t="shared" si="183"/>
        <v>0</v>
      </c>
      <c r="K1932" s="13">
        <f t="shared" si="184"/>
        <v>42257917.572098799</v>
      </c>
      <c r="L1932" s="13">
        <f t="shared" si="185"/>
        <v>30645859.794597626</v>
      </c>
    </row>
    <row r="1933" spans="1:12" x14ac:dyDescent="0.25">
      <c r="A1933" s="11">
        <v>43718</v>
      </c>
      <c r="B1933" s="3">
        <v>54127117.998896196</v>
      </c>
      <c r="C1933" s="3">
        <v>33010332814.9711</v>
      </c>
      <c r="D1933" s="3">
        <v>33064459932.970001</v>
      </c>
      <c r="E1933" s="24">
        <f t="shared" si="180"/>
        <v>0.99788468096843819</v>
      </c>
      <c r="F1933" s="21">
        <f t="shared" si="181"/>
        <v>-69975405.548796251</v>
      </c>
      <c r="G1933">
        <v>2.6029970484766198</v>
      </c>
      <c r="H1933" s="3">
        <v>74607669.300769299</v>
      </c>
      <c r="I1933" s="3">
        <f t="shared" si="182"/>
        <v>74607669.300774202</v>
      </c>
      <c r="J1933" s="3">
        <f t="shared" si="183"/>
        <v>0</v>
      </c>
      <c r="K1933" s="13">
        <f t="shared" si="184"/>
        <v>-74607669.300769299</v>
      </c>
      <c r="L1933" s="13">
        <f t="shared" si="185"/>
        <v>54127117.998901367</v>
      </c>
    </row>
    <row r="1934" spans="1:12" x14ac:dyDescent="0.25">
      <c r="A1934" s="11">
        <v>43719</v>
      </c>
      <c r="B1934" s="3">
        <v>33715399.068778798</v>
      </c>
      <c r="C1934" s="3">
        <v>33467837684.841202</v>
      </c>
      <c r="D1934" s="3">
        <v>33501553083.91</v>
      </c>
      <c r="E1934" s="24">
        <f t="shared" si="180"/>
        <v>1.0121997381081973</v>
      </c>
      <c r="F1934" s="21">
        <f t="shared" si="181"/>
        <v>403377751.87121981</v>
      </c>
      <c r="G1934">
        <v>2.6347529307644399</v>
      </c>
      <c r="H1934" s="3">
        <v>46454646.761282101</v>
      </c>
      <c r="I1934" s="3">
        <f t="shared" si="182"/>
        <v>46454646.761285037</v>
      </c>
      <c r="J1934" s="3">
        <f t="shared" si="183"/>
        <v>0</v>
      </c>
      <c r="K1934" s="13">
        <f t="shared" si="184"/>
        <v>-46454646.761282101</v>
      </c>
      <c r="L1934" s="13">
        <f t="shared" si="185"/>
        <v>33715399.068798065</v>
      </c>
    </row>
    <row r="1935" spans="1:12" x14ac:dyDescent="0.25">
      <c r="A1935" s="11">
        <v>43720</v>
      </c>
      <c r="B1935" s="3">
        <v>-51964392.266047701</v>
      </c>
      <c r="C1935" s="3">
        <v>33747260407.326</v>
      </c>
      <c r="D1935" s="3">
        <v>33695296015.060001</v>
      </c>
      <c r="E1935" s="24">
        <f t="shared" si="180"/>
        <v>1.0073342069485745</v>
      </c>
      <c r="F1935" s="21">
        <f t="shared" si="181"/>
        <v>245707323.41604924</v>
      </c>
      <c r="G1935">
        <v>2.65407675401703</v>
      </c>
      <c r="H1935" s="3">
        <v>-71571315.240676507</v>
      </c>
      <c r="I1935" s="3">
        <f t="shared" si="182"/>
        <v>-71571315.240681157</v>
      </c>
      <c r="J1935" s="3">
        <f t="shared" si="183"/>
        <v>0</v>
      </c>
      <c r="K1935" s="13">
        <f t="shared" si="184"/>
        <v>71571315.240676507</v>
      </c>
      <c r="L1935" s="13">
        <f t="shared" si="185"/>
        <v>51964392.26599884</v>
      </c>
    </row>
    <row r="1936" spans="1:12" x14ac:dyDescent="0.25">
      <c r="A1936" s="11">
        <v>43721</v>
      </c>
      <c r="B1936" s="3">
        <v>-60074053.787321799</v>
      </c>
      <c r="C1936" s="3">
        <v>33412123397.6973</v>
      </c>
      <c r="D1936" s="3">
        <v>33352049343.91</v>
      </c>
      <c r="E1936" s="24">
        <f t="shared" si="180"/>
        <v>0.99159607865631694</v>
      </c>
      <c r="F1936" s="21">
        <f t="shared" si="181"/>
        <v>-283172617.36267972</v>
      </c>
      <c r="G1936">
        <v>2.6317721017361699</v>
      </c>
      <c r="H1936" s="3">
        <v>-82708924.368439794</v>
      </c>
      <c r="I1936" s="3">
        <f t="shared" si="182"/>
        <v>-82708924.368445247</v>
      </c>
      <c r="J1936" s="3">
        <f t="shared" si="183"/>
        <v>0</v>
      </c>
      <c r="K1936" s="13">
        <f t="shared" si="184"/>
        <v>82708924.368439794</v>
      </c>
      <c r="L1936" s="13">
        <f t="shared" si="185"/>
        <v>60074053.78730011</v>
      </c>
    </row>
    <row r="1937" spans="1:12" x14ac:dyDescent="0.25">
      <c r="A1937" s="11">
        <v>43724</v>
      </c>
      <c r="B1937" s="3">
        <v>-147419200.73039201</v>
      </c>
      <c r="C1937" s="3">
        <v>33356482620.150299</v>
      </c>
      <c r="D1937" s="3">
        <v>33209063419.419998</v>
      </c>
      <c r="E1937" s="24">
        <f t="shared" si="180"/>
        <v>1.0001329236531968</v>
      </c>
      <c r="F1937" s="21">
        <f t="shared" si="181"/>
        <v>4433276.2403903306</v>
      </c>
      <c r="G1937">
        <v>2.63212192649832</v>
      </c>
      <c r="H1937" s="3">
        <v>-202885857.169682</v>
      </c>
      <c r="I1937" s="3">
        <f t="shared" si="182"/>
        <v>-202885857.16969472</v>
      </c>
      <c r="J1937" s="3">
        <f t="shared" si="183"/>
        <v>0</v>
      </c>
      <c r="K1937" s="13">
        <f t="shared" si="184"/>
        <v>202885857.169682</v>
      </c>
      <c r="L1937" s="13">
        <f t="shared" si="185"/>
        <v>147419200.7303009</v>
      </c>
    </row>
    <row r="1938" spans="1:12" x14ac:dyDescent="0.25">
      <c r="A1938" s="11">
        <v>43725</v>
      </c>
      <c r="B1938" s="3">
        <v>-34722005.024747297</v>
      </c>
      <c r="C1938" s="3">
        <v>33523287918.714699</v>
      </c>
      <c r="D1938" s="3">
        <v>33488565913.689999</v>
      </c>
      <c r="E1938" s="24">
        <f t="shared" si="180"/>
        <v>1.0094620102749117</v>
      </c>
      <c r="F1938" s="21">
        <f t="shared" si="181"/>
        <v>314224499.29474777</v>
      </c>
      <c r="G1938">
        <v>2.65702709121167</v>
      </c>
      <c r="H1938" s="3">
        <v>-47767752.244448498</v>
      </c>
      <c r="I1938" s="3">
        <f t="shared" si="182"/>
        <v>-47767752.244451545</v>
      </c>
      <c r="J1938" s="3">
        <f t="shared" si="183"/>
        <v>0</v>
      </c>
      <c r="K1938" s="13">
        <f t="shared" si="184"/>
        <v>47767752.244448498</v>
      </c>
      <c r="L1938" s="13">
        <f t="shared" si="185"/>
        <v>34722005.024700165</v>
      </c>
    </row>
    <row r="1939" spans="1:12" x14ac:dyDescent="0.25">
      <c r="A1939" s="11">
        <v>43726</v>
      </c>
      <c r="B1939" s="3">
        <v>11917012.5412868</v>
      </c>
      <c r="C1939" s="3">
        <v>33553409244.118698</v>
      </c>
      <c r="D1939" s="3">
        <v>33565326256.659901</v>
      </c>
      <c r="E1939" s="24">
        <f t="shared" si="180"/>
        <v>1.0019362826881191</v>
      </c>
      <c r="F1939" s="21">
        <f t="shared" si="181"/>
        <v>64843330.428615242</v>
      </c>
      <c r="G1939">
        <v>2.6621718467702502</v>
      </c>
      <c r="H1939" s="3">
        <v>16388141.101253301</v>
      </c>
      <c r="I1939" s="3">
        <f t="shared" si="182"/>
        <v>16388141.10125435</v>
      </c>
      <c r="J1939" s="3">
        <f t="shared" si="183"/>
        <v>0</v>
      </c>
      <c r="K1939" s="13">
        <f t="shared" si="184"/>
        <v>-16388141.101253301</v>
      </c>
      <c r="L1939" s="13">
        <f t="shared" si="185"/>
        <v>11917012.541202545</v>
      </c>
    </row>
    <row r="1940" spans="1:12" x14ac:dyDescent="0.25">
      <c r="A1940" s="11">
        <v>43727</v>
      </c>
      <c r="B1940" s="3">
        <v>-81415975.356448293</v>
      </c>
      <c r="C1940" s="3">
        <v>33611173603.1964</v>
      </c>
      <c r="D1940" s="3">
        <v>33529757627.84</v>
      </c>
      <c r="E1940" s="24">
        <f t="shared" si="180"/>
        <v>1.0013659139251612</v>
      </c>
      <c r="F1940" s="21">
        <f t="shared" si="181"/>
        <v>45847346.53654778</v>
      </c>
      <c r="G1940">
        <v>2.6658081443669199</v>
      </c>
      <c r="H1940" s="3">
        <v>-111919101.864273</v>
      </c>
      <c r="I1940" s="3">
        <f t="shared" si="182"/>
        <v>-111919101.86428055</v>
      </c>
      <c r="J1940" s="3">
        <f t="shared" si="183"/>
        <v>0</v>
      </c>
      <c r="K1940" s="13">
        <f t="shared" si="184"/>
        <v>111919101.864273</v>
      </c>
      <c r="L1940" s="13">
        <f t="shared" si="185"/>
        <v>81415975.356399536</v>
      </c>
    </row>
    <row r="1941" spans="1:12" x14ac:dyDescent="0.25">
      <c r="A1941" s="11">
        <v>43728</v>
      </c>
      <c r="B1941" s="3">
        <v>-74327197.116617799</v>
      </c>
      <c r="C1941" s="3">
        <v>33599760429.166599</v>
      </c>
      <c r="D1941" s="3">
        <v>33525433232.049999</v>
      </c>
      <c r="E1941" s="24">
        <f t="shared" si="180"/>
        <v>1.0020877813106674</v>
      </c>
      <c r="F1941" s="21">
        <f t="shared" si="181"/>
        <v>70002801.326616883</v>
      </c>
      <c r="G1941">
        <v>2.6713737687885502</v>
      </c>
      <c r="H1941" s="3">
        <v>-102135008.705504</v>
      </c>
      <c r="I1941" s="3">
        <f t="shared" si="182"/>
        <v>-102135008.70551136</v>
      </c>
      <c r="J1941" s="3">
        <f t="shared" si="183"/>
        <v>0</v>
      </c>
      <c r="K1941" s="13">
        <f t="shared" si="184"/>
        <v>102135008.705504</v>
      </c>
      <c r="L1941" s="13">
        <f t="shared" si="185"/>
        <v>74327197.116600037</v>
      </c>
    </row>
    <row r="1942" spans="1:12" x14ac:dyDescent="0.25">
      <c r="A1942" s="11">
        <v>43731</v>
      </c>
      <c r="B1942" s="3">
        <v>-10690959.6872235</v>
      </c>
      <c r="C1942" s="3">
        <v>33440383342.137199</v>
      </c>
      <c r="D1942" s="3">
        <v>33429692382.450001</v>
      </c>
      <c r="E1942" s="24">
        <f t="shared" si="180"/>
        <v>0.99746312331524267</v>
      </c>
      <c r="F1942" s="21">
        <f t="shared" si="181"/>
        <v>-85049889.91277498</v>
      </c>
      <c r="G1942">
        <v>2.6645968229582402</v>
      </c>
      <c r="H1942" s="3">
        <v>-14685064.3680254</v>
      </c>
      <c r="I1942" s="3">
        <f t="shared" si="182"/>
        <v>-14685064.368026309</v>
      </c>
      <c r="J1942" s="3">
        <f t="shared" si="183"/>
        <v>0</v>
      </c>
      <c r="K1942" s="13">
        <f t="shared" si="184"/>
        <v>14685064.3680254</v>
      </c>
      <c r="L1942" s="13">
        <f t="shared" si="185"/>
        <v>10690959.687198639</v>
      </c>
    </row>
    <row r="1943" spans="1:12" x14ac:dyDescent="0.25">
      <c r="A1943" s="11">
        <v>43732</v>
      </c>
      <c r="B1943" s="3">
        <v>66885295.803610198</v>
      </c>
      <c r="C1943" s="3">
        <v>33150313148.756302</v>
      </c>
      <c r="D1943" s="3">
        <v>33217198444.560001</v>
      </c>
      <c r="E1943" s="24">
        <f t="shared" si="180"/>
        <v>0.99164278179717025</v>
      </c>
      <c r="F1943" s="21">
        <f t="shared" si="181"/>
        <v>-279379233.6936096</v>
      </c>
      <c r="G1943">
        <v>2.6423282058862099</v>
      </c>
      <c r="H1943" s="3">
        <v>91837933.481573701</v>
      </c>
      <c r="I1943" s="3">
        <f t="shared" si="182"/>
        <v>91837933.481579632</v>
      </c>
      <c r="J1943" s="3">
        <f t="shared" si="183"/>
        <v>0</v>
      </c>
      <c r="K1943" s="13">
        <f t="shared" si="184"/>
        <v>-91837933.481573701</v>
      </c>
      <c r="L1943" s="13">
        <f t="shared" si="185"/>
        <v>66885295.803699493</v>
      </c>
    </row>
    <row r="1944" spans="1:12" x14ac:dyDescent="0.25">
      <c r="A1944" s="11">
        <v>43733</v>
      </c>
      <c r="B1944" s="3">
        <v>113259666.73204701</v>
      </c>
      <c r="C1944" s="3">
        <v>33353257416.867901</v>
      </c>
      <c r="D1944" s="3">
        <v>33466517083.599998</v>
      </c>
      <c r="E1944" s="24">
        <f t="shared" si="180"/>
        <v>1.0040960399636061</v>
      </c>
      <c r="F1944" s="21">
        <f t="shared" si="181"/>
        <v>136058972.30795008</v>
      </c>
      <c r="G1944">
        <v>2.6531512878144898</v>
      </c>
      <c r="H1944" s="3">
        <v>155452967.96161199</v>
      </c>
      <c r="I1944" s="3">
        <f t="shared" si="182"/>
        <v>155452967.96162185</v>
      </c>
      <c r="J1944" s="3">
        <f t="shared" si="183"/>
        <v>0</v>
      </c>
      <c r="K1944" s="13">
        <f t="shared" si="184"/>
        <v>-155452967.96161199</v>
      </c>
      <c r="L1944" s="13">
        <f t="shared" si="185"/>
        <v>113259666.73209763</v>
      </c>
    </row>
    <row r="1945" spans="1:12" x14ac:dyDescent="0.25">
      <c r="A1945" s="11">
        <v>43734</v>
      </c>
      <c r="B1945" s="3">
        <v>-51089280.633831002</v>
      </c>
      <c r="C1945" s="3">
        <v>33694500644.0938</v>
      </c>
      <c r="D1945" s="3">
        <v>33643411363.459999</v>
      </c>
      <c r="E1945" s="24">
        <f t="shared" si="180"/>
        <v>1.0068122882319759</v>
      </c>
      <c r="F1945" s="21">
        <f t="shared" si="181"/>
        <v>227983560.4938316</v>
      </c>
      <c r="G1945">
        <v>2.6712253191101198</v>
      </c>
      <c r="H1945" s="3">
        <v>-70094802.194895506</v>
      </c>
      <c r="I1945" s="3">
        <f t="shared" si="182"/>
        <v>-70094802.194900006</v>
      </c>
      <c r="J1945" s="3">
        <f t="shared" si="183"/>
        <v>0</v>
      </c>
      <c r="K1945" s="13">
        <f t="shared" si="184"/>
        <v>70094802.194895506</v>
      </c>
      <c r="L1945" s="13">
        <f t="shared" si="185"/>
        <v>51089280.633800507</v>
      </c>
    </row>
    <row r="1946" spans="1:12" x14ac:dyDescent="0.25">
      <c r="A1946" s="11">
        <v>43735</v>
      </c>
      <c r="B1946" s="3">
        <v>21475555.535503801</v>
      </c>
      <c r="C1946" s="3">
        <v>33564648133.984402</v>
      </c>
      <c r="D1946" s="3">
        <v>33586123689.52</v>
      </c>
      <c r="E1946" s="24">
        <f t="shared" si="180"/>
        <v>0.9976588810027438</v>
      </c>
      <c r="F1946" s="21">
        <f t="shared" si="181"/>
        <v>-78763229.475502431</v>
      </c>
      <c r="G1946">
        <v>2.6649716627695899</v>
      </c>
      <c r="H1946" s="3">
        <v>29453215.983023599</v>
      </c>
      <c r="I1946" s="3">
        <f t="shared" si="182"/>
        <v>29453215.983025488</v>
      </c>
      <c r="J1946" s="3">
        <f t="shared" si="183"/>
        <v>0</v>
      </c>
      <c r="K1946" s="13">
        <f t="shared" si="184"/>
        <v>-29453215.983023599</v>
      </c>
      <c r="L1946" s="13">
        <f t="shared" si="185"/>
        <v>21475555.535598755</v>
      </c>
    </row>
    <row r="1947" spans="1:12" x14ac:dyDescent="0.25">
      <c r="A1947" s="11">
        <v>43738</v>
      </c>
      <c r="B1947" s="3">
        <v>1660301.8561412001</v>
      </c>
      <c r="C1947" s="3">
        <v>33598561039.7938</v>
      </c>
      <c r="D1947" s="3">
        <v>33600221341.649899</v>
      </c>
      <c r="E1947" s="24">
        <f t="shared" si="180"/>
        <v>1.0003703121678682</v>
      </c>
      <c r="F1947" s="21">
        <f t="shared" si="181"/>
        <v>12437350.273756871</v>
      </c>
      <c r="G1947">
        <v>2.6659585342033498</v>
      </c>
      <c r="H1947" s="3">
        <v>2276185.5217607701</v>
      </c>
      <c r="I1947" s="3">
        <f t="shared" si="182"/>
        <v>2276185.5217609075</v>
      </c>
      <c r="J1947" s="3">
        <f t="shared" si="183"/>
        <v>0</v>
      </c>
      <c r="K1947" s="13">
        <f t="shared" si="184"/>
        <v>-2276185.5217607701</v>
      </c>
      <c r="L1947" s="13">
        <f t="shared" si="185"/>
        <v>1660301.856098175</v>
      </c>
    </row>
    <row r="1948" spans="1:12" x14ac:dyDescent="0.25">
      <c r="A1948" s="11">
        <v>43739</v>
      </c>
      <c r="B1948" s="3">
        <v>227633371.822391</v>
      </c>
      <c r="C1948" s="3">
        <v>33376998310.6576</v>
      </c>
      <c r="D1948" s="3">
        <v>33604631682.48</v>
      </c>
      <c r="E1948" s="24">
        <f t="shared" si="180"/>
        <v>0.99335650117531848</v>
      </c>
      <c r="F1948" s="21">
        <f t="shared" si="181"/>
        <v>-223223030.99228999</v>
      </c>
      <c r="G1948">
        <v>2.6482472418147101</v>
      </c>
      <c r="H1948" s="3">
        <v>311952753.03697997</v>
      </c>
      <c r="I1948" s="3">
        <f t="shared" si="182"/>
        <v>311952753.0369994</v>
      </c>
      <c r="J1948" s="3">
        <f t="shared" si="183"/>
        <v>0</v>
      </c>
      <c r="K1948" s="13">
        <f t="shared" si="184"/>
        <v>-311952753.03697997</v>
      </c>
      <c r="L1948" s="13">
        <f t="shared" si="185"/>
        <v>227633371.82239914</v>
      </c>
    </row>
    <row r="1949" spans="1:12" x14ac:dyDescent="0.25">
      <c r="A1949" s="11">
        <v>43740</v>
      </c>
      <c r="B1949" s="3">
        <v>310465959.94795799</v>
      </c>
      <c r="C1949" s="3">
        <v>32782756358.882</v>
      </c>
      <c r="D1949" s="3">
        <v>33093222318.829899</v>
      </c>
      <c r="E1949" s="24">
        <f t="shared" si="180"/>
        <v>0.97554279626202389</v>
      </c>
      <c r="F1949" s="21">
        <f t="shared" si="181"/>
        <v>-821875323.5980587</v>
      </c>
      <c r="G1949">
        <v>2.58347851947312</v>
      </c>
      <c r="H1949" s="3">
        <v>425303708.55823702</v>
      </c>
      <c r="I1949" s="3">
        <f t="shared" si="182"/>
        <v>425303708.55826324</v>
      </c>
      <c r="J1949" s="3">
        <f t="shared" si="183"/>
        <v>0</v>
      </c>
      <c r="K1949" s="13">
        <f t="shared" si="184"/>
        <v>-425303708.55823702</v>
      </c>
      <c r="L1949" s="13">
        <f t="shared" si="185"/>
        <v>310465959.94789886</v>
      </c>
    </row>
    <row r="1950" spans="1:12" x14ac:dyDescent="0.25">
      <c r="A1950" s="11">
        <v>43741</v>
      </c>
      <c r="B1950" s="3">
        <v>240355672.483504</v>
      </c>
      <c r="C1950" s="3">
        <v>33337968083.936401</v>
      </c>
      <c r="D1950" s="3">
        <v>33578323756.419998</v>
      </c>
      <c r="E1950" s="24">
        <f t="shared" si="180"/>
        <v>1.0073956462368228</v>
      </c>
      <c r="F1950" s="21">
        <f t="shared" si="181"/>
        <v>244745765.10659534</v>
      </c>
      <c r="G1950">
        <v>2.6025850126635701</v>
      </c>
      <c r="H1950" s="3">
        <v>329133314.73304701</v>
      </c>
      <c r="I1950" s="3">
        <f t="shared" si="182"/>
        <v>329133314.73306739</v>
      </c>
      <c r="J1950" s="3">
        <f t="shared" si="183"/>
        <v>0</v>
      </c>
      <c r="K1950" s="13">
        <f t="shared" si="184"/>
        <v>-329133314.73304701</v>
      </c>
      <c r="L1950" s="13">
        <f t="shared" si="185"/>
        <v>240355672.4835968</v>
      </c>
    </row>
    <row r="1951" spans="1:12" x14ac:dyDescent="0.25">
      <c r="A1951" s="11">
        <v>43742</v>
      </c>
      <c r="B1951" s="3">
        <v>33560812.980527997</v>
      </c>
      <c r="C1951" s="3">
        <v>33932922896.879398</v>
      </c>
      <c r="D1951" s="3">
        <v>33966483709.859901</v>
      </c>
      <c r="E1951" s="24">
        <f t="shared" si="180"/>
        <v>1.010560358612052</v>
      </c>
      <c r="F1951" s="21">
        <f t="shared" si="181"/>
        <v>354599140.45937526</v>
      </c>
      <c r="G1951">
        <v>2.6300692437156599</v>
      </c>
      <c r="H1951" s="3">
        <v>45939073.101770103</v>
      </c>
      <c r="I1951" s="3">
        <f t="shared" si="182"/>
        <v>45939073.101773046</v>
      </c>
      <c r="J1951" s="3">
        <f t="shared" si="183"/>
        <v>0</v>
      </c>
      <c r="K1951" s="13">
        <f t="shared" si="184"/>
        <v>-45939073.101770103</v>
      </c>
      <c r="L1951" s="13">
        <f t="shared" si="185"/>
        <v>33560812.980503082</v>
      </c>
    </row>
    <row r="1952" spans="1:12" x14ac:dyDescent="0.25">
      <c r="A1952" s="11">
        <v>43745</v>
      </c>
      <c r="B1952" s="3">
        <v>-6545086.6717330199</v>
      </c>
      <c r="C1952" s="3">
        <v>33281572934.8517</v>
      </c>
      <c r="D1952" s="3">
        <v>33275027848.179901</v>
      </c>
      <c r="E1952" s="24">
        <f t="shared" si="180"/>
        <v>0.97983568800177423</v>
      </c>
      <c r="F1952" s="21">
        <f t="shared" si="181"/>
        <v>-684910775.00826728</v>
      </c>
      <c r="G1952">
        <v>2.5770357069084402</v>
      </c>
      <c r="H1952" s="3">
        <v>-8955656.8743654508</v>
      </c>
      <c r="I1952" s="3">
        <f t="shared" si="182"/>
        <v>-8955656.8743660226</v>
      </c>
      <c r="J1952" s="3">
        <f t="shared" si="183"/>
        <v>0</v>
      </c>
      <c r="K1952" s="13">
        <f t="shared" si="184"/>
        <v>8955656.8743654508</v>
      </c>
      <c r="L1952" s="13">
        <f t="shared" si="185"/>
        <v>6545086.6717987061</v>
      </c>
    </row>
    <row r="1953" spans="1:12" x14ac:dyDescent="0.25">
      <c r="A1953" s="11">
        <v>43746</v>
      </c>
      <c r="B1953" s="3">
        <v>63403059.477115802</v>
      </c>
      <c r="C1953" s="3">
        <v>32937415158.2328</v>
      </c>
      <c r="D1953" s="3">
        <v>33000818217.709999</v>
      </c>
      <c r="E1953" s="24">
        <f t="shared" si="180"/>
        <v>0.98985387205422026</v>
      </c>
      <c r="F1953" s="21">
        <f t="shared" si="181"/>
        <v>-337612689.94701785</v>
      </c>
      <c r="G1953">
        <v>2.55088877290529</v>
      </c>
      <c r="H1953" s="3">
        <v>86721053.860452607</v>
      </c>
      <c r="I1953" s="3">
        <f t="shared" si="182"/>
        <v>86721053.860458121</v>
      </c>
      <c r="J1953" s="3">
        <f t="shared" si="183"/>
        <v>0</v>
      </c>
      <c r="K1953" s="13">
        <f t="shared" si="184"/>
        <v>-86721053.860452607</v>
      </c>
      <c r="L1953" s="13">
        <f t="shared" si="185"/>
        <v>63403059.477199554</v>
      </c>
    </row>
    <row r="1954" spans="1:12" x14ac:dyDescent="0.25">
      <c r="A1954" s="11">
        <v>43747</v>
      </c>
      <c r="B1954" s="3">
        <v>78079385.369134098</v>
      </c>
      <c r="C1954" s="3">
        <v>33373263763.260799</v>
      </c>
      <c r="D1954" s="3">
        <v>33451343148.630001</v>
      </c>
      <c r="E1954" s="24">
        <f t="shared" si="180"/>
        <v>1.0112859488238686</v>
      </c>
      <c r="F1954" s="21">
        <f t="shared" si="181"/>
        <v>372445545.55086792</v>
      </c>
      <c r="G1954">
        <v>2.5796779730516799</v>
      </c>
      <c r="H1954" s="3">
        <v>106753717.136079</v>
      </c>
      <c r="I1954" s="3">
        <f t="shared" si="182"/>
        <v>106753717.13608573</v>
      </c>
      <c r="J1954" s="3">
        <f t="shared" si="183"/>
        <v>0</v>
      </c>
      <c r="K1954" s="13">
        <f t="shared" si="184"/>
        <v>-106753717.136079</v>
      </c>
      <c r="L1954" s="13">
        <f t="shared" si="185"/>
        <v>78079385.36920166</v>
      </c>
    </row>
    <row r="1955" spans="1:12" x14ac:dyDescent="0.25">
      <c r="A1955" s="11">
        <v>43748</v>
      </c>
      <c r="B1955" s="3">
        <v>944629.90607953002</v>
      </c>
      <c r="C1955" s="3">
        <v>33644731217.6539</v>
      </c>
      <c r="D1955" s="3">
        <v>33645675847.559898</v>
      </c>
      <c r="E1955" s="24">
        <f t="shared" si="180"/>
        <v>1.0057811750088648</v>
      </c>
      <c r="F1955" s="21">
        <f t="shared" si="181"/>
        <v>193388069.02381778</v>
      </c>
      <c r="G1955">
        <v>2.59459154288042</v>
      </c>
      <c r="H1955" s="3">
        <v>1291042.67790971</v>
      </c>
      <c r="I1955" s="3">
        <f t="shared" si="182"/>
        <v>1291042.677909794</v>
      </c>
      <c r="J1955" s="3">
        <f t="shared" si="183"/>
        <v>0</v>
      </c>
      <c r="K1955" s="13">
        <f t="shared" si="184"/>
        <v>-1291042.67790971</v>
      </c>
      <c r="L1955" s="13">
        <f t="shared" si="185"/>
        <v>944629.90599822998</v>
      </c>
    </row>
    <row r="1956" spans="1:12" x14ac:dyDescent="0.25">
      <c r="A1956" s="11">
        <v>43749</v>
      </c>
      <c r="B1956" s="3">
        <v>72932022.414416194</v>
      </c>
      <c r="C1956" s="3">
        <v>34300757457.195499</v>
      </c>
      <c r="D1956" s="3">
        <v>34373689479.610001</v>
      </c>
      <c r="E1956" s="24">
        <f t="shared" si="180"/>
        <v>1.0194700089427151</v>
      </c>
      <c r="F1956" s="21">
        <f t="shared" si="181"/>
        <v>655081609.63568604</v>
      </c>
      <c r="G1956">
        <v>2.6451082634229799</v>
      </c>
      <c r="H1956" s="3">
        <v>99639021.297581196</v>
      </c>
      <c r="I1956" s="3">
        <f t="shared" si="182"/>
        <v>99639021.297587588</v>
      </c>
      <c r="J1956" s="3">
        <f t="shared" si="183"/>
        <v>0</v>
      </c>
      <c r="K1956" s="13">
        <f t="shared" si="184"/>
        <v>-99639021.297581196</v>
      </c>
      <c r="L1956" s="13">
        <f t="shared" si="185"/>
        <v>72932022.41450119</v>
      </c>
    </row>
    <row r="1957" spans="1:12" x14ac:dyDescent="0.25">
      <c r="A1957" s="11">
        <v>43752</v>
      </c>
      <c r="B1957" s="3">
        <v>2449892.0286632702</v>
      </c>
      <c r="C1957" s="3">
        <v>34548718549.771301</v>
      </c>
      <c r="D1957" s="3">
        <v>34551168441.800003</v>
      </c>
      <c r="E1957" s="24">
        <f t="shared" si="180"/>
        <v>1.0050919488949583</v>
      </c>
      <c r="F1957" s="21">
        <f t="shared" si="181"/>
        <v>175029070.16133916</v>
      </c>
      <c r="G1957">
        <v>2.65857701952197</v>
      </c>
      <c r="H1957" s="3">
        <v>3345726.44447025</v>
      </c>
      <c r="I1957" s="3">
        <f t="shared" si="182"/>
        <v>3345726.4444704549</v>
      </c>
      <c r="J1957" s="3">
        <f t="shared" si="183"/>
        <v>0</v>
      </c>
      <c r="K1957" s="13">
        <f t="shared" si="184"/>
        <v>-3345726.44447025</v>
      </c>
      <c r="L1957" s="13">
        <f t="shared" si="185"/>
        <v>2449892.0287017822</v>
      </c>
    </row>
    <row r="1958" spans="1:12" x14ac:dyDescent="0.25">
      <c r="A1958" s="11">
        <v>43753</v>
      </c>
      <c r="B1958" s="3">
        <v>-14170167.5282102</v>
      </c>
      <c r="C1958" s="3">
        <v>34545114460.488197</v>
      </c>
      <c r="D1958" s="3">
        <v>34530944292.959999</v>
      </c>
      <c r="E1958" s="24">
        <f t="shared" si="180"/>
        <v>0.99982478215398152</v>
      </c>
      <c r="F1958" s="21">
        <f t="shared" si="181"/>
        <v>-6053981.3117937669</v>
      </c>
      <c r="G1958">
        <v>2.65811118938313</v>
      </c>
      <c r="H1958" s="3">
        <v>-19344199.267755501</v>
      </c>
      <c r="I1958" s="3">
        <f t="shared" si="182"/>
        <v>-19344199.267756645</v>
      </c>
      <c r="J1958" s="3">
        <f t="shared" si="183"/>
        <v>0</v>
      </c>
      <c r="K1958" s="13">
        <f t="shared" si="184"/>
        <v>19344199.267755501</v>
      </c>
      <c r="L1958" s="13">
        <f t="shared" si="185"/>
        <v>14170167.528198242</v>
      </c>
    </row>
    <row r="1959" spans="1:12" x14ac:dyDescent="0.25">
      <c r="A1959" s="11">
        <v>43754</v>
      </c>
      <c r="B1959" s="3">
        <v>11583660.9605786</v>
      </c>
      <c r="C1959" s="3">
        <v>34709556013.679398</v>
      </c>
      <c r="D1959" s="3">
        <v>34721139674.639999</v>
      </c>
      <c r="E1959" s="24">
        <f t="shared" si="180"/>
        <v>1.0051725119129116</v>
      </c>
      <c r="F1959" s="21">
        <f t="shared" si="181"/>
        <v>178611720.71942171</v>
      </c>
      <c r="G1959">
        <v>2.6718603011760602</v>
      </c>
      <c r="H1959" s="3">
        <v>15807161.789649701</v>
      </c>
      <c r="I1959" s="3">
        <f t="shared" si="182"/>
        <v>15807161.789650619</v>
      </c>
      <c r="J1959" s="3">
        <f t="shared" si="183"/>
        <v>0</v>
      </c>
      <c r="K1959" s="13">
        <f t="shared" si="184"/>
        <v>-15807161.789649701</v>
      </c>
      <c r="L1959" s="13">
        <f t="shared" si="185"/>
        <v>11583660.960601807</v>
      </c>
    </row>
    <row r="1960" spans="1:12" x14ac:dyDescent="0.25">
      <c r="A1960" s="11">
        <v>43755</v>
      </c>
      <c r="B1960" s="3">
        <v>29545047.780782402</v>
      </c>
      <c r="C1960" s="3">
        <v>34647049684.059196</v>
      </c>
      <c r="D1960" s="3">
        <v>34676594731.839996</v>
      </c>
      <c r="E1960" s="24">
        <f t="shared" si="180"/>
        <v>0.99786614174318422</v>
      </c>
      <c r="F1960" s="21">
        <f t="shared" si="181"/>
        <v>-74089990.580785453</v>
      </c>
      <c r="G1960">
        <v>2.6661589300113402</v>
      </c>
      <c r="H1960" s="3">
        <v>40301855.859652497</v>
      </c>
      <c r="I1960" s="3">
        <f t="shared" si="182"/>
        <v>40301855.85965503</v>
      </c>
      <c r="J1960" s="3">
        <f t="shared" si="183"/>
        <v>0</v>
      </c>
      <c r="K1960" s="13">
        <f t="shared" si="184"/>
        <v>-40301855.859652497</v>
      </c>
      <c r="L1960" s="13">
        <f t="shared" si="185"/>
        <v>29545047.780799866</v>
      </c>
    </row>
    <row r="1961" spans="1:12" x14ac:dyDescent="0.25">
      <c r="A1961" s="11">
        <v>43756</v>
      </c>
      <c r="B1961" s="3">
        <v>98637244.328457594</v>
      </c>
      <c r="C1961" s="3">
        <v>34690002548.791496</v>
      </c>
      <c r="D1961" s="3">
        <v>34788639793.120003</v>
      </c>
      <c r="E1961" s="24">
        <f t="shared" si="180"/>
        <v>1.0003866532182653</v>
      </c>
      <c r="F1961" s="21">
        <f t="shared" si="181"/>
        <v>13407816.951548815</v>
      </c>
      <c r="G1961">
        <v>2.6671898089420298</v>
      </c>
      <c r="H1961" s="3">
        <v>134497300.462331</v>
      </c>
      <c r="I1961" s="3">
        <f t="shared" si="182"/>
        <v>134497300.46234018</v>
      </c>
      <c r="J1961" s="3">
        <f t="shared" si="183"/>
        <v>0</v>
      </c>
      <c r="K1961" s="13">
        <f t="shared" si="184"/>
        <v>-134497300.462331</v>
      </c>
      <c r="L1961" s="13">
        <f t="shared" si="185"/>
        <v>98637244.32850647</v>
      </c>
    </row>
    <row r="1962" spans="1:12" x14ac:dyDescent="0.25">
      <c r="A1962" s="11">
        <v>43759</v>
      </c>
      <c r="B1962" s="3">
        <v>-8890854.9973942004</v>
      </c>
      <c r="C1962" s="3">
        <v>35080213855.687302</v>
      </c>
      <c r="D1962" s="3">
        <v>35071323000.690002</v>
      </c>
      <c r="E1962" s="24">
        <f t="shared" si="180"/>
        <v>1.008381301031064</v>
      </c>
      <c r="F1962" s="21">
        <f t="shared" si="181"/>
        <v>291574062.5673939</v>
      </c>
      <c r="G1962">
        <v>2.6895443296377599</v>
      </c>
      <c r="H1962" s="3">
        <v>-12118488.4235672</v>
      </c>
      <c r="I1962" s="3">
        <f t="shared" si="182"/>
        <v>-12118488.423567981</v>
      </c>
      <c r="J1962" s="3">
        <f t="shared" si="183"/>
        <v>0</v>
      </c>
      <c r="K1962" s="13">
        <f t="shared" si="184"/>
        <v>12118488.4235672</v>
      </c>
      <c r="L1962" s="13">
        <f t="shared" si="185"/>
        <v>8890854.9972991943</v>
      </c>
    </row>
    <row r="1963" spans="1:12" x14ac:dyDescent="0.25">
      <c r="A1963" s="11">
        <v>43760</v>
      </c>
      <c r="B1963" s="3">
        <v>-159658037.43732199</v>
      </c>
      <c r="C1963" s="3">
        <v>35333246695.747299</v>
      </c>
      <c r="D1963" s="3">
        <v>35173588658.309998</v>
      </c>
      <c r="E1963" s="24">
        <f t="shared" si="180"/>
        <v>1.0074683152116093</v>
      </c>
      <c r="F1963" s="21">
        <f t="shared" si="181"/>
        <v>261923695.05731711</v>
      </c>
      <c r="G1963">
        <v>2.7096306944670898</v>
      </c>
      <c r="H1963" s="3">
        <v>-217534427.723701</v>
      </c>
      <c r="I1963" s="3">
        <f t="shared" si="182"/>
        <v>-217534427.72371474</v>
      </c>
      <c r="J1963" s="3">
        <f t="shared" si="183"/>
        <v>0</v>
      </c>
      <c r="K1963" s="13">
        <f t="shared" si="184"/>
        <v>217534427.723701</v>
      </c>
      <c r="L1963" s="13">
        <f t="shared" si="185"/>
        <v>159658037.43730164</v>
      </c>
    </row>
    <row r="1964" spans="1:12" x14ac:dyDescent="0.25">
      <c r="A1964" s="11">
        <v>43761</v>
      </c>
      <c r="B1964" s="3">
        <v>-202430235.40808401</v>
      </c>
      <c r="C1964" s="3">
        <v>35112368780.538002</v>
      </c>
      <c r="D1964" s="3">
        <v>34909938545.129997</v>
      </c>
      <c r="E1964" s="24">
        <f t="shared" si="180"/>
        <v>0.99825949298586991</v>
      </c>
      <c r="F1964" s="21">
        <f t="shared" si="181"/>
        <v>-61219877.7719163</v>
      </c>
      <c r="G1964">
        <v>2.7049145632376699</v>
      </c>
      <c r="H1964" s="3">
        <v>-275705151.82518297</v>
      </c>
      <c r="I1964" s="3">
        <f t="shared" si="182"/>
        <v>-275705151.82520014</v>
      </c>
      <c r="J1964" s="3">
        <f t="shared" si="183"/>
        <v>0</v>
      </c>
      <c r="K1964" s="13">
        <f t="shared" si="184"/>
        <v>275705151.82518297</v>
      </c>
      <c r="L1964" s="13">
        <f t="shared" si="185"/>
        <v>202430235.40800476</v>
      </c>
    </row>
    <row r="1965" spans="1:12" x14ac:dyDescent="0.25">
      <c r="A1965" s="11">
        <v>43762</v>
      </c>
      <c r="B1965" s="3">
        <v>962483.01776862098</v>
      </c>
      <c r="C1965" s="3">
        <v>34635884177.892197</v>
      </c>
      <c r="D1965" s="3">
        <v>34636846660.909897</v>
      </c>
      <c r="E1965" s="24">
        <f t="shared" si="180"/>
        <v>0.99214967488746553</v>
      </c>
      <c r="F1965" s="21">
        <f t="shared" si="181"/>
        <v>-274054367.23786902</v>
      </c>
      <c r="G1965">
        <v>2.6836801045146301</v>
      </c>
      <c r="H1965" s="3">
        <v>1310372.7854756</v>
      </c>
      <c r="I1965" s="3">
        <f t="shared" si="182"/>
        <v>1310372.7854756899</v>
      </c>
      <c r="J1965" s="3">
        <f t="shared" si="183"/>
        <v>0</v>
      </c>
      <c r="K1965" s="13">
        <f t="shared" si="184"/>
        <v>-1310372.7854756</v>
      </c>
      <c r="L1965" s="13">
        <f t="shared" si="185"/>
        <v>962483.01770019531</v>
      </c>
    </row>
    <row r="1966" spans="1:12" x14ac:dyDescent="0.25">
      <c r="A1966" s="11">
        <v>43763</v>
      </c>
      <c r="B1966" s="3">
        <v>-181937158.01431099</v>
      </c>
      <c r="C1966" s="3">
        <v>34784760571.084297</v>
      </c>
      <c r="D1966" s="3">
        <v>34602823413.07</v>
      </c>
      <c r="E1966" s="24">
        <f t="shared" si="180"/>
        <v>1.0042704207927029</v>
      </c>
      <c r="F1966" s="21">
        <f t="shared" si="181"/>
        <v>147913910.17441383</v>
      </c>
      <c r="G1966">
        <v>2.6951405478339101</v>
      </c>
      <c r="H1966" s="3">
        <v>-247602761.44568801</v>
      </c>
      <c r="I1966" s="3">
        <f t="shared" si="182"/>
        <v>-247602761.44570294</v>
      </c>
      <c r="J1966" s="3">
        <f t="shared" si="183"/>
        <v>0</v>
      </c>
      <c r="K1966" s="13">
        <f t="shared" si="184"/>
        <v>247602761.44568801</v>
      </c>
      <c r="L1966" s="13">
        <f t="shared" si="185"/>
        <v>181937158.01429749</v>
      </c>
    </row>
    <row r="1967" spans="1:12" x14ac:dyDescent="0.25">
      <c r="A1967" s="11">
        <v>43766</v>
      </c>
      <c r="B1967" s="3">
        <v>-17841777.463770799</v>
      </c>
      <c r="C1967" s="3">
        <v>34789967289.133698</v>
      </c>
      <c r="D1967" s="3">
        <v>34772125511.669998</v>
      </c>
      <c r="E1967" s="24">
        <f t="shared" si="180"/>
        <v>1.0054083412162571</v>
      </c>
      <c r="F1967" s="21">
        <f t="shared" si="181"/>
        <v>187143876.06376928</v>
      </c>
      <c r="G1967">
        <v>2.70971678754236</v>
      </c>
      <c r="H1967" s="3">
        <v>-24271939.662726801</v>
      </c>
      <c r="I1967" s="3">
        <f t="shared" si="182"/>
        <v>-24271939.662728239</v>
      </c>
      <c r="J1967" s="3">
        <f t="shared" si="183"/>
        <v>0</v>
      </c>
      <c r="K1967" s="13">
        <f t="shared" si="184"/>
        <v>24271939.662726801</v>
      </c>
      <c r="L1967" s="13">
        <f t="shared" si="185"/>
        <v>17841777.463699341</v>
      </c>
    </row>
    <row r="1968" spans="1:12" x14ac:dyDescent="0.25">
      <c r="A1968" s="11">
        <v>43767</v>
      </c>
      <c r="B1968" s="3">
        <v>-39145459.930566303</v>
      </c>
      <c r="C1968" s="3">
        <v>34653953765.380501</v>
      </c>
      <c r="D1968" s="3">
        <v>34614808305.449997</v>
      </c>
      <c r="E1968" s="24">
        <f t="shared" si="180"/>
        <v>0.99660153802649265</v>
      </c>
      <c r="F1968" s="21">
        <f t="shared" si="181"/>
        <v>-118171746.28943491</v>
      </c>
      <c r="G1968">
        <v>2.7005079180809299</v>
      </c>
      <c r="H1968" s="3">
        <v>-53232891.1361963</v>
      </c>
      <c r="I1968" s="3">
        <f t="shared" si="182"/>
        <v>-53232891.13619969</v>
      </c>
      <c r="J1968" s="3">
        <f t="shared" si="183"/>
        <v>0</v>
      </c>
      <c r="K1968" s="13">
        <f t="shared" si="184"/>
        <v>53232891.1361963</v>
      </c>
      <c r="L1968" s="13">
        <f t="shared" si="185"/>
        <v>39145459.930503845</v>
      </c>
    </row>
    <row r="1969" spans="1:12" x14ac:dyDescent="0.25">
      <c r="A1969" s="11">
        <v>43768</v>
      </c>
      <c r="B1969" s="3">
        <v>79611864.2305457</v>
      </c>
      <c r="C1969" s="3">
        <v>34991108595.829399</v>
      </c>
      <c r="D1969" s="3">
        <v>35070720460.059998</v>
      </c>
      <c r="E1969" s="24">
        <f t="shared" si="180"/>
        <v>1.010871078269707</v>
      </c>
      <c r="F1969" s="21">
        <f t="shared" si="181"/>
        <v>376300290.37945491</v>
      </c>
      <c r="G1969">
        <v>2.72986535102635</v>
      </c>
      <c r="H1969" s="3">
        <v>108220300.509279</v>
      </c>
      <c r="I1969" s="3">
        <f t="shared" si="182"/>
        <v>108220300.50928667</v>
      </c>
      <c r="J1969" s="3">
        <f t="shared" si="183"/>
        <v>0</v>
      </c>
      <c r="K1969" s="13">
        <f t="shared" si="184"/>
        <v>-108220300.509279</v>
      </c>
      <c r="L1969" s="13">
        <f t="shared" si="185"/>
        <v>79611864.23059845</v>
      </c>
    </row>
    <row r="1970" spans="1:12" x14ac:dyDescent="0.25">
      <c r="A1970" s="11">
        <v>43769</v>
      </c>
      <c r="B1970" s="3">
        <v>-127159887.133719</v>
      </c>
      <c r="C1970" s="3">
        <v>34808856568.593697</v>
      </c>
      <c r="D1970" s="3">
        <v>34681696681.459999</v>
      </c>
      <c r="E1970" s="24">
        <f t="shared" si="180"/>
        <v>0.99253326170574396</v>
      </c>
      <c r="F1970" s="21">
        <f t="shared" si="181"/>
        <v>-261863891.46627948</v>
      </c>
      <c r="G1970">
        <v>2.7094821608716799</v>
      </c>
      <c r="H1970" s="3">
        <v>-172787914.858713</v>
      </c>
      <c r="I1970" s="3">
        <f t="shared" si="182"/>
        <v>-172787914.85872343</v>
      </c>
      <c r="J1970" s="3">
        <f t="shared" si="183"/>
        <v>0</v>
      </c>
      <c r="K1970" s="13">
        <f t="shared" si="184"/>
        <v>172787914.858713</v>
      </c>
      <c r="L1970" s="13">
        <f t="shared" si="185"/>
        <v>127159887.13369751</v>
      </c>
    </row>
    <row r="1971" spans="1:12" x14ac:dyDescent="0.25">
      <c r="A1971" s="11">
        <v>43770</v>
      </c>
      <c r="B1971" s="3">
        <v>-70376633.403952107</v>
      </c>
      <c r="C1971" s="3">
        <v>35035321199.073898</v>
      </c>
      <c r="D1971" s="3">
        <v>34964944565.669998</v>
      </c>
      <c r="E1971" s="24">
        <f t="shared" si="180"/>
        <v>1.0101962865560437</v>
      </c>
      <c r="F1971" s="21">
        <f t="shared" si="181"/>
        <v>353624517.61395121</v>
      </c>
      <c r="G1971">
        <v>2.7371088174024099</v>
      </c>
      <c r="H1971" s="3">
        <v>-95592540.965594605</v>
      </c>
      <c r="I1971" s="3">
        <f t="shared" si="182"/>
        <v>-95592540.965600595</v>
      </c>
      <c r="J1971" s="3">
        <f t="shared" si="183"/>
        <v>0</v>
      </c>
      <c r="K1971" s="13">
        <f t="shared" si="184"/>
        <v>95592540.965594605</v>
      </c>
      <c r="L1971" s="13">
        <f t="shared" si="185"/>
        <v>70376633.403900146</v>
      </c>
    </row>
    <row r="1972" spans="1:12" x14ac:dyDescent="0.25">
      <c r="A1972" s="11">
        <v>43773</v>
      </c>
      <c r="B1972" s="3">
        <v>-8681242.3253484908</v>
      </c>
      <c r="C1972" s="3">
        <v>35054038483.425301</v>
      </c>
      <c r="D1972" s="3">
        <v>35045357241.099998</v>
      </c>
      <c r="E1972" s="24">
        <f t="shared" si="180"/>
        <v>1.0025480926356973</v>
      </c>
      <c r="F1972" s="21">
        <f t="shared" si="181"/>
        <v>89093917.755348802</v>
      </c>
      <c r="G1972">
        <v>2.7440832242231399</v>
      </c>
      <c r="H1972" s="3">
        <v>-11787173.751175299</v>
      </c>
      <c r="I1972" s="3">
        <f t="shared" si="182"/>
        <v>-11787173.751176091</v>
      </c>
      <c r="J1972" s="3">
        <f t="shared" si="183"/>
        <v>0</v>
      </c>
      <c r="K1972" s="13">
        <f t="shared" si="184"/>
        <v>11787173.751175299</v>
      </c>
      <c r="L1972" s="13">
        <f t="shared" si="185"/>
        <v>8681242.325302124</v>
      </c>
    </row>
    <row r="1973" spans="1:12" x14ac:dyDescent="0.25">
      <c r="A1973" s="11">
        <v>43774</v>
      </c>
      <c r="B1973" s="3">
        <v>70889626.674442396</v>
      </c>
      <c r="C1973" s="3">
        <v>34862399951.555496</v>
      </c>
      <c r="D1973" s="3">
        <v>34933289578.230003</v>
      </c>
      <c r="E1973" s="24">
        <f t="shared" si="180"/>
        <v>0.99477941433766093</v>
      </c>
      <c r="F1973" s="21">
        <f t="shared" si="181"/>
        <v>-182957289.54443753</v>
      </c>
      <c r="G1973">
        <v>2.72975750268649</v>
      </c>
      <c r="H1973" s="3">
        <v>96214999.868075103</v>
      </c>
      <c r="I1973" s="3">
        <f t="shared" si="182"/>
        <v>96214999.868081167</v>
      </c>
      <c r="J1973" s="3">
        <f t="shared" si="183"/>
        <v>0</v>
      </c>
      <c r="K1973" s="13">
        <f t="shared" si="184"/>
        <v>-96214999.868075103</v>
      </c>
      <c r="L1973" s="13">
        <f t="shared" si="185"/>
        <v>70889626.674507141</v>
      </c>
    </row>
    <row r="1974" spans="1:12" x14ac:dyDescent="0.25">
      <c r="A1974" s="11">
        <v>43775</v>
      </c>
      <c r="B1974" s="3">
        <v>-48322200.975710899</v>
      </c>
      <c r="C1974" s="3">
        <v>35044234176.735703</v>
      </c>
      <c r="D1974" s="3">
        <v>34995911975.759903</v>
      </c>
      <c r="E1974" s="24">
        <f t="shared" si="180"/>
        <v>1.0031758989733033</v>
      </c>
      <c r="F1974" s="21">
        <f t="shared" si="181"/>
        <v>110944598.5056105</v>
      </c>
      <c r="G1974">
        <v>2.7384269367366501</v>
      </c>
      <c r="H1974" s="3">
        <v>-65560021.867833301</v>
      </c>
      <c r="I1974" s="3">
        <f t="shared" si="182"/>
        <v>-65560021.86783734</v>
      </c>
      <c r="J1974" s="3">
        <f t="shared" si="183"/>
        <v>0</v>
      </c>
      <c r="K1974" s="13">
        <f t="shared" si="184"/>
        <v>65560021.867833301</v>
      </c>
      <c r="L1974" s="13">
        <f t="shared" si="185"/>
        <v>48322200.975799561</v>
      </c>
    </row>
    <row r="1975" spans="1:12" x14ac:dyDescent="0.25">
      <c r="A1975" s="11">
        <v>43776</v>
      </c>
      <c r="B1975" s="3">
        <v>12786082.3482667</v>
      </c>
      <c r="C1975" s="3">
        <v>35466568623.891701</v>
      </c>
      <c r="D1975" s="3">
        <v>35479354706.239998</v>
      </c>
      <c r="E1975" s="24">
        <f t="shared" si="180"/>
        <v>1.0134489036450267</v>
      </c>
      <c r="F1975" s="21">
        <f t="shared" si="181"/>
        <v>470656648.13182819</v>
      </c>
      <c r="G1975">
        <v>2.7752557767477599</v>
      </c>
      <c r="H1975" s="3">
        <v>17340522.036430601</v>
      </c>
      <c r="I1975" s="3">
        <f t="shared" si="182"/>
        <v>17340522.036431644</v>
      </c>
      <c r="J1975" s="3">
        <f t="shared" si="183"/>
        <v>0</v>
      </c>
      <c r="K1975" s="13">
        <f t="shared" si="184"/>
        <v>-17340522.036430601</v>
      </c>
      <c r="L1975" s="13">
        <f t="shared" si="185"/>
        <v>12786082.348297119</v>
      </c>
    </row>
    <row r="1976" spans="1:12" x14ac:dyDescent="0.25">
      <c r="A1976" s="11">
        <v>43777</v>
      </c>
      <c r="B1976" s="3">
        <v>-33544903.654198401</v>
      </c>
      <c r="C1976" s="3">
        <v>34942634943.794197</v>
      </c>
      <c r="D1976" s="3">
        <v>34909090040.139999</v>
      </c>
      <c r="E1976" s="24">
        <f t="shared" si="180"/>
        <v>0.98487233584461431</v>
      </c>
      <c r="F1976" s="21">
        <f t="shared" si="181"/>
        <v>-536719762.44580007</v>
      </c>
      <c r="G1976">
        <v>2.7332726394118199</v>
      </c>
      <c r="H1976" s="3">
        <v>-45476130.867426798</v>
      </c>
      <c r="I1976" s="3">
        <f t="shared" si="182"/>
        <v>-45476130.867429622</v>
      </c>
      <c r="J1976" s="3">
        <f t="shared" si="183"/>
        <v>0</v>
      </c>
      <c r="K1976" s="13">
        <f t="shared" si="184"/>
        <v>45476130.867426798</v>
      </c>
      <c r="L1976" s="13">
        <f t="shared" si="185"/>
        <v>33544903.654197693</v>
      </c>
    </row>
    <row r="1977" spans="1:12" x14ac:dyDescent="0.25">
      <c r="A1977" s="11">
        <v>43780</v>
      </c>
      <c r="B1977" s="3">
        <v>-22677725.3540233</v>
      </c>
      <c r="C1977" s="3">
        <v>35127075297.124001</v>
      </c>
      <c r="D1977" s="3">
        <v>35104397571.769997</v>
      </c>
      <c r="E1977" s="24">
        <f t="shared" si="180"/>
        <v>1.0062443694961218</v>
      </c>
      <c r="F1977" s="21">
        <f t="shared" si="181"/>
        <v>217985256.98402056</v>
      </c>
      <c r="G1977">
        <v>2.7503402037059499</v>
      </c>
      <c r="H1977" s="3">
        <v>-30731852.365000099</v>
      </c>
      <c r="I1977" s="3">
        <f t="shared" si="182"/>
        <v>-30731852.365001984</v>
      </c>
      <c r="J1977" s="3">
        <f t="shared" si="183"/>
        <v>0</v>
      </c>
      <c r="K1977" s="13">
        <f t="shared" si="184"/>
        <v>30731852.365000099</v>
      </c>
      <c r="L1977" s="13">
        <f t="shared" si="185"/>
        <v>22677725.354003906</v>
      </c>
    </row>
    <row r="1978" spans="1:12" x14ac:dyDescent="0.25">
      <c r="A1978" s="11">
        <v>43781</v>
      </c>
      <c r="B1978" s="3">
        <v>-34940724.943621799</v>
      </c>
      <c r="C1978" s="3">
        <v>34557951042.193604</v>
      </c>
      <c r="D1978" s="3">
        <v>34523010317.25</v>
      </c>
      <c r="E1978" s="24">
        <f t="shared" si="180"/>
        <v>0.98443367306163909</v>
      </c>
      <c r="F1978" s="21">
        <f t="shared" si="181"/>
        <v>-546446529.57637489</v>
      </c>
      <c r="G1978">
        <v>2.7075275089033499</v>
      </c>
      <c r="H1978" s="3">
        <v>-47331846.388549298</v>
      </c>
      <c r="I1978" s="3">
        <f t="shared" si="182"/>
        <v>-47331846.388552129</v>
      </c>
      <c r="J1978" s="3">
        <f t="shared" si="183"/>
        <v>0</v>
      </c>
      <c r="K1978" s="13">
        <f t="shared" si="184"/>
        <v>47331846.388549298</v>
      </c>
      <c r="L1978" s="13">
        <f t="shared" si="185"/>
        <v>34940724.943603516</v>
      </c>
    </row>
    <row r="1979" spans="1:12" x14ac:dyDescent="0.25">
      <c r="A1979" s="11">
        <v>43782</v>
      </c>
      <c r="B1979" s="3">
        <v>100298372.952535</v>
      </c>
      <c r="C1979" s="3">
        <v>34340900012.047401</v>
      </c>
      <c r="D1979" s="3">
        <v>34441198385</v>
      </c>
      <c r="E1979" s="24">
        <f t="shared" si="180"/>
        <v>0.9947249587006165</v>
      </c>
      <c r="F1979" s="21">
        <f t="shared" si="181"/>
        <v>-182110305.202535</v>
      </c>
      <c r="G1979">
        <v>2.6932451894746601</v>
      </c>
      <c r="H1979" s="3">
        <v>135814991.574175</v>
      </c>
      <c r="I1979" s="3">
        <f t="shared" si="182"/>
        <v>135814991.57418367</v>
      </c>
      <c r="J1979" s="3">
        <f t="shared" si="183"/>
        <v>0</v>
      </c>
      <c r="K1979" s="13">
        <f t="shared" si="184"/>
        <v>-135814991.574175</v>
      </c>
      <c r="L1979" s="13">
        <f t="shared" si="185"/>
        <v>100298372.95259857</v>
      </c>
    </row>
    <row r="1980" spans="1:12" x14ac:dyDescent="0.25">
      <c r="A1980" s="11">
        <v>43783</v>
      </c>
      <c r="B1980" s="3">
        <v>42734495.5124062</v>
      </c>
      <c r="C1980" s="3">
        <v>34787135931.247498</v>
      </c>
      <c r="D1980" s="3">
        <v>34829870426.760002</v>
      </c>
      <c r="E1980" s="24">
        <f t="shared" si="180"/>
        <v>1.0100442946955719</v>
      </c>
      <c r="F1980" s="21">
        <f t="shared" si="181"/>
        <v>345937546.24759591</v>
      </c>
      <c r="G1980">
        <v>2.72029693784518</v>
      </c>
      <c r="H1980" s="3">
        <v>57844849.122588702</v>
      </c>
      <c r="I1980" s="3">
        <f t="shared" si="182"/>
        <v>57844849.122592308</v>
      </c>
      <c r="J1980" s="3">
        <f t="shared" si="183"/>
        <v>0</v>
      </c>
      <c r="K1980" s="13">
        <f t="shared" si="184"/>
        <v>-57844849.122588702</v>
      </c>
      <c r="L1980" s="13">
        <f t="shared" si="185"/>
        <v>42734495.512504578</v>
      </c>
    </row>
    <row r="1981" spans="1:12" x14ac:dyDescent="0.25">
      <c r="A1981" s="11">
        <v>43787</v>
      </c>
      <c r="B1981" s="3">
        <v>-29278192.635505199</v>
      </c>
      <c r="C1981" s="3">
        <v>34690601954.705498</v>
      </c>
      <c r="D1981" s="3">
        <v>34661323762.07</v>
      </c>
      <c r="E1981" s="24">
        <f t="shared" si="180"/>
        <v>0.99600146453753391</v>
      </c>
      <c r="F1981" s="21">
        <f t="shared" si="181"/>
        <v>-139268472.05449724</v>
      </c>
      <c r="G1981">
        <v>2.70941973407077</v>
      </c>
      <c r="H1981" s="3">
        <v>-39615273.923612699</v>
      </c>
      <c r="I1981" s="3">
        <f t="shared" si="182"/>
        <v>-39615273.923615217</v>
      </c>
      <c r="J1981" s="3">
        <f t="shared" si="183"/>
        <v>0</v>
      </c>
      <c r="K1981" s="13">
        <f t="shared" si="184"/>
        <v>39615273.923612699</v>
      </c>
      <c r="L1981" s="13">
        <f t="shared" si="185"/>
        <v>29278192.635498047</v>
      </c>
    </row>
    <row r="1982" spans="1:12" x14ac:dyDescent="0.25">
      <c r="A1982" s="11">
        <v>43788</v>
      </c>
      <c r="B1982" s="3">
        <v>-139591299.747843</v>
      </c>
      <c r="C1982" s="3">
        <v>34572325140.437798</v>
      </c>
      <c r="D1982" s="3">
        <v>34432733840.690002</v>
      </c>
      <c r="E1982" s="24">
        <f t="shared" si="180"/>
        <v>0.99743233633420703</v>
      </c>
      <c r="F1982" s="21">
        <f t="shared" si="181"/>
        <v>-88998621.632154256</v>
      </c>
      <c r="G1982">
        <v>2.7024628554642098</v>
      </c>
      <c r="H1982" s="3">
        <v>-188803064.223048</v>
      </c>
      <c r="I1982" s="3">
        <f t="shared" si="182"/>
        <v>-188803064.22305992</v>
      </c>
      <c r="J1982" s="3">
        <f t="shared" si="183"/>
        <v>0</v>
      </c>
      <c r="K1982" s="13">
        <f t="shared" si="184"/>
        <v>188803064.223048</v>
      </c>
      <c r="L1982" s="13">
        <f t="shared" si="185"/>
        <v>139591299.7477951</v>
      </c>
    </row>
    <row r="1983" spans="1:12" x14ac:dyDescent="0.25">
      <c r="A1983" s="11">
        <v>43789</v>
      </c>
      <c r="B1983" s="3">
        <v>-57.0219051837921</v>
      </c>
      <c r="C1983" s="3">
        <v>34442936122.961899</v>
      </c>
      <c r="D1983" s="3">
        <v>34442936065.939903</v>
      </c>
      <c r="E1983" s="24">
        <f t="shared" si="180"/>
        <v>1.0002962960280473</v>
      </c>
      <c r="F1983" s="21">
        <f t="shared" si="181"/>
        <v>10202282.271806002</v>
      </c>
      <c r="G1983">
        <v>2.7032635844742399</v>
      </c>
      <c r="H1983" s="3">
        <v>-77.094731316775494</v>
      </c>
      <c r="I1983" s="3">
        <f t="shared" si="182"/>
        <v>-77.094731316780297</v>
      </c>
      <c r="J1983" s="3">
        <f t="shared" si="183"/>
        <v>0</v>
      </c>
      <c r="K1983" s="13">
        <f t="shared" si="184"/>
        <v>77.094731316775494</v>
      </c>
      <c r="L1983" s="13">
        <f t="shared" si="185"/>
        <v>57.021995544433594</v>
      </c>
    </row>
    <row r="1984" spans="1:12" x14ac:dyDescent="0.25">
      <c r="A1984" s="11">
        <v>43790</v>
      </c>
      <c r="B1984" s="3">
        <v>-21189615.1964949</v>
      </c>
      <c r="C1984" s="3">
        <v>34998799233.706497</v>
      </c>
      <c r="D1984" s="3">
        <v>34977609618.510002</v>
      </c>
      <c r="E1984" s="24">
        <f t="shared" si="180"/>
        <v>1.0161386696738748</v>
      </c>
      <c r="F1984" s="21">
        <f t="shared" si="181"/>
        <v>555863167.76659381</v>
      </c>
      <c r="G1984">
        <v>2.7468906625054799</v>
      </c>
      <c r="H1984" s="3">
        <v>-28637713.087820001</v>
      </c>
      <c r="I1984" s="3">
        <f t="shared" si="182"/>
        <v>-28637713.087821741</v>
      </c>
      <c r="J1984" s="3">
        <f t="shared" si="183"/>
        <v>0</v>
      </c>
      <c r="K1984" s="13">
        <f t="shared" si="184"/>
        <v>28637713.087820001</v>
      </c>
      <c r="L1984" s="13">
        <f t="shared" si="185"/>
        <v>21189615.196495056</v>
      </c>
    </row>
    <row r="1985" spans="1:12" x14ac:dyDescent="0.25">
      <c r="A1985" s="11">
        <v>43791</v>
      </c>
      <c r="B1985" s="3">
        <v>54878.901116371097</v>
      </c>
      <c r="C1985" s="3">
        <v>35395983234.198799</v>
      </c>
      <c r="D1985" s="3">
        <v>35396038113.099998</v>
      </c>
      <c r="E1985" s="24">
        <f t="shared" si="180"/>
        <v>1.0119611837473159</v>
      </c>
      <c r="F1985" s="21">
        <f t="shared" si="181"/>
        <v>418373615.68887997</v>
      </c>
      <c r="G1985">
        <v>2.7797467264534901</v>
      </c>
      <c r="H1985" s="3">
        <v>74140.064310239904</v>
      </c>
      <c r="I1985" s="3">
        <f t="shared" si="182"/>
        <v>74140.064310244357</v>
      </c>
      <c r="J1985" s="3">
        <f t="shared" si="183"/>
        <v>0</v>
      </c>
      <c r="K1985" s="13">
        <f t="shared" si="184"/>
        <v>-74140.064310239904</v>
      </c>
      <c r="L1985" s="13">
        <f t="shared" si="185"/>
        <v>54878.90119934082</v>
      </c>
    </row>
    <row r="1986" spans="1:12" x14ac:dyDescent="0.25">
      <c r="A1986" s="11">
        <v>43794</v>
      </c>
      <c r="B1986" s="3">
        <v>-13498123.249154299</v>
      </c>
      <c r="C1986" s="3">
        <v>35318784279.879097</v>
      </c>
      <c r="D1986" s="3">
        <v>35305286156.629997</v>
      </c>
      <c r="E1986" s="24">
        <f t="shared" si="180"/>
        <v>0.99781744406043416</v>
      </c>
      <c r="F1986" s="21">
        <f t="shared" si="181"/>
        <v>-77253833.220846921</v>
      </c>
      <c r="G1986">
        <v>2.7736797737251799</v>
      </c>
      <c r="H1986" s="3">
        <v>-18228596.397866901</v>
      </c>
      <c r="I1986" s="3">
        <f t="shared" si="182"/>
        <v>-18228596.397868022</v>
      </c>
      <c r="J1986" s="3">
        <f t="shared" si="183"/>
        <v>0</v>
      </c>
      <c r="K1986" s="13">
        <f t="shared" si="184"/>
        <v>18228596.397866901</v>
      </c>
      <c r="L1986" s="13">
        <f t="shared" si="185"/>
        <v>13498123.249099731</v>
      </c>
    </row>
    <row r="1987" spans="1:12" x14ac:dyDescent="0.25">
      <c r="A1987" s="11">
        <v>43795</v>
      </c>
      <c r="B1987" s="3">
        <v>-103919014.749492</v>
      </c>
      <c r="C1987" s="3">
        <v>35063067291.679398</v>
      </c>
      <c r="D1987" s="3">
        <v>34959148276.93</v>
      </c>
      <c r="E1987" s="24">
        <f t="shared" ref="E1987:E2050" si="186">F1987/D1986+1</f>
        <v>0.99313930316621957</v>
      </c>
      <c r="F1987" s="21">
        <f t="shared" ref="F1987:F2050" si="187">D1987-D1986-B1987</f>
        <v>-242218864.95050496</v>
      </c>
      <c r="G1987">
        <v>2.75465039768366</v>
      </c>
      <c r="H1987" s="3">
        <v>-140283679.55998799</v>
      </c>
      <c r="I1987" s="3">
        <f t="shared" ref="I1987:I2050" si="188">B1987*(1+$Q$1)^($O$1-ROW()+1)</f>
        <v>-140283679.55999675</v>
      </c>
      <c r="J1987" s="3">
        <f t="shared" ref="J1987:J2050" si="189">B1987*$G$2765/G1987</f>
        <v>0</v>
      </c>
      <c r="K1987" s="13">
        <f t="shared" ref="K1987:K2050" si="190">J1987-H1987</f>
        <v>140283679.55998799</v>
      </c>
      <c r="L1987" s="13">
        <f t="shared" ref="L1987:L2050" si="191">ABS(C1987-D1987)</f>
        <v>103919014.74939728</v>
      </c>
    </row>
    <row r="1988" spans="1:12" x14ac:dyDescent="0.25">
      <c r="A1988" s="11">
        <v>43796</v>
      </c>
      <c r="B1988" s="3">
        <v>-72875749.278908595</v>
      </c>
      <c r="C1988" s="3">
        <v>35091530600.468903</v>
      </c>
      <c r="D1988" s="3">
        <v>35018654851.189903</v>
      </c>
      <c r="E1988" s="24">
        <f t="shared" si="186"/>
        <v>1.0037867719914153</v>
      </c>
      <c r="F1988" s="21">
        <f t="shared" si="187"/>
        <v>132382323.53881155</v>
      </c>
      <c r="G1988">
        <v>2.76508163065576</v>
      </c>
      <c r="H1988" s="3">
        <v>-98339376.235748097</v>
      </c>
      <c r="I1988" s="3">
        <f t="shared" si="188"/>
        <v>-98339376.235754117</v>
      </c>
      <c r="J1988" s="3">
        <f t="shared" si="189"/>
        <v>0</v>
      </c>
      <c r="K1988" s="13">
        <f t="shared" si="190"/>
        <v>98339376.235748097</v>
      </c>
      <c r="L1988" s="13">
        <f t="shared" si="191"/>
        <v>72875749.278999329</v>
      </c>
    </row>
    <row r="1989" spans="1:12" x14ac:dyDescent="0.25">
      <c r="A1989" s="11">
        <v>43797</v>
      </c>
      <c r="B1989" s="3">
        <v>39752194.777146101</v>
      </c>
      <c r="C1989" s="3">
        <v>35219081977.302803</v>
      </c>
      <c r="D1989" s="3">
        <v>35258834172.080002</v>
      </c>
      <c r="E1989" s="24">
        <f t="shared" si="186"/>
        <v>1.0057234387489942</v>
      </c>
      <c r="F1989" s="21">
        <f t="shared" si="187"/>
        <v>200427126.11295247</v>
      </c>
      <c r="G1989">
        <v>2.78090740600478</v>
      </c>
      <c r="H1989" s="3">
        <v>53621358.915909603</v>
      </c>
      <c r="I1989" s="3">
        <f t="shared" si="188"/>
        <v>53621358.915912874</v>
      </c>
      <c r="J1989" s="3">
        <f t="shared" si="189"/>
        <v>0</v>
      </c>
      <c r="K1989" s="13">
        <f t="shared" si="190"/>
        <v>-53621358.915909603</v>
      </c>
      <c r="L1989" s="13">
        <f t="shared" si="191"/>
        <v>39752194.777198792</v>
      </c>
    </row>
    <row r="1990" spans="1:12" x14ac:dyDescent="0.25">
      <c r="A1990" s="11">
        <v>43798</v>
      </c>
      <c r="B1990" s="3">
        <v>33488083.8980451</v>
      </c>
      <c r="C1990" s="3">
        <v>35263858178.061897</v>
      </c>
      <c r="D1990" s="3">
        <v>35297346261.959999</v>
      </c>
      <c r="E1990" s="24">
        <f t="shared" si="186"/>
        <v>1.0001424892824713</v>
      </c>
      <c r="F1990" s="21">
        <f t="shared" si="187"/>
        <v>5024005.9819521531</v>
      </c>
      <c r="G1990">
        <v>2.7813036555056798</v>
      </c>
      <c r="H1990" s="3">
        <v>45154318.4487129</v>
      </c>
      <c r="I1990" s="3">
        <f t="shared" si="188"/>
        <v>45154318.448715568</v>
      </c>
      <c r="J1990" s="3">
        <f t="shared" si="189"/>
        <v>0</v>
      </c>
      <c r="K1990" s="13">
        <f t="shared" si="190"/>
        <v>-45154318.4487129</v>
      </c>
      <c r="L1990" s="13">
        <f t="shared" si="191"/>
        <v>33488083.898101807</v>
      </c>
    </row>
    <row r="1991" spans="1:12" x14ac:dyDescent="0.25">
      <c r="A1991" s="11">
        <v>43801</v>
      </c>
      <c r="B1991" s="3">
        <v>-164028324.40697399</v>
      </c>
      <c r="C1991" s="3">
        <v>35490870325.406898</v>
      </c>
      <c r="D1991" s="3">
        <v>35326842001</v>
      </c>
      <c r="E1991" s="24">
        <f t="shared" si="186"/>
        <v>1.0054826802562078</v>
      </c>
      <c r="F1991" s="21">
        <f t="shared" si="187"/>
        <v>193524063.4469749</v>
      </c>
      <c r="G1991">
        <v>2.7965526541442398</v>
      </c>
      <c r="H1991" s="3">
        <v>-221085433.29674199</v>
      </c>
      <c r="I1991" s="3">
        <f t="shared" si="188"/>
        <v>-221085433.29675558</v>
      </c>
      <c r="J1991" s="3">
        <f t="shared" si="189"/>
        <v>0</v>
      </c>
      <c r="K1991" s="13">
        <f t="shared" si="190"/>
        <v>221085433.29674199</v>
      </c>
      <c r="L1991" s="13">
        <f t="shared" si="191"/>
        <v>164028324.4068985</v>
      </c>
    </row>
    <row r="1992" spans="1:12" x14ac:dyDescent="0.25">
      <c r="A1992" s="11">
        <v>43802</v>
      </c>
      <c r="B1992" s="3">
        <v>-66862608.987934403</v>
      </c>
      <c r="C1992" s="3">
        <v>35406802273.517899</v>
      </c>
      <c r="D1992" s="3">
        <v>35339939664.529999</v>
      </c>
      <c r="E1992" s="24">
        <f t="shared" si="186"/>
        <v>1.0022634424134393</v>
      </c>
      <c r="F1992" s="21">
        <f t="shared" si="187"/>
        <v>79960272.51793319</v>
      </c>
      <c r="G1992">
        <v>2.8028824900330398</v>
      </c>
      <c r="H1992" s="3">
        <v>-90085913.652283207</v>
      </c>
      <c r="I1992" s="3">
        <f t="shared" si="188"/>
        <v>-90085913.652288601</v>
      </c>
      <c r="J1992" s="3">
        <f t="shared" si="189"/>
        <v>0</v>
      </c>
      <c r="K1992" s="13">
        <f t="shared" si="190"/>
        <v>90085913.652283207</v>
      </c>
      <c r="L1992" s="13">
        <f t="shared" si="191"/>
        <v>66862608.98789978</v>
      </c>
    </row>
    <row r="1993" spans="1:12" x14ac:dyDescent="0.25">
      <c r="A1993" s="11">
        <v>43803</v>
      </c>
      <c r="B1993" s="3">
        <v>-194658829.452575</v>
      </c>
      <c r="C1993" s="3">
        <v>35661110218.512497</v>
      </c>
      <c r="D1993" s="3">
        <v>35466451389.059998</v>
      </c>
      <c r="E1993" s="24">
        <f t="shared" si="186"/>
        <v>1.009088033455386</v>
      </c>
      <c r="F1993" s="21">
        <f t="shared" si="187"/>
        <v>321170553.98257375</v>
      </c>
      <c r="G1993">
        <v>2.8283551798739799</v>
      </c>
      <c r="H1993" s="3">
        <v>-262168171.04463601</v>
      </c>
      <c r="I1993" s="3">
        <f t="shared" si="188"/>
        <v>-262168171.04465088</v>
      </c>
      <c r="J1993" s="3">
        <f t="shared" si="189"/>
        <v>0</v>
      </c>
      <c r="K1993" s="13">
        <f t="shared" si="190"/>
        <v>262168171.04463601</v>
      </c>
      <c r="L1993" s="13">
        <f t="shared" si="191"/>
        <v>194658829.45249939</v>
      </c>
    </row>
    <row r="1994" spans="1:12" x14ac:dyDescent="0.25">
      <c r="A1994" s="11">
        <v>43804</v>
      </c>
      <c r="B1994" s="3">
        <v>-68737130.376534998</v>
      </c>
      <c r="C1994" s="3">
        <v>35609412183.226501</v>
      </c>
      <c r="D1994" s="3">
        <v>35540675052.849998</v>
      </c>
      <c r="E1994" s="24">
        <f t="shared" si="186"/>
        <v>1.0040308739264123</v>
      </c>
      <c r="F1994" s="21">
        <f t="shared" si="187"/>
        <v>142960794.16653591</v>
      </c>
      <c r="G1994">
        <v>2.8397559230231701</v>
      </c>
      <c r="H1994" s="3">
        <v>-92540010.043421596</v>
      </c>
      <c r="I1994" s="3">
        <f t="shared" si="188"/>
        <v>-92540010.043427229</v>
      </c>
      <c r="J1994" s="3">
        <f t="shared" si="189"/>
        <v>0</v>
      </c>
      <c r="K1994" s="13">
        <f t="shared" si="190"/>
        <v>92540010.043421596</v>
      </c>
      <c r="L1994" s="13">
        <f t="shared" si="191"/>
        <v>68737130.376502991</v>
      </c>
    </row>
    <row r="1995" spans="1:12" x14ac:dyDescent="0.25">
      <c r="A1995" s="11">
        <v>43805</v>
      </c>
      <c r="B1995" s="3">
        <v>41112234.009253599</v>
      </c>
      <c r="C1995" s="3">
        <v>35819288704.960701</v>
      </c>
      <c r="D1995" s="3">
        <v>35860400938.970001</v>
      </c>
      <c r="E1995" s="24">
        <f t="shared" si="186"/>
        <v>1.0078392898192408</v>
      </c>
      <c r="F1995" s="21">
        <f t="shared" si="187"/>
        <v>278613652.11074913</v>
      </c>
      <c r="G1995">
        <v>2.8620175927196501</v>
      </c>
      <c r="H1995" s="3">
        <v>55327558.971693099</v>
      </c>
      <c r="I1995" s="3">
        <f t="shared" si="188"/>
        <v>55327558.971696511</v>
      </c>
      <c r="J1995" s="3">
        <f t="shared" si="189"/>
        <v>0</v>
      </c>
      <c r="K1995" s="13">
        <f t="shared" si="190"/>
        <v>-55327558.971693099</v>
      </c>
      <c r="L1995" s="13">
        <f t="shared" si="191"/>
        <v>41112234.009300232</v>
      </c>
    </row>
    <row r="1996" spans="1:12" x14ac:dyDescent="0.25">
      <c r="A1996" s="11">
        <v>43808</v>
      </c>
      <c r="B1996" s="3">
        <v>-186300219.50764599</v>
      </c>
      <c r="C1996" s="3">
        <v>35766343739.597603</v>
      </c>
      <c r="D1996" s="3">
        <v>35580043520.089996</v>
      </c>
      <c r="E1996" s="24">
        <f t="shared" si="186"/>
        <v>0.9973771291756488</v>
      </c>
      <c r="F1996" s="21">
        <f t="shared" si="187"/>
        <v>-94057199.372358888</v>
      </c>
      <c r="G1996">
        <v>2.8545108902769298</v>
      </c>
      <c r="H1996" s="3">
        <v>-250620208.99038401</v>
      </c>
      <c r="I1996" s="3">
        <f t="shared" si="188"/>
        <v>-250620208.99039823</v>
      </c>
      <c r="J1996" s="3">
        <f t="shared" si="189"/>
        <v>0</v>
      </c>
      <c r="K1996" s="13">
        <f t="shared" si="190"/>
        <v>250620208.99038401</v>
      </c>
      <c r="L1996" s="13">
        <f t="shared" si="191"/>
        <v>186300219.50760651</v>
      </c>
    </row>
    <row r="1997" spans="1:12" x14ac:dyDescent="0.25">
      <c r="A1997" s="11">
        <v>43809</v>
      </c>
      <c r="B1997" s="3">
        <v>11513037.073468</v>
      </c>
      <c r="C1997" s="3">
        <v>35634210540.956497</v>
      </c>
      <c r="D1997" s="3">
        <v>35645723578.029999</v>
      </c>
      <c r="E1997" s="24">
        <f t="shared" si="186"/>
        <v>1.0015223989491735</v>
      </c>
      <c r="F1997" s="21">
        <f t="shared" si="187"/>
        <v>54167020.866534442</v>
      </c>
      <c r="G1997">
        <v>2.85885659465669</v>
      </c>
      <c r="H1997" s="3">
        <v>15481923.3325794</v>
      </c>
      <c r="I1997" s="3">
        <f t="shared" si="188"/>
        <v>15481923.332580216</v>
      </c>
      <c r="J1997" s="3">
        <f t="shared" si="189"/>
        <v>0</v>
      </c>
      <c r="K1997" s="13">
        <f t="shared" si="190"/>
        <v>-15481923.3325794</v>
      </c>
      <c r="L1997" s="13">
        <f t="shared" si="191"/>
        <v>11513037.073501587</v>
      </c>
    </row>
    <row r="1998" spans="1:12" x14ac:dyDescent="0.25">
      <c r="A1998" s="11">
        <v>43810</v>
      </c>
      <c r="B1998" s="3">
        <v>50254365.892219998</v>
      </c>
      <c r="C1998" s="3">
        <v>35941613399.937698</v>
      </c>
      <c r="D1998" s="3">
        <v>35991867765.830002</v>
      </c>
      <c r="E1998" s="24">
        <f t="shared" si="186"/>
        <v>1.0083008504865967</v>
      </c>
      <c r="F1998" s="21">
        <f t="shared" si="187"/>
        <v>295889821.90778303</v>
      </c>
      <c r="G1998">
        <v>2.8825875358115498</v>
      </c>
      <c r="H1998" s="3">
        <v>67552448.477040693</v>
      </c>
      <c r="I1998" s="3">
        <f t="shared" si="188"/>
        <v>67552448.477044806</v>
      </c>
      <c r="J1998" s="3">
        <f t="shared" si="189"/>
        <v>0</v>
      </c>
      <c r="K1998" s="13">
        <f t="shared" si="190"/>
        <v>-67552448.477040693</v>
      </c>
      <c r="L1998" s="13">
        <f t="shared" si="191"/>
        <v>50254365.892303467</v>
      </c>
    </row>
    <row r="1999" spans="1:12" x14ac:dyDescent="0.25">
      <c r="A1999" s="11">
        <v>43811</v>
      </c>
      <c r="B1999" s="3">
        <v>-215908359.44068599</v>
      </c>
      <c r="C1999" s="3">
        <v>36349561974.330597</v>
      </c>
      <c r="D1999" s="3">
        <v>36133653614.889999</v>
      </c>
      <c r="E1999" s="24">
        <f t="shared" si="186"/>
        <v>1.009938195228653</v>
      </c>
      <c r="F1999" s="21">
        <f t="shared" si="187"/>
        <v>357694208.50068355</v>
      </c>
      <c r="G1999">
        <v>2.9112352535061299</v>
      </c>
      <c r="H1999" s="3">
        <v>-290114237.836016</v>
      </c>
      <c r="I1999" s="3">
        <f t="shared" si="188"/>
        <v>-290114237.83603346</v>
      </c>
      <c r="J1999" s="3">
        <f t="shared" si="189"/>
        <v>0</v>
      </c>
      <c r="K1999" s="13">
        <f t="shared" si="190"/>
        <v>290114237.836016</v>
      </c>
      <c r="L1999" s="13">
        <f t="shared" si="191"/>
        <v>215908359.44059753</v>
      </c>
    </row>
    <row r="2000" spans="1:12" x14ac:dyDescent="0.25">
      <c r="A2000" s="11">
        <v>43812</v>
      </c>
      <c r="B2000" s="3">
        <v>-73567432.699447796</v>
      </c>
      <c r="C2000" s="3">
        <v>36399483329.729401</v>
      </c>
      <c r="D2000" s="3">
        <v>36325915897.029999</v>
      </c>
      <c r="E2000" s="24">
        <f t="shared" si="186"/>
        <v>1.0073568457170881</v>
      </c>
      <c r="F2000" s="21">
        <f t="shared" si="187"/>
        <v>265829714.8394472</v>
      </c>
      <c r="G2000">
        <v>2.93265276211232</v>
      </c>
      <c r="H2000" s="3">
        <v>-98813771.196237296</v>
      </c>
      <c r="I2000" s="3">
        <f t="shared" si="188"/>
        <v>-98813771.196243167</v>
      </c>
      <c r="J2000" s="3">
        <f t="shared" si="189"/>
        <v>0</v>
      </c>
      <c r="K2000" s="13">
        <f t="shared" si="190"/>
        <v>98813771.196237296</v>
      </c>
      <c r="L2000" s="13">
        <f t="shared" si="191"/>
        <v>73567432.699401855</v>
      </c>
    </row>
    <row r="2001" spans="1:12" x14ac:dyDescent="0.25">
      <c r="A2001" s="11">
        <v>43815</v>
      </c>
      <c r="B2001" s="3">
        <v>93504469.132872999</v>
      </c>
      <c r="C2001" s="3">
        <v>36294718464.967102</v>
      </c>
      <c r="D2001" s="3">
        <v>36388222934.099998</v>
      </c>
      <c r="E2001" s="24">
        <f t="shared" si="186"/>
        <v>0.99914117975300865</v>
      </c>
      <c r="F2001" s="21">
        <f t="shared" si="187"/>
        <v>-31197432.062873304</v>
      </c>
      <c r="G2001">
        <v>2.9301341405428301</v>
      </c>
      <c r="H2001" s="3">
        <v>125544164.471432</v>
      </c>
      <c r="I2001" s="3">
        <f t="shared" si="188"/>
        <v>125544164.47144043</v>
      </c>
      <c r="J2001" s="3">
        <f t="shared" si="189"/>
        <v>0</v>
      </c>
      <c r="K2001" s="13">
        <f t="shared" si="190"/>
        <v>-125544164.471432</v>
      </c>
      <c r="L2001" s="13">
        <f t="shared" si="191"/>
        <v>93504469.132896423</v>
      </c>
    </row>
    <row r="2002" spans="1:12" x14ac:dyDescent="0.25">
      <c r="A2002" s="11">
        <v>43816</v>
      </c>
      <c r="B2002" s="3">
        <v>344516257.80710697</v>
      </c>
      <c r="C2002" s="3">
        <v>36420500209.5728</v>
      </c>
      <c r="D2002" s="3">
        <v>36765016467.379997</v>
      </c>
      <c r="E2002" s="24">
        <f t="shared" si="186"/>
        <v>1.0008870253304578</v>
      </c>
      <c r="F2002" s="21">
        <f t="shared" si="187"/>
        <v>32277275.472891808</v>
      </c>
      <c r="G2002">
        <v>2.9327332437471298</v>
      </c>
      <c r="H2002" s="3">
        <v>462387591.67603397</v>
      </c>
      <c r="I2002" s="3">
        <f t="shared" si="188"/>
        <v>462387591.67606175</v>
      </c>
      <c r="J2002" s="3">
        <f t="shared" si="189"/>
        <v>0</v>
      </c>
      <c r="K2002" s="13">
        <f t="shared" si="190"/>
        <v>-462387591.67603397</v>
      </c>
      <c r="L2002" s="13">
        <f t="shared" si="191"/>
        <v>344516257.80719757</v>
      </c>
    </row>
    <row r="2003" spans="1:12" x14ac:dyDescent="0.25">
      <c r="A2003" s="11">
        <v>43817</v>
      </c>
      <c r="B2003" s="3">
        <v>277248919.50130999</v>
      </c>
      <c r="C2003" s="3">
        <v>37151734584.528603</v>
      </c>
      <c r="D2003" s="3">
        <v>37428983504.029999</v>
      </c>
      <c r="E2003" s="24">
        <f t="shared" si="186"/>
        <v>1.0105186439258584</v>
      </c>
      <c r="F2003" s="21">
        <f t="shared" si="187"/>
        <v>386718117.14869153</v>
      </c>
      <c r="G2003">
        <v>2.9635816204676302</v>
      </c>
      <c r="H2003" s="3">
        <v>371962022.396595</v>
      </c>
      <c r="I2003" s="3">
        <f t="shared" si="188"/>
        <v>371962022.39661717</v>
      </c>
      <c r="J2003" s="3">
        <f t="shared" si="189"/>
        <v>0</v>
      </c>
      <c r="K2003" s="13">
        <f t="shared" si="190"/>
        <v>-371962022.396595</v>
      </c>
      <c r="L2003" s="13">
        <f t="shared" si="191"/>
        <v>277248919.50139618</v>
      </c>
    </row>
    <row r="2004" spans="1:12" x14ac:dyDescent="0.25">
      <c r="A2004" s="11">
        <v>43818</v>
      </c>
      <c r="B2004" s="3">
        <v>221522271.940164</v>
      </c>
      <c r="C2004" s="3">
        <v>37806389131.1698</v>
      </c>
      <c r="D2004" s="3">
        <v>38027911403.110001</v>
      </c>
      <c r="E2004" s="24">
        <f t="shared" si="186"/>
        <v>1.0100832454373014</v>
      </c>
      <c r="F2004" s="21">
        <f t="shared" si="187"/>
        <v>377405627.13983786</v>
      </c>
      <c r="G2004">
        <v>2.9934641413202798</v>
      </c>
      <c r="H2004" s="3">
        <v>297083425.64601803</v>
      </c>
      <c r="I2004" s="3">
        <f t="shared" si="188"/>
        <v>297083425.64603525</v>
      </c>
      <c r="J2004" s="3">
        <f t="shared" si="189"/>
        <v>0</v>
      </c>
      <c r="K2004" s="13">
        <f t="shared" si="190"/>
        <v>-297083425.64601803</v>
      </c>
      <c r="L2004" s="13">
        <f t="shared" si="191"/>
        <v>221522271.94020081</v>
      </c>
    </row>
    <row r="2005" spans="1:12" x14ac:dyDescent="0.25">
      <c r="A2005" s="11">
        <v>43819</v>
      </c>
      <c r="B2005" s="3">
        <v>218850579.20883799</v>
      </c>
      <c r="C2005" s="3">
        <v>38096194425.391098</v>
      </c>
      <c r="D2005" s="3">
        <v>38315045004.599998</v>
      </c>
      <c r="E2005" s="24">
        <f t="shared" si="186"/>
        <v>1.0017956027497101</v>
      </c>
      <c r="F2005" s="21">
        <f t="shared" si="187"/>
        <v>68283022.281159878</v>
      </c>
      <c r="G2005">
        <v>2.9988392137635902</v>
      </c>
      <c r="H2005" s="3">
        <v>293387100.21897399</v>
      </c>
      <c r="I2005" s="3">
        <f t="shared" si="188"/>
        <v>293387100.21899027</v>
      </c>
      <c r="J2005" s="3">
        <f t="shared" si="189"/>
        <v>0</v>
      </c>
      <c r="K2005" s="13">
        <f t="shared" si="190"/>
        <v>-293387100.21897399</v>
      </c>
      <c r="L2005" s="13">
        <f t="shared" si="191"/>
        <v>218850579.20890045</v>
      </c>
    </row>
    <row r="2006" spans="1:12" x14ac:dyDescent="0.25">
      <c r="A2006" s="11">
        <v>43822</v>
      </c>
      <c r="B2006" s="3">
        <v>4066446.8680708399</v>
      </c>
      <c r="C2006" s="3">
        <v>38747260465.201897</v>
      </c>
      <c r="D2006" s="3">
        <v>38751326912.07</v>
      </c>
      <c r="E2006" s="24">
        <f t="shared" si="186"/>
        <v>1.0112805677391228</v>
      </c>
      <c r="F2006" s="21">
        <f t="shared" si="187"/>
        <v>432215460.60193038</v>
      </c>
      <c r="G2006">
        <v>3.03266782265319</v>
      </c>
      <c r="H2006" s="3">
        <v>5449299.8355542803</v>
      </c>
      <c r="I2006" s="3">
        <f t="shared" si="188"/>
        <v>5449299.8355546119</v>
      </c>
      <c r="J2006" s="3">
        <f t="shared" si="189"/>
        <v>0</v>
      </c>
      <c r="K2006" s="13">
        <f t="shared" si="190"/>
        <v>-5449299.8355542803</v>
      </c>
      <c r="L2006" s="13">
        <f t="shared" si="191"/>
        <v>4066446.8681030273</v>
      </c>
    </row>
    <row r="2007" spans="1:12" x14ac:dyDescent="0.25">
      <c r="A2007" s="11">
        <v>43823</v>
      </c>
      <c r="B2007" s="3">
        <v>39479.137877941102</v>
      </c>
      <c r="C2007" s="3">
        <v>38774819703.612099</v>
      </c>
      <c r="D2007" s="3">
        <v>38774859182.75</v>
      </c>
      <c r="E2007" s="24">
        <f t="shared" si="186"/>
        <v>1.0006062448286075</v>
      </c>
      <c r="F2007" s="21">
        <f t="shared" si="187"/>
        <v>23492791.542122364</v>
      </c>
      <c r="G2007">
        <v>3.0345063618375598</v>
      </c>
      <c r="H2007" s="3">
        <v>52884.152728512403</v>
      </c>
      <c r="I2007" s="3">
        <f t="shared" si="188"/>
        <v>52884.152728515561</v>
      </c>
      <c r="J2007" s="3">
        <f t="shared" si="189"/>
        <v>0</v>
      </c>
      <c r="K2007" s="13">
        <f t="shared" si="190"/>
        <v>-52884.152728512403</v>
      </c>
      <c r="L2007" s="13">
        <f t="shared" si="191"/>
        <v>39479.137901306152</v>
      </c>
    </row>
    <row r="2008" spans="1:12" x14ac:dyDescent="0.25">
      <c r="A2008" s="11">
        <v>43825</v>
      </c>
      <c r="B2008" s="3">
        <v>163529655.899652</v>
      </c>
      <c r="C2008" s="3">
        <v>39185333625.780296</v>
      </c>
      <c r="D2008" s="3">
        <v>39348863281.68</v>
      </c>
      <c r="E2008" s="24">
        <f t="shared" si="186"/>
        <v>1.010586097581831</v>
      </c>
      <c r="F2008" s="21">
        <f t="shared" si="187"/>
        <v>410474443.0303483</v>
      </c>
      <c r="G2008">
        <v>3.0666299422966601</v>
      </c>
      <c r="H2008" s="3">
        <v>218971050.353369</v>
      </c>
      <c r="I2008" s="3">
        <f t="shared" si="188"/>
        <v>218971050.35338104</v>
      </c>
      <c r="J2008" s="3">
        <f t="shared" si="189"/>
        <v>0</v>
      </c>
      <c r="K2008" s="13">
        <f t="shared" si="190"/>
        <v>-218971050.353369</v>
      </c>
      <c r="L2008" s="13">
        <f t="shared" si="191"/>
        <v>163529655.89970398</v>
      </c>
    </row>
    <row r="2009" spans="1:12" x14ac:dyDescent="0.25">
      <c r="A2009" s="11">
        <v>43826</v>
      </c>
      <c r="B2009" s="3">
        <v>-146384660.750835</v>
      </c>
      <c r="C2009" s="3">
        <v>39204398133.270798</v>
      </c>
      <c r="D2009" s="3">
        <v>39058013472.519997</v>
      </c>
      <c r="E2009" s="24">
        <f t="shared" si="186"/>
        <v>0.9963286068170506</v>
      </c>
      <c r="F2009" s="21">
        <f t="shared" si="187"/>
        <v>-144465148.40916866</v>
      </c>
      <c r="G2009">
        <v>3.0553711380318802</v>
      </c>
      <c r="H2009" s="3">
        <v>-195937714.242881</v>
      </c>
      <c r="I2009" s="3">
        <f t="shared" si="188"/>
        <v>-195937714.24289268</v>
      </c>
      <c r="J2009" s="3">
        <f t="shared" si="189"/>
        <v>0</v>
      </c>
      <c r="K2009" s="13">
        <f t="shared" si="190"/>
        <v>195937714.242881</v>
      </c>
      <c r="L2009" s="13">
        <f t="shared" si="191"/>
        <v>146384660.75080109</v>
      </c>
    </row>
    <row r="2010" spans="1:12" x14ac:dyDescent="0.25">
      <c r="A2010" s="11">
        <v>43829</v>
      </c>
      <c r="B2010" s="3">
        <v>49931166.065494001</v>
      </c>
      <c r="C2010" s="3">
        <v>38927919937.944397</v>
      </c>
      <c r="D2010" s="3">
        <v>38977851104.010002</v>
      </c>
      <c r="E2010" s="24">
        <f t="shared" si="186"/>
        <v>0.99666922295812566</v>
      </c>
      <c r="F2010" s="21">
        <f t="shared" si="187"/>
        <v>-130093534.57548851</v>
      </c>
      <c r="G2010">
        <v>3.0451943779909199</v>
      </c>
      <c r="H2010" s="3">
        <v>66807691.216344602</v>
      </c>
      <c r="I2010" s="3">
        <f t="shared" si="188"/>
        <v>66807691.216348566</v>
      </c>
      <c r="J2010" s="3">
        <f t="shared" si="189"/>
        <v>0</v>
      </c>
      <c r="K2010" s="13">
        <f t="shared" si="190"/>
        <v>-66807691.216344602</v>
      </c>
      <c r="L2010" s="13">
        <f t="shared" si="191"/>
        <v>49931166.065605164</v>
      </c>
    </row>
    <row r="2011" spans="1:12" x14ac:dyDescent="0.25">
      <c r="A2011" s="11">
        <v>43830</v>
      </c>
      <c r="B2011" s="3">
        <v>-9635680.7436408997</v>
      </c>
      <c r="C2011" s="3">
        <v>38960743071.553596</v>
      </c>
      <c r="D2011" s="3">
        <v>38951107390.809998</v>
      </c>
      <c r="E2011" s="24">
        <f t="shared" si="186"/>
        <v>0.99956108323132764</v>
      </c>
      <c r="F2011" s="21">
        <f t="shared" si="187"/>
        <v>-17108032.456363678</v>
      </c>
      <c r="G2011">
        <v>3.0438577911145499</v>
      </c>
      <c r="H2011" s="3">
        <v>-12887522.759413499</v>
      </c>
      <c r="I2011" s="3">
        <f t="shared" si="188"/>
        <v>-12887522.759414263</v>
      </c>
      <c r="J2011" s="3">
        <f t="shared" si="189"/>
        <v>0</v>
      </c>
      <c r="K2011" s="13">
        <f t="shared" si="190"/>
        <v>12887522.759413499</v>
      </c>
      <c r="L2011" s="13">
        <f t="shared" si="191"/>
        <v>9635680.743598938</v>
      </c>
    </row>
    <row r="2012" spans="1:12" x14ac:dyDescent="0.25">
      <c r="A2012" s="11">
        <v>43832</v>
      </c>
      <c r="B2012" s="3">
        <v>35670965.274071597</v>
      </c>
      <c r="C2012" s="3">
        <v>39790772123.555901</v>
      </c>
      <c r="D2012" s="3">
        <v>39826443088.830002</v>
      </c>
      <c r="E2012" s="24">
        <f t="shared" si="186"/>
        <v>1.021556889880467</v>
      </c>
      <c r="F2012" s="21">
        <f t="shared" si="187"/>
        <v>839664732.7459327</v>
      </c>
      <c r="G2012">
        <v>3.1094738983294099</v>
      </c>
      <c r="H2012" s="3">
        <v>47690754.453627899</v>
      </c>
      <c r="I2012" s="3">
        <f t="shared" si="188"/>
        <v>47690754.453630619</v>
      </c>
      <c r="J2012" s="3">
        <f t="shared" si="189"/>
        <v>0</v>
      </c>
      <c r="K2012" s="13">
        <f t="shared" si="190"/>
        <v>-47690754.453627899</v>
      </c>
      <c r="L2012" s="13">
        <f t="shared" si="191"/>
        <v>35670965.274101257</v>
      </c>
    </row>
    <row r="2013" spans="1:12" x14ac:dyDescent="0.25">
      <c r="A2013" s="11">
        <v>43833</v>
      </c>
      <c r="B2013" s="3">
        <v>-140008736.493806</v>
      </c>
      <c r="C2013" s="3">
        <v>39851181506.963799</v>
      </c>
      <c r="D2013" s="3">
        <v>39711172770.470001</v>
      </c>
      <c r="E2013" s="24">
        <f t="shared" si="186"/>
        <v>1.0006211555995255</v>
      </c>
      <c r="F2013" s="21">
        <f t="shared" si="187"/>
        <v>24738418.133805394</v>
      </c>
      <c r="G2013">
        <v>3.1114053654529399</v>
      </c>
      <c r="H2013" s="3">
        <v>-187114203.66446599</v>
      </c>
      <c r="I2013" s="3">
        <f t="shared" si="188"/>
        <v>-187114203.6644769</v>
      </c>
      <c r="J2013" s="3">
        <f t="shared" si="189"/>
        <v>0</v>
      </c>
      <c r="K2013" s="13">
        <f t="shared" si="190"/>
        <v>187114203.66446599</v>
      </c>
      <c r="L2013" s="13">
        <f t="shared" si="191"/>
        <v>140008736.4937973</v>
      </c>
    </row>
    <row r="2014" spans="1:12" x14ac:dyDescent="0.25">
      <c r="A2014" s="11">
        <v>43836</v>
      </c>
      <c r="B2014" s="3">
        <v>-151766246.92399499</v>
      </c>
      <c r="C2014" s="3">
        <v>39491778601.564003</v>
      </c>
      <c r="D2014" s="3">
        <v>39340012354.639999</v>
      </c>
      <c r="E2014" s="24">
        <f t="shared" si="186"/>
        <v>0.99447525334559872</v>
      </c>
      <c r="F2014" s="21">
        <f t="shared" si="187"/>
        <v>-219394168.90600684</v>
      </c>
      <c r="G2014">
        <v>3.0942156390696698</v>
      </c>
      <c r="H2014" s="3">
        <v>-202749177.877545</v>
      </c>
      <c r="I2014" s="3">
        <f t="shared" si="188"/>
        <v>-202749177.87755781</v>
      </c>
      <c r="J2014" s="3">
        <f t="shared" si="189"/>
        <v>0</v>
      </c>
      <c r="K2014" s="13">
        <f t="shared" si="190"/>
        <v>202749177.877545</v>
      </c>
      <c r="L2014" s="13">
        <f t="shared" si="191"/>
        <v>151766246.9240036</v>
      </c>
    </row>
    <row r="2015" spans="1:12" x14ac:dyDescent="0.25">
      <c r="A2015" s="11">
        <v>43837</v>
      </c>
      <c r="B2015" s="3">
        <v>371240190.339028</v>
      </c>
      <c r="C2015" s="3">
        <v>39421178363.040901</v>
      </c>
      <c r="D2015" s="3">
        <v>39792418553.379997</v>
      </c>
      <c r="E2015" s="24">
        <f t="shared" si="186"/>
        <v>1.0020631922448138</v>
      </c>
      <c r="F2015" s="21">
        <f t="shared" si="187"/>
        <v>81166008.400969863</v>
      </c>
      <c r="G2015">
        <v>3.1005996007799701</v>
      </c>
      <c r="H2015" s="3">
        <v>495759656.48252302</v>
      </c>
      <c r="I2015" s="3">
        <f t="shared" si="188"/>
        <v>495759656.48255199</v>
      </c>
      <c r="J2015" s="3">
        <f t="shared" si="189"/>
        <v>0</v>
      </c>
      <c r="K2015" s="13">
        <f t="shared" si="190"/>
        <v>-495759656.48252302</v>
      </c>
      <c r="L2015" s="13">
        <f t="shared" si="191"/>
        <v>371240190.33909607</v>
      </c>
    </row>
    <row r="2016" spans="1:12" x14ac:dyDescent="0.25">
      <c r="A2016" s="11">
        <v>43838</v>
      </c>
      <c r="B2016" s="3">
        <v>176087346.85919699</v>
      </c>
      <c r="C2016" s="3">
        <v>39696260924.590797</v>
      </c>
      <c r="D2016" s="3">
        <v>39872348271.449997</v>
      </c>
      <c r="E2016" s="24">
        <f t="shared" si="186"/>
        <v>0.99758351886402163</v>
      </c>
      <c r="F2016" s="21">
        <f t="shared" si="187"/>
        <v>-96157628.789197296</v>
      </c>
      <c r="G2016">
        <v>3.0931070603344701</v>
      </c>
      <c r="H2016" s="3">
        <v>235058864.34156999</v>
      </c>
      <c r="I2016" s="3">
        <f t="shared" si="188"/>
        <v>235058864.34158367</v>
      </c>
      <c r="J2016" s="3">
        <f t="shared" si="189"/>
        <v>0</v>
      </c>
      <c r="K2016" s="13">
        <f t="shared" si="190"/>
        <v>-235058864.34156999</v>
      </c>
      <c r="L2016" s="13">
        <f t="shared" si="191"/>
        <v>176087346.85919952</v>
      </c>
    </row>
    <row r="2017" spans="1:12" x14ac:dyDescent="0.25">
      <c r="A2017" s="11">
        <v>43839</v>
      </c>
      <c r="B2017" s="3">
        <v>13538379.637912899</v>
      </c>
      <c r="C2017" s="3">
        <v>39937205304.982002</v>
      </c>
      <c r="D2017" s="3">
        <v>39950743684.620003</v>
      </c>
      <c r="E2017" s="24">
        <f t="shared" si="186"/>
        <v>1.001626616849616</v>
      </c>
      <c r="F2017" s="21">
        <f t="shared" si="187"/>
        <v>64857033.532092899</v>
      </c>
      <c r="G2017">
        <v>3.0981383603964701</v>
      </c>
      <c r="H2017" s="3">
        <v>18065394.924307302</v>
      </c>
      <c r="I2017" s="3">
        <f t="shared" si="188"/>
        <v>18065394.924308244</v>
      </c>
      <c r="J2017" s="3">
        <f t="shared" si="189"/>
        <v>0</v>
      </c>
      <c r="K2017" s="13">
        <f t="shared" si="190"/>
        <v>-18065394.924307302</v>
      </c>
      <c r="L2017" s="13">
        <f t="shared" si="191"/>
        <v>13538379.638000488</v>
      </c>
    </row>
    <row r="2018" spans="1:12" x14ac:dyDescent="0.25">
      <c r="A2018" s="11">
        <v>43840</v>
      </c>
      <c r="B2018" s="3">
        <v>171103060.41037399</v>
      </c>
      <c r="C2018" s="3">
        <v>39955256981.029602</v>
      </c>
      <c r="D2018" s="3">
        <v>40126360041.440002</v>
      </c>
      <c r="E2018" s="24">
        <f t="shared" si="186"/>
        <v>1.0001129715242663</v>
      </c>
      <c r="F2018" s="21">
        <f t="shared" si="187"/>
        <v>4513296.4096257091</v>
      </c>
      <c r="G2018">
        <v>3.0984883618094399</v>
      </c>
      <c r="H2018" s="3">
        <v>228229005.30794001</v>
      </c>
      <c r="I2018" s="3">
        <f t="shared" si="188"/>
        <v>228229005.30795228</v>
      </c>
      <c r="J2018" s="3">
        <f t="shared" si="189"/>
        <v>0</v>
      </c>
      <c r="K2018" s="13">
        <f t="shared" si="190"/>
        <v>-228229005.30794001</v>
      </c>
      <c r="L2018" s="13">
        <f t="shared" si="191"/>
        <v>171103060.41040039</v>
      </c>
    </row>
    <row r="2019" spans="1:12" x14ac:dyDescent="0.25">
      <c r="A2019" s="11">
        <v>43843</v>
      </c>
      <c r="B2019" s="3">
        <v>82573832.446367905</v>
      </c>
      <c r="C2019" s="3">
        <v>40788108192.693604</v>
      </c>
      <c r="D2019" s="3">
        <v>40870682025.139999</v>
      </c>
      <c r="E2019" s="24">
        <f t="shared" si="186"/>
        <v>1.0164916067784424</v>
      </c>
      <c r="F2019" s="21">
        <f t="shared" si="187"/>
        <v>661748151.25362909</v>
      </c>
      <c r="G2019">
        <v>3.1495874134799799</v>
      </c>
      <c r="H2019" s="3">
        <v>110100119.345552</v>
      </c>
      <c r="I2019" s="3">
        <f t="shared" si="188"/>
        <v>110100119.34555846</v>
      </c>
      <c r="J2019" s="3">
        <f t="shared" si="189"/>
        <v>0</v>
      </c>
      <c r="K2019" s="13">
        <f t="shared" si="190"/>
        <v>-110100119.345552</v>
      </c>
      <c r="L2019" s="13">
        <f t="shared" si="191"/>
        <v>82573832.446395874</v>
      </c>
    </row>
    <row r="2020" spans="1:12" x14ac:dyDescent="0.25">
      <c r="A2020" s="11">
        <v>43844</v>
      </c>
      <c r="B2020" s="3">
        <v>136974192.698199</v>
      </c>
      <c r="C2020" s="3">
        <v>40979099274.171799</v>
      </c>
      <c r="D2020" s="3">
        <v>41116073466.869904</v>
      </c>
      <c r="E2020" s="24">
        <f t="shared" si="186"/>
        <v>1.0026526899885111</v>
      </c>
      <c r="F2020" s="21">
        <f t="shared" si="187"/>
        <v>108417249.03170517</v>
      </c>
      <c r="G2020">
        <v>3.1579422924796599</v>
      </c>
      <c r="H2020" s="3">
        <v>182564522.51881099</v>
      </c>
      <c r="I2020" s="3">
        <f t="shared" si="188"/>
        <v>182564522.51882085</v>
      </c>
      <c r="J2020" s="3">
        <f t="shared" si="189"/>
        <v>0</v>
      </c>
      <c r="K2020" s="13">
        <f t="shared" si="190"/>
        <v>-182564522.51881099</v>
      </c>
      <c r="L2020" s="13">
        <f t="shared" si="191"/>
        <v>136974192.69810486</v>
      </c>
    </row>
    <row r="2021" spans="1:12" x14ac:dyDescent="0.25">
      <c r="A2021" s="11">
        <v>43845</v>
      </c>
      <c r="B2021" s="3">
        <v>384119840.97118801</v>
      </c>
      <c r="C2021" s="3">
        <v>40844386661.618797</v>
      </c>
      <c r="D2021" s="3">
        <v>41228506502.589996</v>
      </c>
      <c r="E2021" s="24">
        <f t="shared" si="186"/>
        <v>0.99339219963525915</v>
      </c>
      <c r="F2021" s="21">
        <f t="shared" si="187"/>
        <v>-271686805.25109524</v>
      </c>
      <c r="G2021">
        <v>3.1370752402475799</v>
      </c>
      <c r="H2021" s="3">
        <v>511772169.14369202</v>
      </c>
      <c r="I2021" s="3">
        <f t="shared" si="188"/>
        <v>511772169.14372206</v>
      </c>
      <c r="J2021" s="3">
        <f t="shared" si="189"/>
        <v>0</v>
      </c>
      <c r="K2021" s="13">
        <f t="shared" si="190"/>
        <v>-511772169.14369202</v>
      </c>
      <c r="L2021" s="13">
        <f t="shared" si="191"/>
        <v>384119840.97119904</v>
      </c>
    </row>
    <row r="2022" spans="1:12" x14ac:dyDescent="0.25">
      <c r="A2022" s="11">
        <v>43846</v>
      </c>
      <c r="B2022" s="3">
        <v>-55667764.746103697</v>
      </c>
      <c r="C2022" s="3">
        <v>41337345377.236099</v>
      </c>
      <c r="D2022" s="3">
        <v>41281677612.489998</v>
      </c>
      <c r="E2022" s="24">
        <f t="shared" si="186"/>
        <v>1.002639893701686</v>
      </c>
      <c r="F2022" s="21">
        <f t="shared" si="187"/>
        <v>108838874.64610523</v>
      </c>
      <c r="G2022">
        <v>3.1453567854160198</v>
      </c>
      <c r="H2022" s="3">
        <v>-74138875.678786397</v>
      </c>
      <c r="I2022" s="3">
        <f t="shared" si="188"/>
        <v>-74138875.678790733</v>
      </c>
      <c r="J2022" s="3">
        <f t="shared" si="189"/>
        <v>0</v>
      </c>
      <c r="K2022" s="13">
        <f t="shared" si="190"/>
        <v>74138875.678786397</v>
      </c>
      <c r="L2022" s="13">
        <f t="shared" si="191"/>
        <v>55667764.746101379</v>
      </c>
    </row>
    <row r="2023" spans="1:12" x14ac:dyDescent="0.25">
      <c r="A2023" s="11">
        <v>43847</v>
      </c>
      <c r="B2023" s="3">
        <v>-154246253.75448501</v>
      </c>
      <c r="C2023" s="3">
        <v>41726522704.134399</v>
      </c>
      <c r="D2023" s="3">
        <v>41572276450.379997</v>
      </c>
      <c r="E2023" s="24">
        <f t="shared" si="186"/>
        <v>1.0107758482060791</v>
      </c>
      <c r="F2023" s="21">
        <f t="shared" si="187"/>
        <v>444845091.6444844</v>
      </c>
      <c r="G2023">
        <v>3.1792506726896299</v>
      </c>
      <c r="H2023" s="3">
        <v>-205347360.779524</v>
      </c>
      <c r="I2023" s="3">
        <f t="shared" si="188"/>
        <v>-205347360.77953592</v>
      </c>
      <c r="J2023" s="3">
        <f t="shared" si="189"/>
        <v>0</v>
      </c>
      <c r="K2023" s="13">
        <f t="shared" si="190"/>
        <v>205347360.779524</v>
      </c>
      <c r="L2023" s="13">
        <f t="shared" si="191"/>
        <v>154246253.75440216</v>
      </c>
    </row>
    <row r="2024" spans="1:12" x14ac:dyDescent="0.25">
      <c r="A2024" s="11">
        <v>43850</v>
      </c>
      <c r="B2024" s="3">
        <v>52939797.575312302</v>
      </c>
      <c r="C2024" s="3">
        <v>41804637664.414597</v>
      </c>
      <c r="D2024" s="3">
        <v>41857577461.989998</v>
      </c>
      <c r="E2024" s="24">
        <f t="shared" si="186"/>
        <v>1.0055893310127491</v>
      </c>
      <c r="F2024" s="21">
        <f t="shared" si="187"/>
        <v>232361214.03468829</v>
      </c>
      <c r="G2024">
        <v>3.1970205570717898</v>
      </c>
      <c r="H2024" s="3">
        <v>70451308.711552307</v>
      </c>
      <c r="I2024" s="3">
        <f t="shared" si="188"/>
        <v>70451308.711556375</v>
      </c>
      <c r="J2024" s="3">
        <f t="shared" si="189"/>
        <v>0</v>
      </c>
      <c r="K2024" s="13">
        <f t="shared" si="190"/>
        <v>-70451308.711552307</v>
      </c>
      <c r="L2024" s="13">
        <f t="shared" si="191"/>
        <v>52939797.575401306</v>
      </c>
    </row>
    <row r="2025" spans="1:12" x14ac:dyDescent="0.25">
      <c r="A2025" s="11">
        <v>43851</v>
      </c>
      <c r="B2025" s="3">
        <v>-1374458.25523734</v>
      </c>
      <c r="C2025" s="3">
        <v>41265245899.475197</v>
      </c>
      <c r="D2025" s="3">
        <v>41263871441.219902</v>
      </c>
      <c r="E2025" s="24">
        <f t="shared" si="186"/>
        <v>0.98584888093314182</v>
      </c>
      <c r="F2025" s="21">
        <f t="shared" si="187"/>
        <v>-592331562.51485848</v>
      </c>
      <c r="G2025">
        <v>3.15177913850949</v>
      </c>
      <c r="H2025" s="3">
        <v>-1828397.55076915</v>
      </c>
      <c r="I2025" s="3">
        <f t="shared" si="188"/>
        <v>-1828397.5507692604</v>
      </c>
      <c r="J2025" s="3">
        <f t="shared" si="189"/>
        <v>0</v>
      </c>
      <c r="K2025" s="13">
        <f t="shared" si="190"/>
        <v>1828397.55076915</v>
      </c>
      <c r="L2025" s="13">
        <f t="shared" si="191"/>
        <v>1374458.2552947998</v>
      </c>
    </row>
    <row r="2026" spans="1:12" x14ac:dyDescent="0.25">
      <c r="A2026" s="11">
        <v>43852</v>
      </c>
      <c r="B2026" s="3">
        <v>365172692.010575</v>
      </c>
      <c r="C2026" s="3">
        <v>41775700357.069397</v>
      </c>
      <c r="D2026" s="3">
        <v>42140873049.080002</v>
      </c>
      <c r="E2026" s="24">
        <f t="shared" si="186"/>
        <v>1.0124038025995361</v>
      </c>
      <c r="F2026" s="21">
        <f t="shared" si="187"/>
        <v>511828915.8495248</v>
      </c>
      <c r="G2026">
        <v>3.19087318478089</v>
      </c>
      <c r="H2026" s="3">
        <v>485589914.44112301</v>
      </c>
      <c r="I2026" s="3">
        <f t="shared" si="188"/>
        <v>485589914.44115031</v>
      </c>
      <c r="J2026" s="3">
        <f t="shared" si="189"/>
        <v>0</v>
      </c>
      <c r="K2026" s="13">
        <f t="shared" si="190"/>
        <v>-485589914.44112301</v>
      </c>
      <c r="L2026" s="13">
        <f t="shared" si="191"/>
        <v>365172692.01060486</v>
      </c>
    </row>
    <row r="2027" spans="1:12" x14ac:dyDescent="0.25">
      <c r="A2027" s="11">
        <v>43853</v>
      </c>
      <c r="B2027" s="3">
        <v>89348626.795572698</v>
      </c>
      <c r="C2027" s="3">
        <v>42600916328.434402</v>
      </c>
      <c r="D2027" s="3">
        <v>42690264955.230003</v>
      </c>
      <c r="E2027" s="24">
        <f t="shared" si="186"/>
        <v>1.0109167951698255</v>
      </c>
      <c r="F2027" s="21">
        <f t="shared" si="187"/>
        <v>460043279.35442883</v>
      </c>
      <c r="G2027">
        <v>3.2257072937520301</v>
      </c>
      <c r="H2027" s="3">
        <v>118765837.39568999</v>
      </c>
      <c r="I2027" s="3">
        <f t="shared" si="188"/>
        <v>118765837.39569771</v>
      </c>
      <c r="J2027" s="3">
        <f t="shared" si="189"/>
        <v>0</v>
      </c>
      <c r="K2027" s="13">
        <f t="shared" si="190"/>
        <v>-118765837.39568999</v>
      </c>
      <c r="L2027" s="13">
        <f t="shared" si="191"/>
        <v>89348626.795600891</v>
      </c>
    </row>
    <row r="2028" spans="1:12" x14ac:dyDescent="0.25">
      <c r="A2028" s="11">
        <v>43854</v>
      </c>
      <c r="B2028" s="3">
        <v>35797783.014505103</v>
      </c>
      <c r="C2028" s="3">
        <v>42287502198.555496</v>
      </c>
      <c r="D2028" s="3">
        <v>42323299981.57</v>
      </c>
      <c r="E2028" s="24">
        <f t="shared" si="186"/>
        <v>0.99056546598863016</v>
      </c>
      <c r="F2028" s="21">
        <f t="shared" si="187"/>
        <v>-402762756.67450875</v>
      </c>
      <c r="G2028">
        <v>3.1952742485784</v>
      </c>
      <c r="H2028" s="3">
        <v>47565500.666883104</v>
      </c>
      <c r="I2028" s="3">
        <f t="shared" si="188"/>
        <v>47565500.666885816</v>
      </c>
      <c r="J2028" s="3">
        <f t="shared" si="189"/>
        <v>0</v>
      </c>
      <c r="K2028" s="13">
        <f t="shared" si="190"/>
        <v>-47565500.666883104</v>
      </c>
      <c r="L2028" s="13">
        <f t="shared" si="191"/>
        <v>35797783.014503479</v>
      </c>
    </row>
    <row r="2029" spans="1:12" x14ac:dyDescent="0.25">
      <c r="A2029" s="11">
        <v>43857</v>
      </c>
      <c r="B2029" s="3">
        <v>282592424.91140902</v>
      </c>
      <c r="C2029" s="3">
        <v>40973320605.788498</v>
      </c>
      <c r="D2029" s="3">
        <v>41255913030.699997</v>
      </c>
      <c r="E2029" s="24">
        <f t="shared" si="186"/>
        <v>0.96810316359146686</v>
      </c>
      <c r="F2029" s="21">
        <f t="shared" si="187"/>
        <v>-1349979375.7814116</v>
      </c>
      <c r="G2029">
        <v>3.0933551085911</v>
      </c>
      <c r="H2029" s="3">
        <v>375343366.89420998</v>
      </c>
      <c r="I2029" s="3">
        <f t="shared" si="188"/>
        <v>375343366.89423186</v>
      </c>
      <c r="J2029" s="3">
        <f t="shared" si="189"/>
        <v>0</v>
      </c>
      <c r="K2029" s="13">
        <f t="shared" si="190"/>
        <v>-375343366.89420998</v>
      </c>
      <c r="L2029" s="13">
        <f t="shared" si="191"/>
        <v>282592424.91149902</v>
      </c>
    </row>
    <row r="2030" spans="1:12" x14ac:dyDescent="0.25">
      <c r="A2030" s="11">
        <v>43858</v>
      </c>
      <c r="B2030" s="3">
        <v>74585979.953441799</v>
      </c>
      <c r="C2030" s="3">
        <v>42014282628.136497</v>
      </c>
      <c r="D2030" s="3">
        <v>42088868608.089996</v>
      </c>
      <c r="E2030" s="24">
        <f t="shared" si="186"/>
        <v>1.0183820825119596</v>
      </c>
      <c r="F2030" s="21">
        <f t="shared" si="187"/>
        <v>758369597.43655753</v>
      </c>
      <c r="G2030">
        <v>3.1502174174360098</v>
      </c>
      <c r="H2030" s="3">
        <v>99027933.763981998</v>
      </c>
      <c r="I2030" s="3">
        <f t="shared" si="188"/>
        <v>99027933.76398769</v>
      </c>
      <c r="J2030" s="3">
        <f t="shared" si="189"/>
        <v>0</v>
      </c>
      <c r="K2030" s="13">
        <f t="shared" si="190"/>
        <v>-99027933.763981998</v>
      </c>
      <c r="L2030" s="13">
        <f t="shared" si="191"/>
        <v>74585979.95349884</v>
      </c>
    </row>
    <row r="2031" spans="1:12" x14ac:dyDescent="0.25">
      <c r="A2031" s="11">
        <v>43859</v>
      </c>
      <c r="B2031" s="3">
        <v>37741540.990624897</v>
      </c>
      <c r="C2031" s="3">
        <v>41777363880.2593</v>
      </c>
      <c r="D2031" s="3">
        <v>41815105421.25</v>
      </c>
      <c r="E2031" s="24">
        <f t="shared" si="186"/>
        <v>0.99259888093616411</v>
      </c>
      <c r="F2031" s="21">
        <f t="shared" si="187"/>
        <v>-311504727.83062124</v>
      </c>
      <c r="G2031">
        <v>3.1269022832525999</v>
      </c>
      <c r="H2031" s="3">
        <v>50090161.737425901</v>
      </c>
      <c r="I2031" s="3">
        <f t="shared" si="188"/>
        <v>50090161.737428784</v>
      </c>
      <c r="J2031" s="3">
        <f t="shared" si="189"/>
        <v>0</v>
      </c>
      <c r="K2031" s="13">
        <f t="shared" si="190"/>
        <v>-50090161.737425901</v>
      </c>
      <c r="L2031" s="13">
        <f t="shared" si="191"/>
        <v>37741540.990699768</v>
      </c>
    </row>
    <row r="2032" spans="1:12" x14ac:dyDescent="0.25">
      <c r="A2032" s="11">
        <v>43860</v>
      </c>
      <c r="B2032" s="3">
        <v>85762958.990473494</v>
      </c>
      <c r="C2032" s="3">
        <v>41762947510.9095</v>
      </c>
      <c r="D2032" s="3">
        <v>41848710469.900002</v>
      </c>
      <c r="E2032" s="24">
        <f t="shared" si="186"/>
        <v>0.99875265386001</v>
      </c>
      <c r="F2032" s="21">
        <f t="shared" si="187"/>
        <v>-52157910.340471968</v>
      </c>
      <c r="G2032">
        <v>3.12300195375945</v>
      </c>
      <c r="H2032" s="3">
        <v>113779717.27134</v>
      </c>
      <c r="I2032" s="3">
        <f t="shared" si="188"/>
        <v>113779717.27134697</v>
      </c>
      <c r="J2032" s="3">
        <f t="shared" si="189"/>
        <v>0</v>
      </c>
      <c r="K2032" s="13">
        <f t="shared" si="190"/>
        <v>-113779717.27134</v>
      </c>
      <c r="L2032" s="13">
        <f t="shared" si="191"/>
        <v>85762958.990501404</v>
      </c>
    </row>
    <row r="2033" spans="1:12" x14ac:dyDescent="0.25">
      <c r="A2033" s="11">
        <v>43861</v>
      </c>
      <c r="B2033" s="3">
        <v>52369037.993170701</v>
      </c>
      <c r="C2033" s="3">
        <v>41124502040.656799</v>
      </c>
      <c r="D2033" s="3">
        <v>41176871078.649902</v>
      </c>
      <c r="E2033" s="24">
        <f t="shared" si="186"/>
        <v>0.98269460585257074</v>
      </c>
      <c r="F2033" s="21">
        <f t="shared" si="187"/>
        <v>-724208429.24326992</v>
      </c>
      <c r="G2033">
        <v>3.0689571740264601</v>
      </c>
      <c r="H2033" s="3">
        <v>69449956.468517497</v>
      </c>
      <c r="I2033" s="3">
        <f t="shared" si="188"/>
        <v>69449956.468521446</v>
      </c>
      <c r="J2033" s="3">
        <f t="shared" si="189"/>
        <v>0</v>
      </c>
      <c r="K2033" s="13">
        <f t="shared" si="190"/>
        <v>-69449956.468517497</v>
      </c>
      <c r="L2033" s="13">
        <f t="shared" si="191"/>
        <v>52369037.993103027</v>
      </c>
    </row>
    <row r="2034" spans="1:12" x14ac:dyDescent="0.25">
      <c r="A2034" s="11">
        <v>43864</v>
      </c>
      <c r="B2034" s="3">
        <v>-116602641.351647</v>
      </c>
      <c r="C2034" s="3">
        <v>41636600344.9216</v>
      </c>
      <c r="D2034" s="3">
        <v>41519997703.569901</v>
      </c>
      <c r="E2034" s="24">
        <f t="shared" si="186"/>
        <v>1.0111647450189583</v>
      </c>
      <c r="F2034" s="21">
        <f t="shared" si="187"/>
        <v>459729266.27164519</v>
      </c>
      <c r="G2034">
        <v>3.1032212983485699</v>
      </c>
      <c r="H2034" s="3">
        <v>-154574574.01506799</v>
      </c>
      <c r="I2034" s="3">
        <f t="shared" si="188"/>
        <v>-154574574.01507741</v>
      </c>
      <c r="J2034" s="3">
        <f t="shared" si="189"/>
        <v>0</v>
      </c>
      <c r="K2034" s="13">
        <f t="shared" si="190"/>
        <v>154574574.01506799</v>
      </c>
      <c r="L2034" s="13">
        <f t="shared" si="191"/>
        <v>116602641.35169983</v>
      </c>
    </row>
    <row r="2035" spans="1:12" x14ac:dyDescent="0.25">
      <c r="A2035" s="11">
        <v>43865</v>
      </c>
      <c r="B2035" s="3">
        <v>-86108269.548825502</v>
      </c>
      <c r="C2035" s="3">
        <v>41954748723.258797</v>
      </c>
      <c r="D2035" s="3">
        <v>41868640453.709999</v>
      </c>
      <c r="E2035" s="24">
        <f t="shared" si="186"/>
        <v>1.0104708825562276</v>
      </c>
      <c r="F2035" s="21">
        <f t="shared" si="187"/>
        <v>434751019.68892407</v>
      </c>
      <c r="G2035">
        <v>3.13571476410955</v>
      </c>
      <c r="H2035" s="3">
        <v>-114105563.398678</v>
      </c>
      <c r="I2035" s="3">
        <f t="shared" si="188"/>
        <v>-114105563.39868456</v>
      </c>
      <c r="J2035" s="3">
        <f t="shared" si="189"/>
        <v>0</v>
      </c>
      <c r="K2035" s="13">
        <f t="shared" si="190"/>
        <v>114105563.398678</v>
      </c>
      <c r="L2035" s="13">
        <f t="shared" si="191"/>
        <v>86108269.548797607</v>
      </c>
    </row>
    <row r="2036" spans="1:12" x14ac:dyDescent="0.25">
      <c r="A2036" s="11">
        <v>43866</v>
      </c>
      <c r="B2036" s="3">
        <v>-94509596.999019593</v>
      </c>
      <c r="C2036" s="3">
        <v>42047465936.378998</v>
      </c>
      <c r="D2036" s="3">
        <v>41952956339.379997</v>
      </c>
      <c r="E2036" s="24">
        <f t="shared" si="186"/>
        <v>1.0042711079397653</v>
      </c>
      <c r="F2036" s="21">
        <f t="shared" si="187"/>
        <v>178825482.66901776</v>
      </c>
      <c r="G2036">
        <v>3.14910774033538</v>
      </c>
      <c r="H2036" s="3">
        <v>-125190149.31624</v>
      </c>
      <c r="I2036" s="3">
        <f t="shared" si="188"/>
        <v>-125190149.31624809</v>
      </c>
      <c r="J2036" s="3">
        <f t="shared" si="189"/>
        <v>0</v>
      </c>
      <c r="K2036" s="13">
        <f t="shared" si="190"/>
        <v>125190149.31624</v>
      </c>
      <c r="L2036" s="13">
        <f t="shared" si="191"/>
        <v>94509596.999000549</v>
      </c>
    </row>
    <row r="2037" spans="1:12" x14ac:dyDescent="0.25">
      <c r="A2037" s="11">
        <v>43867</v>
      </c>
      <c r="B2037" s="3">
        <v>-367826377.15986699</v>
      </c>
      <c r="C2037" s="3">
        <v>41459659881.319801</v>
      </c>
      <c r="D2037" s="3">
        <v>41091833504.160004</v>
      </c>
      <c r="E2037" s="24">
        <f t="shared" si="186"/>
        <v>0.98824167588883161</v>
      </c>
      <c r="F2037" s="21">
        <f t="shared" si="187"/>
        <v>-493296458.0601266</v>
      </c>
      <c r="G2037">
        <v>3.1120795108635302</v>
      </c>
      <c r="H2037" s="3">
        <v>-487045352.91020799</v>
      </c>
      <c r="I2037" s="3">
        <f t="shared" si="188"/>
        <v>-487045352.91023642</v>
      </c>
      <c r="J2037" s="3">
        <f t="shared" si="189"/>
        <v>0</v>
      </c>
      <c r="K2037" s="13">
        <f t="shared" si="190"/>
        <v>487045352.91020799</v>
      </c>
      <c r="L2037" s="13">
        <f t="shared" si="191"/>
        <v>367826377.15979767</v>
      </c>
    </row>
    <row r="2038" spans="1:12" x14ac:dyDescent="0.25">
      <c r="A2038" s="11">
        <v>43868</v>
      </c>
      <c r="B2038" s="3">
        <v>-96595757.513338298</v>
      </c>
      <c r="C2038" s="3">
        <v>40402867539.723297</v>
      </c>
      <c r="D2038" s="3">
        <v>40306271782.209999</v>
      </c>
      <c r="E2038" s="24">
        <f t="shared" si="186"/>
        <v>0.98323350637622642</v>
      </c>
      <c r="F2038" s="21">
        <f t="shared" si="187"/>
        <v>-688965964.43666625</v>
      </c>
      <c r="G2038">
        <v>3.0599008495879598</v>
      </c>
      <c r="H2038" s="3">
        <v>-127854752.24738599</v>
      </c>
      <c r="I2038" s="3">
        <f t="shared" si="188"/>
        <v>-127854752.24739362</v>
      </c>
      <c r="J2038" s="3">
        <f t="shared" si="189"/>
        <v>0</v>
      </c>
      <c r="K2038" s="13">
        <f t="shared" si="190"/>
        <v>127854752.24738599</v>
      </c>
      <c r="L2038" s="13">
        <f t="shared" si="191"/>
        <v>96595757.513298035</v>
      </c>
    </row>
    <row r="2039" spans="1:12" x14ac:dyDescent="0.25">
      <c r="A2039" s="11">
        <v>43871</v>
      </c>
      <c r="B2039" s="3">
        <v>200977317.73736399</v>
      </c>
      <c r="C2039" s="3">
        <v>39780553445.492599</v>
      </c>
      <c r="D2039" s="3">
        <v>39981530763.230003</v>
      </c>
      <c r="E2039" s="24">
        <f t="shared" si="186"/>
        <v>0.98695690984375795</v>
      </c>
      <c r="F2039" s="21">
        <f t="shared" si="187"/>
        <v>-525718336.71735972</v>
      </c>
      <c r="G2039">
        <v>3.0199902869376198</v>
      </c>
      <c r="H2039" s="3">
        <v>265912134.58703199</v>
      </c>
      <c r="I2039" s="3">
        <f t="shared" si="188"/>
        <v>265912134.58704725</v>
      </c>
      <c r="J2039" s="3">
        <f t="shared" si="189"/>
        <v>0</v>
      </c>
      <c r="K2039" s="13">
        <f t="shared" si="190"/>
        <v>-265912134.58703199</v>
      </c>
      <c r="L2039" s="13">
        <f t="shared" si="191"/>
        <v>200977317.73740387</v>
      </c>
    </row>
    <row r="2040" spans="1:12" x14ac:dyDescent="0.25">
      <c r="A2040" s="11">
        <v>43872</v>
      </c>
      <c r="B2040" s="3">
        <v>4453577.2507545901</v>
      </c>
      <c r="C2040" s="3">
        <v>41096976433.659203</v>
      </c>
      <c r="D2040" s="3">
        <v>41101430010.909897</v>
      </c>
      <c r="E2040" s="24">
        <f t="shared" si="186"/>
        <v>1.0278990236025427</v>
      </c>
      <c r="F2040" s="21">
        <f t="shared" si="187"/>
        <v>1115445670.4291389</v>
      </c>
      <c r="G2040">
        <v>3.1042450672323501</v>
      </c>
      <c r="H2040" s="3">
        <v>5890231.833695</v>
      </c>
      <c r="I2040" s="3">
        <f t="shared" si="188"/>
        <v>5890231.8336953344</v>
      </c>
      <c r="J2040" s="3">
        <f t="shared" si="189"/>
        <v>0</v>
      </c>
      <c r="K2040" s="13">
        <f t="shared" si="190"/>
        <v>-5890231.833695</v>
      </c>
      <c r="L2040" s="13">
        <f t="shared" si="191"/>
        <v>4453577.2506942749</v>
      </c>
    </row>
    <row r="2041" spans="1:12" x14ac:dyDescent="0.25">
      <c r="A2041" s="11">
        <v>43873</v>
      </c>
      <c r="B2041" s="3">
        <v>39049376.3683533</v>
      </c>
      <c r="C2041" s="3">
        <v>41717189890.791603</v>
      </c>
      <c r="D2041" s="3">
        <v>41756239267.159897</v>
      </c>
      <c r="E2041" s="24">
        <f t="shared" si="186"/>
        <v>1.0149814709541298</v>
      </c>
      <c r="F2041" s="21">
        <f t="shared" si="187"/>
        <v>615759879.88164675</v>
      </c>
      <c r="G2041">
        <v>3.1507512245415898</v>
      </c>
      <c r="H2041" s="3">
        <v>51626155.9772949</v>
      </c>
      <c r="I2041" s="3">
        <f t="shared" si="188"/>
        <v>51626155.97729779</v>
      </c>
      <c r="J2041" s="3">
        <f t="shared" si="189"/>
        <v>0</v>
      </c>
      <c r="K2041" s="13">
        <f t="shared" si="190"/>
        <v>-51626155.9772949</v>
      </c>
      <c r="L2041" s="13">
        <f t="shared" si="191"/>
        <v>39049376.368293762</v>
      </c>
    </row>
    <row r="2042" spans="1:12" x14ac:dyDescent="0.25">
      <c r="A2042" s="11">
        <v>43874</v>
      </c>
      <c r="B2042" s="3">
        <v>9202041.9269993305</v>
      </c>
      <c r="C2042" s="3">
        <v>41565504053.402901</v>
      </c>
      <c r="D2042" s="3">
        <v>41574706095.330002</v>
      </c>
      <c r="E2042" s="24">
        <f t="shared" si="186"/>
        <v>0.99543217451800303</v>
      </c>
      <c r="F2042" s="21">
        <f t="shared" si="187"/>
        <v>-190735213.75689435</v>
      </c>
      <c r="G2042">
        <v>3.1363591428106901</v>
      </c>
      <c r="H2042" s="3">
        <v>12161081.0401293</v>
      </c>
      <c r="I2042" s="3">
        <f t="shared" si="188"/>
        <v>12161081.040130053</v>
      </c>
      <c r="J2042" s="3">
        <f t="shared" si="189"/>
        <v>0</v>
      </c>
      <c r="K2042" s="13">
        <f t="shared" si="190"/>
        <v>-12161081.0401293</v>
      </c>
      <c r="L2042" s="13">
        <f t="shared" si="191"/>
        <v>9202041.9271011353</v>
      </c>
    </row>
    <row r="2043" spans="1:12" x14ac:dyDescent="0.25">
      <c r="A2043" s="11">
        <v>43875</v>
      </c>
      <c r="B2043" s="3">
        <v>135492762.122527</v>
      </c>
      <c r="C2043" s="3">
        <v>41287209776.527397</v>
      </c>
      <c r="D2043" s="3">
        <v>41422702538.650002</v>
      </c>
      <c r="E2043" s="24">
        <f t="shared" si="186"/>
        <v>0.99308482618870941</v>
      </c>
      <c r="F2043" s="21">
        <f t="shared" si="187"/>
        <v>-287496318.80252731</v>
      </c>
      <c r="G2043">
        <v>3.1146706742035302</v>
      </c>
      <c r="H2043" s="3">
        <v>178993128.682311</v>
      </c>
      <c r="I2043" s="3">
        <f t="shared" si="188"/>
        <v>178993128.68232107</v>
      </c>
      <c r="J2043" s="3">
        <f t="shared" si="189"/>
        <v>0</v>
      </c>
      <c r="K2043" s="13">
        <f t="shared" si="190"/>
        <v>-178993128.682311</v>
      </c>
      <c r="L2043" s="13">
        <f t="shared" si="191"/>
        <v>135492762.12260437</v>
      </c>
    </row>
    <row r="2044" spans="1:12" x14ac:dyDescent="0.25">
      <c r="A2044" s="11">
        <v>43878</v>
      </c>
      <c r="B2044" s="3">
        <v>-24437406.986293301</v>
      </c>
      <c r="C2044" s="3">
        <v>41735459254.616203</v>
      </c>
      <c r="D2044" s="3">
        <v>41711021847.629997</v>
      </c>
      <c r="E2044" s="24">
        <f t="shared" si="186"/>
        <v>1.0075503696475252</v>
      </c>
      <c r="F2044" s="21">
        <f t="shared" si="187"/>
        <v>312756715.96628904</v>
      </c>
      <c r="G2044">
        <v>3.1381875891240698</v>
      </c>
      <c r="H2044" s="3">
        <v>-32270647.008731</v>
      </c>
      <c r="I2044" s="3">
        <f t="shared" si="188"/>
        <v>-32270647.008732837</v>
      </c>
      <c r="J2044" s="3">
        <f t="shared" si="189"/>
        <v>0</v>
      </c>
      <c r="K2044" s="13">
        <f t="shared" si="190"/>
        <v>32270647.008731</v>
      </c>
      <c r="L2044" s="13">
        <f t="shared" si="191"/>
        <v>24437406.986206055</v>
      </c>
    </row>
    <row r="2045" spans="1:12" x14ac:dyDescent="0.25">
      <c r="A2045" s="11">
        <v>43879</v>
      </c>
      <c r="B2045" s="3">
        <v>198137078.66074601</v>
      </c>
      <c r="C2045" s="3">
        <v>41641044686.459198</v>
      </c>
      <c r="D2045" s="3">
        <v>41839181765.120003</v>
      </c>
      <c r="E2045" s="24">
        <f t="shared" si="186"/>
        <v>0.99832233404814763</v>
      </c>
      <c r="F2045" s="21">
        <f t="shared" si="187"/>
        <v>-69977161.170740515</v>
      </c>
      <c r="G2045">
        <v>3.1329227586552699</v>
      </c>
      <c r="H2045" s="3">
        <v>261547512.95986101</v>
      </c>
      <c r="I2045" s="3">
        <f t="shared" si="188"/>
        <v>261547512.95987517</v>
      </c>
      <c r="J2045" s="3">
        <f t="shared" si="189"/>
        <v>0</v>
      </c>
      <c r="K2045" s="13">
        <f t="shared" si="190"/>
        <v>-261547512.95986101</v>
      </c>
      <c r="L2045" s="13">
        <f t="shared" si="191"/>
        <v>198137078.66080475</v>
      </c>
    </row>
    <row r="2046" spans="1:12" x14ac:dyDescent="0.25">
      <c r="A2046" s="11">
        <v>43880</v>
      </c>
      <c r="B2046" s="3">
        <v>-204103468.17794901</v>
      </c>
      <c r="C2046" s="3">
        <v>42331417701.127899</v>
      </c>
      <c r="D2046" s="3">
        <v>42127314232.949997</v>
      </c>
      <c r="E2046" s="24">
        <f t="shared" si="186"/>
        <v>1.0117649513026161</v>
      </c>
      <c r="F2046" s="21">
        <f t="shared" si="187"/>
        <v>492235936.00794321</v>
      </c>
      <c r="G2046">
        <v>3.1697814423457098</v>
      </c>
      <c r="H2046" s="3">
        <v>-269319321.57499897</v>
      </c>
      <c r="I2046" s="3">
        <f t="shared" si="188"/>
        <v>-269319321.57501394</v>
      </c>
      <c r="J2046" s="3">
        <f t="shared" si="189"/>
        <v>0</v>
      </c>
      <c r="K2046" s="13">
        <f t="shared" si="190"/>
        <v>269319321.57499897</v>
      </c>
      <c r="L2046" s="13">
        <f t="shared" si="191"/>
        <v>204103468.17790222</v>
      </c>
    </row>
    <row r="2047" spans="1:12" x14ac:dyDescent="0.25">
      <c r="A2047" s="11">
        <v>43881</v>
      </c>
      <c r="B2047" s="3">
        <v>-27474407.209884401</v>
      </c>
      <c r="C2047" s="3">
        <v>41525540204.149803</v>
      </c>
      <c r="D2047" s="3">
        <v>41498065796.939903</v>
      </c>
      <c r="E2047" s="24">
        <f t="shared" si="186"/>
        <v>0.98571534787447879</v>
      </c>
      <c r="F2047" s="21">
        <f t="shared" si="187"/>
        <v>-601774028.80020928</v>
      </c>
      <c r="G2047">
        <v>3.12450221712787</v>
      </c>
      <c r="H2047" s="3">
        <v>-36239128.613417603</v>
      </c>
      <c r="I2047" s="3">
        <f t="shared" si="188"/>
        <v>-36239128.613419719</v>
      </c>
      <c r="J2047" s="3">
        <f t="shared" si="189"/>
        <v>0</v>
      </c>
      <c r="K2047" s="13">
        <f t="shared" si="190"/>
        <v>36239128.613417603</v>
      </c>
      <c r="L2047" s="13">
        <f t="shared" si="191"/>
        <v>27474407.209899902</v>
      </c>
    </row>
    <row r="2048" spans="1:12" x14ac:dyDescent="0.25">
      <c r="A2048" s="11">
        <v>43882</v>
      </c>
      <c r="B2048" s="3">
        <v>-57801811.303519003</v>
      </c>
      <c r="C2048" s="3">
        <v>41154989739.113503</v>
      </c>
      <c r="D2048" s="3">
        <v>41097187927.809998</v>
      </c>
      <c r="E2048" s="24">
        <f t="shared" si="186"/>
        <v>0.99173272172478733</v>
      </c>
      <c r="F2048" s="21">
        <f t="shared" si="187"/>
        <v>-343076057.82638669</v>
      </c>
      <c r="G2048">
        <v>3.0986710878273498</v>
      </c>
      <c r="H2048" s="3">
        <v>-76211963.624498799</v>
      </c>
      <c r="I2048" s="3">
        <f t="shared" si="188"/>
        <v>-76211963.624503091</v>
      </c>
      <c r="J2048" s="3">
        <f t="shared" si="189"/>
        <v>0</v>
      </c>
      <c r="K2048" s="13">
        <f t="shared" si="190"/>
        <v>76211963.624498799</v>
      </c>
      <c r="L2048" s="13">
        <f t="shared" si="191"/>
        <v>57801811.303504944</v>
      </c>
    </row>
    <row r="2049" spans="1:12" x14ac:dyDescent="0.25">
      <c r="A2049" s="11">
        <v>43887</v>
      </c>
      <c r="B2049" s="3">
        <v>360604279.31819397</v>
      </c>
      <c r="C2049" s="3">
        <v>38190208455.791801</v>
      </c>
      <c r="D2049" s="3">
        <v>38550812735.109901</v>
      </c>
      <c r="E2049" s="24">
        <f t="shared" si="186"/>
        <v>0.92926573280087688</v>
      </c>
      <c r="F2049" s="21">
        <f t="shared" si="187"/>
        <v>-2906979472.01829</v>
      </c>
      <c r="G2049">
        <v>2.8794888591387799</v>
      </c>
      <c r="H2049" s="3">
        <v>475274887.77197999</v>
      </c>
      <c r="I2049" s="3">
        <f t="shared" si="188"/>
        <v>475274887.77200603</v>
      </c>
      <c r="J2049" s="3">
        <f t="shared" si="189"/>
        <v>0</v>
      </c>
      <c r="K2049" s="13">
        <f t="shared" si="190"/>
        <v>-475274887.77197999</v>
      </c>
      <c r="L2049" s="13">
        <f t="shared" si="191"/>
        <v>360604279.31809998</v>
      </c>
    </row>
    <row r="2050" spans="1:12" x14ac:dyDescent="0.25">
      <c r="A2050" s="11">
        <v>43888</v>
      </c>
      <c r="B2050" s="3">
        <v>377515872.25027299</v>
      </c>
      <c r="C2050" s="3">
        <v>37522871181.679703</v>
      </c>
      <c r="D2050" s="3">
        <v>37900387053.93</v>
      </c>
      <c r="E2050" s="24">
        <f t="shared" si="186"/>
        <v>0.97333541161652393</v>
      </c>
      <c r="F2050" s="21">
        <f t="shared" si="187"/>
        <v>-1027941553.4301741</v>
      </c>
      <c r="G2050">
        <v>2.8027084739550299</v>
      </c>
      <c r="H2050" s="3">
        <v>497372186.71422303</v>
      </c>
      <c r="I2050" s="3">
        <f t="shared" si="188"/>
        <v>497372186.71424991</v>
      </c>
      <c r="J2050" s="3">
        <f t="shared" si="189"/>
        <v>0</v>
      </c>
      <c r="K2050" s="13">
        <f t="shared" si="190"/>
        <v>-497372186.71422303</v>
      </c>
      <c r="L2050" s="13">
        <f t="shared" si="191"/>
        <v>377515872.25029755</v>
      </c>
    </row>
    <row r="2051" spans="1:12" x14ac:dyDescent="0.25">
      <c r="A2051" s="11">
        <v>43889</v>
      </c>
      <c r="B2051" s="3">
        <v>724399876.44499695</v>
      </c>
      <c r="C2051" s="3">
        <v>38263803532.194901</v>
      </c>
      <c r="D2051" s="3">
        <v>38988203408.639999</v>
      </c>
      <c r="E2051" s="24">
        <f t="shared" ref="E2051:E2114" si="192">F2051/D2050+1</f>
        <v>1.0095887273591133</v>
      </c>
      <c r="F2051" s="21">
        <f t="shared" ref="F2051:F2114" si="193">D2051-D2050-B2051</f>
        <v>363416478.26500213</v>
      </c>
      <c r="G2051">
        <v>2.8295828813788599</v>
      </c>
      <c r="H2051" s="3">
        <v>954018805.524055</v>
      </c>
      <c r="I2051" s="3">
        <f t="shared" ref="I2051:I2114" si="194">B2051*(1+$Q$1)^($O$1-ROW()+1)</f>
        <v>954018805.52410865</v>
      </c>
      <c r="J2051" s="3">
        <f t="shared" ref="J2051:J2114" si="195">B2051*$G$2765/G2051</f>
        <v>0</v>
      </c>
      <c r="K2051" s="13">
        <f t="shared" ref="K2051:K2114" si="196">J2051-H2051</f>
        <v>-954018805.524055</v>
      </c>
      <c r="L2051" s="13">
        <f t="shared" ref="L2051:L2114" si="197">ABS(C2051-D2051)</f>
        <v>724399876.44509888</v>
      </c>
    </row>
    <row r="2052" spans="1:12" x14ac:dyDescent="0.25">
      <c r="A2052" s="11">
        <v>43892</v>
      </c>
      <c r="B2052" s="3">
        <v>213257628.179665</v>
      </c>
      <c r="C2052" s="3">
        <v>40016701714.000298</v>
      </c>
      <c r="D2052" s="3">
        <v>40229959342.179901</v>
      </c>
      <c r="E2052" s="24">
        <f t="shared" si="192"/>
        <v>1.0263797306734148</v>
      </c>
      <c r="F2052" s="21">
        <f t="shared" si="193"/>
        <v>1028498305.3602368</v>
      </c>
      <c r="G2052">
        <v>2.9042265157077498</v>
      </c>
      <c r="H2052" s="3">
        <v>280747198.243469</v>
      </c>
      <c r="I2052" s="3">
        <f t="shared" si="194"/>
        <v>280747198.24348485</v>
      </c>
      <c r="J2052" s="3">
        <f t="shared" si="195"/>
        <v>0</v>
      </c>
      <c r="K2052" s="13">
        <f t="shared" si="196"/>
        <v>-280747198.243469</v>
      </c>
      <c r="L2052" s="13">
        <f t="shared" si="197"/>
        <v>213257628.17960358</v>
      </c>
    </row>
    <row r="2053" spans="1:12" x14ac:dyDescent="0.25">
      <c r="A2053" s="11">
        <v>43893</v>
      </c>
      <c r="B2053" s="3">
        <v>143780325.921552</v>
      </c>
      <c r="C2053" s="3">
        <v>39881695221.398399</v>
      </c>
      <c r="D2053" s="3">
        <v>40025475547.32</v>
      </c>
      <c r="E2053" s="24">
        <f t="shared" si="192"/>
        <v>0.99134316498261266</v>
      </c>
      <c r="F2053" s="21">
        <f t="shared" si="193"/>
        <v>-348264120.78145343</v>
      </c>
      <c r="G2053">
        <v>2.8790851059081399</v>
      </c>
      <c r="H2053" s="3">
        <v>189209356.19116801</v>
      </c>
      <c r="I2053" s="3">
        <f t="shared" si="194"/>
        <v>189209356.19117865</v>
      </c>
      <c r="J2053" s="3">
        <f t="shared" si="195"/>
        <v>0</v>
      </c>
      <c r="K2053" s="13">
        <f t="shared" si="196"/>
        <v>-189209356.19116801</v>
      </c>
      <c r="L2053" s="13">
        <f t="shared" si="197"/>
        <v>143780325.92160034</v>
      </c>
    </row>
    <row r="2054" spans="1:12" x14ac:dyDescent="0.25">
      <c r="A2054" s="11">
        <v>43894</v>
      </c>
      <c r="B2054" s="3">
        <v>40655063.944855601</v>
      </c>
      <c r="C2054" s="3">
        <v>40864885131.9151</v>
      </c>
      <c r="D2054" s="3">
        <v>40905540195.859901</v>
      </c>
      <c r="E2054" s="24">
        <f t="shared" si="192"/>
        <v>1.0209718828600214</v>
      </c>
      <c r="F2054" s="21">
        <f t="shared" si="193"/>
        <v>839409584.59504616</v>
      </c>
      <c r="G2054">
        <v>2.9394649414932799</v>
      </c>
      <c r="H2054" s="3">
        <v>53479837.730472103</v>
      </c>
      <c r="I2054" s="3">
        <f t="shared" si="194"/>
        <v>53479837.730475016</v>
      </c>
      <c r="J2054" s="3">
        <f t="shared" si="195"/>
        <v>0</v>
      </c>
      <c r="K2054" s="13">
        <f t="shared" si="196"/>
        <v>-53479837.730472103</v>
      </c>
      <c r="L2054" s="13">
        <f t="shared" si="197"/>
        <v>40655063.944801331</v>
      </c>
    </row>
    <row r="2055" spans="1:12" x14ac:dyDescent="0.25">
      <c r="A2055" s="11">
        <v>43895</v>
      </c>
      <c r="B2055" s="3">
        <v>-47933109.341351703</v>
      </c>
      <c r="C2055" s="3">
        <v>38865826208.7313</v>
      </c>
      <c r="D2055" s="3">
        <v>38817893099.389999</v>
      </c>
      <c r="E2055" s="24">
        <f t="shared" si="192"/>
        <v>0.95013599680233551</v>
      </c>
      <c r="F2055" s="21">
        <f t="shared" si="193"/>
        <v>-2039713987.1285503</v>
      </c>
      <c r="G2055">
        <v>2.7928914522512298</v>
      </c>
      <c r="H2055" s="3">
        <v>-63029421.684843697</v>
      </c>
      <c r="I2055" s="3">
        <f t="shared" si="194"/>
        <v>-63029421.684847213</v>
      </c>
      <c r="J2055" s="3">
        <f t="shared" si="195"/>
        <v>0</v>
      </c>
      <c r="K2055" s="13">
        <f t="shared" si="196"/>
        <v>63029421.684843697</v>
      </c>
      <c r="L2055" s="13">
        <f t="shared" si="197"/>
        <v>47933109.341300964</v>
      </c>
    </row>
    <row r="2056" spans="1:12" x14ac:dyDescent="0.25">
      <c r="A2056" s="11">
        <v>43896</v>
      </c>
      <c r="B2056" s="3">
        <v>432509832.09192097</v>
      </c>
      <c r="C2056" s="3">
        <v>37191792776.288002</v>
      </c>
      <c r="D2056" s="3">
        <v>37624302608.379997</v>
      </c>
      <c r="E2056" s="24">
        <f t="shared" si="192"/>
        <v>0.95810951617238915</v>
      </c>
      <c r="F2056" s="21">
        <f t="shared" si="193"/>
        <v>-1626100323.101923</v>
      </c>
      <c r="G2056">
        <v>2.6758958780384301</v>
      </c>
      <c r="H2056" s="3">
        <v>568507231.27784896</v>
      </c>
      <c r="I2056" s="3">
        <f t="shared" si="194"/>
        <v>568507231.27788091</v>
      </c>
      <c r="J2056" s="3">
        <f t="shared" si="195"/>
        <v>0</v>
      </c>
      <c r="K2056" s="13">
        <f t="shared" si="196"/>
        <v>-568507231.27784896</v>
      </c>
      <c r="L2056" s="13">
        <f t="shared" si="197"/>
        <v>432509832.09199524</v>
      </c>
    </row>
    <row r="2057" spans="1:12" x14ac:dyDescent="0.25">
      <c r="A2057" s="11">
        <v>43899</v>
      </c>
      <c r="B2057" s="3">
        <v>987567760.10289705</v>
      </c>
      <c r="C2057" s="3">
        <v>33008522016.377102</v>
      </c>
      <c r="D2057" s="3">
        <v>33996089776.4799</v>
      </c>
      <c r="E2057" s="24">
        <f t="shared" si="192"/>
        <v>0.87731917213065025</v>
      </c>
      <c r="F2057" s="21">
        <f t="shared" si="193"/>
        <v>-4615780592.0029936</v>
      </c>
      <c r="G2057">
        <v>2.3476147564284999</v>
      </c>
      <c r="H2057" s="3">
        <v>1297595110.3673999</v>
      </c>
      <c r="I2057" s="3">
        <f t="shared" si="194"/>
        <v>1297595110.3674743</v>
      </c>
      <c r="J2057" s="3">
        <f t="shared" si="195"/>
        <v>0</v>
      </c>
      <c r="K2057" s="13">
        <f t="shared" si="196"/>
        <v>-1297595110.3673999</v>
      </c>
      <c r="L2057" s="13">
        <f t="shared" si="197"/>
        <v>987567760.10279846</v>
      </c>
    </row>
    <row r="2058" spans="1:12" x14ac:dyDescent="0.25">
      <c r="A2058" s="11">
        <v>43900</v>
      </c>
      <c r="B2058" s="3">
        <v>380871028.539904</v>
      </c>
      <c r="C2058" s="3">
        <v>36573387650.660004</v>
      </c>
      <c r="D2058" s="3">
        <v>36954258679.199997</v>
      </c>
      <c r="E2058" s="24">
        <f t="shared" si="192"/>
        <v>1.075811597484464</v>
      </c>
      <c r="F2058" s="21">
        <f t="shared" si="193"/>
        <v>2577297874.1801925</v>
      </c>
      <c r="G2058">
        <v>2.52559118139144</v>
      </c>
      <c r="H2058" s="3">
        <v>500244731.70219499</v>
      </c>
      <c r="I2058" s="3">
        <f t="shared" si="194"/>
        <v>500244731.70222205</v>
      </c>
      <c r="J2058" s="3">
        <f t="shared" si="195"/>
        <v>0</v>
      </c>
      <c r="K2058" s="13">
        <f t="shared" si="196"/>
        <v>-500244731.70219499</v>
      </c>
      <c r="L2058" s="13">
        <f t="shared" si="197"/>
        <v>380871028.53999329</v>
      </c>
    </row>
    <row r="2059" spans="1:12" x14ac:dyDescent="0.25">
      <c r="A2059" s="11">
        <v>43901</v>
      </c>
      <c r="B2059" s="3">
        <v>-56870274.125957303</v>
      </c>
      <c r="C2059" s="3">
        <v>34069248306.735901</v>
      </c>
      <c r="D2059" s="3">
        <v>34012378032.609901</v>
      </c>
      <c r="E2059" s="24">
        <f t="shared" si="192"/>
        <v>0.92193023279105879</v>
      </c>
      <c r="F2059" s="21">
        <f t="shared" si="193"/>
        <v>-2885010372.464138</v>
      </c>
      <c r="G2059">
        <v>2.32841886579526</v>
      </c>
      <c r="H2059" s="3">
        <v>-74665881.140265197</v>
      </c>
      <c r="I2059" s="3">
        <f t="shared" si="194"/>
        <v>-74665881.140269309</v>
      </c>
      <c r="J2059" s="3">
        <f t="shared" si="195"/>
        <v>0</v>
      </c>
      <c r="K2059" s="13">
        <f t="shared" si="196"/>
        <v>74665881.140265197</v>
      </c>
      <c r="L2059" s="13">
        <f t="shared" si="197"/>
        <v>56870274.125999451</v>
      </c>
    </row>
    <row r="2060" spans="1:12" x14ac:dyDescent="0.25">
      <c r="A2060" s="11">
        <v>43902</v>
      </c>
      <c r="B2060" s="3">
        <v>112135452.191126</v>
      </c>
      <c r="C2060" s="3">
        <v>28788239403.768799</v>
      </c>
      <c r="D2060" s="3">
        <v>28900374855.959999</v>
      </c>
      <c r="E2060" s="24">
        <f t="shared" si="192"/>
        <v>0.84640478169940647</v>
      </c>
      <c r="F2060" s="21">
        <f t="shared" si="193"/>
        <v>-5224138628.8410282</v>
      </c>
      <c r="G2060">
        <v>1.97078486180821</v>
      </c>
      <c r="H2060" s="3">
        <v>147167563.51016399</v>
      </c>
      <c r="I2060" s="3">
        <f t="shared" si="194"/>
        <v>147167563.51017192</v>
      </c>
      <c r="J2060" s="3">
        <f t="shared" si="195"/>
        <v>0</v>
      </c>
      <c r="K2060" s="13">
        <f t="shared" si="196"/>
        <v>-147167563.51016399</v>
      </c>
      <c r="L2060" s="13">
        <f t="shared" si="197"/>
        <v>112135452.19120026</v>
      </c>
    </row>
    <row r="2061" spans="1:12" x14ac:dyDescent="0.25">
      <c r="A2061" s="11">
        <v>43903</v>
      </c>
      <c r="B2061" s="3">
        <v>635736879.21780396</v>
      </c>
      <c r="C2061" s="3">
        <v>32742909879.182098</v>
      </c>
      <c r="D2061" s="3">
        <v>33378646758.400002</v>
      </c>
      <c r="E2061" s="24">
        <f t="shared" si="192"/>
        <v>1.1329579648144172</v>
      </c>
      <c r="F2061" s="21">
        <f t="shared" si="193"/>
        <v>3842535023.2221985</v>
      </c>
      <c r="G2061">
        <v>2.2328164061212901</v>
      </c>
      <c r="H2061" s="3">
        <v>834024589.08800006</v>
      </c>
      <c r="I2061" s="3">
        <f t="shared" si="194"/>
        <v>834024589.08804643</v>
      </c>
      <c r="J2061" s="3">
        <f t="shared" si="195"/>
        <v>0</v>
      </c>
      <c r="K2061" s="13">
        <f t="shared" si="196"/>
        <v>-834024589.08800006</v>
      </c>
      <c r="L2061" s="13">
        <f t="shared" si="197"/>
        <v>635736879.21790314</v>
      </c>
    </row>
    <row r="2062" spans="1:12" x14ac:dyDescent="0.25">
      <c r="A2062" s="11">
        <v>43906</v>
      </c>
      <c r="B2062" s="3">
        <v>522545047.13485599</v>
      </c>
      <c r="C2062" s="3">
        <v>28587972444.0051</v>
      </c>
      <c r="D2062" s="3">
        <v>29110517491.139999</v>
      </c>
      <c r="E2062" s="24">
        <f t="shared" si="192"/>
        <v>0.85647487901260566</v>
      </c>
      <c r="F2062" s="21">
        <f t="shared" si="193"/>
        <v>-4790674314.3948584</v>
      </c>
      <c r="G2062">
        <v>1.9123511612901001</v>
      </c>
      <c r="H2062" s="3">
        <v>685263299.53787506</v>
      </c>
      <c r="I2062" s="3">
        <f t="shared" si="194"/>
        <v>685263299.53791308</v>
      </c>
      <c r="J2062" s="3">
        <f t="shared" si="195"/>
        <v>0</v>
      </c>
      <c r="K2062" s="13">
        <f t="shared" si="196"/>
        <v>-685263299.53787506</v>
      </c>
      <c r="L2062" s="13">
        <f t="shared" si="197"/>
        <v>522545047.13489914</v>
      </c>
    </row>
    <row r="2063" spans="1:12" x14ac:dyDescent="0.25">
      <c r="A2063" s="11">
        <v>43907</v>
      </c>
      <c r="B2063" s="3">
        <v>896505614.46723795</v>
      </c>
      <c r="C2063" s="3">
        <v>30438442414.6427</v>
      </c>
      <c r="D2063" s="3">
        <v>31334948029.110001</v>
      </c>
      <c r="E2063" s="24">
        <f t="shared" si="192"/>
        <v>1.0456166718405788</v>
      </c>
      <c r="F2063" s="21">
        <f t="shared" si="193"/>
        <v>1327924923.5027633</v>
      </c>
      <c r="G2063">
        <v>1.99958625665862</v>
      </c>
      <c r="H2063" s="3">
        <v>1175219636.00597</v>
      </c>
      <c r="I2063" s="3">
        <f t="shared" si="194"/>
        <v>1175219636.0060389</v>
      </c>
      <c r="J2063" s="3">
        <f t="shared" si="195"/>
        <v>0</v>
      </c>
      <c r="K2063" s="13">
        <f t="shared" si="196"/>
        <v>-1175219636.00597</v>
      </c>
      <c r="L2063" s="13">
        <f t="shared" si="197"/>
        <v>896505614.46730042</v>
      </c>
    </row>
    <row r="2064" spans="1:12" x14ac:dyDescent="0.25">
      <c r="A2064" s="11">
        <v>43908</v>
      </c>
      <c r="B2064" s="3">
        <v>820668813.78481901</v>
      </c>
      <c r="C2064" s="3">
        <v>27575525652.135101</v>
      </c>
      <c r="D2064" s="3">
        <v>28396194465.919998</v>
      </c>
      <c r="E2064" s="24">
        <f t="shared" si="192"/>
        <v>0.88002461745006444</v>
      </c>
      <c r="F2064" s="21">
        <f t="shared" si="193"/>
        <v>-3759422376.9748216</v>
      </c>
      <c r="G2064">
        <v>1.7596851305743999</v>
      </c>
      <c r="H2064" s="3">
        <v>1075390619.14746</v>
      </c>
      <c r="I2064" s="3">
        <f t="shared" si="194"/>
        <v>1075390619.1475265</v>
      </c>
      <c r="J2064" s="3">
        <f t="shared" si="195"/>
        <v>0</v>
      </c>
      <c r="K2064" s="13">
        <f t="shared" si="196"/>
        <v>-1075390619.14746</v>
      </c>
      <c r="L2064" s="13">
        <f t="shared" si="197"/>
        <v>820668813.78489685</v>
      </c>
    </row>
    <row r="2065" spans="1:12" x14ac:dyDescent="0.25">
      <c r="A2065" s="11">
        <v>43909</v>
      </c>
      <c r="B2065" s="3">
        <v>1174691675.7437501</v>
      </c>
      <c r="C2065" s="3">
        <v>29169999086.2262</v>
      </c>
      <c r="D2065" s="3">
        <v>30344690761.970001</v>
      </c>
      <c r="E2065" s="24">
        <f t="shared" si="192"/>
        <v>1.0272502930360947</v>
      </c>
      <c r="F2065" s="21">
        <f t="shared" si="193"/>
        <v>773804620.30625296</v>
      </c>
      <c r="G2065">
        <v>1.8076370660338099</v>
      </c>
      <c r="H2065" s="3">
        <v>1538701910.17134</v>
      </c>
      <c r="I2065" s="3">
        <f t="shared" si="194"/>
        <v>1538701910.1714203</v>
      </c>
      <c r="J2065" s="3">
        <f t="shared" si="195"/>
        <v>0</v>
      </c>
      <c r="K2065" s="13">
        <f t="shared" si="196"/>
        <v>-1538701910.17134</v>
      </c>
      <c r="L2065" s="13">
        <f t="shared" si="197"/>
        <v>1174691675.7438011</v>
      </c>
    </row>
    <row r="2066" spans="1:12" x14ac:dyDescent="0.25">
      <c r="A2066" s="11">
        <v>43910</v>
      </c>
      <c r="B2066" s="3">
        <v>257113196.64381099</v>
      </c>
      <c r="C2066" s="3">
        <v>29849769131.136101</v>
      </c>
      <c r="D2066" s="3">
        <v>30106882327.779999</v>
      </c>
      <c r="E2066" s="24">
        <f t="shared" si="192"/>
        <v>0.98369000907881776</v>
      </c>
      <c r="F2066" s="21">
        <f t="shared" si="193"/>
        <v>-494921630.83381343</v>
      </c>
      <c r="G2066">
        <v>1.7781545218980099</v>
      </c>
      <c r="H2066" s="3">
        <v>336656696.67208701</v>
      </c>
      <c r="I2066" s="3">
        <f t="shared" si="194"/>
        <v>336656696.67210472</v>
      </c>
      <c r="J2066" s="3">
        <f t="shared" si="195"/>
        <v>0</v>
      </c>
      <c r="K2066" s="13">
        <f t="shared" si="196"/>
        <v>-336656696.67208701</v>
      </c>
      <c r="L2066" s="13">
        <f t="shared" si="197"/>
        <v>257113196.64389801</v>
      </c>
    </row>
    <row r="2067" spans="1:12" x14ac:dyDescent="0.25">
      <c r="A2067" s="11">
        <v>43913</v>
      </c>
      <c r="B2067" s="3">
        <v>459456855.586968</v>
      </c>
      <c r="C2067" s="3">
        <v>28390956645.592999</v>
      </c>
      <c r="D2067" s="3">
        <v>28850413501.179901</v>
      </c>
      <c r="E2067" s="24">
        <f t="shared" si="192"/>
        <v>0.94300553396710363</v>
      </c>
      <c r="F2067" s="21">
        <f t="shared" si="193"/>
        <v>-1715925682.1870656</v>
      </c>
      <c r="G2067">
        <v>1.67680955439846</v>
      </c>
      <c r="H2067" s="3">
        <v>601367445.17311502</v>
      </c>
      <c r="I2067" s="3">
        <f t="shared" si="194"/>
        <v>601367445.17314816</v>
      </c>
      <c r="J2067" s="3">
        <f t="shared" si="195"/>
        <v>0</v>
      </c>
      <c r="K2067" s="13">
        <f t="shared" si="196"/>
        <v>-601367445.17311502</v>
      </c>
      <c r="L2067" s="13">
        <f t="shared" si="197"/>
        <v>459456855.58690262</v>
      </c>
    </row>
    <row r="2068" spans="1:12" x14ac:dyDescent="0.25">
      <c r="A2068" s="11">
        <v>43914</v>
      </c>
      <c r="B2068" s="3">
        <v>370655212.38615298</v>
      </c>
      <c r="C2068" s="3">
        <v>31695679215.1838</v>
      </c>
      <c r="D2068" s="3">
        <v>32066334427.57</v>
      </c>
      <c r="E2068" s="24">
        <f t="shared" si="192"/>
        <v>1.0986213148691122</v>
      </c>
      <c r="F2068" s="21">
        <f t="shared" si="193"/>
        <v>2845265714.0039454</v>
      </c>
      <c r="G2068">
        <v>1.84217871743832</v>
      </c>
      <c r="H2068" s="3">
        <v>484950685.88866401</v>
      </c>
      <c r="I2068" s="3">
        <f t="shared" si="194"/>
        <v>484950685.88868958</v>
      </c>
      <c r="J2068" s="3">
        <f t="shared" si="195"/>
        <v>0</v>
      </c>
      <c r="K2068" s="13">
        <f t="shared" si="196"/>
        <v>-484950685.88866401</v>
      </c>
      <c r="L2068" s="13">
        <f t="shared" si="197"/>
        <v>370655212.38619995</v>
      </c>
    </row>
    <row r="2069" spans="1:12" x14ac:dyDescent="0.25">
      <c r="A2069" s="11">
        <v>43915</v>
      </c>
      <c r="B2069" s="3">
        <v>-171965119.35874099</v>
      </c>
      <c r="C2069" s="3">
        <v>34799984613.658699</v>
      </c>
      <c r="D2069" s="3">
        <v>34628019494.300003</v>
      </c>
      <c r="E2069" s="24">
        <f t="shared" si="192"/>
        <v>1.0852498495661669</v>
      </c>
      <c r="F2069" s="21">
        <f t="shared" si="193"/>
        <v>2733650186.0887442</v>
      </c>
      <c r="G2069">
        <v>1.99922417597393</v>
      </c>
      <c r="H2069" s="3">
        <v>-224905522.565694</v>
      </c>
      <c r="I2069" s="3">
        <f t="shared" si="194"/>
        <v>-224905522.56570634</v>
      </c>
      <c r="J2069" s="3">
        <f t="shared" si="195"/>
        <v>0</v>
      </c>
      <c r="K2069" s="13">
        <f t="shared" si="196"/>
        <v>224905522.565694</v>
      </c>
      <c r="L2069" s="13">
        <f t="shared" si="197"/>
        <v>171965119.35869598</v>
      </c>
    </row>
    <row r="2070" spans="1:12" x14ac:dyDescent="0.25">
      <c r="A2070" s="11">
        <v>43916</v>
      </c>
      <c r="B2070" s="3">
        <v>-344130181.20648003</v>
      </c>
      <c r="C2070" s="3">
        <v>36264408417.3964</v>
      </c>
      <c r="D2070" s="3">
        <v>35920278236.189903</v>
      </c>
      <c r="E2070" s="24">
        <f t="shared" si="192"/>
        <v>1.0472562089023238</v>
      </c>
      <c r="F2070" s="21">
        <f t="shared" si="193"/>
        <v>1636388923.0963802</v>
      </c>
      <c r="G2070">
        <v>2.09369993127634</v>
      </c>
      <c r="H2070" s="3">
        <v>-449898769.66151297</v>
      </c>
      <c r="I2070" s="3">
        <f t="shared" si="194"/>
        <v>-449898769.66153723</v>
      </c>
      <c r="J2070" s="3">
        <f t="shared" si="195"/>
        <v>0</v>
      </c>
      <c r="K2070" s="13">
        <f t="shared" si="196"/>
        <v>449898769.66151297</v>
      </c>
      <c r="L2070" s="13">
        <f t="shared" si="197"/>
        <v>344130181.20649719</v>
      </c>
    </row>
    <row r="2071" spans="1:12" x14ac:dyDescent="0.25">
      <c r="A2071" s="11">
        <v>43917</v>
      </c>
      <c r="B2071" s="3">
        <v>-364041947.53119302</v>
      </c>
      <c r="C2071" s="3">
        <v>34049889745.0811</v>
      </c>
      <c r="D2071" s="3">
        <v>33685847797.549999</v>
      </c>
      <c r="E2071" s="24">
        <f t="shared" si="192"/>
        <v>0.94792945425394048</v>
      </c>
      <c r="F2071" s="21">
        <f t="shared" si="193"/>
        <v>-1870388491.108711</v>
      </c>
      <c r="G2071">
        <v>1.98467983322629</v>
      </c>
      <c r="H2071" s="3">
        <v>-475746672.63954097</v>
      </c>
      <c r="I2071" s="3">
        <f t="shared" si="194"/>
        <v>-475746672.63956684</v>
      </c>
      <c r="J2071" s="3">
        <f t="shared" si="195"/>
        <v>0</v>
      </c>
      <c r="K2071" s="13">
        <f t="shared" si="196"/>
        <v>475746672.63954097</v>
      </c>
      <c r="L2071" s="13">
        <f t="shared" si="197"/>
        <v>364041947.53110123</v>
      </c>
    </row>
    <row r="2072" spans="1:12" x14ac:dyDescent="0.25">
      <c r="A2072" s="11">
        <v>43920</v>
      </c>
      <c r="B2072" s="3">
        <v>12286051.717028201</v>
      </c>
      <c r="C2072" s="3">
        <v>33991608475.4729</v>
      </c>
      <c r="D2072" s="3">
        <v>34003894527.189999</v>
      </c>
      <c r="E2072" s="24">
        <f t="shared" si="192"/>
        <v>1.0090768289330456</v>
      </c>
      <c r="F2072" s="21">
        <f t="shared" si="193"/>
        <v>305760677.92297119</v>
      </c>
      <c r="G2072">
        <v>2.0026944325593501</v>
      </c>
      <c r="H2072" s="3">
        <v>16049775.3413072</v>
      </c>
      <c r="I2072" s="3">
        <f t="shared" si="194"/>
        <v>16049775.341308052</v>
      </c>
      <c r="J2072" s="3">
        <f t="shared" si="195"/>
        <v>0</v>
      </c>
      <c r="K2072" s="13">
        <f t="shared" si="196"/>
        <v>-16049775.3413072</v>
      </c>
      <c r="L2072" s="13">
        <f t="shared" si="197"/>
        <v>12286051.717098236</v>
      </c>
    </row>
    <row r="2073" spans="1:12" x14ac:dyDescent="0.25">
      <c r="A2073" s="11">
        <v>43921</v>
      </c>
      <c r="B2073" s="3">
        <v>240060791.374715</v>
      </c>
      <c r="C2073" s="3">
        <v>33232800680.515202</v>
      </c>
      <c r="D2073" s="3">
        <v>33472861471.889999</v>
      </c>
      <c r="E2073" s="24">
        <f t="shared" si="192"/>
        <v>0.97732336670853581</v>
      </c>
      <c r="F2073" s="21">
        <f t="shared" si="193"/>
        <v>-771093846.67471421</v>
      </c>
      <c r="G2073">
        <v>1.9572800653173399</v>
      </c>
      <c r="H2073" s="3">
        <v>313480218.02600902</v>
      </c>
      <c r="I2073" s="3">
        <f t="shared" si="194"/>
        <v>313480218.02602589</v>
      </c>
      <c r="J2073" s="3">
        <f t="shared" si="195"/>
        <v>0</v>
      </c>
      <c r="K2073" s="13">
        <f t="shared" si="196"/>
        <v>-313480218.02600902</v>
      </c>
      <c r="L2073" s="13">
        <f t="shared" si="197"/>
        <v>240060791.37479782</v>
      </c>
    </row>
    <row r="2074" spans="1:12" x14ac:dyDescent="0.25">
      <c r="A2074" s="11">
        <v>43922</v>
      </c>
      <c r="B2074" s="3">
        <v>98567063.413748294</v>
      </c>
      <c r="C2074" s="3">
        <v>32229789503.486198</v>
      </c>
      <c r="D2074" s="3">
        <v>32328356566.900002</v>
      </c>
      <c r="E2074" s="24">
        <f t="shared" si="192"/>
        <v>0.96286328943082267</v>
      </c>
      <c r="F2074" s="21">
        <f t="shared" si="193"/>
        <v>-1243071968.4037461</v>
      </c>
      <c r="G2074">
        <v>1.8845931220288299</v>
      </c>
      <c r="H2074" s="3">
        <v>128662804.242369</v>
      </c>
      <c r="I2074" s="3">
        <f t="shared" si="194"/>
        <v>128662804.24237654</v>
      </c>
      <c r="J2074" s="3">
        <f t="shared" si="195"/>
        <v>0</v>
      </c>
      <c r="K2074" s="13">
        <f t="shared" si="196"/>
        <v>-128662804.242369</v>
      </c>
      <c r="L2074" s="13">
        <f t="shared" si="197"/>
        <v>98567063.413803101</v>
      </c>
    </row>
    <row r="2075" spans="1:12" x14ac:dyDescent="0.25">
      <c r="A2075" s="11">
        <v>43923</v>
      </c>
      <c r="B2075" s="3">
        <v>161709084.63962099</v>
      </c>
      <c r="C2075" s="3">
        <v>32895901430.730301</v>
      </c>
      <c r="D2075" s="3">
        <v>33057610515.369999</v>
      </c>
      <c r="E2075" s="24">
        <f t="shared" si="192"/>
        <v>1.0175556361071403</v>
      </c>
      <c r="F2075" s="21">
        <f t="shared" si="193"/>
        <v>567544863.83037639</v>
      </c>
      <c r="G2075">
        <v>1.9176783530891901</v>
      </c>
      <c r="H2075" s="3">
        <v>211002646.142811</v>
      </c>
      <c r="I2075" s="3">
        <f t="shared" si="194"/>
        <v>211002646.14282182</v>
      </c>
      <c r="J2075" s="3">
        <f t="shared" si="195"/>
        <v>0</v>
      </c>
      <c r="K2075" s="13">
        <f t="shared" si="196"/>
        <v>-211002646.142811</v>
      </c>
      <c r="L2075" s="13">
        <f t="shared" si="197"/>
        <v>161709084.63969803</v>
      </c>
    </row>
    <row r="2076" spans="1:12" x14ac:dyDescent="0.25">
      <c r="A2076" s="11">
        <v>43924</v>
      </c>
      <c r="B2076" s="3">
        <v>206430523.73139599</v>
      </c>
      <c r="C2076" s="3">
        <v>31801922505.258598</v>
      </c>
      <c r="D2076" s="3">
        <v>32008353028.989899</v>
      </c>
      <c r="E2076" s="24">
        <f t="shared" si="192"/>
        <v>0.96201516109194674</v>
      </c>
      <c r="F2076" s="21">
        <f t="shared" si="193"/>
        <v>-1255688010.1114962</v>
      </c>
      <c r="G2076">
        <v>1.8448356497696401</v>
      </c>
      <c r="H2076" s="3">
        <v>269252463.47535598</v>
      </c>
      <c r="I2076" s="3">
        <f t="shared" si="194"/>
        <v>269252463.47536999</v>
      </c>
      <c r="J2076" s="3">
        <f t="shared" si="195"/>
        <v>0</v>
      </c>
      <c r="K2076" s="13">
        <f t="shared" si="196"/>
        <v>-269252463.47535598</v>
      </c>
      <c r="L2076" s="13">
        <f t="shared" si="197"/>
        <v>206430523.73130035</v>
      </c>
    </row>
    <row r="2077" spans="1:12" x14ac:dyDescent="0.25">
      <c r="A2077" s="11">
        <v>43927</v>
      </c>
      <c r="B2077" s="3">
        <v>25246480.6514844</v>
      </c>
      <c r="C2077" s="3">
        <v>33941301959.198502</v>
      </c>
      <c r="D2077" s="3">
        <v>33966548439.849998</v>
      </c>
      <c r="E2077" s="24">
        <f t="shared" si="192"/>
        <v>1.0603888906267045</v>
      </c>
      <c r="F2077" s="21">
        <f t="shared" si="193"/>
        <v>1932948930.2086153</v>
      </c>
      <c r="G2077">
        <v>1.9562432280478199</v>
      </c>
      <c r="H2077" s="3">
        <v>32916898.279398799</v>
      </c>
      <c r="I2077" s="3">
        <f t="shared" si="194"/>
        <v>32916898.279400535</v>
      </c>
      <c r="J2077" s="3">
        <f t="shared" si="195"/>
        <v>0</v>
      </c>
      <c r="K2077" s="13">
        <f t="shared" si="196"/>
        <v>-32916898.279398799</v>
      </c>
      <c r="L2077" s="13">
        <f t="shared" si="197"/>
        <v>25246480.651496887</v>
      </c>
    </row>
    <row r="2078" spans="1:12" x14ac:dyDescent="0.25">
      <c r="A2078" s="11">
        <v>43928</v>
      </c>
      <c r="B2078" s="3">
        <v>-110024812.900447</v>
      </c>
      <c r="C2078" s="3">
        <v>34955747495.060402</v>
      </c>
      <c r="D2078" s="3">
        <v>34845722682.159897</v>
      </c>
      <c r="E2078" s="24">
        <f t="shared" si="192"/>
        <v>1.0291227428351184</v>
      </c>
      <c r="F2078" s="21">
        <f t="shared" si="193"/>
        <v>989199055.21034539</v>
      </c>
      <c r="G2078">
        <v>2.0132143965011999</v>
      </c>
      <c r="H2078" s="3">
        <v>-143397303.919135</v>
      </c>
      <c r="I2078" s="3">
        <f t="shared" si="194"/>
        <v>-143397303.91914168</v>
      </c>
      <c r="J2078" s="3">
        <f t="shared" si="195"/>
        <v>0</v>
      </c>
      <c r="K2078" s="13">
        <f t="shared" si="196"/>
        <v>143397303.919135</v>
      </c>
      <c r="L2078" s="13">
        <f t="shared" si="197"/>
        <v>110024812.90050507</v>
      </c>
    </row>
    <row r="2079" spans="1:12" x14ac:dyDescent="0.25">
      <c r="A2079" s="11">
        <v>43929</v>
      </c>
      <c r="B2079" s="3">
        <v>-72981592.050442204</v>
      </c>
      <c r="C2079" s="3">
        <v>35869271128.7304</v>
      </c>
      <c r="D2079" s="3">
        <v>35796289536.68</v>
      </c>
      <c r="E2079" s="24">
        <f t="shared" si="192"/>
        <v>1.0293737184304281</v>
      </c>
      <c r="F2079" s="21">
        <f t="shared" si="193"/>
        <v>1023548446.5705457</v>
      </c>
      <c r="G2079">
        <v>2.0723499893241102</v>
      </c>
      <c r="H2079" s="3">
        <v>-95081487.727271006</v>
      </c>
      <c r="I2079" s="3">
        <f t="shared" si="194"/>
        <v>-95081487.727276161</v>
      </c>
      <c r="J2079" s="3">
        <f t="shared" si="195"/>
        <v>0</v>
      </c>
      <c r="K2079" s="13">
        <f t="shared" si="196"/>
        <v>95081487.727271006</v>
      </c>
      <c r="L2079" s="13">
        <f t="shared" si="197"/>
        <v>72981592.05039978</v>
      </c>
    </row>
    <row r="2080" spans="1:12" x14ac:dyDescent="0.25">
      <c r="A2080" s="11">
        <v>43930</v>
      </c>
      <c r="B2080" s="3">
        <v>-346298575.16013497</v>
      </c>
      <c r="C2080" s="3">
        <v>35481185376.0401</v>
      </c>
      <c r="D2080" s="3">
        <v>35134886800.879997</v>
      </c>
      <c r="E2080" s="24">
        <f t="shared" si="192"/>
        <v>0.99119729545384905</v>
      </c>
      <c r="F2080" s="21">
        <f t="shared" si="193"/>
        <v>-315104160.63986808</v>
      </c>
      <c r="G2080">
        <v>2.0541077046518699</v>
      </c>
      <c r="H2080" s="3">
        <v>-450988666.68667799</v>
      </c>
      <c r="I2080" s="3">
        <f t="shared" si="194"/>
        <v>-450988666.68670225</v>
      </c>
      <c r="J2080" s="3">
        <f t="shared" si="195"/>
        <v>0</v>
      </c>
      <c r="K2080" s="13">
        <f t="shared" si="196"/>
        <v>450988666.68667799</v>
      </c>
      <c r="L2080" s="13">
        <f t="shared" si="197"/>
        <v>346298575.16010284</v>
      </c>
    </row>
    <row r="2081" spans="1:12" x14ac:dyDescent="0.25">
      <c r="A2081" s="11">
        <v>43934</v>
      </c>
      <c r="B2081" s="3">
        <v>-207302566.25592601</v>
      </c>
      <c r="C2081" s="3">
        <v>35466886319.835899</v>
      </c>
      <c r="D2081" s="3">
        <v>35259583753.580002</v>
      </c>
      <c r="E2081" s="24">
        <f t="shared" si="192"/>
        <v>1.0094492838652782</v>
      </c>
      <c r="F2081" s="21">
        <f t="shared" si="193"/>
        <v>331999518.95593059</v>
      </c>
      <c r="G2081">
        <v>2.07351755144298</v>
      </c>
      <c r="H2081" s="3">
        <v>-269868310.43482101</v>
      </c>
      <c r="I2081" s="3">
        <f t="shared" si="194"/>
        <v>-269868310.43483448</v>
      </c>
      <c r="J2081" s="3">
        <f t="shared" si="195"/>
        <v>0</v>
      </c>
      <c r="K2081" s="13">
        <f t="shared" si="196"/>
        <v>269868310.43482101</v>
      </c>
      <c r="L2081" s="13">
        <f t="shared" si="197"/>
        <v>207302566.25589752</v>
      </c>
    </row>
    <row r="2082" spans="1:12" x14ac:dyDescent="0.25">
      <c r="A2082" s="11">
        <v>43935</v>
      </c>
      <c r="B2082" s="3">
        <v>-112646378.849029</v>
      </c>
      <c r="C2082" s="3">
        <v>36004606471.549004</v>
      </c>
      <c r="D2082" s="3">
        <v>35891960092.699997</v>
      </c>
      <c r="E2082" s="24">
        <f t="shared" si="192"/>
        <v>1.0211296515346238</v>
      </c>
      <c r="F2082" s="21">
        <f t="shared" si="193"/>
        <v>745022717.96902418</v>
      </c>
      <c r="G2082">
        <v>2.1173302547558999</v>
      </c>
      <c r="H2082" s="3">
        <v>-146587431.492084</v>
      </c>
      <c r="I2082" s="3">
        <f t="shared" si="194"/>
        <v>-146587431.49209273</v>
      </c>
      <c r="J2082" s="3">
        <f t="shared" si="195"/>
        <v>0</v>
      </c>
      <c r="K2082" s="13">
        <f t="shared" si="196"/>
        <v>146587431.492084</v>
      </c>
      <c r="L2082" s="13">
        <f t="shared" si="197"/>
        <v>112646378.84900665</v>
      </c>
    </row>
    <row r="2083" spans="1:12" x14ac:dyDescent="0.25">
      <c r="A2083" s="11">
        <v>43936</v>
      </c>
      <c r="B2083" s="3">
        <v>249878634.29061601</v>
      </c>
      <c r="C2083" s="3">
        <v>35709895718.679298</v>
      </c>
      <c r="D2083" s="3">
        <v>35959774352.970001</v>
      </c>
      <c r="E2083" s="24">
        <f t="shared" si="192"/>
        <v>0.99492743295294028</v>
      </c>
      <c r="F2083" s="21">
        <f t="shared" si="193"/>
        <v>-182064374.02061173</v>
      </c>
      <c r="G2083">
        <v>2.1065899550778799</v>
      </c>
      <c r="H2083" s="3">
        <v>325043070.28557098</v>
      </c>
      <c r="I2083" s="3">
        <f t="shared" si="194"/>
        <v>325043070.28558815</v>
      </c>
      <c r="J2083" s="3">
        <f t="shared" si="195"/>
        <v>0</v>
      </c>
      <c r="K2083" s="13">
        <f t="shared" si="196"/>
        <v>-325043070.28557098</v>
      </c>
      <c r="L2083" s="13">
        <f t="shared" si="197"/>
        <v>249878634.29070282</v>
      </c>
    </row>
    <row r="2084" spans="1:12" x14ac:dyDescent="0.25">
      <c r="A2084" s="11">
        <v>43937</v>
      </c>
      <c r="B2084" s="3">
        <v>181780302.028615</v>
      </c>
      <c r="C2084" s="3">
        <v>35680541612.601303</v>
      </c>
      <c r="D2084" s="3">
        <v>35862321914.629997</v>
      </c>
      <c r="E2084" s="24">
        <f t="shared" si="192"/>
        <v>0.99223485838293213</v>
      </c>
      <c r="F2084" s="21">
        <f t="shared" si="193"/>
        <v>-279232740.36861897</v>
      </c>
      <c r="G2084">
        <v>2.0902319857476099</v>
      </c>
      <c r="H2084" s="3">
        <v>236369206.21373701</v>
      </c>
      <c r="I2084" s="3">
        <f t="shared" si="194"/>
        <v>236369206.21375051</v>
      </c>
      <c r="J2084" s="3">
        <f t="shared" si="195"/>
        <v>0</v>
      </c>
      <c r="K2084" s="13">
        <f t="shared" si="196"/>
        <v>-236369206.21373701</v>
      </c>
      <c r="L2084" s="13">
        <f t="shared" si="197"/>
        <v>181780302.02869415</v>
      </c>
    </row>
    <row r="2085" spans="1:12" x14ac:dyDescent="0.25">
      <c r="A2085" s="11">
        <v>43938</v>
      </c>
      <c r="B2085" s="3">
        <v>87595071.862399101</v>
      </c>
      <c r="C2085" s="3">
        <v>36380015605.6576</v>
      </c>
      <c r="D2085" s="3">
        <v>36467610677.519997</v>
      </c>
      <c r="E2085" s="24">
        <f t="shared" si="192"/>
        <v>1.0144355876415354</v>
      </c>
      <c r="F2085" s="21">
        <f t="shared" si="193"/>
        <v>517693691.02760029</v>
      </c>
      <c r="G2085">
        <v>2.1204057127690099</v>
      </c>
      <c r="H2085" s="3">
        <v>113856030.246929</v>
      </c>
      <c r="I2085" s="3">
        <f t="shared" si="194"/>
        <v>113856030.2469355</v>
      </c>
      <c r="J2085" s="3">
        <f t="shared" si="195"/>
        <v>0</v>
      </c>
      <c r="K2085" s="13">
        <f t="shared" si="196"/>
        <v>-113856030.246929</v>
      </c>
      <c r="L2085" s="13">
        <f t="shared" si="197"/>
        <v>87595071.86239624</v>
      </c>
    </row>
    <row r="2086" spans="1:12" x14ac:dyDescent="0.25">
      <c r="A2086" s="11">
        <v>43941</v>
      </c>
      <c r="B2086" s="3">
        <v>133147438.284522</v>
      </c>
      <c r="C2086" s="3">
        <v>36697550553.655403</v>
      </c>
      <c r="D2086" s="3">
        <v>36830697991.939903</v>
      </c>
      <c r="E2086" s="24">
        <f t="shared" si="192"/>
        <v>1.0063053178385808</v>
      </c>
      <c r="F2086" s="21">
        <f t="shared" si="193"/>
        <v>229939876.13538462</v>
      </c>
      <c r="G2086">
        <v>2.1337755447347599</v>
      </c>
      <c r="H2086" s="3">
        <v>172998153.40985999</v>
      </c>
      <c r="I2086" s="3">
        <f t="shared" si="194"/>
        <v>172998153.40986946</v>
      </c>
      <c r="J2086" s="3">
        <f t="shared" si="195"/>
        <v>0</v>
      </c>
      <c r="K2086" s="13">
        <f t="shared" si="196"/>
        <v>-172998153.40985999</v>
      </c>
      <c r="L2086" s="13">
        <f t="shared" si="197"/>
        <v>133147438.28450012</v>
      </c>
    </row>
    <row r="2087" spans="1:12" x14ac:dyDescent="0.25">
      <c r="A2087" s="11">
        <v>43943</v>
      </c>
      <c r="B2087" s="3">
        <v>-2398843.38926434</v>
      </c>
      <c r="C2087" s="3">
        <v>37747784942.529198</v>
      </c>
      <c r="D2087" s="3">
        <v>37745386099.139999</v>
      </c>
      <c r="E2087" s="24">
        <f t="shared" si="192"/>
        <v>1.024900069794769</v>
      </c>
      <c r="F2087" s="21">
        <f t="shared" si="193"/>
        <v>917086950.58936048</v>
      </c>
      <c r="G2087">
        <v>2.1869067047250201</v>
      </c>
      <c r="H2087" s="3">
        <v>-3115608.1843082099</v>
      </c>
      <c r="I2087" s="3">
        <f t="shared" si="194"/>
        <v>-3115608.1843083715</v>
      </c>
      <c r="J2087" s="3">
        <f t="shared" si="195"/>
        <v>0</v>
      </c>
      <c r="K2087" s="13">
        <f t="shared" si="196"/>
        <v>3115608.1843082099</v>
      </c>
      <c r="L2087" s="13">
        <f t="shared" si="197"/>
        <v>2398843.3891983032</v>
      </c>
    </row>
    <row r="2088" spans="1:12" x14ac:dyDescent="0.25">
      <c r="A2088" s="11">
        <v>43944</v>
      </c>
      <c r="B2088" s="3">
        <v>-330633648.84775501</v>
      </c>
      <c r="C2088" s="3">
        <v>37390339015.427696</v>
      </c>
      <c r="D2088" s="3">
        <v>37059705366.579903</v>
      </c>
      <c r="E2088" s="24">
        <f t="shared" si="192"/>
        <v>0.99059362956892816</v>
      </c>
      <c r="F2088" s="21">
        <f t="shared" si="193"/>
        <v>-355047083.71234173</v>
      </c>
      <c r="G2088">
        <v>2.1663358501621901</v>
      </c>
      <c r="H2088" s="3">
        <v>-429259858.95532101</v>
      </c>
      <c r="I2088" s="3">
        <f t="shared" si="194"/>
        <v>-429259858.95534307</v>
      </c>
      <c r="J2088" s="3">
        <f t="shared" si="195"/>
        <v>0</v>
      </c>
      <c r="K2088" s="13">
        <f t="shared" si="196"/>
        <v>429259858.95532101</v>
      </c>
      <c r="L2088" s="13">
        <f t="shared" si="197"/>
        <v>330633648.84779358</v>
      </c>
    </row>
    <row r="2089" spans="1:12" x14ac:dyDescent="0.25">
      <c r="A2089" s="11">
        <v>43945</v>
      </c>
      <c r="B2089" s="3">
        <v>-448365154.26856798</v>
      </c>
      <c r="C2089" s="3">
        <v>35146191457.4785</v>
      </c>
      <c r="D2089" s="3">
        <v>34697826303.209999</v>
      </c>
      <c r="E2089" s="24">
        <f t="shared" si="192"/>
        <v>0.94836672633595942</v>
      </c>
      <c r="F2089" s="21">
        <f t="shared" si="193"/>
        <v>-1913513909.1013355</v>
      </c>
      <c r="G2089">
        <v>2.0544808383625401</v>
      </c>
      <c r="H2089" s="3">
        <v>-581885278.35143995</v>
      </c>
      <c r="I2089" s="3">
        <f t="shared" si="194"/>
        <v>-581885278.35147059</v>
      </c>
      <c r="J2089" s="3">
        <f t="shared" si="195"/>
        <v>0</v>
      </c>
      <c r="K2089" s="13">
        <f t="shared" si="196"/>
        <v>581885278.35143995</v>
      </c>
      <c r="L2089" s="13">
        <f t="shared" si="197"/>
        <v>448365154.26850128</v>
      </c>
    </row>
    <row r="2090" spans="1:12" x14ac:dyDescent="0.25">
      <c r="A2090" s="11">
        <v>43948</v>
      </c>
      <c r="B2090" s="3">
        <v>450712751.54881001</v>
      </c>
      <c r="C2090" s="3">
        <v>35951883472.551102</v>
      </c>
      <c r="D2090" s="3">
        <v>36402596224.099998</v>
      </c>
      <c r="E2090" s="24">
        <f t="shared" si="192"/>
        <v>1.0361422401041063</v>
      </c>
      <c r="F2090" s="21">
        <f t="shared" si="193"/>
        <v>1254057169.3411894</v>
      </c>
      <c r="G2090">
        <v>2.1287343781119299</v>
      </c>
      <c r="H2090" s="3">
        <v>584706134.21693003</v>
      </c>
      <c r="I2090" s="3">
        <f t="shared" si="194"/>
        <v>584706134.21696198</v>
      </c>
      <c r="J2090" s="3">
        <f t="shared" si="195"/>
        <v>0</v>
      </c>
      <c r="K2090" s="13">
        <f t="shared" si="196"/>
        <v>-584706134.21693003</v>
      </c>
      <c r="L2090" s="13">
        <f t="shared" si="197"/>
        <v>450712751.54889679</v>
      </c>
    </row>
    <row r="2091" spans="1:12" x14ac:dyDescent="0.25">
      <c r="A2091" s="11">
        <v>43949</v>
      </c>
      <c r="B2091" s="3">
        <v>-556344642.57186401</v>
      </c>
      <c r="C2091" s="3">
        <v>37571147030.791801</v>
      </c>
      <c r="D2091" s="3">
        <v>37014802388.220001</v>
      </c>
      <c r="E2091" s="24">
        <f t="shared" si="192"/>
        <v>1.0321007545587706</v>
      </c>
      <c r="F2091" s="21">
        <f t="shared" si="193"/>
        <v>1168550806.6918669</v>
      </c>
      <c r="G2091">
        <v>2.1970683579045098</v>
      </c>
      <c r="H2091" s="3">
        <v>-721462900.09869003</v>
      </c>
      <c r="I2091" s="3">
        <f t="shared" si="194"/>
        <v>-721462900.09872878</v>
      </c>
      <c r="J2091" s="3">
        <f t="shared" si="195"/>
        <v>0</v>
      </c>
      <c r="K2091" s="13">
        <f t="shared" si="196"/>
        <v>721462900.09869003</v>
      </c>
      <c r="L2091" s="13">
        <f t="shared" si="197"/>
        <v>556344642.57180023</v>
      </c>
    </row>
    <row r="2092" spans="1:12" x14ac:dyDescent="0.25">
      <c r="A2092" s="11">
        <v>43950</v>
      </c>
      <c r="B2092" s="3">
        <v>-191488930.989012</v>
      </c>
      <c r="C2092" s="3">
        <v>37844271788.668999</v>
      </c>
      <c r="D2092" s="3">
        <v>37652782857.679901</v>
      </c>
      <c r="E2092" s="24">
        <f t="shared" si="192"/>
        <v>1.0224091268068716</v>
      </c>
      <c r="F2092" s="21">
        <f t="shared" si="193"/>
        <v>829469400.44891191</v>
      </c>
      <c r="G2092">
        <v>2.2463027413401702</v>
      </c>
      <c r="H2092" s="3">
        <v>-248225306.54808399</v>
      </c>
      <c r="I2092" s="3">
        <f t="shared" si="194"/>
        <v>-248225306.54809716</v>
      </c>
      <c r="J2092" s="3">
        <f t="shared" si="195"/>
        <v>0</v>
      </c>
      <c r="K2092" s="13">
        <f t="shared" si="196"/>
        <v>248225306.54808399</v>
      </c>
      <c r="L2092" s="13">
        <f t="shared" si="197"/>
        <v>191488930.9890976</v>
      </c>
    </row>
    <row r="2093" spans="1:12" x14ac:dyDescent="0.25">
      <c r="A2093" s="11">
        <v>43951</v>
      </c>
      <c r="B2093" s="3">
        <v>-239499445.72956201</v>
      </c>
      <c r="C2093" s="3">
        <v>36568364312.209503</v>
      </c>
      <c r="D2093" s="3">
        <v>36328864866.479897</v>
      </c>
      <c r="E2093" s="24">
        <f t="shared" si="192"/>
        <v>0.97119951134636362</v>
      </c>
      <c r="F2093" s="21">
        <f t="shared" si="193"/>
        <v>-1084418545.4704425</v>
      </c>
      <c r="G2093">
        <v>2.1816081247255701</v>
      </c>
      <c r="H2093" s="3">
        <v>-310341019.03340399</v>
      </c>
      <c r="I2093" s="3">
        <f t="shared" si="194"/>
        <v>-310341019.03342074</v>
      </c>
      <c r="J2093" s="3">
        <f t="shared" si="195"/>
        <v>0</v>
      </c>
      <c r="K2093" s="13">
        <f t="shared" si="196"/>
        <v>310341019.03340399</v>
      </c>
      <c r="L2093" s="13">
        <f t="shared" si="197"/>
        <v>239499445.72960663</v>
      </c>
    </row>
    <row r="2094" spans="1:12" x14ac:dyDescent="0.25">
      <c r="A2094" s="11">
        <v>43955</v>
      </c>
      <c r="B2094" s="3">
        <v>179103946.49750099</v>
      </c>
      <c r="C2094" s="3">
        <v>35568647929.862503</v>
      </c>
      <c r="D2094" s="3">
        <v>35747751876.360001</v>
      </c>
      <c r="E2094" s="24">
        <f t="shared" si="192"/>
        <v>0.97907402448682512</v>
      </c>
      <c r="F2094" s="21">
        <f t="shared" si="193"/>
        <v>-760216936.61739695</v>
      </c>
      <c r="G2094">
        <v>2.1359558465282098</v>
      </c>
      <c r="H2094" s="3">
        <v>231991521.283187</v>
      </c>
      <c r="I2094" s="3">
        <f t="shared" si="194"/>
        <v>231991521.28319854</v>
      </c>
      <c r="J2094" s="3">
        <f t="shared" si="195"/>
        <v>0</v>
      </c>
      <c r="K2094" s="13">
        <f t="shared" si="196"/>
        <v>-231991521.283187</v>
      </c>
      <c r="L2094" s="13">
        <f t="shared" si="197"/>
        <v>179103946.49749756</v>
      </c>
    </row>
    <row r="2095" spans="1:12" x14ac:dyDescent="0.25">
      <c r="A2095" s="11">
        <v>43956</v>
      </c>
      <c r="B2095" s="3">
        <v>-162159756.44843501</v>
      </c>
      <c r="C2095" s="3">
        <v>35892961887.988403</v>
      </c>
      <c r="D2095" s="3">
        <v>35730802131.540001</v>
      </c>
      <c r="E2095" s="24">
        <f t="shared" si="192"/>
        <v>1.0040620739488926</v>
      </c>
      <c r="F2095" s="21">
        <f t="shared" si="193"/>
        <v>145210011.62843531</v>
      </c>
      <c r="G2095">
        <v>2.14463225712838</v>
      </c>
      <c r="H2095" s="3">
        <v>-209962786.98339799</v>
      </c>
      <c r="I2095" s="3">
        <f t="shared" si="194"/>
        <v>-209962786.98340958</v>
      </c>
      <c r="J2095" s="3">
        <f t="shared" si="195"/>
        <v>0</v>
      </c>
      <c r="K2095" s="13">
        <f t="shared" si="196"/>
        <v>209962786.98339799</v>
      </c>
      <c r="L2095" s="13">
        <f t="shared" si="197"/>
        <v>162159756.4484024</v>
      </c>
    </row>
    <row r="2096" spans="1:12" x14ac:dyDescent="0.25">
      <c r="A2096" s="11">
        <v>43957</v>
      </c>
      <c r="B2096" s="3">
        <v>50309587.909815699</v>
      </c>
      <c r="C2096" s="3">
        <v>35779383664.640099</v>
      </c>
      <c r="D2096" s="3">
        <v>35829693252.549896</v>
      </c>
      <c r="E2096" s="24">
        <f t="shared" si="192"/>
        <v>1.0013596541415788</v>
      </c>
      <c r="F2096" s="21">
        <f t="shared" si="193"/>
        <v>48581533.100079626</v>
      </c>
      <c r="G2096">
        <v>2.1475482152589498</v>
      </c>
      <c r="H2096" s="3">
        <v>65115187.213470697</v>
      </c>
      <c r="I2096" s="3">
        <f t="shared" si="194"/>
        <v>65115187.213474073</v>
      </c>
      <c r="J2096" s="3">
        <f t="shared" si="195"/>
        <v>0</v>
      </c>
      <c r="K2096" s="13">
        <f t="shared" si="196"/>
        <v>-65115187.213470697</v>
      </c>
      <c r="L2096" s="13">
        <f t="shared" si="197"/>
        <v>50309587.909797668</v>
      </c>
    </row>
    <row r="2097" spans="1:12" x14ac:dyDescent="0.25">
      <c r="A2097" s="11">
        <v>43958</v>
      </c>
      <c r="B2097" s="3">
        <v>-48013370.385436997</v>
      </c>
      <c r="C2097" s="3">
        <v>35464342524.965401</v>
      </c>
      <c r="D2097" s="3">
        <v>35416329154.580002</v>
      </c>
      <c r="E2097" s="24">
        <f t="shared" si="192"/>
        <v>0.98980312990654873</v>
      </c>
      <c r="F2097" s="21">
        <f t="shared" si="193"/>
        <v>-365350727.5844574</v>
      </c>
      <c r="G2097">
        <v>2.1256499450885298</v>
      </c>
      <c r="H2097" s="3">
        <v>-62119222.992683701</v>
      </c>
      <c r="I2097" s="3">
        <f t="shared" si="194"/>
        <v>-62119222.992686942</v>
      </c>
      <c r="J2097" s="3">
        <f t="shared" si="195"/>
        <v>0</v>
      </c>
      <c r="K2097" s="13">
        <f t="shared" si="196"/>
        <v>62119222.992683701</v>
      </c>
      <c r="L2097" s="13">
        <f t="shared" si="197"/>
        <v>48013370.385398865</v>
      </c>
    </row>
    <row r="2098" spans="1:12" x14ac:dyDescent="0.25">
      <c r="A2098" s="11">
        <v>43959</v>
      </c>
      <c r="B2098" s="3">
        <v>-40168522.579912901</v>
      </c>
      <c r="C2098" s="3">
        <v>36155779618.739899</v>
      </c>
      <c r="D2098" s="3">
        <v>36115611096.159897</v>
      </c>
      <c r="E2098" s="24">
        <f t="shared" si="192"/>
        <v>1.0208788003107934</v>
      </c>
      <c r="F2098" s="21">
        <f t="shared" si="193"/>
        <v>739450464.15980792</v>
      </c>
      <c r="G2098">
        <v>2.17003096582269</v>
      </c>
      <c r="H2098" s="3">
        <v>-51949571.326518998</v>
      </c>
      <c r="I2098" s="3">
        <f t="shared" si="194"/>
        <v>-51949571.326521814</v>
      </c>
      <c r="J2098" s="3">
        <f t="shared" si="195"/>
        <v>0</v>
      </c>
      <c r="K2098" s="13">
        <f t="shared" si="196"/>
        <v>51949571.326518998</v>
      </c>
      <c r="L2098" s="13">
        <f t="shared" si="197"/>
        <v>40168522.580001831</v>
      </c>
    </row>
    <row r="2099" spans="1:12" x14ac:dyDescent="0.25">
      <c r="A2099" s="11">
        <v>43962</v>
      </c>
      <c r="B2099" s="3">
        <v>-243172273.46428201</v>
      </c>
      <c r="C2099" s="3">
        <v>35633621914.814201</v>
      </c>
      <c r="D2099" s="3">
        <v>35390449641.349998</v>
      </c>
      <c r="E2099" s="24">
        <f t="shared" si="192"/>
        <v>0.98665427036351971</v>
      </c>
      <c r="F2099" s="21">
        <f t="shared" si="193"/>
        <v>-481989181.34561634</v>
      </c>
      <c r="G2099">
        <v>2.1410703192500198</v>
      </c>
      <c r="H2099" s="3">
        <v>-314370982.96917999</v>
      </c>
      <c r="I2099" s="3">
        <f t="shared" si="194"/>
        <v>-314370982.9691956</v>
      </c>
      <c r="J2099" s="3">
        <f t="shared" si="195"/>
        <v>0</v>
      </c>
      <c r="K2099" s="13">
        <f t="shared" si="196"/>
        <v>314370982.96917999</v>
      </c>
      <c r="L2099" s="13">
        <f t="shared" si="197"/>
        <v>243172273.46420288</v>
      </c>
    </row>
    <row r="2100" spans="1:12" x14ac:dyDescent="0.25">
      <c r="A2100" s="11">
        <v>43963</v>
      </c>
      <c r="B2100" s="3">
        <v>82135391.965205893</v>
      </c>
      <c r="C2100" s="3">
        <v>34725047239.234703</v>
      </c>
      <c r="D2100" s="3">
        <v>34807182631.199997</v>
      </c>
      <c r="E2100" s="24">
        <f t="shared" si="192"/>
        <v>0.98119824956002377</v>
      </c>
      <c r="F2100" s="21">
        <f t="shared" si="193"/>
        <v>-665402402.11520743</v>
      </c>
      <c r="G2100">
        <v>2.1008144494330399</v>
      </c>
      <c r="H2100" s="3">
        <v>106142917.341186</v>
      </c>
      <c r="I2100" s="3">
        <f t="shared" si="194"/>
        <v>106142917.34119233</v>
      </c>
      <c r="J2100" s="3">
        <f t="shared" si="195"/>
        <v>0</v>
      </c>
      <c r="K2100" s="13">
        <f t="shared" si="196"/>
        <v>-106142917.341186</v>
      </c>
      <c r="L2100" s="13">
        <f t="shared" si="197"/>
        <v>82135391.965293884</v>
      </c>
    </row>
    <row r="2101" spans="1:12" x14ac:dyDescent="0.25">
      <c r="A2101" s="11">
        <v>43964</v>
      </c>
      <c r="B2101" s="3">
        <v>-67274021.265578896</v>
      </c>
      <c r="C2101" s="3">
        <v>34675616816.515503</v>
      </c>
      <c r="D2101" s="3">
        <v>34608342795.25</v>
      </c>
      <c r="E2101" s="24">
        <f t="shared" si="192"/>
        <v>0.99622015329196778</v>
      </c>
      <c r="F2101" s="21">
        <f t="shared" si="193"/>
        <v>-131565814.68441805</v>
      </c>
      <c r="G2101">
        <v>2.0928736928521698</v>
      </c>
      <c r="H2101" s="3">
        <v>-86904119.220508695</v>
      </c>
      <c r="I2101" s="3">
        <f t="shared" si="194"/>
        <v>-86904119.220513105</v>
      </c>
      <c r="J2101" s="3">
        <f t="shared" si="195"/>
        <v>0</v>
      </c>
      <c r="K2101" s="13">
        <f t="shared" si="196"/>
        <v>86904119.220508695</v>
      </c>
      <c r="L2101" s="13">
        <f t="shared" si="197"/>
        <v>67274021.26550293</v>
      </c>
    </row>
    <row r="2102" spans="1:12" x14ac:dyDescent="0.25">
      <c r="A2102" s="11">
        <v>43965</v>
      </c>
      <c r="B2102" s="3">
        <v>547903596.26537895</v>
      </c>
      <c r="C2102" s="3">
        <v>35185221062.174599</v>
      </c>
      <c r="D2102" s="3">
        <v>35733124658.439903</v>
      </c>
      <c r="E2102" s="24">
        <f t="shared" si="192"/>
        <v>1.016668763088064</v>
      </c>
      <c r="F2102" s="21">
        <f t="shared" si="193"/>
        <v>576878266.92452431</v>
      </c>
      <c r="G2102">
        <v>2.1277593086115698</v>
      </c>
      <c r="H2102" s="3">
        <v>707504836.92207098</v>
      </c>
      <c r="I2102" s="3">
        <f t="shared" si="194"/>
        <v>707504836.92210734</v>
      </c>
      <c r="J2102" s="3">
        <f t="shared" si="195"/>
        <v>0</v>
      </c>
      <c r="K2102" s="13">
        <f t="shared" si="196"/>
        <v>-707504836.92207098</v>
      </c>
      <c r="L2102" s="13">
        <f t="shared" si="197"/>
        <v>547903596.26530457</v>
      </c>
    </row>
    <row r="2103" spans="1:12" x14ac:dyDescent="0.25">
      <c r="A2103" s="11">
        <v>43966</v>
      </c>
      <c r="B2103" s="3">
        <v>-88579926.114353105</v>
      </c>
      <c r="C2103" s="3">
        <v>35200364385.574303</v>
      </c>
      <c r="D2103" s="3">
        <v>35111784459.459999</v>
      </c>
      <c r="E2103" s="24">
        <f t="shared" si="192"/>
        <v>0.98509057693784086</v>
      </c>
      <c r="F2103" s="21">
        <f t="shared" si="193"/>
        <v>-532760272.86555105</v>
      </c>
      <c r="G2103">
        <v>2.0960356449050201</v>
      </c>
      <c r="H2103" s="3">
        <v>-114338598.379048</v>
      </c>
      <c r="I2103" s="3">
        <f t="shared" si="194"/>
        <v>-114338598.37905388</v>
      </c>
      <c r="J2103" s="3">
        <f t="shared" si="195"/>
        <v>0</v>
      </c>
      <c r="K2103" s="13">
        <f t="shared" si="196"/>
        <v>114338598.379048</v>
      </c>
      <c r="L2103" s="13">
        <f t="shared" si="197"/>
        <v>88579926.114303589</v>
      </c>
    </row>
    <row r="2104" spans="1:12" x14ac:dyDescent="0.25">
      <c r="A2104" s="11">
        <v>43969</v>
      </c>
      <c r="B2104" s="3">
        <v>-156020446.70574799</v>
      </c>
      <c r="C2104" s="3">
        <v>36860446149.385696</v>
      </c>
      <c r="D2104" s="3">
        <v>36704425702.68</v>
      </c>
      <c r="E2104" s="24">
        <f t="shared" si="192"/>
        <v>1.0498027006273278</v>
      </c>
      <c r="F2104" s="21">
        <f t="shared" si="193"/>
        <v>1748661689.9257493</v>
      </c>
      <c r="G2104">
        <v>2.2004238806324401</v>
      </c>
      <c r="H2104" s="3">
        <v>-201312784.32320899</v>
      </c>
      <c r="I2104" s="3">
        <f t="shared" si="194"/>
        <v>-201312784.32321942</v>
      </c>
      <c r="J2104" s="3">
        <f t="shared" si="195"/>
        <v>0</v>
      </c>
      <c r="K2104" s="13">
        <f t="shared" si="196"/>
        <v>201312784.32320899</v>
      </c>
      <c r="L2104" s="13">
        <f t="shared" si="197"/>
        <v>156020446.70569611</v>
      </c>
    </row>
    <row r="2105" spans="1:12" x14ac:dyDescent="0.25">
      <c r="A2105" s="11">
        <v>43970</v>
      </c>
      <c r="B2105" s="3">
        <v>-341996620.05500001</v>
      </c>
      <c r="C2105" s="3">
        <v>36590041422.025002</v>
      </c>
      <c r="D2105" s="3">
        <v>36248044801.970001</v>
      </c>
      <c r="E2105" s="24">
        <f t="shared" si="192"/>
        <v>0.99688363791381573</v>
      </c>
      <c r="F2105" s="21">
        <f t="shared" si="193"/>
        <v>-114384280.65499908</v>
      </c>
      <c r="G2105">
        <v>2.1935665630773</v>
      </c>
      <c r="H2105" s="3">
        <v>-441106990.74335402</v>
      </c>
      <c r="I2105" s="3">
        <f t="shared" si="194"/>
        <v>-441106990.74337727</v>
      </c>
      <c r="J2105" s="3">
        <f t="shared" si="195"/>
        <v>0</v>
      </c>
      <c r="K2105" s="13">
        <f t="shared" si="196"/>
        <v>441106990.74335402</v>
      </c>
      <c r="L2105" s="13">
        <f t="shared" si="197"/>
        <v>341996620.05500031</v>
      </c>
    </row>
    <row r="2106" spans="1:12" x14ac:dyDescent="0.25">
      <c r="A2106" s="11">
        <v>43971</v>
      </c>
      <c r="B2106" s="3">
        <v>-196444957.62171301</v>
      </c>
      <c r="C2106" s="3">
        <v>36552893065.581703</v>
      </c>
      <c r="D2106" s="3">
        <v>36356448107.959999</v>
      </c>
      <c r="E2106" s="24">
        <f t="shared" si="192"/>
        <v>1.0084100608812738</v>
      </c>
      <c r="F2106" s="21">
        <f t="shared" si="193"/>
        <v>304848263.61171091</v>
      </c>
      <c r="G2106">
        <v>2.2120145914199099</v>
      </c>
      <c r="H2106" s="3">
        <v>-253276735.86737001</v>
      </c>
      <c r="I2106" s="3">
        <f t="shared" si="194"/>
        <v>-253276735.8673822</v>
      </c>
      <c r="J2106" s="3">
        <f t="shared" si="195"/>
        <v>0</v>
      </c>
      <c r="K2106" s="13">
        <f t="shared" si="196"/>
        <v>253276735.86737001</v>
      </c>
      <c r="L2106" s="13">
        <f t="shared" si="197"/>
        <v>196444957.6217041</v>
      </c>
    </row>
    <row r="2107" spans="1:12" x14ac:dyDescent="0.25">
      <c r="A2107" s="11">
        <v>43972</v>
      </c>
      <c r="B2107" s="3">
        <v>-238524750.63585901</v>
      </c>
      <c r="C2107" s="3">
        <v>37121114376.8358</v>
      </c>
      <c r="D2107" s="3">
        <v>36882589626.199997</v>
      </c>
      <c r="E2107" s="24">
        <f t="shared" si="192"/>
        <v>1.0210324800322956</v>
      </c>
      <c r="F2107" s="21">
        <f t="shared" si="193"/>
        <v>764666268.87585688</v>
      </c>
      <c r="G2107">
        <v>2.2585387441450901</v>
      </c>
      <c r="H2107" s="3">
        <v>-307411530.679703</v>
      </c>
      <c r="I2107" s="3">
        <f t="shared" si="194"/>
        <v>-307411530.67971843</v>
      </c>
      <c r="J2107" s="3">
        <f t="shared" si="195"/>
        <v>0</v>
      </c>
      <c r="K2107" s="13">
        <f t="shared" si="196"/>
        <v>307411530.679703</v>
      </c>
      <c r="L2107" s="13">
        <f t="shared" si="197"/>
        <v>238524750.63580322</v>
      </c>
    </row>
    <row r="2108" spans="1:12" x14ac:dyDescent="0.25">
      <c r="A2108" s="11">
        <v>43973</v>
      </c>
      <c r="B2108" s="3">
        <v>-155285157.810747</v>
      </c>
      <c r="C2108" s="3">
        <v>36486103264.580704</v>
      </c>
      <c r="D2108" s="3">
        <v>36330818106.769997</v>
      </c>
      <c r="E2108" s="24">
        <f t="shared" si="192"/>
        <v>0.98925004004226413</v>
      </c>
      <c r="F2108" s="21">
        <f t="shared" si="193"/>
        <v>-396486361.61925328</v>
      </c>
      <c r="G2108">
        <v>2.23425954308254</v>
      </c>
      <c r="H2108" s="3">
        <v>-200054782.829319</v>
      </c>
      <c r="I2108" s="3">
        <f t="shared" si="194"/>
        <v>-200054782.82932892</v>
      </c>
      <c r="J2108" s="3">
        <f t="shared" si="195"/>
        <v>0</v>
      </c>
      <c r="K2108" s="13">
        <f t="shared" si="196"/>
        <v>200054782.829319</v>
      </c>
      <c r="L2108" s="13">
        <f t="shared" si="197"/>
        <v>155285157.81070709</v>
      </c>
    </row>
    <row r="2109" spans="1:12" x14ac:dyDescent="0.25">
      <c r="A2109" s="11">
        <v>43976</v>
      </c>
      <c r="B2109" s="3">
        <v>102774561.29648399</v>
      </c>
      <c r="C2109" s="3">
        <v>37700162041.733498</v>
      </c>
      <c r="D2109" s="3">
        <v>37802936603.029999</v>
      </c>
      <c r="E2109" s="24">
        <f t="shared" si="192"/>
        <v>1.0376909743936746</v>
      </c>
      <c r="F2109" s="21">
        <f t="shared" si="193"/>
        <v>1369343934.9635181</v>
      </c>
      <c r="G2109">
        <v>2.31847096230968</v>
      </c>
      <c r="H2109" s="3">
        <v>132353951.14796899</v>
      </c>
      <c r="I2109" s="3">
        <f t="shared" si="194"/>
        <v>132353951.14797553</v>
      </c>
      <c r="J2109" s="3">
        <f t="shared" si="195"/>
        <v>0</v>
      </c>
      <c r="K2109" s="13">
        <f t="shared" si="196"/>
        <v>-132353951.14796899</v>
      </c>
      <c r="L2109" s="13">
        <f t="shared" si="197"/>
        <v>102774561.29650116</v>
      </c>
    </row>
    <row r="2110" spans="1:12" x14ac:dyDescent="0.25">
      <c r="A2110" s="11">
        <v>43977</v>
      </c>
      <c r="B2110" s="3">
        <v>255568007.91252801</v>
      </c>
      <c r="C2110" s="3">
        <v>37800521250.197403</v>
      </c>
      <c r="D2110" s="3">
        <v>38056089258.110001</v>
      </c>
      <c r="E2110" s="24">
        <f t="shared" si="192"/>
        <v>0.99993610674065114</v>
      </c>
      <c r="F2110" s="21">
        <f t="shared" si="193"/>
        <v>-2415352.8325261772</v>
      </c>
      <c r="G2110">
        <v>2.3183228276431902</v>
      </c>
      <c r="H2110" s="3">
        <v>328995573.726933</v>
      </c>
      <c r="I2110" s="3">
        <f t="shared" si="194"/>
        <v>328995573.72694957</v>
      </c>
      <c r="J2110" s="3">
        <f t="shared" si="195"/>
        <v>0</v>
      </c>
      <c r="K2110" s="13">
        <f t="shared" si="196"/>
        <v>-328995573.726933</v>
      </c>
      <c r="L2110" s="13">
        <f t="shared" si="197"/>
        <v>255568007.91259766</v>
      </c>
    </row>
    <row r="2111" spans="1:12" x14ac:dyDescent="0.25">
      <c r="A2111" s="11">
        <v>43978</v>
      </c>
      <c r="B2111" s="3">
        <v>-19388146.0217099</v>
      </c>
      <c r="C2111" s="3">
        <v>39389162750.331703</v>
      </c>
      <c r="D2111" s="3">
        <v>39369774604.309998</v>
      </c>
      <c r="E2111" s="24">
        <f t="shared" si="192"/>
        <v>1.0350291771490319</v>
      </c>
      <c r="F2111" s="21">
        <f t="shared" si="193"/>
        <v>1333073492.2217069</v>
      </c>
      <c r="G2111">
        <v>2.3995317686613502</v>
      </c>
      <c r="H2111" s="3">
        <v>-24948942.2270156</v>
      </c>
      <c r="I2111" s="3">
        <f t="shared" si="194"/>
        <v>-24948942.227016918</v>
      </c>
      <c r="J2111" s="3">
        <f t="shared" si="195"/>
        <v>0</v>
      </c>
      <c r="K2111" s="13">
        <f t="shared" si="196"/>
        <v>24948942.2270156</v>
      </c>
      <c r="L2111" s="13">
        <f t="shared" si="197"/>
        <v>19388146.021705627</v>
      </c>
    </row>
    <row r="2112" spans="1:12" x14ac:dyDescent="0.25">
      <c r="A2112" s="11">
        <v>43979</v>
      </c>
      <c r="B2112" s="3">
        <v>-120352460.45929</v>
      </c>
      <c r="C2112" s="3">
        <v>38937595210.859299</v>
      </c>
      <c r="D2112" s="3">
        <v>38817242750.400002</v>
      </c>
      <c r="E2112" s="24">
        <f t="shared" si="192"/>
        <v>0.98902255860506261</v>
      </c>
      <c r="F2112" s="21">
        <f t="shared" si="193"/>
        <v>-432179393.45070601</v>
      </c>
      <c r="G2112">
        <v>2.3731910492955799</v>
      </c>
      <c r="H2112" s="3">
        <v>-154811463.71714401</v>
      </c>
      <c r="I2112" s="3">
        <f t="shared" si="194"/>
        <v>-154811463.71715161</v>
      </c>
      <c r="J2112" s="3">
        <f t="shared" si="195"/>
        <v>0</v>
      </c>
      <c r="K2112" s="13">
        <f t="shared" si="196"/>
        <v>154811463.71714401</v>
      </c>
      <c r="L2112" s="13">
        <f t="shared" si="197"/>
        <v>120352460.45929718</v>
      </c>
    </row>
    <row r="2113" spans="1:12" x14ac:dyDescent="0.25">
      <c r="A2113" s="11">
        <v>43980</v>
      </c>
      <c r="B2113" s="3">
        <v>237519280.531721</v>
      </c>
      <c r="C2113" s="3">
        <v>38894286326.7882</v>
      </c>
      <c r="D2113" s="3">
        <v>39131805607.32</v>
      </c>
      <c r="E2113" s="24">
        <f t="shared" si="192"/>
        <v>1.0019847771487449</v>
      </c>
      <c r="F2113" s="21">
        <f t="shared" si="193"/>
        <v>77043576.388277173</v>
      </c>
      <c r="G2113">
        <v>2.3779013046598299</v>
      </c>
      <c r="H2113" s="3">
        <v>305407220.63613099</v>
      </c>
      <c r="I2113" s="3">
        <f t="shared" si="194"/>
        <v>305407220.63614696</v>
      </c>
      <c r="J2113" s="3">
        <f t="shared" si="195"/>
        <v>0</v>
      </c>
      <c r="K2113" s="13">
        <f t="shared" si="196"/>
        <v>-305407220.63613099</v>
      </c>
      <c r="L2113" s="13">
        <f t="shared" si="197"/>
        <v>237519280.53179932</v>
      </c>
    </row>
    <row r="2114" spans="1:12" x14ac:dyDescent="0.25">
      <c r="A2114" s="11">
        <v>43983</v>
      </c>
      <c r="B2114" s="3">
        <v>-492023648.467031</v>
      </c>
      <c r="C2114" s="3">
        <v>39719176454.987</v>
      </c>
      <c r="D2114" s="3">
        <v>39227152806.519997</v>
      </c>
      <c r="E2114" s="24">
        <f t="shared" si="192"/>
        <v>1.0150100624939513</v>
      </c>
      <c r="F2114" s="21">
        <f t="shared" si="193"/>
        <v>587370847.66702795</v>
      </c>
      <c r="G2114">
        <v>2.4135937518472201</v>
      </c>
      <c r="H2114" s="3">
        <v>-632409953.72128606</v>
      </c>
      <c r="I2114" s="3">
        <f t="shared" si="194"/>
        <v>-632409953.7213186</v>
      </c>
      <c r="J2114" s="3">
        <f t="shared" si="195"/>
        <v>0</v>
      </c>
      <c r="K2114" s="13">
        <f t="shared" si="196"/>
        <v>632409953.72128606</v>
      </c>
      <c r="L2114" s="13">
        <f t="shared" si="197"/>
        <v>492023648.46700287</v>
      </c>
    </row>
    <row r="2115" spans="1:12" x14ac:dyDescent="0.25">
      <c r="A2115" s="11">
        <v>43984</v>
      </c>
      <c r="B2115" s="3">
        <v>-203409894.285532</v>
      </c>
      <c r="C2115" s="3">
        <v>40083491481.775497</v>
      </c>
      <c r="D2115" s="3">
        <v>39880081587.489899</v>
      </c>
      <c r="E2115" s="24">
        <f t="shared" ref="E2115:E2178" si="198">F2115/D2114+1</f>
        <v>1.0218302531279584</v>
      </c>
      <c r="F2115" s="21">
        <f t="shared" ref="F2115:F2178" si="199">D2115-D2114-B2115</f>
        <v>856338675.25543404</v>
      </c>
      <c r="G2115">
        <v>2.4662831143981099</v>
      </c>
      <c r="H2115" s="3">
        <v>-261346736.89803699</v>
      </c>
      <c r="I2115" s="3">
        <f t="shared" ref="I2115:I2178" si="200">B2115*(1+$Q$1)^($O$1-ROW()+1)</f>
        <v>-261346736.89804995</v>
      </c>
      <c r="J2115" s="3">
        <f t="shared" ref="J2115:J2178" si="201">B2115*$G$2765/G2115</f>
        <v>0</v>
      </c>
      <c r="K2115" s="13">
        <f t="shared" ref="K2115:K2178" si="202">J2115-H2115</f>
        <v>261346736.89803699</v>
      </c>
      <c r="L2115" s="13">
        <f t="shared" ref="L2115:L2178" si="203">ABS(C2115-D2115)</f>
        <v>203409894.28559875</v>
      </c>
    </row>
    <row r="2116" spans="1:12" x14ac:dyDescent="0.25">
      <c r="A2116" s="11">
        <v>43985</v>
      </c>
      <c r="B2116" s="3">
        <v>-389796987.119735</v>
      </c>
      <c r="C2116" s="3">
        <v>40827597600.649696</v>
      </c>
      <c r="D2116" s="3">
        <v>40437800613.529999</v>
      </c>
      <c r="E2116" s="24">
        <f t="shared" si="198"/>
        <v>1.0237591292555697</v>
      </c>
      <c r="F2116" s="21">
        <f t="shared" si="199"/>
        <v>947516013.1598351</v>
      </c>
      <c r="G2116">
        <v>2.5248798536939199</v>
      </c>
      <c r="H2116" s="3">
        <v>-500628735.51299202</v>
      </c>
      <c r="I2116" s="3">
        <f t="shared" si="200"/>
        <v>-500628735.51301795</v>
      </c>
      <c r="J2116" s="3">
        <f t="shared" si="201"/>
        <v>0</v>
      </c>
      <c r="K2116" s="13">
        <f t="shared" si="202"/>
        <v>500628735.51299202</v>
      </c>
      <c r="L2116" s="13">
        <f t="shared" si="203"/>
        <v>389796987.11969757</v>
      </c>
    </row>
    <row r="2117" spans="1:12" x14ac:dyDescent="0.25">
      <c r="A2117" s="11">
        <v>43986</v>
      </c>
      <c r="B2117" s="3">
        <v>-158569736.044458</v>
      </c>
      <c r="C2117" s="3">
        <v>40562671190.644402</v>
      </c>
      <c r="D2117" s="3">
        <v>40404101454.599998</v>
      </c>
      <c r="E2117" s="24">
        <f t="shared" si="198"/>
        <v>1.0030879665862114</v>
      </c>
      <c r="F2117" s="21">
        <f t="shared" si="199"/>
        <v>124870577.1144577</v>
      </c>
      <c r="G2117">
        <v>2.53267659831632</v>
      </c>
      <c r="H2117" s="3">
        <v>-203577551.85474101</v>
      </c>
      <c r="I2117" s="3">
        <f t="shared" si="200"/>
        <v>-203577551.85475153</v>
      </c>
      <c r="J2117" s="3">
        <f t="shared" si="201"/>
        <v>0</v>
      </c>
      <c r="K2117" s="13">
        <f t="shared" si="202"/>
        <v>203577551.85474101</v>
      </c>
      <c r="L2117" s="13">
        <f t="shared" si="203"/>
        <v>158569736.04440308</v>
      </c>
    </row>
    <row r="2118" spans="1:12" x14ac:dyDescent="0.25">
      <c r="A2118" s="11">
        <v>43987</v>
      </c>
      <c r="B2118" s="3">
        <v>-104425143.486039</v>
      </c>
      <c r="C2118" s="3">
        <v>40762322591.486</v>
      </c>
      <c r="D2118" s="3">
        <v>40657897448</v>
      </c>
      <c r="E2118" s="24">
        <f t="shared" si="198"/>
        <v>1.0088659597414524</v>
      </c>
      <c r="F2118" s="21">
        <f t="shared" si="199"/>
        <v>358221136.88604051</v>
      </c>
      <c r="G2118">
        <v>2.55513120707512</v>
      </c>
      <c r="H2118" s="3">
        <v>-134013007.27476101</v>
      </c>
      <c r="I2118" s="3">
        <f t="shared" si="200"/>
        <v>-134013007.27476691</v>
      </c>
      <c r="J2118" s="3">
        <f t="shared" si="201"/>
        <v>0</v>
      </c>
      <c r="K2118" s="13">
        <f t="shared" si="202"/>
        <v>134013007.27476101</v>
      </c>
      <c r="L2118" s="13">
        <f t="shared" si="203"/>
        <v>104425143.48600006</v>
      </c>
    </row>
    <row r="2119" spans="1:12" x14ac:dyDescent="0.25">
      <c r="A2119" s="11">
        <v>43990</v>
      </c>
      <c r="B2119" s="3">
        <v>-154775345.86575001</v>
      </c>
      <c r="C2119" s="3">
        <v>41898195953.755699</v>
      </c>
      <c r="D2119" s="3">
        <v>41743420607.889999</v>
      </c>
      <c r="E2119" s="24">
        <f t="shared" si="198"/>
        <v>1.0305057217319722</v>
      </c>
      <c r="F2119" s="21">
        <f t="shared" si="199"/>
        <v>1240298505.7557495</v>
      </c>
      <c r="G2119">
        <v>2.6330773286668299</v>
      </c>
      <c r="H2119" s="3">
        <v>-198552766.934333</v>
      </c>
      <c r="I2119" s="3">
        <f t="shared" si="200"/>
        <v>-198552766.93434292</v>
      </c>
      <c r="J2119" s="3">
        <f t="shared" si="201"/>
        <v>0</v>
      </c>
      <c r="K2119" s="13">
        <f t="shared" si="202"/>
        <v>198552766.934333</v>
      </c>
      <c r="L2119" s="13">
        <f t="shared" si="203"/>
        <v>154775345.86569977</v>
      </c>
    </row>
    <row r="2120" spans="1:12" x14ac:dyDescent="0.25">
      <c r="A2120" s="11">
        <v>43991</v>
      </c>
      <c r="B2120" s="3">
        <v>417960541.87964797</v>
      </c>
      <c r="C2120" s="3">
        <v>41394097717.080299</v>
      </c>
      <c r="D2120" s="3">
        <v>41812058258.959999</v>
      </c>
      <c r="E2120" s="24">
        <f t="shared" si="198"/>
        <v>0.99163166588356633</v>
      </c>
      <c r="F2120" s="21">
        <f t="shared" si="199"/>
        <v>-349322890.80964828</v>
      </c>
      <c r="G2120">
        <v>2.6110428578261402</v>
      </c>
      <c r="H2120" s="3">
        <v>535971543.36910802</v>
      </c>
      <c r="I2120" s="3">
        <f t="shared" si="200"/>
        <v>535971543.36913508</v>
      </c>
      <c r="J2120" s="3">
        <f t="shared" si="201"/>
        <v>0</v>
      </c>
      <c r="K2120" s="13">
        <f t="shared" si="202"/>
        <v>-535971543.36910802</v>
      </c>
      <c r="L2120" s="13">
        <f t="shared" si="203"/>
        <v>417960541.87969971</v>
      </c>
    </row>
    <row r="2121" spans="1:12" x14ac:dyDescent="0.25">
      <c r="A2121" s="11">
        <v>43992</v>
      </c>
      <c r="B2121" s="3">
        <v>179093101.93234599</v>
      </c>
      <c r="C2121" s="3">
        <v>40995525052.747597</v>
      </c>
      <c r="D2121" s="3">
        <v>41174618154.68</v>
      </c>
      <c r="E2121" s="24">
        <f t="shared" si="198"/>
        <v>0.98047134630026567</v>
      </c>
      <c r="F2121" s="21">
        <f t="shared" si="199"/>
        <v>-816533206.21234477</v>
      </c>
      <c r="G2121">
        <v>2.5600527060604898</v>
      </c>
      <c r="H2121" s="3">
        <v>229571300.90268999</v>
      </c>
      <c r="I2121" s="3">
        <f t="shared" si="200"/>
        <v>229571300.90270168</v>
      </c>
      <c r="J2121" s="3">
        <f t="shared" si="201"/>
        <v>0</v>
      </c>
      <c r="K2121" s="13">
        <f t="shared" si="202"/>
        <v>-229571300.90268999</v>
      </c>
      <c r="L2121" s="13">
        <f t="shared" si="203"/>
        <v>179093101.93240356</v>
      </c>
    </row>
    <row r="2122" spans="1:12" x14ac:dyDescent="0.25">
      <c r="A2122" s="11">
        <v>43994</v>
      </c>
      <c r="B2122" s="3">
        <v>3864949.4103951398</v>
      </c>
      <c r="C2122" s="3">
        <v>40443729951.979599</v>
      </c>
      <c r="D2122" s="3">
        <v>40447594901.389999</v>
      </c>
      <c r="E2122" s="24">
        <f t="shared" si="198"/>
        <v>0.98224905936092277</v>
      </c>
      <c r="F2122" s="21">
        <f t="shared" si="199"/>
        <v>-730888202.70039606</v>
      </c>
      <c r="G2122">
        <v>2.5146093624422998</v>
      </c>
      <c r="H2122" s="3">
        <v>4952390.0049545197</v>
      </c>
      <c r="I2122" s="3">
        <f t="shared" si="200"/>
        <v>4952390.0049547683</v>
      </c>
      <c r="J2122" s="3">
        <f t="shared" si="201"/>
        <v>0</v>
      </c>
      <c r="K2122" s="13">
        <f t="shared" si="202"/>
        <v>-4952390.0049545197</v>
      </c>
      <c r="L2122" s="13">
        <f t="shared" si="203"/>
        <v>3864949.4104003906</v>
      </c>
    </row>
    <row r="2123" spans="1:12" x14ac:dyDescent="0.25">
      <c r="A2123" s="11">
        <v>43997</v>
      </c>
      <c r="B2123" s="3">
        <v>364434608.30385602</v>
      </c>
      <c r="C2123" s="3">
        <v>40428286555.356102</v>
      </c>
      <c r="D2123" s="3">
        <v>40792721163.660004</v>
      </c>
      <c r="E2123" s="24">
        <f t="shared" si="198"/>
        <v>0.99952263302475897</v>
      </c>
      <c r="F2123" s="21">
        <f t="shared" si="199"/>
        <v>-19308346.033851743</v>
      </c>
      <c r="G2123">
        <v>2.51340897097703</v>
      </c>
      <c r="H2123" s="3">
        <v>466791485.42847502</v>
      </c>
      <c r="I2123" s="3">
        <f t="shared" si="200"/>
        <v>466791485.42849827</v>
      </c>
      <c r="J2123" s="3">
        <f t="shared" si="201"/>
        <v>0</v>
      </c>
      <c r="K2123" s="13">
        <f t="shared" si="202"/>
        <v>-466791485.42847502</v>
      </c>
      <c r="L2123" s="13">
        <f t="shared" si="203"/>
        <v>364434608.30390167</v>
      </c>
    </row>
    <row r="2124" spans="1:12" x14ac:dyDescent="0.25">
      <c r="A2124" s="11">
        <v>43998</v>
      </c>
      <c r="B2124" s="3">
        <v>25819539.2080945</v>
      </c>
      <c r="C2124" s="3">
        <v>41217491071.651901</v>
      </c>
      <c r="D2124" s="3">
        <v>41243310610.859901</v>
      </c>
      <c r="E2124" s="24">
        <f t="shared" si="198"/>
        <v>1.0104128848450102</v>
      </c>
      <c r="F2124" s="21">
        <f t="shared" si="199"/>
        <v>424769907.99180329</v>
      </c>
      <c r="G2124">
        <v>2.5395808091602401</v>
      </c>
      <c r="H2124" s="3">
        <v>33058571.883874498</v>
      </c>
      <c r="I2124" s="3">
        <f t="shared" si="200"/>
        <v>33058571.883876059</v>
      </c>
      <c r="J2124" s="3">
        <f t="shared" si="201"/>
        <v>0</v>
      </c>
      <c r="K2124" s="13">
        <f t="shared" si="202"/>
        <v>-33058571.883874498</v>
      </c>
      <c r="L2124" s="13">
        <f t="shared" si="203"/>
        <v>25819539.208000183</v>
      </c>
    </row>
    <row r="2125" spans="1:12" x14ac:dyDescent="0.25">
      <c r="A2125" s="11">
        <v>43999</v>
      </c>
      <c r="B2125" s="3">
        <v>-104291574.90137701</v>
      </c>
      <c r="C2125" s="3">
        <v>42161871603.061302</v>
      </c>
      <c r="D2125" s="3">
        <v>42057580028.160004</v>
      </c>
      <c r="E2125" s="24">
        <f t="shared" si="198"/>
        <v>1.02227175700972</v>
      </c>
      <c r="F2125" s="21">
        <f t="shared" si="199"/>
        <v>918560992.2014792</v>
      </c>
      <c r="G2125">
        <v>2.5961417358483998</v>
      </c>
      <c r="H2125" s="3">
        <v>-133480281.81063101</v>
      </c>
      <c r="I2125" s="3">
        <f t="shared" si="200"/>
        <v>-133480281.81063712</v>
      </c>
      <c r="J2125" s="3">
        <f t="shared" si="201"/>
        <v>0</v>
      </c>
      <c r="K2125" s="13">
        <f t="shared" si="202"/>
        <v>133480281.81063101</v>
      </c>
      <c r="L2125" s="13">
        <f t="shared" si="203"/>
        <v>104291574.90129852</v>
      </c>
    </row>
    <row r="2126" spans="1:12" x14ac:dyDescent="0.25">
      <c r="A2126" s="11">
        <v>44000</v>
      </c>
      <c r="B2126" s="3">
        <v>-110618923.076471</v>
      </c>
      <c r="C2126" s="3">
        <v>42257074709.706398</v>
      </c>
      <c r="D2126" s="3">
        <v>42146455786.629997</v>
      </c>
      <c r="E2126" s="24">
        <f t="shared" si="198"/>
        <v>1.0047433704319861</v>
      </c>
      <c r="F2126" s="21">
        <f t="shared" si="199"/>
        <v>199494681.54646459</v>
      </c>
      <c r="G2126">
        <v>2.6084561977954701</v>
      </c>
      <c r="H2126" s="3">
        <v>-141523839.82997799</v>
      </c>
      <c r="I2126" s="3">
        <f t="shared" si="200"/>
        <v>-141523839.82998443</v>
      </c>
      <c r="J2126" s="3">
        <f t="shared" si="201"/>
        <v>0</v>
      </c>
      <c r="K2126" s="13">
        <f t="shared" si="202"/>
        <v>141523839.82997799</v>
      </c>
      <c r="L2126" s="13">
        <f t="shared" si="203"/>
        <v>110618923.07640076</v>
      </c>
    </row>
    <row r="2127" spans="1:12" x14ac:dyDescent="0.25">
      <c r="A2127" s="11">
        <v>44001</v>
      </c>
      <c r="B2127" s="3">
        <v>22645124.823616698</v>
      </c>
      <c r="C2127" s="3">
        <v>42386378579.1763</v>
      </c>
      <c r="D2127" s="3">
        <v>42409023704</v>
      </c>
      <c r="E2127" s="24">
        <f t="shared" si="198"/>
        <v>1.0056925971132902</v>
      </c>
      <c r="F2127" s="21">
        <f t="shared" si="199"/>
        <v>239922792.54638606</v>
      </c>
      <c r="G2127">
        <v>2.62330508801718</v>
      </c>
      <c r="H2127" s="3">
        <v>28960575.263698898</v>
      </c>
      <c r="I2127" s="3">
        <f t="shared" si="200"/>
        <v>28960575.263700388</v>
      </c>
      <c r="J2127" s="3">
        <f t="shared" si="201"/>
        <v>0</v>
      </c>
      <c r="K2127" s="13">
        <f t="shared" si="202"/>
        <v>-28960575.263698898</v>
      </c>
      <c r="L2127" s="13">
        <f t="shared" si="203"/>
        <v>22645124.823699951</v>
      </c>
    </row>
    <row r="2128" spans="1:12" x14ac:dyDescent="0.25">
      <c r="A2128" s="11">
        <v>44004</v>
      </c>
      <c r="B2128" s="3">
        <v>-87670418.684812695</v>
      </c>
      <c r="C2128" s="3">
        <v>42064060448.884804</v>
      </c>
      <c r="D2128" s="3">
        <v>41976390030.199997</v>
      </c>
      <c r="E2128" s="24">
        <f t="shared" si="198"/>
        <v>0.9918658053172148</v>
      </c>
      <c r="F2128" s="21">
        <f t="shared" si="199"/>
        <v>-344963255.11519039</v>
      </c>
      <c r="G2128">
        <v>2.6019666137189099</v>
      </c>
      <c r="H2128" s="3">
        <v>-112077344.923072</v>
      </c>
      <c r="I2128" s="3">
        <f t="shared" si="200"/>
        <v>-112077344.92307836</v>
      </c>
      <c r="J2128" s="3">
        <f t="shared" si="201"/>
        <v>0</v>
      </c>
      <c r="K2128" s="13">
        <f t="shared" si="202"/>
        <v>112077344.923072</v>
      </c>
      <c r="L2128" s="13">
        <f t="shared" si="203"/>
        <v>87670418.684806824</v>
      </c>
    </row>
    <row r="2129" spans="1:12" x14ac:dyDescent="0.25">
      <c r="A2129" s="11">
        <v>44005</v>
      </c>
      <c r="B2129" s="3">
        <v>-46253601.558927298</v>
      </c>
      <c r="C2129" s="3">
        <v>42316430170.638901</v>
      </c>
      <c r="D2129" s="3">
        <v>42270176569.080002</v>
      </c>
      <c r="E2129" s="24">
        <f t="shared" si="198"/>
        <v>1.0081007475915458</v>
      </c>
      <c r="F2129" s="21">
        <f t="shared" si="199"/>
        <v>340040140.43893218</v>
      </c>
      <c r="G2129">
        <v>2.6230444884982802</v>
      </c>
      <c r="H2129" s="3">
        <v>-59107500.770488702</v>
      </c>
      <c r="I2129" s="3">
        <f t="shared" si="200"/>
        <v>-59107500.770491675</v>
      </c>
      <c r="J2129" s="3">
        <f t="shared" si="201"/>
        <v>0</v>
      </c>
      <c r="K2129" s="13">
        <f t="shared" si="202"/>
        <v>59107500.770488702</v>
      </c>
      <c r="L2129" s="13">
        <f t="shared" si="203"/>
        <v>46253601.558898926</v>
      </c>
    </row>
    <row r="2130" spans="1:12" x14ac:dyDescent="0.25">
      <c r="A2130" s="11">
        <v>44006</v>
      </c>
      <c r="B2130" s="3">
        <v>-73423170.130781397</v>
      </c>
      <c r="C2130" s="3">
        <v>41588082167.220703</v>
      </c>
      <c r="D2130" s="3">
        <v>41514658997.089996</v>
      </c>
      <c r="E2130" s="24">
        <f t="shared" si="198"/>
        <v>0.98386345983806067</v>
      </c>
      <c r="F2130" s="21">
        <f t="shared" si="199"/>
        <v>-682094401.85922408</v>
      </c>
      <c r="G2130">
        <v>2.5807176257630702</v>
      </c>
      <c r="H2130" s="3">
        <v>-93791279.703361198</v>
      </c>
      <c r="I2130" s="3">
        <f t="shared" si="200"/>
        <v>-93791279.703365877</v>
      </c>
      <c r="J2130" s="3">
        <f t="shared" si="201"/>
        <v>0</v>
      </c>
      <c r="K2130" s="13">
        <f t="shared" si="202"/>
        <v>93791279.703361198</v>
      </c>
      <c r="L2130" s="13">
        <f t="shared" si="203"/>
        <v>73423170.130706787</v>
      </c>
    </row>
    <row r="2131" spans="1:12" x14ac:dyDescent="0.25">
      <c r="A2131" s="11">
        <v>44007</v>
      </c>
      <c r="B2131" s="3">
        <v>172282599.444417</v>
      </c>
      <c r="C2131" s="3">
        <v>42149644252.845497</v>
      </c>
      <c r="D2131" s="3">
        <v>42321926852.290001</v>
      </c>
      <c r="E2131" s="24">
        <f t="shared" si="198"/>
        <v>1.015295446743284</v>
      </c>
      <c r="F2131" s="21">
        <f t="shared" si="199"/>
        <v>634985255.75558758</v>
      </c>
      <c r="G2131">
        <v>2.62019085476738</v>
      </c>
      <c r="H2131" s="3">
        <v>219990047.634206</v>
      </c>
      <c r="I2131" s="3">
        <f t="shared" si="200"/>
        <v>219990047.6342169</v>
      </c>
      <c r="J2131" s="3">
        <f t="shared" si="201"/>
        <v>0</v>
      </c>
      <c r="K2131" s="13">
        <f t="shared" si="202"/>
        <v>-219990047.634206</v>
      </c>
      <c r="L2131" s="13">
        <f t="shared" si="203"/>
        <v>172282599.44450378</v>
      </c>
    </row>
    <row r="2132" spans="1:12" x14ac:dyDescent="0.25">
      <c r="A2132" s="11">
        <v>44008</v>
      </c>
      <c r="B2132" s="3">
        <v>-117147719.23197199</v>
      </c>
      <c r="C2132" s="3">
        <v>41303082878.171898</v>
      </c>
      <c r="D2132" s="3">
        <v>41185935158.939903</v>
      </c>
      <c r="E2132" s="24">
        <f t="shared" si="198"/>
        <v>0.97592633299343745</v>
      </c>
      <c r="F2132" s="21">
        <f t="shared" si="199"/>
        <v>-1018843974.1181257</v>
      </c>
      <c r="G2132">
        <v>2.5571132526360798</v>
      </c>
      <c r="H2132" s="3">
        <v>-149529796.97760201</v>
      </c>
      <c r="I2132" s="3">
        <f t="shared" si="200"/>
        <v>-149529796.97760895</v>
      </c>
      <c r="J2132" s="3">
        <f t="shared" si="201"/>
        <v>0</v>
      </c>
      <c r="K2132" s="13">
        <f t="shared" si="202"/>
        <v>149529796.97760201</v>
      </c>
      <c r="L2132" s="13">
        <f t="shared" si="203"/>
        <v>117147719.23199463</v>
      </c>
    </row>
    <row r="2133" spans="1:12" x14ac:dyDescent="0.25">
      <c r="A2133" s="11">
        <v>44011</v>
      </c>
      <c r="B2133" s="3">
        <v>40092653.477109097</v>
      </c>
      <c r="C2133" s="3">
        <v>41876988846.922798</v>
      </c>
      <c r="D2133" s="3">
        <v>41917081500.400002</v>
      </c>
      <c r="E2133" s="24">
        <f t="shared" si="198"/>
        <v>1.0167788757330909</v>
      </c>
      <c r="F2133" s="21">
        <f t="shared" si="199"/>
        <v>691053687.98298919</v>
      </c>
      <c r="G2133">
        <v>2.6000187381374902</v>
      </c>
      <c r="H2133" s="3">
        <v>51155342.235691503</v>
      </c>
      <c r="I2133" s="3">
        <f t="shared" si="200"/>
        <v>51155342.235693909</v>
      </c>
      <c r="J2133" s="3">
        <f t="shared" si="201"/>
        <v>0</v>
      </c>
      <c r="K2133" s="13">
        <f t="shared" si="202"/>
        <v>-51155342.235691503</v>
      </c>
      <c r="L2133" s="13">
        <f t="shared" si="203"/>
        <v>40092653.477203369</v>
      </c>
    </row>
    <row r="2134" spans="1:12" x14ac:dyDescent="0.25">
      <c r="A2134" s="11">
        <v>44012</v>
      </c>
      <c r="B2134" s="3">
        <v>34523151.689332403</v>
      </c>
      <c r="C2134" s="3">
        <v>41879714108.870598</v>
      </c>
      <c r="D2134" s="3">
        <v>41914237260.559998</v>
      </c>
      <c r="E2134" s="24">
        <f t="shared" si="198"/>
        <v>0.99910854023725437</v>
      </c>
      <c r="F2134" s="21">
        <f t="shared" si="199"/>
        <v>-37367391.529336371</v>
      </c>
      <c r="G2134">
        <v>2.5977009260500599</v>
      </c>
      <c r="H2134" s="3">
        <v>44032051.353083201</v>
      </c>
      <c r="I2134" s="3">
        <f t="shared" si="200"/>
        <v>44032051.353085309</v>
      </c>
      <c r="J2134" s="3">
        <f t="shared" si="201"/>
        <v>0</v>
      </c>
      <c r="K2134" s="13">
        <f t="shared" si="202"/>
        <v>-44032051.353083201</v>
      </c>
      <c r="L2134" s="13">
        <f t="shared" si="203"/>
        <v>34523151.689399719</v>
      </c>
    </row>
    <row r="2135" spans="1:12" x14ac:dyDescent="0.25">
      <c r="A2135" s="11">
        <v>44013</v>
      </c>
      <c r="B2135" s="3">
        <v>99543466.553282201</v>
      </c>
      <c r="C2135" s="3">
        <v>42445314248.736702</v>
      </c>
      <c r="D2135" s="3">
        <v>42544857715.290001</v>
      </c>
      <c r="E2135" s="24">
        <f t="shared" si="198"/>
        <v>1.012670563104257</v>
      </c>
      <c r="F2135" s="21">
        <f t="shared" si="199"/>
        <v>531076988.17672116</v>
      </c>
      <c r="G2135">
        <v>2.6306152595595602</v>
      </c>
      <c r="H2135" s="3">
        <v>126912246.32814001</v>
      </c>
      <c r="I2135" s="3">
        <f t="shared" si="200"/>
        <v>126912246.32814653</v>
      </c>
      <c r="J2135" s="3">
        <f t="shared" si="201"/>
        <v>0</v>
      </c>
      <c r="K2135" s="13">
        <f t="shared" si="202"/>
        <v>-126912246.32814001</v>
      </c>
      <c r="L2135" s="13">
        <f t="shared" si="203"/>
        <v>99543466.55329895</v>
      </c>
    </row>
    <row r="2136" spans="1:12" x14ac:dyDescent="0.25">
      <c r="A2136" s="11">
        <v>44014</v>
      </c>
      <c r="B2136" s="3">
        <v>-109580176.528542</v>
      </c>
      <c r="C2136" s="3">
        <v>42636945700.458504</v>
      </c>
      <c r="D2136" s="3">
        <v>42527365523.93</v>
      </c>
      <c r="E2136" s="24">
        <f t="shared" si="198"/>
        <v>1.0021644915534751</v>
      </c>
      <c r="F2136" s="21">
        <f t="shared" si="199"/>
        <v>92087985.168541387</v>
      </c>
      <c r="G2136">
        <v>2.6363092040693199</v>
      </c>
      <c r="H2136" s="3">
        <v>-139654538.570768</v>
      </c>
      <c r="I2136" s="3">
        <f t="shared" si="200"/>
        <v>-139654538.57077438</v>
      </c>
      <c r="J2136" s="3">
        <f t="shared" si="201"/>
        <v>0</v>
      </c>
      <c r="K2136" s="13">
        <f t="shared" si="202"/>
        <v>139654538.570768</v>
      </c>
      <c r="L2136" s="13">
        <f t="shared" si="203"/>
        <v>109580176.52850342</v>
      </c>
    </row>
    <row r="2137" spans="1:12" x14ac:dyDescent="0.25">
      <c r="A2137" s="11">
        <v>44015</v>
      </c>
      <c r="B2137" s="3">
        <v>157980097.52979001</v>
      </c>
      <c r="C2137" s="3">
        <v>42788181387.8302</v>
      </c>
      <c r="D2137" s="3">
        <v>42946161485.360001</v>
      </c>
      <c r="E2137" s="24">
        <f t="shared" si="198"/>
        <v>1.0061328949180606</v>
      </c>
      <c r="F2137" s="21">
        <f t="shared" si="199"/>
        <v>260815863.90021029</v>
      </c>
      <c r="G2137">
        <v>2.6524774113893899</v>
      </c>
      <c r="H2137" s="3">
        <v>201260118.56818199</v>
      </c>
      <c r="I2137" s="3">
        <f t="shared" si="200"/>
        <v>201260118.56819078</v>
      </c>
      <c r="J2137" s="3">
        <f t="shared" si="201"/>
        <v>0</v>
      </c>
      <c r="K2137" s="13">
        <f t="shared" si="202"/>
        <v>-201260118.56818199</v>
      </c>
      <c r="L2137" s="13">
        <f t="shared" si="203"/>
        <v>157980097.52980042</v>
      </c>
    </row>
    <row r="2138" spans="1:12" x14ac:dyDescent="0.25">
      <c r="A2138" s="11">
        <v>44018</v>
      </c>
      <c r="B2138" s="3">
        <v>109965086.109594</v>
      </c>
      <c r="C2138" s="3">
        <v>43858818114.620399</v>
      </c>
      <c r="D2138" s="3">
        <v>43968783200.729897</v>
      </c>
      <c r="E2138" s="24">
        <f t="shared" si="198"/>
        <v>1.0212511804942432</v>
      </c>
      <c r="F2138" s="21">
        <f t="shared" si="199"/>
        <v>912656629.26030195</v>
      </c>
      <c r="G2138">
        <v>2.7088456876157401</v>
      </c>
      <c r="H2138" s="3">
        <v>140036888.765414</v>
      </c>
      <c r="I2138" s="3">
        <f t="shared" si="200"/>
        <v>140036888.76542085</v>
      </c>
      <c r="J2138" s="3">
        <f t="shared" si="201"/>
        <v>0</v>
      </c>
      <c r="K2138" s="13">
        <f t="shared" si="202"/>
        <v>-140036888.765414</v>
      </c>
      <c r="L2138" s="13">
        <f t="shared" si="203"/>
        <v>109965086.10949707</v>
      </c>
    </row>
    <row r="2139" spans="1:12" x14ac:dyDescent="0.25">
      <c r="A2139" s="11">
        <v>44019</v>
      </c>
      <c r="B2139" s="3">
        <v>-80313686.329623401</v>
      </c>
      <c r="C2139" s="3">
        <v>43534718172.139603</v>
      </c>
      <c r="D2139" s="3">
        <v>43454404485.809998</v>
      </c>
      <c r="E2139" s="24">
        <f t="shared" si="198"/>
        <v>0.99012788171533772</v>
      </c>
      <c r="F2139" s="21">
        <f t="shared" si="199"/>
        <v>-434065028.59027559</v>
      </c>
      <c r="G2139">
        <v>2.6821036425726898</v>
      </c>
      <c r="H2139" s="3">
        <v>-102237326.21153</v>
      </c>
      <c r="I2139" s="3">
        <f t="shared" si="200"/>
        <v>-102237326.21153574</v>
      </c>
      <c r="J2139" s="3">
        <f t="shared" si="201"/>
        <v>0</v>
      </c>
      <c r="K2139" s="13">
        <f t="shared" si="202"/>
        <v>102237326.21153</v>
      </c>
      <c r="L2139" s="13">
        <f t="shared" si="203"/>
        <v>80313686.329605103</v>
      </c>
    </row>
    <row r="2140" spans="1:12" x14ac:dyDescent="0.25">
      <c r="A2140" s="11">
        <v>44020</v>
      </c>
      <c r="B2140" s="3">
        <v>39907258.177740298</v>
      </c>
      <c r="C2140" s="3">
        <v>44352312457.792198</v>
      </c>
      <c r="D2140" s="3">
        <v>44392219715.969902</v>
      </c>
      <c r="E2140" s="24">
        <f t="shared" si="198"/>
        <v>1.0206632211994846</v>
      </c>
      <c r="F2140" s="21">
        <f t="shared" si="199"/>
        <v>897907971.98216414</v>
      </c>
      <c r="G2140">
        <v>2.73752454341912</v>
      </c>
      <c r="H2140" s="3">
        <v>50781333.563008301</v>
      </c>
      <c r="I2140" s="3">
        <f t="shared" si="200"/>
        <v>50781333.563010834</v>
      </c>
      <c r="J2140" s="3">
        <f t="shared" si="201"/>
        <v>0</v>
      </c>
      <c r="K2140" s="13">
        <f t="shared" si="202"/>
        <v>-50781333.563008301</v>
      </c>
      <c r="L2140" s="13">
        <f t="shared" si="203"/>
        <v>39907258.177703857</v>
      </c>
    </row>
    <row r="2141" spans="1:12" x14ac:dyDescent="0.25">
      <c r="A2141" s="11">
        <v>44021</v>
      </c>
      <c r="B2141" s="3">
        <v>-38024375.892145298</v>
      </c>
      <c r="C2141" s="3">
        <v>44229465353.102097</v>
      </c>
      <c r="D2141" s="3">
        <v>44191440977.209999</v>
      </c>
      <c r="E2141" s="24">
        <f t="shared" si="198"/>
        <v>0.9963337187482606</v>
      </c>
      <c r="F2141" s="21">
        <f t="shared" si="199"/>
        <v>-162754362.86775765</v>
      </c>
      <c r="G2141">
        <v>2.7274880085094</v>
      </c>
      <c r="H2141" s="3">
        <v>-48366715.215760298</v>
      </c>
      <c r="I2141" s="3">
        <f t="shared" si="200"/>
        <v>-48366715.21576263</v>
      </c>
      <c r="J2141" s="3">
        <f t="shared" si="201"/>
        <v>0</v>
      </c>
      <c r="K2141" s="13">
        <f t="shared" si="202"/>
        <v>48366715.215760298</v>
      </c>
      <c r="L2141" s="13">
        <f t="shared" si="203"/>
        <v>38024375.892097473</v>
      </c>
    </row>
    <row r="2142" spans="1:12" x14ac:dyDescent="0.25">
      <c r="A2142" s="11">
        <v>44022</v>
      </c>
      <c r="B2142" s="3">
        <v>-136542167.70879</v>
      </c>
      <c r="C2142" s="3">
        <v>44538445445.058701</v>
      </c>
      <c r="D2142" s="3">
        <v>44401903277.349998</v>
      </c>
      <c r="E2142" s="24">
        <f t="shared" si="198"/>
        <v>1.007852300358971</v>
      </c>
      <c r="F2142" s="21">
        <f t="shared" si="199"/>
        <v>347004467.84878939</v>
      </c>
      <c r="G2142">
        <v>2.7489050635777099</v>
      </c>
      <c r="H2142" s="3">
        <v>-173613535.224648</v>
      </c>
      <c r="I2142" s="3">
        <f t="shared" si="200"/>
        <v>-173613535.22465649</v>
      </c>
      <c r="J2142" s="3">
        <f t="shared" si="201"/>
        <v>0</v>
      </c>
      <c r="K2142" s="13">
        <f t="shared" si="202"/>
        <v>173613535.224648</v>
      </c>
      <c r="L2142" s="13">
        <f t="shared" si="203"/>
        <v>136542167.70870209</v>
      </c>
    </row>
    <row r="2143" spans="1:12" x14ac:dyDescent="0.25">
      <c r="A2143" s="11">
        <v>44025</v>
      </c>
      <c r="B2143" s="3">
        <v>-400908314.83141702</v>
      </c>
      <c r="C2143" s="3">
        <v>43688051990.5914</v>
      </c>
      <c r="D2143" s="3">
        <v>43287143675.760002</v>
      </c>
      <c r="E2143" s="24">
        <f t="shared" si="198"/>
        <v>0.9839229574845112</v>
      </c>
      <c r="F2143" s="21">
        <f t="shared" si="199"/>
        <v>-713851286.75857925</v>
      </c>
      <c r="G2143">
        <v>2.7047107999995301</v>
      </c>
      <c r="H2143" s="3">
        <v>-509558603.780029</v>
      </c>
      <c r="I2143" s="3">
        <f t="shared" si="200"/>
        <v>-509558603.78005379</v>
      </c>
      <c r="J2143" s="3">
        <f t="shared" si="201"/>
        <v>0</v>
      </c>
      <c r="K2143" s="13">
        <f t="shared" si="202"/>
        <v>509558603.780029</v>
      </c>
      <c r="L2143" s="13">
        <f t="shared" si="203"/>
        <v>400908314.83139801</v>
      </c>
    </row>
    <row r="2144" spans="1:12" x14ac:dyDescent="0.25">
      <c r="A2144" s="11">
        <v>44026</v>
      </c>
      <c r="B2144" s="3">
        <v>-187188967.02656901</v>
      </c>
      <c r="C2144" s="3">
        <v>43849724850.206497</v>
      </c>
      <c r="D2144" s="3">
        <v>43662535883.18</v>
      </c>
      <c r="E2144" s="24">
        <f t="shared" si="198"/>
        <v>1.0129964956491597</v>
      </c>
      <c r="F2144" s="21">
        <f t="shared" si="199"/>
        <v>562581174.44656718</v>
      </c>
      <c r="G2144">
        <v>2.7398625621439598</v>
      </c>
      <c r="H2144" s="3">
        <v>-237827248.376073</v>
      </c>
      <c r="I2144" s="3">
        <f t="shared" si="200"/>
        <v>-237827248.37608397</v>
      </c>
      <c r="J2144" s="3">
        <f t="shared" si="201"/>
        <v>0</v>
      </c>
      <c r="K2144" s="13">
        <f t="shared" si="202"/>
        <v>237827248.376073</v>
      </c>
      <c r="L2144" s="13">
        <f t="shared" si="203"/>
        <v>187188967.02649689</v>
      </c>
    </row>
    <row r="2145" spans="1:12" x14ac:dyDescent="0.25">
      <c r="A2145" s="11">
        <v>44027</v>
      </c>
      <c r="B2145" s="3">
        <v>291489752.56960899</v>
      </c>
      <c r="C2145" s="3">
        <v>44154681639.220299</v>
      </c>
      <c r="D2145" s="3">
        <v>44446171391.790001</v>
      </c>
      <c r="E2145" s="24">
        <f t="shared" si="198"/>
        <v>1.011271579767083</v>
      </c>
      <c r="F2145" s="21">
        <f t="shared" si="199"/>
        <v>492145756.04039162</v>
      </c>
      <c r="G2145">
        <v>2.7707451415640101</v>
      </c>
      <c r="H2145" s="3">
        <v>370200450.72098202</v>
      </c>
      <c r="I2145" s="3">
        <f t="shared" si="200"/>
        <v>370200450.72099906</v>
      </c>
      <c r="J2145" s="3">
        <f t="shared" si="201"/>
        <v>0</v>
      </c>
      <c r="K2145" s="13">
        <f t="shared" si="202"/>
        <v>-370200450.72098202</v>
      </c>
      <c r="L2145" s="13">
        <f t="shared" si="203"/>
        <v>291489752.56970215</v>
      </c>
    </row>
    <row r="2146" spans="1:12" x14ac:dyDescent="0.25">
      <c r="A2146" s="11">
        <v>44028</v>
      </c>
      <c r="B2146" s="3">
        <v>-258289853.95029801</v>
      </c>
      <c r="C2146" s="3">
        <v>44005869233.370201</v>
      </c>
      <c r="D2146" s="3">
        <v>43747579379.419899</v>
      </c>
      <c r="E2146" s="24">
        <f t="shared" si="198"/>
        <v>0.99009358636228595</v>
      </c>
      <c r="F2146" s="21">
        <f t="shared" si="199"/>
        <v>-440302158.41980392</v>
      </c>
      <c r="G2146">
        <v>2.74329699410699</v>
      </c>
      <c r="H2146" s="3">
        <v>-327908961.99710298</v>
      </c>
      <c r="I2146" s="3">
        <f t="shared" si="200"/>
        <v>-327908961.99711895</v>
      </c>
      <c r="J2146" s="3">
        <f t="shared" si="201"/>
        <v>0</v>
      </c>
      <c r="K2146" s="13">
        <f t="shared" si="202"/>
        <v>327908961.99710298</v>
      </c>
      <c r="L2146" s="13">
        <f t="shared" si="203"/>
        <v>258289853.95030212</v>
      </c>
    </row>
    <row r="2147" spans="1:12" x14ac:dyDescent="0.25">
      <c r="A2147" s="11">
        <v>44029</v>
      </c>
      <c r="B2147" s="3">
        <v>137984432.48692799</v>
      </c>
      <c r="C2147" s="3">
        <v>44777313688.852997</v>
      </c>
      <c r="D2147" s="3">
        <v>44915298121.339996</v>
      </c>
      <c r="E2147" s="24">
        <f t="shared" si="198"/>
        <v>1.0235380865419399</v>
      </c>
      <c r="F2147" s="21">
        <f t="shared" si="199"/>
        <v>1029734309.4331694</v>
      </c>
      <c r="G2147">
        <v>2.80786895616452</v>
      </c>
      <c r="H2147" s="3">
        <v>175108940.18818</v>
      </c>
      <c r="I2147" s="3">
        <f t="shared" si="200"/>
        <v>175108940.18818855</v>
      </c>
      <c r="J2147" s="3">
        <f t="shared" si="201"/>
        <v>0</v>
      </c>
      <c r="K2147" s="13">
        <f t="shared" si="202"/>
        <v>-175108940.18818</v>
      </c>
      <c r="L2147" s="13">
        <f t="shared" si="203"/>
        <v>137984432.48699951</v>
      </c>
    </row>
    <row r="2148" spans="1:12" x14ac:dyDescent="0.25">
      <c r="A2148" s="11">
        <v>44032</v>
      </c>
      <c r="B2148" s="3">
        <v>-169020590.31863901</v>
      </c>
      <c r="C2148" s="3">
        <v>45609944997.238602</v>
      </c>
      <c r="D2148" s="3">
        <v>45440924406.919998</v>
      </c>
      <c r="E2148" s="24">
        <f t="shared" si="198"/>
        <v>1.0154657077867331</v>
      </c>
      <c r="F2148" s="21">
        <f t="shared" si="199"/>
        <v>694646875.89864087</v>
      </c>
      <c r="G2148">
        <v>2.851294636944</v>
      </c>
      <c r="H2148" s="3">
        <v>-214412514.57530001</v>
      </c>
      <c r="I2148" s="3">
        <f t="shared" si="200"/>
        <v>-214412514.57531095</v>
      </c>
      <c r="J2148" s="3">
        <f t="shared" si="201"/>
        <v>0</v>
      </c>
      <c r="K2148" s="13">
        <f t="shared" si="202"/>
        <v>214412514.57530001</v>
      </c>
      <c r="L2148" s="13">
        <f t="shared" si="203"/>
        <v>169020590.31860352</v>
      </c>
    </row>
    <row r="2149" spans="1:12" x14ac:dyDescent="0.25">
      <c r="A2149" s="11">
        <v>44033</v>
      </c>
      <c r="B2149" s="3">
        <v>29745490.624510501</v>
      </c>
      <c r="C2149" s="3">
        <v>45264504428.565399</v>
      </c>
      <c r="D2149" s="3">
        <v>45294249919.189903</v>
      </c>
      <c r="E2149" s="24">
        <f t="shared" si="198"/>
        <v>0.99611759706350211</v>
      </c>
      <c r="F2149" s="21">
        <f t="shared" si="199"/>
        <v>-176419978.35460541</v>
      </c>
      <c r="G2149">
        <v>2.8402247622727201</v>
      </c>
      <c r="H2149" s="3">
        <v>37719327.4671169</v>
      </c>
      <c r="I2149" s="3">
        <f t="shared" si="200"/>
        <v>37719327.467118703</v>
      </c>
      <c r="J2149" s="3">
        <f t="shared" si="201"/>
        <v>0</v>
      </c>
      <c r="K2149" s="13">
        <f t="shared" si="202"/>
        <v>-37719327.4671169</v>
      </c>
      <c r="L2149" s="13">
        <f t="shared" si="203"/>
        <v>29745490.624504089</v>
      </c>
    </row>
    <row r="2150" spans="1:12" x14ac:dyDescent="0.25">
      <c r="A2150" s="11">
        <v>44034</v>
      </c>
      <c r="B2150" s="3">
        <v>-282109043.72108102</v>
      </c>
      <c r="C2150" s="3">
        <v>45268449962.920998</v>
      </c>
      <c r="D2150" s="3">
        <v>44986340919.199997</v>
      </c>
      <c r="E2150" s="24">
        <f t="shared" si="198"/>
        <v>0.99943039223930508</v>
      </c>
      <c r="F2150" s="21">
        <f t="shared" si="199"/>
        <v>-25799956.268825293</v>
      </c>
      <c r="G2150">
        <v>2.8386069482059999</v>
      </c>
      <c r="H2150" s="3">
        <v>-357595546.13144499</v>
      </c>
      <c r="I2150" s="3">
        <f t="shared" si="200"/>
        <v>-357595546.13146263</v>
      </c>
      <c r="J2150" s="3">
        <f t="shared" si="201"/>
        <v>0</v>
      </c>
      <c r="K2150" s="13">
        <f t="shared" si="202"/>
        <v>357595546.13144499</v>
      </c>
      <c r="L2150" s="13">
        <f t="shared" si="203"/>
        <v>282109043.72100067</v>
      </c>
    </row>
    <row r="2151" spans="1:12" x14ac:dyDescent="0.25">
      <c r="A2151" s="11">
        <v>44035</v>
      </c>
      <c r="B2151" s="3">
        <v>-61296082.573506102</v>
      </c>
      <c r="C2151" s="3">
        <v>44179439364.723503</v>
      </c>
      <c r="D2151" s="3">
        <v>44118143282.150002</v>
      </c>
      <c r="E2151" s="24">
        <f t="shared" si="198"/>
        <v>0.98206340995979724</v>
      </c>
      <c r="F2151" s="21">
        <f t="shared" si="199"/>
        <v>-806901554.47648931</v>
      </c>
      <c r="G2151">
        <v>2.7876920190907599</v>
      </c>
      <c r="H2151" s="3">
        <v>-77667638.406503201</v>
      </c>
      <c r="I2151" s="3">
        <f t="shared" si="200"/>
        <v>-77667638.406506985</v>
      </c>
      <c r="J2151" s="3">
        <f t="shared" si="201"/>
        <v>0</v>
      </c>
      <c r="K2151" s="13">
        <f t="shared" si="202"/>
        <v>77667638.406503201</v>
      </c>
      <c r="L2151" s="13">
        <f t="shared" si="203"/>
        <v>61296082.573501587</v>
      </c>
    </row>
    <row r="2152" spans="1:12" x14ac:dyDescent="0.25">
      <c r="A2152" s="11">
        <v>44036</v>
      </c>
      <c r="B2152" s="3">
        <v>-123622400.81255101</v>
      </c>
      <c r="C2152" s="3">
        <v>44008077368.782501</v>
      </c>
      <c r="D2152" s="3">
        <v>43884454967.969902</v>
      </c>
      <c r="E2152" s="24">
        <f t="shared" si="198"/>
        <v>0.99750520069116144</v>
      </c>
      <c r="F2152" s="21">
        <f t="shared" si="199"/>
        <v>-110065913.36754848</v>
      </c>
      <c r="G2152">
        <v>2.78073728696828</v>
      </c>
      <c r="H2152" s="3">
        <v>-156580199.48455101</v>
      </c>
      <c r="I2152" s="3">
        <f t="shared" si="200"/>
        <v>-156580199.48455784</v>
      </c>
      <c r="J2152" s="3">
        <f t="shared" si="201"/>
        <v>0</v>
      </c>
      <c r="K2152" s="13">
        <f t="shared" si="202"/>
        <v>156580199.48455101</v>
      </c>
      <c r="L2152" s="13">
        <f t="shared" si="203"/>
        <v>123622400.81259918</v>
      </c>
    </row>
    <row r="2153" spans="1:12" x14ac:dyDescent="0.25">
      <c r="A2153" s="11">
        <v>44039</v>
      </c>
      <c r="B2153" s="3">
        <v>223426596.17480299</v>
      </c>
      <c r="C2153" s="3">
        <v>44659234615.765198</v>
      </c>
      <c r="D2153" s="3">
        <v>44882661211.940002</v>
      </c>
      <c r="E2153" s="24">
        <f t="shared" si="198"/>
        <v>1.0176549907788712</v>
      </c>
      <c r="F2153" s="21">
        <f t="shared" si="199"/>
        <v>774779647.79529738</v>
      </c>
      <c r="G2153">
        <v>2.8298311781281602</v>
      </c>
      <c r="H2153" s="3">
        <v>282882984.84795201</v>
      </c>
      <c r="I2153" s="3">
        <f t="shared" si="200"/>
        <v>282882984.84796542</v>
      </c>
      <c r="J2153" s="3">
        <f t="shared" si="201"/>
        <v>0</v>
      </c>
      <c r="K2153" s="13">
        <f t="shared" si="202"/>
        <v>-282882984.84795201</v>
      </c>
      <c r="L2153" s="13">
        <f t="shared" si="203"/>
        <v>223426596.17480469</v>
      </c>
    </row>
    <row r="2154" spans="1:12" x14ac:dyDescent="0.25">
      <c r="A2154" s="11">
        <v>44040</v>
      </c>
      <c r="B2154" s="3">
        <v>25435752.578560799</v>
      </c>
      <c r="C2154" s="3">
        <v>44690605146.451401</v>
      </c>
      <c r="D2154" s="3">
        <v>44716040899.029999</v>
      </c>
      <c r="E2154" s="24">
        <f t="shared" si="198"/>
        <v>0.99572092963512882</v>
      </c>
      <c r="F2154" s="21">
        <f t="shared" si="199"/>
        <v>-192056065.48856446</v>
      </c>
      <c r="G2154">
        <v>2.8177221313962502</v>
      </c>
      <c r="H2154" s="3">
        <v>32192065.043082599</v>
      </c>
      <c r="I2154" s="3">
        <f t="shared" si="200"/>
        <v>32192065.043084152</v>
      </c>
      <c r="J2154" s="3">
        <f t="shared" si="201"/>
        <v>0</v>
      </c>
      <c r="K2154" s="13">
        <f t="shared" si="202"/>
        <v>-32192065.043082599</v>
      </c>
      <c r="L2154" s="13">
        <f t="shared" si="203"/>
        <v>25435752.578598022</v>
      </c>
    </row>
    <row r="2155" spans="1:12" x14ac:dyDescent="0.25">
      <c r="A2155" s="11">
        <v>44041</v>
      </c>
      <c r="B2155" s="3">
        <v>-315904843.63194102</v>
      </c>
      <c r="C2155" s="3">
        <v>45536691130.321899</v>
      </c>
      <c r="D2155" s="3">
        <v>45220786286.689903</v>
      </c>
      <c r="E2155" s="24">
        <f t="shared" si="198"/>
        <v>1.0183524796648455</v>
      </c>
      <c r="F2155" s="21">
        <f t="shared" si="199"/>
        <v>820650231.29184556</v>
      </c>
      <c r="G2155">
        <v>2.8694343195138901</v>
      </c>
      <c r="H2155" s="3">
        <v>-399661963.44551897</v>
      </c>
      <c r="I2155" s="3">
        <f t="shared" si="200"/>
        <v>-399661963.44553751</v>
      </c>
      <c r="J2155" s="3">
        <f t="shared" si="201"/>
        <v>0</v>
      </c>
      <c r="K2155" s="13">
        <f t="shared" si="202"/>
        <v>399661963.44551897</v>
      </c>
      <c r="L2155" s="13">
        <f t="shared" si="203"/>
        <v>315904843.63199615</v>
      </c>
    </row>
    <row r="2156" spans="1:12" x14ac:dyDescent="0.25">
      <c r="A2156" s="11">
        <v>44042</v>
      </c>
      <c r="B2156" s="3">
        <v>-104124896.41735999</v>
      </c>
      <c r="C2156" s="3">
        <v>45387876963.417297</v>
      </c>
      <c r="D2156" s="3">
        <v>45283752067</v>
      </c>
      <c r="E2156" s="24">
        <f t="shared" si="198"/>
        <v>1.003694997156134</v>
      </c>
      <c r="F2156" s="21">
        <f t="shared" si="199"/>
        <v>167090676.72745675</v>
      </c>
      <c r="G2156">
        <v>2.8800368711641999</v>
      </c>
      <c r="H2156" s="3">
        <v>-131681087.133303</v>
      </c>
      <c r="I2156" s="3">
        <f t="shared" si="200"/>
        <v>-131681087.13330935</v>
      </c>
      <c r="J2156" s="3">
        <f t="shared" si="201"/>
        <v>0</v>
      </c>
      <c r="K2156" s="13">
        <f t="shared" si="202"/>
        <v>131681087.133303</v>
      </c>
      <c r="L2156" s="13">
        <f t="shared" si="203"/>
        <v>104124896.41729736</v>
      </c>
    </row>
    <row r="2157" spans="1:12" x14ac:dyDescent="0.25">
      <c r="A2157" s="11">
        <v>44043</v>
      </c>
      <c r="B2157" s="3">
        <v>324456342.71482199</v>
      </c>
      <c r="C2157" s="3">
        <v>44694493340.205101</v>
      </c>
      <c r="D2157" s="3">
        <v>45018949682.919998</v>
      </c>
      <c r="E2157" s="24">
        <f t="shared" si="198"/>
        <v>0.98698741380963795</v>
      </c>
      <c r="F2157" s="21">
        <f t="shared" si="199"/>
        <v>-589258726.79482388</v>
      </c>
      <c r="G2157">
        <v>2.8425601431467502</v>
      </c>
      <c r="H2157" s="3">
        <v>410163846.79979199</v>
      </c>
      <c r="I2157" s="3">
        <f t="shared" si="200"/>
        <v>410163846.79981118</v>
      </c>
      <c r="J2157" s="3">
        <f t="shared" si="201"/>
        <v>0</v>
      </c>
      <c r="K2157" s="13">
        <f t="shared" si="202"/>
        <v>-410163846.79979199</v>
      </c>
      <c r="L2157" s="13">
        <f t="shared" si="203"/>
        <v>324456342.71489716</v>
      </c>
    </row>
    <row r="2158" spans="1:12" x14ac:dyDescent="0.25">
      <c r="A2158" s="11">
        <v>44046</v>
      </c>
      <c r="B2158" s="3">
        <v>-143543776.02809799</v>
      </c>
      <c r="C2158" s="3">
        <v>44996174444.118103</v>
      </c>
      <c r="D2158" s="3">
        <v>44852630668.089996</v>
      </c>
      <c r="E2158" s="24">
        <f t="shared" si="198"/>
        <v>0.99949409662014965</v>
      </c>
      <c r="F2158" s="21">
        <f t="shared" si="199"/>
        <v>-22775238.801903844</v>
      </c>
      <c r="G2158">
        <v>2.8411220823629102</v>
      </c>
      <c r="H2158" s="3">
        <v>-181391847.29897401</v>
      </c>
      <c r="I2158" s="3">
        <f t="shared" si="200"/>
        <v>-181391847.29898205</v>
      </c>
      <c r="J2158" s="3">
        <f t="shared" si="201"/>
        <v>0</v>
      </c>
      <c r="K2158" s="13">
        <f t="shared" si="202"/>
        <v>181391847.29897401</v>
      </c>
      <c r="L2158" s="13">
        <f t="shared" si="203"/>
        <v>143543776.02810669</v>
      </c>
    </row>
    <row r="2159" spans="1:12" x14ac:dyDescent="0.25">
      <c r="A2159" s="11">
        <v>44047</v>
      </c>
      <c r="B2159" s="3">
        <v>159352666.617248</v>
      </c>
      <c r="C2159" s="3">
        <v>44264686183.022697</v>
      </c>
      <c r="D2159" s="3">
        <v>44424038849.639999</v>
      </c>
      <c r="E2159" s="24">
        <f t="shared" si="198"/>
        <v>0.98689163876656327</v>
      </c>
      <c r="F2159" s="21">
        <f t="shared" si="199"/>
        <v>-587944485.06724501</v>
      </c>
      <c r="G2159">
        <v>2.8038796277990001</v>
      </c>
      <c r="H2159" s="3">
        <v>201291307.42763999</v>
      </c>
      <c r="I2159" s="3">
        <f t="shared" si="200"/>
        <v>201291307.42765006</v>
      </c>
      <c r="J2159" s="3">
        <f t="shared" si="201"/>
        <v>0</v>
      </c>
      <c r="K2159" s="13">
        <f t="shared" si="202"/>
        <v>-201291307.42763999</v>
      </c>
      <c r="L2159" s="13">
        <f t="shared" si="203"/>
        <v>159352666.61730194</v>
      </c>
    </row>
    <row r="2160" spans="1:12" x14ac:dyDescent="0.25">
      <c r="A2160" s="11">
        <v>44048</v>
      </c>
      <c r="B2160" s="3">
        <v>-50682377.849182099</v>
      </c>
      <c r="C2160" s="3">
        <v>45284151054.849098</v>
      </c>
      <c r="D2160" s="3">
        <v>45233468677</v>
      </c>
      <c r="E2160" s="24">
        <f t="shared" si="198"/>
        <v>1.0193614139434815</v>
      </c>
      <c r="F2160" s="21">
        <f t="shared" si="199"/>
        <v>860112205.20918274</v>
      </c>
      <c r="G2160">
        <v>2.8581667019205099</v>
      </c>
      <c r="H2160" s="3">
        <v>-63996313.289155699</v>
      </c>
      <c r="I2160" s="3">
        <f t="shared" si="200"/>
        <v>-63996313.289158739</v>
      </c>
      <c r="J2160" s="3">
        <f t="shared" si="201"/>
        <v>0</v>
      </c>
      <c r="K2160" s="13">
        <f t="shared" si="202"/>
        <v>63996313.289155699</v>
      </c>
      <c r="L2160" s="13">
        <f t="shared" si="203"/>
        <v>50682377.849098206</v>
      </c>
    </row>
    <row r="2161" spans="1:12" x14ac:dyDescent="0.25">
      <c r="A2161" s="11">
        <v>44049</v>
      </c>
      <c r="B2161" s="3">
        <v>-108307708.004438</v>
      </c>
      <c r="C2161" s="3">
        <v>45917982859.784401</v>
      </c>
      <c r="D2161" s="3">
        <v>45809675151.779999</v>
      </c>
      <c r="E2161" s="24">
        <f t="shared" si="198"/>
        <v>1.0151329138092939</v>
      </c>
      <c r="F2161" s="21">
        <f t="shared" si="199"/>
        <v>684514182.78443682</v>
      </c>
      <c r="G2161">
        <v>2.9014190922732701</v>
      </c>
      <c r="H2161" s="3">
        <v>-136706645.58479801</v>
      </c>
      <c r="I2161" s="3">
        <f t="shared" si="200"/>
        <v>-136706645.58480433</v>
      </c>
      <c r="J2161" s="3">
        <f t="shared" si="201"/>
        <v>0</v>
      </c>
      <c r="K2161" s="13">
        <f t="shared" si="202"/>
        <v>136706645.58479801</v>
      </c>
      <c r="L2161" s="13">
        <f t="shared" si="203"/>
        <v>108307708.00440216</v>
      </c>
    </row>
    <row r="2162" spans="1:12" x14ac:dyDescent="0.25">
      <c r="A2162" s="11">
        <v>44050</v>
      </c>
      <c r="B2162" s="3">
        <v>-5570058.7005543699</v>
      </c>
      <c r="C2162" s="3">
        <v>45268506336.780502</v>
      </c>
      <c r="D2162" s="3">
        <v>45262936278.080002</v>
      </c>
      <c r="E2162" s="24">
        <f t="shared" si="198"/>
        <v>0.98818658256784397</v>
      </c>
      <c r="F2162" s="21">
        <f t="shared" si="199"/>
        <v>-541168814.99944258</v>
      </c>
      <c r="G2162">
        <v>2.8671434173906198</v>
      </c>
      <c r="H2162" s="3">
        <v>-7027847.3825131403</v>
      </c>
      <c r="I2162" s="3">
        <f t="shared" si="200"/>
        <v>-7027847.3825134756</v>
      </c>
      <c r="J2162" s="3">
        <f t="shared" si="201"/>
        <v>0</v>
      </c>
      <c r="K2162" s="13">
        <f t="shared" si="202"/>
        <v>7027847.3825131403</v>
      </c>
      <c r="L2162" s="13">
        <f t="shared" si="203"/>
        <v>5570058.7005004883</v>
      </c>
    </row>
    <row r="2163" spans="1:12" x14ac:dyDescent="0.25">
      <c r="A2163" s="11">
        <v>44053</v>
      </c>
      <c r="B2163" s="3">
        <v>28880103.7274119</v>
      </c>
      <c r="C2163" s="3">
        <v>45336895793.122498</v>
      </c>
      <c r="D2163" s="3">
        <v>45365775896.849998</v>
      </c>
      <c r="E2163" s="24">
        <f t="shared" si="198"/>
        <v>1.0016339972861725</v>
      </c>
      <c r="F2163" s="21">
        <f t="shared" si="199"/>
        <v>73959515.042584747</v>
      </c>
      <c r="G2163">
        <v>2.8718283219537</v>
      </c>
      <c r="H2163" s="3">
        <v>36424498.963367201</v>
      </c>
      <c r="I2163" s="3">
        <f t="shared" si="200"/>
        <v>36424498.963368855</v>
      </c>
      <c r="J2163" s="3">
        <f t="shared" si="201"/>
        <v>0</v>
      </c>
      <c r="K2163" s="13">
        <f t="shared" si="202"/>
        <v>-36424498.963367201</v>
      </c>
      <c r="L2163" s="13">
        <f t="shared" si="203"/>
        <v>28880103.727500916</v>
      </c>
    </row>
    <row r="2164" spans="1:12" x14ac:dyDescent="0.25">
      <c r="A2164" s="11">
        <v>44054</v>
      </c>
      <c r="B2164" s="3">
        <v>-42277585.607028902</v>
      </c>
      <c r="C2164" s="3">
        <v>44868635946.317001</v>
      </c>
      <c r="D2164" s="3">
        <v>44826358360.709999</v>
      </c>
      <c r="E2164" s="24">
        <f t="shared" si="198"/>
        <v>0.98904151994086165</v>
      </c>
      <c r="F2164" s="21">
        <f t="shared" si="199"/>
        <v>-497139950.53297049</v>
      </c>
      <c r="G2164">
        <v>2.8403574485542999</v>
      </c>
      <c r="H2164" s="3">
        <v>-53301238.8923411</v>
      </c>
      <c r="I2164" s="3">
        <f t="shared" si="200"/>
        <v>-53301238.892343625</v>
      </c>
      <c r="J2164" s="3">
        <f t="shared" si="201"/>
        <v>0</v>
      </c>
      <c r="K2164" s="13">
        <f t="shared" si="202"/>
        <v>53301238.8923411</v>
      </c>
      <c r="L2164" s="13">
        <f t="shared" si="203"/>
        <v>42277585.607002258</v>
      </c>
    </row>
    <row r="2165" spans="1:12" x14ac:dyDescent="0.25">
      <c r="A2165" s="11">
        <v>44055</v>
      </c>
      <c r="B2165" s="3">
        <v>91355154.9576516</v>
      </c>
      <c r="C2165" s="3">
        <v>44736033354.9823</v>
      </c>
      <c r="D2165" s="3">
        <v>44827388509.940002</v>
      </c>
      <c r="E2165" s="24">
        <f t="shared" si="198"/>
        <v>0.99798500237291599</v>
      </c>
      <c r="F2165" s="21">
        <f t="shared" si="199"/>
        <v>-90325005.727648243</v>
      </c>
      <c r="G2165">
        <v>2.8346341350353899</v>
      </c>
      <c r="H2165" s="3">
        <v>115131051.908565</v>
      </c>
      <c r="I2165" s="3">
        <f t="shared" si="200"/>
        <v>115131051.90857138</v>
      </c>
      <c r="J2165" s="3">
        <f t="shared" si="201"/>
        <v>0</v>
      </c>
      <c r="K2165" s="13">
        <f t="shared" si="202"/>
        <v>-115131051.908565</v>
      </c>
      <c r="L2165" s="13">
        <f t="shared" si="203"/>
        <v>91355154.957702637</v>
      </c>
    </row>
    <row r="2166" spans="1:12" x14ac:dyDescent="0.25">
      <c r="A2166" s="11">
        <v>44056</v>
      </c>
      <c r="B2166" s="3">
        <v>-293055265.30173099</v>
      </c>
      <c r="C2166" s="3">
        <v>44270988504.731697</v>
      </c>
      <c r="D2166" s="3">
        <v>43977933239.429901</v>
      </c>
      <c r="E2166" s="24">
        <f t="shared" si="198"/>
        <v>0.98758794514462978</v>
      </c>
      <c r="F2166" s="21">
        <f t="shared" si="199"/>
        <v>-556400005.20837033</v>
      </c>
      <c r="G2166">
        <v>2.7994505006564401</v>
      </c>
      <c r="H2166" s="3">
        <v>-369182605.84062099</v>
      </c>
      <c r="I2166" s="3">
        <f t="shared" si="200"/>
        <v>-369182605.84063804</v>
      </c>
      <c r="J2166" s="3">
        <f t="shared" si="201"/>
        <v>0</v>
      </c>
      <c r="K2166" s="13">
        <f t="shared" si="202"/>
        <v>369182605.84062099</v>
      </c>
      <c r="L2166" s="13">
        <f t="shared" si="203"/>
        <v>293055265.30179596</v>
      </c>
    </row>
    <row r="2167" spans="1:12" x14ac:dyDescent="0.25">
      <c r="A2167" s="11">
        <v>44057</v>
      </c>
      <c r="B2167" s="3">
        <v>-391581183.45266098</v>
      </c>
      <c r="C2167" s="3">
        <v>44579257721.332603</v>
      </c>
      <c r="D2167" s="3">
        <v>44187676537.879997</v>
      </c>
      <c r="E2167" s="24">
        <f t="shared" si="198"/>
        <v>1.0136733229055799</v>
      </c>
      <c r="F2167" s="21">
        <f t="shared" si="199"/>
        <v>601324481.90275717</v>
      </c>
      <c r="G2167">
        <v>2.8377282913100901</v>
      </c>
      <c r="H2167" s="3">
        <v>-493112265.21654898</v>
      </c>
      <c r="I2167" s="3">
        <f t="shared" si="200"/>
        <v>-493112265.21657139</v>
      </c>
      <c r="J2167" s="3">
        <f t="shared" si="201"/>
        <v>0</v>
      </c>
      <c r="K2167" s="13">
        <f t="shared" si="202"/>
        <v>493112265.21654898</v>
      </c>
      <c r="L2167" s="13">
        <f t="shared" si="203"/>
        <v>391581183.4526062</v>
      </c>
    </row>
    <row r="2168" spans="1:12" x14ac:dyDescent="0.25">
      <c r="A2168" s="11">
        <v>44060</v>
      </c>
      <c r="B2168" s="3">
        <v>318613330.551673</v>
      </c>
      <c r="C2168" s="3">
        <v>43442141897.298302</v>
      </c>
      <c r="D2168" s="3">
        <v>43760755227.849998</v>
      </c>
      <c r="E2168" s="24">
        <f t="shared" si="198"/>
        <v>0.98312799633303738</v>
      </c>
      <c r="F2168" s="21">
        <f t="shared" si="199"/>
        <v>-745534640.58167171</v>
      </c>
      <c r="G2168">
        <v>2.7898501291732698</v>
      </c>
      <c r="H2168" s="3">
        <v>401070039.559645</v>
      </c>
      <c r="I2168" s="3">
        <f t="shared" si="200"/>
        <v>401070039.55966365</v>
      </c>
      <c r="J2168" s="3">
        <f t="shared" si="201"/>
        <v>0</v>
      </c>
      <c r="K2168" s="13">
        <f t="shared" si="202"/>
        <v>-401070039.559645</v>
      </c>
      <c r="L2168" s="13">
        <f t="shared" si="203"/>
        <v>318613330.55169678</v>
      </c>
    </row>
    <row r="2169" spans="1:12" x14ac:dyDescent="0.25">
      <c r="A2169" s="11">
        <v>44061</v>
      </c>
      <c r="B2169" s="3">
        <v>31362446.571014099</v>
      </c>
      <c r="C2169" s="3">
        <v>44863592322.728897</v>
      </c>
      <c r="D2169" s="3">
        <v>44894954769.299896</v>
      </c>
      <c r="E2169" s="24">
        <f t="shared" si="198"/>
        <v>1.0252015096434401</v>
      </c>
      <c r="F2169" s="21">
        <f t="shared" si="199"/>
        <v>1102837094.8788836</v>
      </c>
      <c r="G2169">
        <v>2.8601585641073899</v>
      </c>
      <c r="H2169" s="3">
        <v>39463763.6100628</v>
      </c>
      <c r="I2169" s="3">
        <f t="shared" si="200"/>
        <v>39463763.610064641</v>
      </c>
      <c r="J2169" s="3">
        <f t="shared" si="201"/>
        <v>0</v>
      </c>
      <c r="K2169" s="13">
        <f t="shared" si="202"/>
        <v>-39463763.6100628</v>
      </c>
      <c r="L2169" s="13">
        <f t="shared" si="203"/>
        <v>31362446.570999146</v>
      </c>
    </row>
    <row r="2170" spans="1:12" x14ac:dyDescent="0.25">
      <c r="A2170" s="11">
        <v>44062</v>
      </c>
      <c r="B2170" s="3">
        <v>-155256669.59226701</v>
      </c>
      <c r="C2170" s="3">
        <v>44438474725.212196</v>
      </c>
      <c r="D2170" s="3">
        <v>44283218055.620003</v>
      </c>
      <c r="E2170" s="24">
        <f t="shared" si="198"/>
        <v>0.98983226408327341</v>
      </c>
      <c r="F2170" s="21">
        <f t="shared" si="199"/>
        <v>-456480044.08762646</v>
      </c>
      <c r="G2170">
        <v>2.8310772271475702</v>
      </c>
      <c r="H2170" s="3">
        <v>-195286004.77232501</v>
      </c>
      <c r="I2170" s="3">
        <f t="shared" si="200"/>
        <v>-195286004.77233437</v>
      </c>
      <c r="J2170" s="3">
        <f t="shared" si="201"/>
        <v>0</v>
      </c>
      <c r="K2170" s="13">
        <f t="shared" si="202"/>
        <v>195286004.77232501</v>
      </c>
      <c r="L2170" s="13">
        <f t="shared" si="203"/>
        <v>155256669.5921936</v>
      </c>
    </row>
    <row r="2171" spans="1:12" x14ac:dyDescent="0.25">
      <c r="A2171" s="11">
        <v>44063</v>
      </c>
      <c r="B2171" s="3">
        <v>-70043990.694795802</v>
      </c>
      <c r="C2171" s="3">
        <v>44608644162.764801</v>
      </c>
      <c r="D2171" s="3">
        <v>44538600172.069901</v>
      </c>
      <c r="E2171" s="24">
        <f t="shared" si="198"/>
        <v>1.0073487456746246</v>
      </c>
      <c r="F2171" s="21">
        <f t="shared" si="199"/>
        <v>325426107.14469355</v>
      </c>
      <c r="G2171">
        <v>2.8518820936751101</v>
      </c>
      <c r="H2171" s="3">
        <v>-88069194.551826701</v>
      </c>
      <c r="I2171" s="3">
        <f t="shared" si="200"/>
        <v>-88069194.551830783</v>
      </c>
      <c r="J2171" s="3">
        <f t="shared" si="201"/>
        <v>0</v>
      </c>
      <c r="K2171" s="13">
        <f t="shared" si="202"/>
        <v>88069194.551826701</v>
      </c>
      <c r="L2171" s="13">
        <f t="shared" si="203"/>
        <v>70043990.694900513</v>
      </c>
    </row>
    <row r="2172" spans="1:12" x14ac:dyDescent="0.25">
      <c r="A2172" s="11">
        <v>44064</v>
      </c>
      <c r="B2172" s="3">
        <v>-34902592.7295506</v>
      </c>
      <c r="C2172" s="3">
        <v>44634383264.279503</v>
      </c>
      <c r="D2172" s="3">
        <v>44599480671.550003</v>
      </c>
      <c r="E2172" s="24">
        <f t="shared" si="198"/>
        <v>1.0021505635974099</v>
      </c>
      <c r="F2172" s="21">
        <f t="shared" si="199"/>
        <v>95783092.209653139</v>
      </c>
      <c r="G2172">
        <v>2.8580152474898601</v>
      </c>
      <c r="H2172" s="3">
        <v>-43867523.815345503</v>
      </c>
      <c r="I2172" s="3">
        <f t="shared" si="200"/>
        <v>-43867523.81534756</v>
      </c>
      <c r="J2172" s="3">
        <f t="shared" si="201"/>
        <v>0</v>
      </c>
      <c r="K2172" s="13">
        <f t="shared" si="202"/>
        <v>43867523.815345503</v>
      </c>
      <c r="L2172" s="13">
        <f t="shared" si="203"/>
        <v>34902592.729499817</v>
      </c>
    </row>
    <row r="2173" spans="1:12" x14ac:dyDescent="0.25">
      <c r="A2173" s="11">
        <v>44067</v>
      </c>
      <c r="B2173" s="3">
        <v>-246818027.46528101</v>
      </c>
      <c r="C2173" s="3">
        <v>44922816089.735199</v>
      </c>
      <c r="D2173" s="3">
        <v>44675998062.269997</v>
      </c>
      <c r="E2173" s="24">
        <f t="shared" si="198"/>
        <v>1.0072497574706409</v>
      </c>
      <c r="F2173" s="21">
        <f t="shared" si="199"/>
        <v>323335418.1852746</v>
      </c>
      <c r="G2173">
        <v>2.8787351648815598</v>
      </c>
      <c r="H2173" s="3">
        <v>-310094880.42367703</v>
      </c>
      <c r="I2173" s="3">
        <f t="shared" si="200"/>
        <v>-310094880.4236908</v>
      </c>
      <c r="J2173" s="3">
        <f t="shared" si="201"/>
        <v>0</v>
      </c>
      <c r="K2173" s="13">
        <f t="shared" si="202"/>
        <v>310094880.42367703</v>
      </c>
      <c r="L2173" s="13">
        <f t="shared" si="203"/>
        <v>246818027.46520233</v>
      </c>
    </row>
    <row r="2174" spans="1:12" x14ac:dyDescent="0.25">
      <c r="A2174" s="11">
        <v>44068</v>
      </c>
      <c r="B2174" s="3">
        <v>-36393840.640866503</v>
      </c>
      <c r="C2174" s="3">
        <v>44709357512.720802</v>
      </c>
      <c r="D2174" s="3">
        <v>44672963672.080002</v>
      </c>
      <c r="E2174" s="24">
        <f t="shared" si="198"/>
        <v>1.0007466973743793</v>
      </c>
      <c r="F2174" s="21">
        <f t="shared" si="199"/>
        <v>33359450.450871691</v>
      </c>
      <c r="G2174">
        <v>2.8808847088707101</v>
      </c>
      <c r="H2174" s="3">
        <v>-45706492.6364915</v>
      </c>
      <c r="I2174" s="3">
        <f t="shared" si="200"/>
        <v>-45706492.636493675</v>
      </c>
      <c r="J2174" s="3">
        <f t="shared" si="201"/>
        <v>0</v>
      </c>
      <c r="K2174" s="13">
        <f t="shared" si="202"/>
        <v>45706492.6364915</v>
      </c>
      <c r="L2174" s="13">
        <f t="shared" si="203"/>
        <v>36393840.640800476</v>
      </c>
    </row>
    <row r="2175" spans="1:12" x14ac:dyDescent="0.25">
      <c r="A2175" s="11">
        <v>44069</v>
      </c>
      <c r="B2175" s="3">
        <v>82614791.108672306</v>
      </c>
      <c r="C2175" s="3">
        <v>44181641329.651299</v>
      </c>
      <c r="D2175" s="3">
        <v>44264256120.759903</v>
      </c>
      <c r="E2175" s="24">
        <f t="shared" si="198"/>
        <v>0.98900179656681608</v>
      </c>
      <c r="F2175" s="21">
        <f t="shared" si="199"/>
        <v>-491322342.4287712</v>
      </c>
      <c r="G2175">
        <v>2.8492001527749999</v>
      </c>
      <c r="H2175" s="3">
        <v>103714649.590248</v>
      </c>
      <c r="I2175" s="3">
        <f t="shared" si="200"/>
        <v>103714649.59025316</v>
      </c>
      <c r="J2175" s="3">
        <f t="shared" si="201"/>
        <v>0</v>
      </c>
      <c r="K2175" s="13">
        <f t="shared" si="202"/>
        <v>-103714649.590248</v>
      </c>
      <c r="L2175" s="13">
        <f t="shared" si="203"/>
        <v>82614791.108604431</v>
      </c>
    </row>
    <row r="2176" spans="1:12" x14ac:dyDescent="0.25">
      <c r="A2176" s="11">
        <v>44070</v>
      </c>
      <c r="B2176" s="3">
        <v>88173050.505475998</v>
      </c>
      <c r="C2176" s="3">
        <v>44252399102.9645</v>
      </c>
      <c r="D2176" s="3">
        <v>44340572153.470001</v>
      </c>
      <c r="E2176" s="24">
        <f t="shared" si="198"/>
        <v>0.99973213109550452</v>
      </c>
      <c r="F2176" s="21">
        <f t="shared" si="199"/>
        <v>-11857017.795377731</v>
      </c>
      <c r="G2176">
        <v>2.8484369406513901</v>
      </c>
      <c r="H2176" s="3">
        <v>110649753.221499</v>
      </c>
      <c r="I2176" s="3">
        <f t="shared" si="200"/>
        <v>110649753.22150445</v>
      </c>
      <c r="J2176" s="3">
        <f t="shared" si="201"/>
        <v>0</v>
      </c>
      <c r="K2176" s="13">
        <f t="shared" si="202"/>
        <v>-110649753.221499</v>
      </c>
      <c r="L2176" s="13">
        <f t="shared" si="203"/>
        <v>88173050.505500793</v>
      </c>
    </row>
    <row r="2177" spans="1:12" x14ac:dyDescent="0.25">
      <c r="A2177" s="11">
        <v>44071</v>
      </c>
      <c r="B2177" s="3">
        <v>104040328.859611</v>
      </c>
      <c r="C2177" s="3">
        <v>44979040914.200302</v>
      </c>
      <c r="D2177" s="3">
        <v>45083081243.059998</v>
      </c>
      <c r="E2177" s="24">
        <f t="shared" si="198"/>
        <v>1.0143991998687012</v>
      </c>
      <c r="F2177" s="21">
        <f t="shared" si="199"/>
        <v>638468760.7303853</v>
      </c>
      <c r="G2177">
        <v>2.8894521534732198</v>
      </c>
      <c r="H2177" s="3">
        <v>130511441.903218</v>
      </c>
      <c r="I2177" s="3">
        <f t="shared" si="200"/>
        <v>130511441.90322384</v>
      </c>
      <c r="J2177" s="3">
        <f t="shared" si="201"/>
        <v>0</v>
      </c>
      <c r="K2177" s="13">
        <f t="shared" si="202"/>
        <v>-130511441.903218</v>
      </c>
      <c r="L2177" s="13">
        <f t="shared" si="203"/>
        <v>104040328.85969543</v>
      </c>
    </row>
    <row r="2178" spans="1:12" x14ac:dyDescent="0.25">
      <c r="A2178" s="11">
        <v>44074</v>
      </c>
      <c r="B2178" s="3">
        <v>25755622.923895098</v>
      </c>
      <c r="C2178" s="3">
        <v>44115554297.516098</v>
      </c>
      <c r="D2178" s="3">
        <v>44141309920.439903</v>
      </c>
      <c r="E2178" s="24">
        <f t="shared" si="198"/>
        <v>0.97853902353462296</v>
      </c>
      <c r="F2178" s="21">
        <f t="shared" si="199"/>
        <v>-967526945.54398942</v>
      </c>
      <c r="G2178">
        <v>2.8274416888096998</v>
      </c>
      <c r="H2178" s="3">
        <v>32296184.5301039</v>
      </c>
      <c r="I2178" s="3">
        <f t="shared" si="200"/>
        <v>32296184.530105412</v>
      </c>
      <c r="J2178" s="3">
        <f t="shared" si="201"/>
        <v>0</v>
      </c>
      <c r="K2178" s="13">
        <f t="shared" si="202"/>
        <v>-32296184.5301039</v>
      </c>
      <c r="L2178" s="13">
        <f t="shared" si="203"/>
        <v>25755622.923805237</v>
      </c>
    </row>
    <row r="2179" spans="1:12" x14ac:dyDescent="0.25">
      <c r="A2179" s="11">
        <v>44075</v>
      </c>
      <c r="B2179" s="3">
        <v>-48081556.987258397</v>
      </c>
      <c r="C2179" s="3">
        <v>45233385372.717201</v>
      </c>
      <c r="D2179" s="3">
        <v>45185303815.730003</v>
      </c>
      <c r="E2179" s="24">
        <f t="shared" ref="E2179:E2242" si="204">F2179/D2178+1</f>
        <v>1.0247404405135623</v>
      </c>
      <c r="F2179" s="21">
        <f t="shared" ref="F2179:F2242" si="205">D2179-D2178-B2179</f>
        <v>1092075452.2773585</v>
      </c>
      <c r="G2179">
        <v>2.89739384171726</v>
      </c>
      <c r="H2179" s="3">
        <v>-60268442.800233699</v>
      </c>
      <c r="I2179" s="3">
        <f t="shared" ref="I2179:I2242" si="206">B2179*(1+$Q$1)^($O$1-ROW()+1)</f>
        <v>-60268442.800236456</v>
      </c>
      <c r="J2179" s="3">
        <f t="shared" ref="J2179:J2242" si="207">B2179*$G$2765/G2179</f>
        <v>0</v>
      </c>
      <c r="K2179" s="13">
        <f t="shared" ref="K2179:K2242" si="208">J2179-H2179</f>
        <v>60268442.800233699</v>
      </c>
      <c r="L2179" s="13">
        <f t="shared" ref="L2179:L2242" si="209">ABS(C2179-D2179)</f>
        <v>48081556.987197876</v>
      </c>
    </row>
    <row r="2180" spans="1:12" x14ac:dyDescent="0.25">
      <c r="A2180" s="11">
        <v>44076</v>
      </c>
      <c r="B2180" s="3">
        <v>252185115.07176399</v>
      </c>
      <c r="C2180" s="3">
        <v>45087363982.518204</v>
      </c>
      <c r="D2180" s="3">
        <v>45339549097.589996</v>
      </c>
      <c r="E2180" s="24">
        <f t="shared" si="204"/>
        <v>0.99783248479171061</v>
      </c>
      <c r="F2180" s="21">
        <f t="shared" si="205"/>
        <v>-97939833.211771011</v>
      </c>
      <c r="G2180">
        <v>2.8911136965009301</v>
      </c>
      <c r="H2180" s="3">
        <v>315982612.30495</v>
      </c>
      <c r="I2180" s="3">
        <f t="shared" si="206"/>
        <v>315982612.30496454</v>
      </c>
      <c r="J2180" s="3">
        <f t="shared" si="207"/>
        <v>0</v>
      </c>
      <c r="K2180" s="13">
        <f t="shared" si="208"/>
        <v>-315982612.30495</v>
      </c>
      <c r="L2180" s="13">
        <f t="shared" si="209"/>
        <v>252185115.0717926</v>
      </c>
    </row>
    <row r="2181" spans="1:12" x14ac:dyDescent="0.25">
      <c r="A2181" s="11">
        <v>44077</v>
      </c>
      <c r="B2181" s="3">
        <v>-32272419.8119964</v>
      </c>
      <c r="C2181" s="3">
        <v>44622469201.751999</v>
      </c>
      <c r="D2181" s="3">
        <v>44590196781.940002</v>
      </c>
      <c r="E2181" s="24">
        <f t="shared" si="204"/>
        <v>0.98418422966019059</v>
      </c>
      <c r="F2181" s="21">
        <f t="shared" si="205"/>
        <v>-717079895.83799744</v>
      </c>
      <c r="G2181">
        <v>2.8453885062508002</v>
      </c>
      <c r="H2181" s="3">
        <v>-40421046.612798199</v>
      </c>
      <c r="I2181" s="3">
        <f t="shared" si="206"/>
        <v>-40421046.612800002</v>
      </c>
      <c r="J2181" s="3">
        <f t="shared" si="207"/>
        <v>0</v>
      </c>
      <c r="K2181" s="13">
        <f t="shared" si="208"/>
        <v>40421046.612798199</v>
      </c>
      <c r="L2181" s="13">
        <f t="shared" si="209"/>
        <v>32272419.81199646</v>
      </c>
    </row>
    <row r="2182" spans="1:12" x14ac:dyDescent="0.25">
      <c r="A2182" s="11">
        <v>44078</v>
      </c>
      <c r="B2182" s="3">
        <v>-13743336.9288463</v>
      </c>
      <c r="C2182" s="3">
        <v>44736088604.688797</v>
      </c>
      <c r="D2182" s="3">
        <v>44722345267.760002</v>
      </c>
      <c r="E2182" s="24">
        <f t="shared" si="204"/>
        <v>1.0032718362617303</v>
      </c>
      <c r="F2182" s="21">
        <f t="shared" si="205"/>
        <v>145891822.74884599</v>
      </c>
      <c r="G2182">
        <v>2.8546981515442602</v>
      </c>
      <c r="H2182" s="3">
        <v>-17206815.652607501</v>
      </c>
      <c r="I2182" s="3">
        <f t="shared" si="206"/>
        <v>-17206815.65260822</v>
      </c>
      <c r="J2182" s="3">
        <f t="shared" si="207"/>
        <v>0</v>
      </c>
      <c r="K2182" s="13">
        <f t="shared" si="208"/>
        <v>17206815.652607501</v>
      </c>
      <c r="L2182" s="13">
        <f t="shared" si="209"/>
        <v>13743336.928794861</v>
      </c>
    </row>
    <row r="2183" spans="1:12" x14ac:dyDescent="0.25">
      <c r="A2183" s="11">
        <v>44082</v>
      </c>
      <c r="B2183" s="3">
        <v>-42966432.994855799</v>
      </c>
      <c r="C2183" s="3">
        <v>44362837141.744797</v>
      </c>
      <c r="D2183" s="3">
        <v>44319870708.75</v>
      </c>
      <c r="E2183" s="24">
        <f t="shared" si="204"/>
        <v>0.99196133110053353</v>
      </c>
      <c r="F2183" s="21">
        <f t="shared" si="205"/>
        <v>-359508126.01514632</v>
      </c>
      <c r="G2183">
        <v>2.8317501782960699</v>
      </c>
      <c r="H2183" s="3">
        <v>-53773697.656807803</v>
      </c>
      <c r="I2183" s="3">
        <f t="shared" si="206"/>
        <v>-53773697.656810164</v>
      </c>
      <c r="J2183" s="3">
        <f t="shared" si="207"/>
        <v>0</v>
      </c>
      <c r="K2183" s="13">
        <f t="shared" si="208"/>
        <v>53773697.656807803</v>
      </c>
      <c r="L2183" s="13">
        <f t="shared" si="209"/>
        <v>42966432.994796753</v>
      </c>
    </row>
    <row r="2184" spans="1:12" x14ac:dyDescent="0.25">
      <c r="A2184" s="11">
        <v>44083</v>
      </c>
      <c r="B2184" s="3">
        <v>175759406.82004699</v>
      </c>
      <c r="C2184" s="3">
        <v>44870104969.989899</v>
      </c>
      <c r="D2184" s="3">
        <v>45045864376.809998</v>
      </c>
      <c r="E2184" s="24">
        <f t="shared" si="204"/>
        <v>1.0124150691877203</v>
      </c>
      <c r="F2184" s="21">
        <f t="shared" si="205"/>
        <v>550234261.23995054</v>
      </c>
      <c r="G2184">
        <v>2.8669065526819599</v>
      </c>
      <c r="H2184" s="3">
        <v>219882905.27919501</v>
      </c>
      <c r="I2184" s="3">
        <f t="shared" si="206"/>
        <v>219882905.27920434</v>
      </c>
      <c r="J2184" s="3">
        <f t="shared" si="207"/>
        <v>0</v>
      </c>
      <c r="K2184" s="13">
        <f t="shared" si="208"/>
        <v>-219882905.27919501</v>
      </c>
      <c r="L2184" s="13">
        <f t="shared" si="209"/>
        <v>175759406.82009888</v>
      </c>
    </row>
    <row r="2185" spans="1:12" x14ac:dyDescent="0.25">
      <c r="A2185" s="11">
        <v>44084</v>
      </c>
      <c r="B2185" s="3">
        <v>-215170587.98152599</v>
      </c>
      <c r="C2185" s="3">
        <v>44020770386.411499</v>
      </c>
      <c r="D2185" s="3">
        <v>43805599798.43</v>
      </c>
      <c r="E2185" s="24">
        <f t="shared" si="204"/>
        <v>0.97724332733803199</v>
      </c>
      <c r="F2185" s="21">
        <f t="shared" si="205"/>
        <v>-1025093990.3984712</v>
      </c>
      <c r="G2185">
        <v>2.80166529871012</v>
      </c>
      <c r="H2185" s="3">
        <v>-269084129.00330502</v>
      </c>
      <c r="I2185" s="3">
        <f t="shared" si="206"/>
        <v>-269084129.00331783</v>
      </c>
      <c r="J2185" s="3">
        <f t="shared" si="207"/>
        <v>0</v>
      </c>
      <c r="K2185" s="13">
        <f t="shared" si="208"/>
        <v>269084129.00330502</v>
      </c>
      <c r="L2185" s="13">
        <f t="shared" si="209"/>
        <v>215170587.98149872</v>
      </c>
    </row>
    <row r="2186" spans="1:12" x14ac:dyDescent="0.25">
      <c r="A2186" s="11">
        <v>44085</v>
      </c>
      <c r="B2186" s="3">
        <v>-151068914.739333</v>
      </c>
      <c r="C2186" s="3">
        <v>43662540621.0093</v>
      </c>
      <c r="D2186" s="3">
        <v>43511471706.269997</v>
      </c>
      <c r="E2186" s="24">
        <f t="shared" si="204"/>
        <v>0.99673422626150643</v>
      </c>
      <c r="F2186" s="21">
        <f t="shared" si="205"/>
        <v>-143059177.42067066</v>
      </c>
      <c r="G2186">
        <v>2.79251569375355</v>
      </c>
      <c r="H2186" s="3">
        <v>-188848080.087019</v>
      </c>
      <c r="I2186" s="3">
        <f t="shared" si="206"/>
        <v>-188848080.08702731</v>
      </c>
      <c r="J2186" s="3">
        <f t="shared" si="207"/>
        <v>0</v>
      </c>
      <c r="K2186" s="13">
        <f t="shared" si="208"/>
        <v>188848080.087019</v>
      </c>
      <c r="L2186" s="13">
        <f t="shared" si="209"/>
        <v>151068914.73930359</v>
      </c>
    </row>
    <row r="2187" spans="1:12" x14ac:dyDescent="0.25">
      <c r="A2187" s="11">
        <v>44088</v>
      </c>
      <c r="B2187" s="3">
        <v>-14321046.840271899</v>
      </c>
      <c r="C2187" s="3">
        <v>44321967260.840202</v>
      </c>
      <c r="D2187" s="3">
        <v>44307646214</v>
      </c>
      <c r="E2187" s="24">
        <f t="shared" si="204"/>
        <v>1.018627169405844</v>
      </c>
      <c r="F2187" s="21">
        <f t="shared" si="205"/>
        <v>810495554.57027531</v>
      </c>
      <c r="G2187">
        <v>2.8445323566495699</v>
      </c>
      <c r="H2187" s="3">
        <v>-17895528.057241399</v>
      </c>
      <c r="I2187" s="3">
        <f t="shared" si="206"/>
        <v>-17895528.057242226</v>
      </c>
      <c r="J2187" s="3">
        <f t="shared" si="207"/>
        <v>0</v>
      </c>
      <c r="K2187" s="13">
        <f t="shared" si="208"/>
        <v>17895528.057241399</v>
      </c>
      <c r="L2187" s="13">
        <f t="shared" si="209"/>
        <v>14321046.840202332</v>
      </c>
    </row>
    <row r="2188" spans="1:12" x14ac:dyDescent="0.25">
      <c r="A2188" s="11">
        <v>44089</v>
      </c>
      <c r="B2188" s="3">
        <v>-219995377.52532899</v>
      </c>
      <c r="C2188" s="3">
        <v>44400245940.8153</v>
      </c>
      <c r="D2188" s="3">
        <v>44180250563.290001</v>
      </c>
      <c r="E2188" s="24">
        <f t="shared" si="204"/>
        <v>1.0020899265640988</v>
      </c>
      <c r="F2188" s="21">
        <f t="shared" si="205"/>
        <v>92599726.815329909</v>
      </c>
      <c r="G2188">
        <v>2.8504772203841702</v>
      </c>
      <c r="H2188" s="3">
        <v>-274799283.83539599</v>
      </c>
      <c r="I2188" s="3">
        <f t="shared" si="206"/>
        <v>-274799283.83540827</v>
      </c>
      <c r="J2188" s="3">
        <f t="shared" si="207"/>
        <v>0</v>
      </c>
      <c r="K2188" s="13">
        <f t="shared" si="208"/>
        <v>274799283.83539599</v>
      </c>
      <c r="L2188" s="13">
        <f t="shared" si="209"/>
        <v>219995377.52529907</v>
      </c>
    </row>
    <row r="2189" spans="1:12" x14ac:dyDescent="0.25">
      <c r="A2189" s="11">
        <v>44090</v>
      </c>
      <c r="B2189" s="3">
        <v>-92265744.556774095</v>
      </c>
      <c r="C2189" s="3">
        <v>43862030538.306702</v>
      </c>
      <c r="D2189" s="3">
        <v>43769764793.75</v>
      </c>
      <c r="E2189" s="24">
        <f t="shared" si="204"/>
        <v>0.99279723358455463</v>
      </c>
      <c r="F2189" s="21">
        <f t="shared" si="205"/>
        <v>-318220024.98322684</v>
      </c>
      <c r="G2189">
        <v>2.8299458987931998</v>
      </c>
      <c r="H2189" s="3">
        <v>-115205926.18587101</v>
      </c>
      <c r="I2189" s="3">
        <f t="shared" si="206"/>
        <v>-115205926.18587711</v>
      </c>
      <c r="J2189" s="3">
        <f t="shared" si="207"/>
        <v>0</v>
      </c>
      <c r="K2189" s="13">
        <f t="shared" si="208"/>
        <v>115205926.18587101</v>
      </c>
      <c r="L2189" s="13">
        <f t="shared" si="209"/>
        <v>92265744.55670166</v>
      </c>
    </row>
    <row r="2190" spans="1:12" x14ac:dyDescent="0.25">
      <c r="A2190" s="11">
        <v>44091</v>
      </c>
      <c r="B2190" s="3">
        <v>64092399.381298698</v>
      </c>
      <c r="C2190" s="3">
        <v>43856847619.998703</v>
      </c>
      <c r="D2190" s="3">
        <v>43920940019.379997</v>
      </c>
      <c r="E2190" s="24">
        <f t="shared" si="204"/>
        <v>1.0019895657803748</v>
      </c>
      <c r="F2190" s="21">
        <f t="shared" si="205"/>
        <v>87082826.248698562</v>
      </c>
      <c r="G2190">
        <v>2.8355762623137499</v>
      </c>
      <c r="H2190" s="3">
        <v>79996898.094148099</v>
      </c>
      <c r="I2190" s="3">
        <f t="shared" si="206"/>
        <v>79996898.094151676</v>
      </c>
      <c r="J2190" s="3">
        <f t="shared" si="207"/>
        <v>0</v>
      </c>
      <c r="K2190" s="13">
        <f t="shared" si="208"/>
        <v>-79996898.094148099</v>
      </c>
      <c r="L2190" s="13">
        <f t="shared" si="209"/>
        <v>64092399.38129425</v>
      </c>
    </row>
    <row r="2191" spans="1:12" x14ac:dyDescent="0.25">
      <c r="A2191" s="11">
        <v>44092</v>
      </c>
      <c r="B2191" s="3">
        <v>-109132726.91683801</v>
      </c>
      <c r="C2191" s="3">
        <v>43181537749.1968</v>
      </c>
      <c r="D2191" s="3">
        <v>43072405022.279999</v>
      </c>
      <c r="E2191" s="24">
        <f t="shared" si="204"/>
        <v>0.98316515380005753</v>
      </c>
      <c r="F2191" s="21">
        <f t="shared" si="205"/>
        <v>-739402270.18316042</v>
      </c>
      <c r="G2191">
        <v>2.7878397720494901</v>
      </c>
      <c r="H2191" s="3">
        <v>-136161369.981029</v>
      </c>
      <c r="I2191" s="3">
        <f t="shared" si="206"/>
        <v>-136161369.98103437</v>
      </c>
      <c r="J2191" s="3">
        <f t="shared" si="207"/>
        <v>0</v>
      </c>
      <c r="K2191" s="13">
        <f t="shared" si="208"/>
        <v>136161369.981029</v>
      </c>
      <c r="L2191" s="13">
        <f t="shared" si="209"/>
        <v>109132726.91680145</v>
      </c>
    </row>
    <row r="2192" spans="1:12" x14ac:dyDescent="0.25">
      <c r="A2192" s="11">
        <v>44095</v>
      </c>
      <c r="B2192" s="3">
        <v>409796508.20837402</v>
      </c>
      <c r="C2192" s="3">
        <v>42526969733.091599</v>
      </c>
      <c r="D2192" s="3">
        <v>42936766241.299896</v>
      </c>
      <c r="E2192" s="24">
        <f t="shared" si="204"/>
        <v>0.98733678119653778</v>
      </c>
      <c r="F2192" s="21">
        <f t="shared" si="205"/>
        <v>-545435289.18847656</v>
      </c>
      <c r="G2192">
        <v>2.7525367470270399</v>
      </c>
      <c r="H2192" s="3">
        <v>511092428.17944598</v>
      </c>
      <c r="I2192" s="3">
        <f t="shared" si="206"/>
        <v>511092428.17946947</v>
      </c>
      <c r="J2192" s="3">
        <f t="shared" si="207"/>
        <v>0</v>
      </c>
      <c r="K2192" s="13">
        <f t="shared" si="208"/>
        <v>-511092428.17944598</v>
      </c>
      <c r="L2192" s="13">
        <f t="shared" si="209"/>
        <v>409796508.20829773</v>
      </c>
    </row>
    <row r="2193" spans="1:12" x14ac:dyDescent="0.25">
      <c r="A2193" s="11">
        <v>44096</v>
      </c>
      <c r="B2193" s="3">
        <v>-858595.674953699</v>
      </c>
      <c r="C2193" s="3">
        <v>43175840307.424896</v>
      </c>
      <c r="D2193" s="3">
        <v>43174981711.75</v>
      </c>
      <c r="E2193" s="24">
        <f t="shared" si="204"/>
        <v>1.0055680501130777</v>
      </c>
      <c r="F2193" s="21">
        <f t="shared" si="205"/>
        <v>239074066.12505746</v>
      </c>
      <c r="G2193">
        <v>2.76786300957257</v>
      </c>
      <c r="H2193" s="3">
        <v>-1070414.9793646401</v>
      </c>
      <c r="I2193" s="3">
        <f t="shared" si="206"/>
        <v>-1070414.9793646904</v>
      </c>
      <c r="J2193" s="3">
        <f t="shared" si="207"/>
        <v>0</v>
      </c>
      <c r="K2193" s="13">
        <f t="shared" si="208"/>
        <v>1070414.9793646401</v>
      </c>
      <c r="L2193" s="13">
        <f t="shared" si="209"/>
        <v>858595.67489624023</v>
      </c>
    </row>
    <row r="2194" spans="1:12" x14ac:dyDescent="0.25">
      <c r="A2194" s="11">
        <v>44097</v>
      </c>
      <c r="B2194" s="3">
        <v>87086356.916056603</v>
      </c>
      <c r="C2194" s="3">
        <v>42627633756.7239</v>
      </c>
      <c r="D2194" s="3">
        <v>42714720113.639999</v>
      </c>
      <c r="E2194" s="24">
        <f t="shared" si="204"/>
        <v>0.98732256660395767</v>
      </c>
      <c r="F2194" s="21">
        <f t="shared" si="205"/>
        <v>-547347955.02605724</v>
      </c>
      <c r="G2194">
        <v>2.7327736106193399</v>
      </c>
      <c r="H2194" s="3">
        <v>108529022.827131</v>
      </c>
      <c r="I2194" s="3">
        <f t="shared" si="206"/>
        <v>108529022.82713647</v>
      </c>
      <c r="J2194" s="3">
        <f t="shared" si="207"/>
        <v>0</v>
      </c>
      <c r="K2194" s="13">
        <f t="shared" si="208"/>
        <v>-108529022.827131</v>
      </c>
      <c r="L2194" s="13">
        <f t="shared" si="209"/>
        <v>87086356.916099548</v>
      </c>
    </row>
    <row r="2195" spans="1:12" x14ac:dyDescent="0.25">
      <c r="A2195" s="11">
        <v>44098</v>
      </c>
      <c r="B2195" s="3">
        <v>71456574.635882303</v>
      </c>
      <c r="C2195" s="3">
        <v>43012063031.684097</v>
      </c>
      <c r="D2195" s="3">
        <v>43083519606.32</v>
      </c>
      <c r="E2195" s="24">
        <f t="shared" si="204"/>
        <v>1.0069611346452243</v>
      </c>
      <c r="F2195" s="21">
        <f t="shared" si="205"/>
        <v>297342918.04411799</v>
      </c>
      <c r="G2195">
        <v>2.7517968156777801</v>
      </c>
      <c r="H2195" s="3">
        <v>89016446.135729194</v>
      </c>
      <c r="I2195" s="3">
        <f t="shared" si="206"/>
        <v>89016446.135733128</v>
      </c>
      <c r="J2195" s="3">
        <f t="shared" si="207"/>
        <v>0</v>
      </c>
      <c r="K2195" s="13">
        <f t="shared" si="208"/>
        <v>-89016446.135729194</v>
      </c>
      <c r="L2195" s="13">
        <f t="shared" si="209"/>
        <v>71456574.635902405</v>
      </c>
    </row>
    <row r="2196" spans="1:12" x14ac:dyDescent="0.25">
      <c r="A2196" s="11">
        <v>44099</v>
      </c>
      <c r="B2196" s="3">
        <v>-69077661.004903793</v>
      </c>
      <c r="C2196" s="3">
        <v>43168120704.704903</v>
      </c>
      <c r="D2196" s="3">
        <v>43099043043.699997</v>
      </c>
      <c r="E2196" s="24">
        <f t="shared" si="204"/>
        <v>1.001963653368108</v>
      </c>
      <c r="F2196" s="21">
        <f t="shared" si="205"/>
        <v>84601098.384901047</v>
      </c>
      <c r="G2196">
        <v>2.7572003907632299</v>
      </c>
      <c r="H2196" s="3">
        <v>-86019709.125865698</v>
      </c>
      <c r="I2196" s="3">
        <f t="shared" si="206"/>
        <v>-86019709.125869587</v>
      </c>
      <c r="J2196" s="3">
        <f t="shared" si="207"/>
        <v>0</v>
      </c>
      <c r="K2196" s="13">
        <f t="shared" si="208"/>
        <v>86019709.125865698</v>
      </c>
      <c r="L2196" s="13">
        <f t="shared" si="209"/>
        <v>69077661.004905701</v>
      </c>
    </row>
    <row r="2197" spans="1:12" x14ac:dyDescent="0.25">
      <c r="A2197" s="11">
        <v>44102</v>
      </c>
      <c r="B2197" s="3">
        <v>-87457692.637153804</v>
      </c>
      <c r="C2197" s="3">
        <v>42211029834.517097</v>
      </c>
      <c r="D2197" s="3">
        <v>42123572141.879997</v>
      </c>
      <c r="E2197" s="24">
        <f t="shared" si="204"/>
        <v>0.97939598778834946</v>
      </c>
      <c r="F2197" s="21">
        <f t="shared" si="205"/>
        <v>-888013209.18284583</v>
      </c>
      <c r="G2197">
        <v>2.70039100024198</v>
      </c>
      <c r="H2197" s="3">
        <v>-108865594.702859</v>
      </c>
      <c r="I2197" s="3">
        <f t="shared" si="206"/>
        <v>-108865594.70286424</v>
      </c>
      <c r="J2197" s="3">
        <f t="shared" si="207"/>
        <v>0</v>
      </c>
      <c r="K2197" s="13">
        <f t="shared" si="208"/>
        <v>108865594.702859</v>
      </c>
      <c r="L2197" s="13">
        <f t="shared" si="209"/>
        <v>87457692.63710022</v>
      </c>
    </row>
    <row r="2198" spans="1:12" x14ac:dyDescent="0.25">
      <c r="A2198" s="11">
        <v>44103</v>
      </c>
      <c r="B2198" s="3">
        <v>255622209.81636199</v>
      </c>
      <c r="C2198" s="3">
        <v>41751276340.7136</v>
      </c>
      <c r="D2198" s="3">
        <v>42006898550.529999</v>
      </c>
      <c r="E2198" s="24">
        <f t="shared" si="204"/>
        <v>0.99116181790299263</v>
      </c>
      <c r="F2198" s="21">
        <f t="shared" si="205"/>
        <v>-372295801.1663605</v>
      </c>
      <c r="G2198">
        <v>2.67652445284872</v>
      </c>
      <c r="H2198" s="3">
        <v>318070584.58581299</v>
      </c>
      <c r="I2198" s="3">
        <f t="shared" si="206"/>
        <v>318070584.58582747</v>
      </c>
      <c r="J2198" s="3">
        <f t="shared" si="207"/>
        <v>0</v>
      </c>
      <c r="K2198" s="13">
        <f t="shared" si="208"/>
        <v>-318070584.58581299</v>
      </c>
      <c r="L2198" s="13">
        <f t="shared" si="209"/>
        <v>255622209.81639862</v>
      </c>
    </row>
    <row r="2199" spans="1:12" x14ac:dyDescent="0.25">
      <c r="A2199" s="11">
        <v>44104</v>
      </c>
      <c r="B2199" s="3">
        <v>-12339158.6242384</v>
      </c>
      <c r="C2199" s="3">
        <v>42474854644.764198</v>
      </c>
      <c r="D2199" s="3">
        <v>42462515486.139999</v>
      </c>
      <c r="E2199" s="24">
        <f t="shared" si="204"/>
        <v>1.0111399820120339</v>
      </c>
      <c r="F2199" s="21">
        <f t="shared" si="205"/>
        <v>467956094.23423898</v>
      </c>
      <c r="G2199">
        <v>2.7063408871082202</v>
      </c>
      <c r="H2199" s="3">
        <v>-15347680.7766266</v>
      </c>
      <c r="I2199" s="3">
        <f t="shared" si="206"/>
        <v>-15347680.776627202</v>
      </c>
      <c r="J2199" s="3">
        <f t="shared" si="207"/>
        <v>0</v>
      </c>
      <c r="K2199" s="13">
        <f t="shared" si="208"/>
        <v>15347680.7766266</v>
      </c>
      <c r="L2199" s="13">
        <f t="shared" si="209"/>
        <v>12339158.624198914</v>
      </c>
    </row>
    <row r="2200" spans="1:12" x14ac:dyDescent="0.25">
      <c r="A2200" s="11">
        <v>44105</v>
      </c>
      <c r="B2200" s="3">
        <v>-29146862.443281099</v>
      </c>
      <c r="C2200" s="3">
        <v>42871713850.873199</v>
      </c>
      <c r="D2200" s="3">
        <v>42842566988.43</v>
      </c>
      <c r="E2200" s="24">
        <f t="shared" si="204"/>
        <v>1.0096366962731365</v>
      </c>
      <c r="F2200" s="21">
        <f t="shared" si="205"/>
        <v>409198364.73328203</v>
      </c>
      <c r="G2200">
        <v>2.7324210722488602</v>
      </c>
      <c r="H2200" s="3">
        <v>-36239425.9585419</v>
      </c>
      <c r="I2200" s="3">
        <f t="shared" si="206"/>
        <v>-36239425.958543479</v>
      </c>
      <c r="J2200" s="3">
        <f t="shared" si="207"/>
        <v>0</v>
      </c>
      <c r="K2200" s="13">
        <f t="shared" si="208"/>
        <v>36239425.9585419</v>
      </c>
      <c r="L2200" s="13">
        <f t="shared" si="209"/>
        <v>29146862.443199158</v>
      </c>
    </row>
    <row r="2201" spans="1:12" x14ac:dyDescent="0.25">
      <c r="A2201" s="11">
        <v>44106</v>
      </c>
      <c r="B2201" s="3">
        <v>-275231600.17412901</v>
      </c>
      <c r="C2201" s="3">
        <v>42246484186.284103</v>
      </c>
      <c r="D2201" s="3">
        <v>41971252586.110001</v>
      </c>
      <c r="E2201" s="24">
        <f t="shared" si="204"/>
        <v>0.98608666930936117</v>
      </c>
      <c r="F2201" s="21">
        <f t="shared" si="205"/>
        <v>-596082802.14587069</v>
      </c>
      <c r="G2201">
        <v>2.6944039942845901</v>
      </c>
      <c r="H2201" s="3">
        <v>-342074012.25205702</v>
      </c>
      <c r="I2201" s="3">
        <f t="shared" si="206"/>
        <v>-342074012.2520718</v>
      </c>
      <c r="J2201" s="3">
        <f t="shared" si="207"/>
        <v>0</v>
      </c>
      <c r="K2201" s="13">
        <f t="shared" si="208"/>
        <v>342074012.25205702</v>
      </c>
      <c r="L2201" s="13">
        <f t="shared" si="209"/>
        <v>275231600.17410278</v>
      </c>
    </row>
    <row r="2202" spans="1:12" x14ac:dyDescent="0.25">
      <c r="A2202" s="11">
        <v>44109</v>
      </c>
      <c r="B2202" s="3">
        <v>-165574848.277823</v>
      </c>
      <c r="C2202" s="3">
        <v>42614493933.097801</v>
      </c>
      <c r="D2202" s="3">
        <v>42448919084.82</v>
      </c>
      <c r="E2202" s="24">
        <f t="shared" si="204"/>
        <v>1.0153257600703749</v>
      </c>
      <c r="F2202" s="21">
        <f t="shared" si="205"/>
        <v>643241346.98782206</v>
      </c>
      <c r="G2202">
        <v>2.73569778343365</v>
      </c>
      <c r="H2202" s="3">
        <v>-205706701.52132401</v>
      </c>
      <c r="I2202" s="3">
        <f t="shared" si="206"/>
        <v>-205706701.52133259</v>
      </c>
      <c r="J2202" s="3">
        <f t="shared" si="207"/>
        <v>0</v>
      </c>
      <c r="K2202" s="13">
        <f t="shared" si="208"/>
        <v>205706701.52132401</v>
      </c>
      <c r="L2202" s="13">
        <f t="shared" si="209"/>
        <v>165574848.27780151</v>
      </c>
    </row>
    <row r="2203" spans="1:12" x14ac:dyDescent="0.25">
      <c r="A2203" s="11">
        <v>44110</v>
      </c>
      <c r="B2203" s="3">
        <v>-133071741.373951</v>
      </c>
      <c r="C2203" s="3">
        <v>42307052622.5839</v>
      </c>
      <c r="D2203" s="3">
        <v>42173980881.209999</v>
      </c>
      <c r="E2203" s="24">
        <f t="shared" si="204"/>
        <v>0.99665794877008351</v>
      </c>
      <c r="F2203" s="21">
        <f t="shared" si="205"/>
        <v>-141866462.23604959</v>
      </c>
      <c r="G2203">
        <v>2.7265549412918499</v>
      </c>
      <c r="H2203" s="3">
        <v>-165261695.02676001</v>
      </c>
      <c r="I2203" s="3">
        <f t="shared" si="206"/>
        <v>-165261695.02676672</v>
      </c>
      <c r="J2203" s="3">
        <f t="shared" si="207"/>
        <v>0</v>
      </c>
      <c r="K2203" s="13">
        <f t="shared" si="208"/>
        <v>165261695.02676001</v>
      </c>
      <c r="L2203" s="13">
        <f t="shared" si="209"/>
        <v>133071741.37390137</v>
      </c>
    </row>
    <row r="2204" spans="1:12" x14ac:dyDescent="0.25">
      <c r="A2204" s="11">
        <v>44111</v>
      </c>
      <c r="B2204" s="3">
        <v>73544284.486894995</v>
      </c>
      <c r="C2204" s="3">
        <v>42258649481.063103</v>
      </c>
      <c r="D2204" s="3">
        <v>42332193765.550003</v>
      </c>
      <c r="E2204" s="24">
        <f t="shared" si="204"/>
        <v>1.0020076027466223</v>
      </c>
      <c r="F2204" s="21">
        <f t="shared" si="205"/>
        <v>84668599.853108972</v>
      </c>
      <c r="G2204">
        <v>2.7320287804808001</v>
      </c>
      <c r="H2204" s="3">
        <v>91299327.365105599</v>
      </c>
      <c r="I2204" s="3">
        <f t="shared" si="206"/>
        <v>91299327.365109622</v>
      </c>
      <c r="J2204" s="3">
        <f t="shared" si="207"/>
        <v>0</v>
      </c>
      <c r="K2204" s="13">
        <f t="shared" si="208"/>
        <v>-91299327.365105599</v>
      </c>
      <c r="L2204" s="13">
        <f t="shared" si="209"/>
        <v>73544284.48690033</v>
      </c>
    </row>
    <row r="2205" spans="1:12" x14ac:dyDescent="0.25">
      <c r="A2205" s="11">
        <v>44112</v>
      </c>
      <c r="B2205" s="3">
        <v>-140759435.37150699</v>
      </c>
      <c r="C2205" s="3">
        <v>42982252013.921501</v>
      </c>
      <c r="D2205" s="3">
        <v>42841492578.550003</v>
      </c>
      <c r="E2205" s="24">
        <f t="shared" si="204"/>
        <v>1.0153561200246732</v>
      </c>
      <c r="F2205" s="21">
        <f t="shared" si="205"/>
        <v>650058248.37150693</v>
      </c>
      <c r="G2205">
        <v>2.77398214234473</v>
      </c>
      <c r="H2205" s="3">
        <v>-174674076.20154601</v>
      </c>
      <c r="I2205" s="3">
        <f t="shared" si="206"/>
        <v>-174674076.2015529</v>
      </c>
      <c r="J2205" s="3">
        <f t="shared" si="207"/>
        <v>0</v>
      </c>
      <c r="K2205" s="13">
        <f t="shared" si="208"/>
        <v>174674076.20154601</v>
      </c>
      <c r="L2205" s="13">
        <f t="shared" si="209"/>
        <v>140759435.37149811</v>
      </c>
    </row>
    <row r="2206" spans="1:12" x14ac:dyDescent="0.25">
      <c r="A2206" s="11">
        <v>44113</v>
      </c>
      <c r="B2206" s="3">
        <v>-53050919.981867701</v>
      </c>
      <c r="C2206" s="3">
        <v>42781214042.101799</v>
      </c>
      <c r="D2206" s="3">
        <v>42728163122.119904</v>
      </c>
      <c r="E2206" s="24">
        <f t="shared" si="204"/>
        <v>0.99859298701281918</v>
      </c>
      <c r="F2206" s="21">
        <f t="shared" si="205"/>
        <v>-60278536.448231786</v>
      </c>
      <c r="G2206">
        <v>2.77007911344425</v>
      </c>
      <c r="H2206" s="3">
        <v>-65807614.296303697</v>
      </c>
      <c r="I2206" s="3">
        <f t="shared" si="206"/>
        <v>-65807614.296306483</v>
      </c>
      <c r="J2206" s="3">
        <f t="shared" si="207"/>
        <v>0</v>
      </c>
      <c r="K2206" s="13">
        <f t="shared" si="208"/>
        <v>65807614.296303697</v>
      </c>
      <c r="L2206" s="13">
        <f t="shared" si="209"/>
        <v>53050919.981895447</v>
      </c>
    </row>
    <row r="2207" spans="1:12" x14ac:dyDescent="0.25">
      <c r="A2207" s="11">
        <v>44117</v>
      </c>
      <c r="B2207" s="3">
        <v>-178960520.80684</v>
      </c>
      <c r="C2207" s="3">
        <v>43171451788.036797</v>
      </c>
      <c r="D2207" s="3">
        <v>42992491267.230003</v>
      </c>
      <c r="E2207" s="24">
        <f t="shared" si="204"/>
        <v>1.0103746249201022</v>
      </c>
      <c r="F2207" s="21">
        <f t="shared" si="205"/>
        <v>443288665.9169398</v>
      </c>
      <c r="G2207">
        <v>2.79881764524524</v>
      </c>
      <c r="H2207" s="3">
        <v>-221907893.18667099</v>
      </c>
      <c r="I2207" s="3">
        <f t="shared" si="206"/>
        <v>-221907893.1866805</v>
      </c>
      <c r="J2207" s="3">
        <f t="shared" si="207"/>
        <v>0</v>
      </c>
      <c r="K2207" s="13">
        <f t="shared" si="208"/>
        <v>221907893.18667099</v>
      </c>
      <c r="L2207" s="13">
        <f t="shared" si="209"/>
        <v>178960520.80679321</v>
      </c>
    </row>
    <row r="2208" spans="1:12" x14ac:dyDescent="0.25">
      <c r="A2208" s="11">
        <v>44118</v>
      </c>
      <c r="B2208" s="3">
        <v>-75200759.196330503</v>
      </c>
      <c r="C2208" s="3">
        <v>43352108326.6063</v>
      </c>
      <c r="D2208" s="3">
        <v>43276907567.409897</v>
      </c>
      <c r="E2208" s="24">
        <f t="shared" si="204"/>
        <v>1.0083646480763568</v>
      </c>
      <c r="F2208" s="21">
        <f t="shared" si="205"/>
        <v>359617059.37622398</v>
      </c>
      <c r="G2208">
        <v>2.8222287698776198</v>
      </c>
      <c r="H2208" s="3">
        <v>-93211614.086911097</v>
      </c>
      <c r="I2208" s="3">
        <f t="shared" si="206"/>
        <v>-93211614.086915135</v>
      </c>
      <c r="J2208" s="3">
        <f t="shared" si="207"/>
        <v>0</v>
      </c>
      <c r="K2208" s="13">
        <f t="shared" si="208"/>
        <v>93211614.086911097</v>
      </c>
      <c r="L2208" s="13">
        <f t="shared" si="209"/>
        <v>75200759.196403503</v>
      </c>
    </row>
    <row r="2209" spans="1:12" x14ac:dyDescent="0.25">
      <c r="A2209" s="11">
        <v>44119</v>
      </c>
      <c r="B2209" s="3">
        <v>-59781128.793095298</v>
      </c>
      <c r="C2209" s="3">
        <v>43398805128.323097</v>
      </c>
      <c r="D2209" s="3">
        <v>43339023999.529999</v>
      </c>
      <c r="E2209" s="24">
        <f t="shared" si="204"/>
        <v>1.0028166883394642</v>
      </c>
      <c r="F2209" s="21">
        <f t="shared" si="205"/>
        <v>121897560.91319722</v>
      </c>
      <c r="G2209">
        <v>2.83017810874503</v>
      </c>
      <c r="H2209" s="3">
        <v>-74070316.889384404</v>
      </c>
      <c r="I2209" s="3">
        <f t="shared" si="206"/>
        <v>-74070316.889387608</v>
      </c>
      <c r="J2209" s="3">
        <f t="shared" si="207"/>
        <v>0</v>
      </c>
      <c r="K2209" s="13">
        <f t="shared" si="208"/>
        <v>74070316.889384404</v>
      </c>
      <c r="L2209" s="13">
        <f t="shared" si="209"/>
        <v>59781128.79309845</v>
      </c>
    </row>
    <row r="2210" spans="1:12" x14ac:dyDescent="0.25">
      <c r="A2210" s="11">
        <v>44120</v>
      </c>
      <c r="B2210" s="3">
        <v>-99323478.775587007</v>
      </c>
      <c r="C2210" s="3">
        <v>43116383967.795502</v>
      </c>
      <c r="D2210" s="3">
        <v>43017060489.019997</v>
      </c>
      <c r="E2210" s="24">
        <f t="shared" si="204"/>
        <v>0.99486282774303292</v>
      </c>
      <c r="F2210" s="21">
        <f t="shared" si="205"/>
        <v>-222640031.73441511</v>
      </c>
      <c r="G2210">
        <v>2.8156389962825101</v>
      </c>
      <c r="H2210" s="3">
        <v>-123016764.916492</v>
      </c>
      <c r="I2210" s="3">
        <f t="shared" si="206"/>
        <v>-123016764.91649808</v>
      </c>
      <c r="J2210" s="3">
        <f t="shared" si="207"/>
        <v>0</v>
      </c>
      <c r="K2210" s="13">
        <f t="shared" si="208"/>
        <v>123016764.916492</v>
      </c>
      <c r="L2210" s="13">
        <f t="shared" si="209"/>
        <v>99323478.775505066</v>
      </c>
    </row>
    <row r="2211" spans="1:12" x14ac:dyDescent="0.25">
      <c r="A2211" s="11">
        <v>44123</v>
      </c>
      <c r="B2211" s="3">
        <v>-67089053.651138499</v>
      </c>
      <c r="C2211" s="3">
        <v>43002112349.0811</v>
      </c>
      <c r="D2211" s="3">
        <v>42935023295.43</v>
      </c>
      <c r="E2211" s="24">
        <f t="shared" si="204"/>
        <v>0.99965250670852623</v>
      </c>
      <c r="F2211" s="21">
        <f t="shared" si="205"/>
        <v>-14948139.938857839</v>
      </c>
      <c r="G2211">
        <v>2.81466058062008</v>
      </c>
      <c r="H2211" s="3">
        <v>-83060842.814390302</v>
      </c>
      <c r="I2211" s="3">
        <f t="shared" si="206"/>
        <v>-83060842.814393938</v>
      </c>
      <c r="J2211" s="3">
        <f t="shared" si="207"/>
        <v>0</v>
      </c>
      <c r="K2211" s="13">
        <f t="shared" si="208"/>
        <v>83060842.814390302</v>
      </c>
      <c r="L2211" s="13">
        <f t="shared" si="209"/>
        <v>67089053.651100159</v>
      </c>
    </row>
    <row r="2212" spans="1:12" x14ac:dyDescent="0.25">
      <c r="A2212" s="11">
        <v>44124</v>
      </c>
      <c r="B2212" s="3">
        <v>-51719879.599507503</v>
      </c>
      <c r="C2212" s="3">
        <v>43735973432.739502</v>
      </c>
      <c r="D2212" s="3">
        <v>43684253553.1399</v>
      </c>
      <c r="E2212" s="24">
        <f t="shared" si="204"/>
        <v>1.0186549365956594</v>
      </c>
      <c r="F2212" s="21">
        <f t="shared" si="205"/>
        <v>800950137.30940735</v>
      </c>
      <c r="G2212">
        <v>2.8671678952898598</v>
      </c>
      <c r="H2212" s="3">
        <v>-64008030.016555399</v>
      </c>
      <c r="I2212" s="3">
        <f t="shared" si="206"/>
        <v>-64008030.016558178</v>
      </c>
      <c r="J2212" s="3">
        <f t="shared" si="207"/>
        <v>0</v>
      </c>
      <c r="K2212" s="13">
        <f t="shared" si="208"/>
        <v>64008030.016555399</v>
      </c>
      <c r="L2212" s="13">
        <f t="shared" si="209"/>
        <v>51719879.599601746</v>
      </c>
    </row>
    <row r="2213" spans="1:12" x14ac:dyDescent="0.25">
      <c r="A2213" s="11">
        <v>44125</v>
      </c>
      <c r="B2213" s="3">
        <v>4274843.5698547298</v>
      </c>
      <c r="C2213" s="3">
        <v>43799293400.940102</v>
      </c>
      <c r="D2213" s="3">
        <v>43803568244.510002</v>
      </c>
      <c r="E2213" s="24">
        <f t="shared" si="204"/>
        <v>1.0026334397052317</v>
      </c>
      <c r="F2213" s="21">
        <f t="shared" si="205"/>
        <v>115039847.80024719</v>
      </c>
      <c r="G2213">
        <v>2.87471840906688</v>
      </c>
      <c r="H2213" s="3">
        <v>5288463.0110140499</v>
      </c>
      <c r="I2213" s="3">
        <f t="shared" si="206"/>
        <v>5288463.011014279</v>
      </c>
      <c r="J2213" s="3">
        <f t="shared" si="207"/>
        <v>0</v>
      </c>
      <c r="K2213" s="13">
        <f t="shared" si="208"/>
        <v>-5288463.0110140499</v>
      </c>
      <c r="L2213" s="13">
        <f t="shared" si="209"/>
        <v>4274843.5699005127</v>
      </c>
    </row>
    <row r="2214" spans="1:12" x14ac:dyDescent="0.25">
      <c r="A2214" s="11">
        <v>44126</v>
      </c>
      <c r="B2214" s="3">
        <v>-102260517.34136701</v>
      </c>
      <c r="C2214" s="3">
        <v>44043677674.9813</v>
      </c>
      <c r="D2214" s="3">
        <v>43941417157.639999</v>
      </c>
      <c r="E2214" s="24">
        <f t="shared" si="204"/>
        <v>1.0054815039069667</v>
      </c>
      <c r="F2214" s="21">
        <f t="shared" si="205"/>
        <v>240109430.47136426</v>
      </c>
      <c r="G2214">
        <v>2.8904761892576101</v>
      </c>
      <c r="H2214" s="3">
        <v>-126458934.31079599</v>
      </c>
      <c r="I2214" s="3">
        <f t="shared" si="206"/>
        <v>-126458934.31080069</v>
      </c>
      <c r="J2214" s="3">
        <f t="shared" si="207"/>
        <v>0</v>
      </c>
      <c r="K2214" s="13">
        <f t="shared" si="208"/>
        <v>126458934.31079599</v>
      </c>
      <c r="L2214" s="13">
        <f t="shared" si="209"/>
        <v>102260517.34130096</v>
      </c>
    </row>
    <row r="2215" spans="1:12" x14ac:dyDescent="0.25">
      <c r="A2215" s="11">
        <v>44127</v>
      </c>
      <c r="B2215" s="3">
        <v>245741709.30426699</v>
      </c>
      <c r="C2215" s="3">
        <v>43864046569.855698</v>
      </c>
      <c r="D2215" s="3">
        <v>44109788279.159897</v>
      </c>
      <c r="E2215" s="24">
        <f t="shared" si="204"/>
        <v>0.99823923321574259</v>
      </c>
      <c r="F2215" s="21">
        <f t="shared" si="205"/>
        <v>-77370587.784369528</v>
      </c>
      <c r="G2215">
        <v>2.8853867347928799</v>
      </c>
      <c r="H2215" s="3">
        <v>303775465.47136199</v>
      </c>
      <c r="I2215" s="3">
        <f t="shared" si="206"/>
        <v>303775465.47137445</v>
      </c>
      <c r="J2215" s="3">
        <f t="shared" si="207"/>
        <v>0</v>
      </c>
      <c r="K2215" s="13">
        <f t="shared" si="208"/>
        <v>-303775465.47136199</v>
      </c>
      <c r="L2215" s="13">
        <f t="shared" si="209"/>
        <v>245741709.30419922</v>
      </c>
    </row>
    <row r="2216" spans="1:12" x14ac:dyDescent="0.25">
      <c r="A2216" s="11">
        <v>44130</v>
      </c>
      <c r="B2216" s="3">
        <v>73302715.765210807</v>
      </c>
      <c r="C2216" s="3">
        <v>43848308899.844704</v>
      </c>
      <c r="D2216" s="3">
        <v>43921611615.610001</v>
      </c>
      <c r="E2216" s="24">
        <f t="shared" si="204"/>
        <v>0.99407207811426646</v>
      </c>
      <c r="F2216" s="21">
        <f t="shared" si="205"/>
        <v>-261479379.31510705</v>
      </c>
      <c r="G2216">
        <v>2.8682823876188901</v>
      </c>
      <c r="H2216" s="3">
        <v>90578718.767589703</v>
      </c>
      <c r="I2216" s="3">
        <f t="shared" si="206"/>
        <v>90578718.767593548</v>
      </c>
      <c r="J2216" s="3">
        <f t="shared" si="207"/>
        <v>0</v>
      </c>
      <c r="K2216" s="13">
        <f t="shared" si="208"/>
        <v>-90578718.767589703</v>
      </c>
      <c r="L2216" s="13">
        <f t="shared" si="209"/>
        <v>73302715.765296936</v>
      </c>
    </row>
    <row r="2217" spans="1:12" x14ac:dyDescent="0.25">
      <c r="A2217" s="11">
        <v>44131</v>
      </c>
      <c r="B2217" s="3">
        <v>-51684902.187154002</v>
      </c>
      <c r="C2217" s="3">
        <v>43640837752.947098</v>
      </c>
      <c r="D2217" s="3">
        <v>43589152850.760002</v>
      </c>
      <c r="E2217" s="24">
        <f t="shared" si="204"/>
        <v>0.99360738706220297</v>
      </c>
      <c r="F2217" s="21">
        <f t="shared" si="205"/>
        <v>-280773862.66284448</v>
      </c>
      <c r="G2217">
        <v>2.8499465685185399</v>
      </c>
      <c r="H2217" s="3">
        <v>-63841354.864408299</v>
      </c>
      <c r="I2217" s="3">
        <f t="shared" si="206"/>
        <v>-63841354.864411004</v>
      </c>
      <c r="J2217" s="3">
        <f t="shared" si="207"/>
        <v>0</v>
      </c>
      <c r="K2217" s="13">
        <f t="shared" si="208"/>
        <v>63841354.864408299</v>
      </c>
      <c r="L2217" s="13">
        <f t="shared" si="209"/>
        <v>51684902.187095642</v>
      </c>
    </row>
    <row r="2218" spans="1:12" x14ac:dyDescent="0.25">
      <c r="A2218" s="11">
        <v>44132</v>
      </c>
      <c r="B2218" s="3">
        <v>93614524.242872402</v>
      </c>
      <c r="C2218" s="3">
        <v>41918902100.107101</v>
      </c>
      <c r="D2218" s="3">
        <v>42012516624.349998</v>
      </c>
      <c r="E2218" s="24">
        <f t="shared" si="204"/>
        <v>0.96168196348363411</v>
      </c>
      <c r="F2218" s="21">
        <f t="shared" si="205"/>
        <v>-1670250750.6528761</v>
      </c>
      <c r="G2218">
        <v>2.74074221183636</v>
      </c>
      <c r="H2218" s="3">
        <v>115588311.357875</v>
      </c>
      <c r="I2218" s="3">
        <f t="shared" si="206"/>
        <v>115588311.35788056</v>
      </c>
      <c r="J2218" s="3">
        <f t="shared" si="207"/>
        <v>0</v>
      </c>
      <c r="K2218" s="13">
        <f t="shared" si="208"/>
        <v>-115588311.357875</v>
      </c>
      <c r="L2218" s="13">
        <f t="shared" si="209"/>
        <v>93614524.242897034</v>
      </c>
    </row>
    <row r="2219" spans="1:12" x14ac:dyDescent="0.25">
      <c r="A2219" s="11">
        <v>44133</v>
      </c>
      <c r="B2219" s="3">
        <v>636217687.56150198</v>
      </c>
      <c r="C2219" s="3">
        <v>42491420347.398399</v>
      </c>
      <c r="D2219" s="3">
        <v>43127638034.959999</v>
      </c>
      <c r="E2219" s="24">
        <f t="shared" si="204"/>
        <v>1.0113990725033342</v>
      </c>
      <c r="F2219" s="21">
        <f t="shared" si="205"/>
        <v>478903723.04849863</v>
      </c>
      <c r="G2219">
        <v>2.7719841310220299</v>
      </c>
      <c r="H2219" s="3">
        <v>785251385.854424</v>
      </c>
      <c r="I2219" s="3">
        <f t="shared" si="206"/>
        <v>785251385.8544569</v>
      </c>
      <c r="J2219" s="3">
        <f t="shared" si="207"/>
        <v>0</v>
      </c>
      <c r="K2219" s="13">
        <f t="shared" si="208"/>
        <v>-785251385.854424</v>
      </c>
      <c r="L2219" s="13">
        <f t="shared" si="209"/>
        <v>636217687.56159973</v>
      </c>
    </row>
    <row r="2220" spans="1:12" x14ac:dyDescent="0.25">
      <c r="A2220" s="11">
        <v>44134</v>
      </c>
      <c r="B2220" s="3">
        <v>514792797.44966698</v>
      </c>
      <c r="C2220" s="3">
        <v>41900290782.140297</v>
      </c>
      <c r="D2220" s="3">
        <v>42415083579.589996</v>
      </c>
      <c r="E2220" s="24">
        <f t="shared" si="204"/>
        <v>0.9715415147051466</v>
      </c>
      <c r="F2220" s="21">
        <f t="shared" si="205"/>
        <v>-1227347252.8196697</v>
      </c>
      <c r="G2220">
        <v>2.6930976613917701</v>
      </c>
      <c r="H2220" s="3">
        <v>635137452.59428596</v>
      </c>
      <c r="I2220" s="3">
        <f t="shared" si="206"/>
        <v>635137452.59431291</v>
      </c>
      <c r="J2220" s="3">
        <f t="shared" si="207"/>
        <v>0</v>
      </c>
      <c r="K2220" s="13">
        <f t="shared" si="208"/>
        <v>-635137452.59428596</v>
      </c>
      <c r="L2220" s="13">
        <f t="shared" si="209"/>
        <v>514792797.4496994</v>
      </c>
    </row>
    <row r="2221" spans="1:12" x14ac:dyDescent="0.25">
      <c r="A2221" s="11">
        <v>44138</v>
      </c>
      <c r="B2221" s="3">
        <v>191159831.04675201</v>
      </c>
      <c r="C2221" s="3">
        <v>43238207340.503197</v>
      </c>
      <c r="D2221" s="3">
        <v>43429367171.549896</v>
      </c>
      <c r="E2221" s="24">
        <f t="shared" si="204"/>
        <v>1.0194063925246921</v>
      </c>
      <c r="F2221" s="21">
        <f t="shared" si="205"/>
        <v>823123760.91314793</v>
      </c>
      <c r="G2221">
        <v>2.7453609717160798</v>
      </c>
      <c r="H2221" s="3">
        <v>235756777.694985</v>
      </c>
      <c r="I2221" s="3">
        <f t="shared" si="206"/>
        <v>235756777.6949943</v>
      </c>
      <c r="J2221" s="3">
        <f t="shared" si="207"/>
        <v>0</v>
      </c>
      <c r="K2221" s="13">
        <f t="shared" si="208"/>
        <v>-235756777.694985</v>
      </c>
      <c r="L2221" s="13">
        <f t="shared" si="209"/>
        <v>191159831.04669952</v>
      </c>
    </row>
    <row r="2222" spans="1:12" x14ac:dyDescent="0.25">
      <c r="A2222" s="11">
        <v>44139</v>
      </c>
      <c r="B2222" s="3">
        <v>-43544897.166999303</v>
      </c>
      <c r="C2222" s="3">
        <v>44488719253.806999</v>
      </c>
      <c r="D2222" s="3">
        <v>44445174356.639999</v>
      </c>
      <c r="E2222" s="24">
        <f t="shared" si="204"/>
        <v>1.0243925286332765</v>
      </c>
      <c r="F2222" s="21">
        <f t="shared" si="205"/>
        <v>1059352082.2571025</v>
      </c>
      <c r="G2222">
        <v>2.8123272678273299</v>
      </c>
      <c r="H2222" s="3">
        <v>-53683040.618010998</v>
      </c>
      <c r="I2222" s="3">
        <f t="shared" si="206"/>
        <v>-53683040.618013322</v>
      </c>
      <c r="J2222" s="3">
        <f t="shared" si="207"/>
        <v>0</v>
      </c>
      <c r="K2222" s="13">
        <f t="shared" si="208"/>
        <v>53683040.618010998</v>
      </c>
      <c r="L2222" s="13">
        <f t="shared" si="209"/>
        <v>43544897.166999817</v>
      </c>
    </row>
    <row r="2223" spans="1:12" x14ac:dyDescent="0.25">
      <c r="A2223" s="11">
        <v>44140</v>
      </c>
      <c r="B2223" s="3">
        <v>243307666.851567</v>
      </c>
      <c r="C2223" s="3">
        <v>45784206412.488403</v>
      </c>
      <c r="D2223" s="3">
        <v>46027514079.339996</v>
      </c>
      <c r="E2223" s="24">
        <f t="shared" si="204"/>
        <v>1.0301277264682027</v>
      </c>
      <c r="F2223" s="21">
        <f t="shared" si="205"/>
        <v>1339032055.8484299</v>
      </c>
      <c r="G2223">
        <v>2.8970562944915002</v>
      </c>
      <c r="H2223" s="3">
        <v>299838860.95764297</v>
      </c>
      <c r="I2223" s="3">
        <f t="shared" si="206"/>
        <v>299838860.95765567</v>
      </c>
      <c r="J2223" s="3">
        <f t="shared" si="207"/>
        <v>0</v>
      </c>
      <c r="K2223" s="13">
        <f t="shared" si="208"/>
        <v>-299838860.95764297</v>
      </c>
      <c r="L2223" s="13">
        <f t="shared" si="209"/>
        <v>243307666.85159302</v>
      </c>
    </row>
    <row r="2224" spans="1:12" x14ac:dyDescent="0.25">
      <c r="A2224" s="11">
        <v>44141</v>
      </c>
      <c r="B2224" s="3">
        <v>6088025.3583929501</v>
      </c>
      <c r="C2224" s="3">
        <v>46204565230.541603</v>
      </c>
      <c r="D2224" s="3">
        <v>46210653255.899902</v>
      </c>
      <c r="E2224" s="24">
        <f t="shared" si="204"/>
        <v>1.0038466372721395</v>
      </c>
      <c r="F2224" s="21">
        <f t="shared" si="205"/>
        <v>177051151.20151305</v>
      </c>
      <c r="G2224">
        <v>2.90820021921339</v>
      </c>
      <c r="H2224" s="3">
        <v>7499647.7590663498</v>
      </c>
      <c r="I2224" s="3">
        <f t="shared" si="206"/>
        <v>7499647.7590666693</v>
      </c>
      <c r="J2224" s="3">
        <f t="shared" si="207"/>
        <v>0</v>
      </c>
      <c r="K2224" s="13">
        <f t="shared" si="208"/>
        <v>-7499647.7590663498</v>
      </c>
      <c r="L2224" s="13">
        <f t="shared" si="209"/>
        <v>6088025.3582992554</v>
      </c>
    </row>
    <row r="2225" spans="1:12" x14ac:dyDescent="0.25">
      <c r="A2225" s="11">
        <v>44144</v>
      </c>
      <c r="B2225" s="3">
        <v>-304015795.62972498</v>
      </c>
      <c r="C2225" s="3">
        <v>46812561184.8797</v>
      </c>
      <c r="D2225" s="3">
        <v>46508545389.25</v>
      </c>
      <c r="E2225" s="24">
        <f t="shared" si="204"/>
        <v>1.0130253066462109</v>
      </c>
      <c r="F2225" s="21">
        <f t="shared" si="205"/>
        <v>601907928.97982264</v>
      </c>
      <c r="G2225">
        <v>2.9460804188572101</v>
      </c>
      <c r="H2225" s="3">
        <v>-374362940.73360598</v>
      </c>
      <c r="I2225" s="3">
        <f t="shared" si="206"/>
        <v>-374362940.73362213</v>
      </c>
      <c r="J2225" s="3">
        <f t="shared" si="207"/>
        <v>0</v>
      </c>
      <c r="K2225" s="13">
        <f t="shared" si="208"/>
        <v>374362940.73360598</v>
      </c>
      <c r="L2225" s="13">
        <f t="shared" si="209"/>
        <v>304015795.62969971</v>
      </c>
    </row>
    <row r="2226" spans="1:12" x14ac:dyDescent="0.25">
      <c r="A2226" s="11">
        <v>44145</v>
      </c>
      <c r="B2226" s="3">
        <v>266781675.104862</v>
      </c>
      <c r="C2226" s="3">
        <v>46703372524.575104</v>
      </c>
      <c r="D2226" s="3">
        <v>46970154199.68</v>
      </c>
      <c r="E2226" s="24">
        <f t="shared" si="204"/>
        <v>1.0041890610358708</v>
      </c>
      <c r="F2226" s="21">
        <f t="shared" si="205"/>
        <v>194827135.3251383</v>
      </c>
      <c r="G2226">
        <v>2.9584217295483901</v>
      </c>
      <c r="H2226" s="3">
        <v>328386265.442909</v>
      </c>
      <c r="I2226" s="3">
        <f t="shared" si="206"/>
        <v>328386265.44292271</v>
      </c>
      <c r="J2226" s="3">
        <f t="shared" si="207"/>
        <v>0</v>
      </c>
      <c r="K2226" s="13">
        <f t="shared" si="208"/>
        <v>-328386265.442909</v>
      </c>
      <c r="L2226" s="13">
        <f t="shared" si="209"/>
        <v>266781675.10489655</v>
      </c>
    </row>
    <row r="2227" spans="1:12" x14ac:dyDescent="0.25">
      <c r="A2227" s="11">
        <v>44146</v>
      </c>
      <c r="B2227" s="3">
        <v>-91969147.002406999</v>
      </c>
      <c r="C2227" s="3">
        <v>46918406683.502403</v>
      </c>
      <c r="D2227" s="3">
        <v>46826437536.5</v>
      </c>
      <c r="E2227" s="24">
        <f t="shared" si="204"/>
        <v>0.99889828941251491</v>
      </c>
      <c r="F2227" s="21">
        <f t="shared" si="205"/>
        <v>-51747516.177593306</v>
      </c>
      <c r="G2227">
        <v>2.9551624050066998</v>
      </c>
      <c r="H2227" s="3">
        <v>-113162735.248695</v>
      </c>
      <c r="I2227" s="3">
        <f t="shared" si="206"/>
        <v>-113162735.24869989</v>
      </c>
      <c r="J2227" s="3">
        <f t="shared" si="207"/>
        <v>0</v>
      </c>
      <c r="K2227" s="13">
        <f t="shared" si="208"/>
        <v>113162735.248695</v>
      </c>
      <c r="L2227" s="13">
        <f t="shared" si="209"/>
        <v>91969147.002403259</v>
      </c>
    </row>
    <row r="2228" spans="1:12" x14ac:dyDescent="0.25">
      <c r="A2228" s="11">
        <v>44147</v>
      </c>
      <c r="B2228" s="3">
        <v>238892124.89107901</v>
      </c>
      <c r="C2228" s="3">
        <v>45934657207.588898</v>
      </c>
      <c r="D2228" s="3">
        <v>46173549332.479897</v>
      </c>
      <c r="E2228" s="24">
        <f t="shared" si="204"/>
        <v>0.98095562302350969</v>
      </c>
      <c r="F2228" s="21">
        <f t="shared" si="205"/>
        <v>-891780328.9111824</v>
      </c>
      <c r="G2228">
        <v>2.8988831781390099</v>
      </c>
      <c r="H2228" s="3">
        <v>293829502.134588</v>
      </c>
      <c r="I2228" s="3">
        <f t="shared" si="206"/>
        <v>293829502.1346004</v>
      </c>
      <c r="J2228" s="3">
        <f t="shared" si="207"/>
        <v>0</v>
      </c>
      <c r="K2228" s="13">
        <f t="shared" si="208"/>
        <v>-293829502.134588</v>
      </c>
      <c r="L2228" s="13">
        <f t="shared" si="209"/>
        <v>238892124.89099884</v>
      </c>
    </row>
    <row r="2229" spans="1:12" x14ac:dyDescent="0.25">
      <c r="A2229" s="11">
        <v>44148</v>
      </c>
      <c r="B2229" s="3">
        <v>171647006.57398099</v>
      </c>
      <c r="C2229" s="3">
        <v>47218662118.846001</v>
      </c>
      <c r="D2229" s="3">
        <v>47390309125.419998</v>
      </c>
      <c r="E2229" s="24">
        <f t="shared" si="204"/>
        <v>1.022634447675673</v>
      </c>
      <c r="F2229" s="21">
        <f t="shared" si="205"/>
        <v>1045112786.3661206</v>
      </c>
      <c r="G2229">
        <v>2.9644977977524798</v>
      </c>
      <c r="H2229" s="3">
        <v>211038692.70518199</v>
      </c>
      <c r="I2229" s="3">
        <f t="shared" si="206"/>
        <v>211038692.70519122</v>
      </c>
      <c r="J2229" s="3">
        <f t="shared" si="207"/>
        <v>0</v>
      </c>
      <c r="K2229" s="13">
        <f t="shared" si="208"/>
        <v>-211038692.70518199</v>
      </c>
      <c r="L2229" s="13">
        <f t="shared" si="209"/>
        <v>171647006.5739975</v>
      </c>
    </row>
    <row r="2230" spans="1:12" x14ac:dyDescent="0.25">
      <c r="A2230" s="11">
        <v>44151</v>
      </c>
      <c r="B2230" s="3">
        <v>-173520437.10088301</v>
      </c>
      <c r="C2230" s="3">
        <v>48017066533.250801</v>
      </c>
      <c r="D2230" s="3">
        <v>47843546096.150002</v>
      </c>
      <c r="E2230" s="24">
        <f t="shared" si="204"/>
        <v>1.0132254340475424</v>
      </c>
      <c r="F2230" s="21">
        <f t="shared" si="205"/>
        <v>626757407.83088636</v>
      </c>
      <c r="G2230">
        <v>3.0037045678607401</v>
      </c>
      <c r="H2230" s="3">
        <v>-213259690.745563</v>
      </c>
      <c r="I2230" s="3">
        <f t="shared" si="206"/>
        <v>-213259690.74557132</v>
      </c>
      <c r="J2230" s="3">
        <f t="shared" si="207"/>
        <v>0</v>
      </c>
      <c r="K2230" s="13">
        <f t="shared" si="208"/>
        <v>213259690.745563</v>
      </c>
      <c r="L2230" s="13">
        <f t="shared" si="209"/>
        <v>173520437.10079956</v>
      </c>
    </row>
    <row r="2231" spans="1:12" x14ac:dyDescent="0.25">
      <c r="A2231" s="11">
        <v>44152</v>
      </c>
      <c r="B2231" s="3">
        <v>-28797736.204614799</v>
      </c>
      <c r="C2231" s="3">
        <v>47969463750.554604</v>
      </c>
      <c r="D2231" s="3">
        <v>47940666014.349899</v>
      </c>
      <c r="E2231" s="24">
        <f t="shared" si="204"/>
        <v>1.0026318629089797</v>
      </c>
      <c r="F2231" s="21">
        <f t="shared" si="205"/>
        <v>125917654.40451257</v>
      </c>
      <c r="G2231">
        <v>3.01160990650243</v>
      </c>
      <c r="H2231" s="3">
        <v>-35379262.8076858</v>
      </c>
      <c r="I2231" s="3">
        <f t="shared" si="206"/>
        <v>-35379262.807687186</v>
      </c>
      <c r="J2231" s="3">
        <f t="shared" si="207"/>
        <v>0</v>
      </c>
      <c r="K2231" s="13">
        <f t="shared" si="208"/>
        <v>35379262.8076858</v>
      </c>
      <c r="L2231" s="13">
        <f t="shared" si="209"/>
        <v>28797736.204704285</v>
      </c>
    </row>
    <row r="2232" spans="1:12" x14ac:dyDescent="0.25">
      <c r="A2232" s="11">
        <v>44153</v>
      </c>
      <c r="B2232" s="3">
        <v>-6010012.91114497</v>
      </c>
      <c r="C2232" s="3">
        <v>47382615655.441101</v>
      </c>
      <c r="D2232" s="3">
        <v>47376605642.529999</v>
      </c>
      <c r="E2232" s="24">
        <f t="shared" si="204"/>
        <v>0.98835956182290596</v>
      </c>
      <c r="F2232" s="21">
        <f t="shared" si="205"/>
        <v>-558050358.90875554</v>
      </c>
      <c r="G2232">
        <v>2.9765534475722601</v>
      </c>
      <c r="H2232" s="3">
        <v>-7380709.6904745596</v>
      </c>
      <c r="I2232" s="3">
        <f t="shared" si="206"/>
        <v>-7380709.690474866</v>
      </c>
      <c r="J2232" s="3">
        <f t="shared" si="207"/>
        <v>0</v>
      </c>
      <c r="K2232" s="13">
        <f t="shared" si="208"/>
        <v>7380709.6904745596</v>
      </c>
      <c r="L2232" s="13">
        <f t="shared" si="209"/>
        <v>6010012.9111022949</v>
      </c>
    </row>
    <row r="2233" spans="1:12" x14ac:dyDescent="0.25">
      <c r="A2233" s="11">
        <v>44154</v>
      </c>
      <c r="B2233" s="3">
        <v>-15912146.8931996</v>
      </c>
      <c r="C2233" s="3">
        <v>47594186517.9132</v>
      </c>
      <c r="D2233" s="3">
        <v>47578274371.019997</v>
      </c>
      <c r="E2233" s="24">
        <f t="shared" si="204"/>
        <v>1.0045925805032321</v>
      </c>
      <c r="F2233" s="21">
        <f t="shared" si="205"/>
        <v>217580875.38319746</v>
      </c>
      <c r="G2233">
        <v>2.9902235089024098</v>
      </c>
      <c r="H2233" s="3">
        <v>-19533667.268563099</v>
      </c>
      <c r="I2233" s="3">
        <f t="shared" si="206"/>
        <v>-19533667.268563863</v>
      </c>
      <c r="J2233" s="3">
        <f t="shared" si="207"/>
        <v>0</v>
      </c>
      <c r="K2233" s="13">
        <f t="shared" si="208"/>
        <v>19533667.268563099</v>
      </c>
      <c r="L2233" s="13">
        <f t="shared" si="209"/>
        <v>15912146.893203735</v>
      </c>
    </row>
    <row r="2234" spans="1:12" x14ac:dyDescent="0.25">
      <c r="A2234" s="11">
        <v>44155</v>
      </c>
      <c r="B2234" s="3">
        <v>-219688939.828704</v>
      </c>
      <c r="C2234" s="3">
        <v>47457644394.558701</v>
      </c>
      <c r="D2234" s="3">
        <v>47237955454.730003</v>
      </c>
      <c r="E2234" s="24">
        <f t="shared" si="204"/>
        <v>0.9974645995876058</v>
      </c>
      <c r="F2234" s="21">
        <f t="shared" si="205"/>
        <v>-120629976.46128929</v>
      </c>
      <c r="G2234">
        <v>2.9826420949847798</v>
      </c>
      <c r="H2234" s="3">
        <v>-269584853.32293802</v>
      </c>
      <c r="I2234" s="3">
        <f t="shared" si="206"/>
        <v>-269584853.32294917</v>
      </c>
      <c r="J2234" s="3">
        <f t="shared" si="207"/>
        <v>0</v>
      </c>
      <c r="K2234" s="13">
        <f t="shared" si="208"/>
        <v>269584853.32293802</v>
      </c>
      <c r="L2234" s="13">
        <f t="shared" si="209"/>
        <v>219688939.8286972</v>
      </c>
    </row>
    <row r="2235" spans="1:12" x14ac:dyDescent="0.25">
      <c r="A2235" s="11">
        <v>44158</v>
      </c>
      <c r="B2235" s="3">
        <v>-83882374.976762503</v>
      </c>
      <c r="C2235" s="3">
        <v>47909346841.8367</v>
      </c>
      <c r="D2235" s="3">
        <v>47825464466.859901</v>
      </c>
      <c r="E2235" s="24">
        <f t="shared" si="204"/>
        <v>1.0142129645672342</v>
      </c>
      <c r="F2235" s="21">
        <f t="shared" si="205"/>
        <v>671391387.1066606</v>
      </c>
      <c r="G2235">
        <v>3.0250342813975499</v>
      </c>
      <c r="H2235" s="3">
        <v>-102894059.277208</v>
      </c>
      <c r="I2235" s="3">
        <f t="shared" si="206"/>
        <v>-102894059.27721231</v>
      </c>
      <c r="J2235" s="3">
        <f t="shared" si="207"/>
        <v>0</v>
      </c>
      <c r="K2235" s="13">
        <f t="shared" si="208"/>
        <v>102894059.277208</v>
      </c>
      <c r="L2235" s="13">
        <f t="shared" si="209"/>
        <v>83882374.976799011</v>
      </c>
    </row>
    <row r="2236" spans="1:12" x14ac:dyDescent="0.25">
      <c r="A2236" s="11">
        <v>44159</v>
      </c>
      <c r="B2236" s="3">
        <v>-163737049.404798</v>
      </c>
      <c r="C2236" s="3">
        <v>48589193106.734802</v>
      </c>
      <c r="D2236" s="3">
        <v>48425456057.330002</v>
      </c>
      <c r="E2236" s="24">
        <f t="shared" si="204"/>
        <v>1.0159690794096545</v>
      </c>
      <c r="F2236" s="21">
        <f t="shared" si="205"/>
        <v>763728639.87489843</v>
      </c>
      <c r="G2236">
        <v>3.0733412940541101</v>
      </c>
      <c r="H2236" s="3">
        <v>-200770005.46866101</v>
      </c>
      <c r="I2236" s="3">
        <f t="shared" si="206"/>
        <v>-200770005.46866953</v>
      </c>
      <c r="J2236" s="3">
        <f t="shared" si="207"/>
        <v>0</v>
      </c>
      <c r="K2236" s="13">
        <f t="shared" si="208"/>
        <v>200770005.46866101</v>
      </c>
      <c r="L2236" s="13">
        <f t="shared" si="209"/>
        <v>163737049.40480042</v>
      </c>
    </row>
    <row r="2237" spans="1:12" x14ac:dyDescent="0.25">
      <c r="A2237" s="11">
        <v>44160</v>
      </c>
      <c r="B2237" s="3">
        <v>226377722.872657</v>
      </c>
      <c r="C2237" s="3">
        <v>48809366896.9673</v>
      </c>
      <c r="D2237" s="3">
        <v>49035744619.839996</v>
      </c>
      <c r="E2237" s="24">
        <f t="shared" si="204"/>
        <v>1.0079278724640783</v>
      </c>
      <c r="F2237" s="21">
        <f t="shared" si="205"/>
        <v>383910839.63733751</v>
      </c>
      <c r="G2237">
        <v>3.0977063518719601</v>
      </c>
      <c r="H2237" s="3">
        <v>277471157.57989502</v>
      </c>
      <c r="I2237" s="3">
        <f t="shared" si="206"/>
        <v>277471157.57990575</v>
      </c>
      <c r="J2237" s="3">
        <f t="shared" si="207"/>
        <v>0</v>
      </c>
      <c r="K2237" s="13">
        <f t="shared" si="208"/>
        <v>-277471157.57989502</v>
      </c>
      <c r="L2237" s="13">
        <f t="shared" si="209"/>
        <v>226377722.87269592</v>
      </c>
    </row>
    <row r="2238" spans="1:12" x14ac:dyDescent="0.25">
      <c r="A2238" s="11">
        <v>44161</v>
      </c>
      <c r="B2238" s="3">
        <v>55843683.2229008</v>
      </c>
      <c r="C2238" s="3">
        <v>49182797588.607101</v>
      </c>
      <c r="D2238" s="3">
        <v>49238641271.829903</v>
      </c>
      <c r="E2238" s="24">
        <f t="shared" si="204"/>
        <v>1.0029988933564089</v>
      </c>
      <c r="F2238" s="21">
        <f t="shared" si="205"/>
        <v>147052968.7670055</v>
      </c>
      <c r="G2238">
        <v>3.1069960428707</v>
      </c>
      <c r="H2238" s="3">
        <v>68421170.882267207</v>
      </c>
      <c r="I2238" s="3">
        <f t="shared" si="206"/>
        <v>68421170.882270023</v>
      </c>
      <c r="J2238" s="3">
        <f t="shared" si="207"/>
        <v>0</v>
      </c>
      <c r="K2238" s="13">
        <f t="shared" si="208"/>
        <v>-68421170.882267207</v>
      </c>
      <c r="L2238" s="13">
        <f t="shared" si="209"/>
        <v>55843683.222801208</v>
      </c>
    </row>
    <row r="2239" spans="1:12" x14ac:dyDescent="0.25">
      <c r="A2239" s="11">
        <v>44162</v>
      </c>
      <c r="B2239" s="3">
        <v>-41404447.844305702</v>
      </c>
      <c r="C2239" s="3">
        <v>49498657655.724297</v>
      </c>
      <c r="D2239" s="3">
        <v>49457253207.879997</v>
      </c>
      <c r="E2239" s="24">
        <f t="shared" si="204"/>
        <v>1.0052807384033799</v>
      </c>
      <c r="F2239" s="21">
        <f t="shared" si="205"/>
        <v>260016383.8944003</v>
      </c>
      <c r="G2239">
        <v>3.1234032761934301</v>
      </c>
      <c r="H2239" s="3">
        <v>-50710247.781129599</v>
      </c>
      <c r="I2239" s="3">
        <f t="shared" si="206"/>
        <v>-50710247.781131618</v>
      </c>
      <c r="J2239" s="3">
        <f t="shared" si="207"/>
        <v>0</v>
      </c>
      <c r="K2239" s="13">
        <f t="shared" si="208"/>
        <v>50710247.781129599</v>
      </c>
      <c r="L2239" s="13">
        <f t="shared" si="209"/>
        <v>41404447.844299316</v>
      </c>
    </row>
    <row r="2240" spans="1:12" x14ac:dyDescent="0.25">
      <c r="A2240" s="11">
        <v>44165</v>
      </c>
      <c r="B2240" s="3">
        <v>6896421.2533688499</v>
      </c>
      <c r="C2240" s="3">
        <v>48703353888.026604</v>
      </c>
      <c r="D2240" s="3">
        <v>48710250309.279999</v>
      </c>
      <c r="E2240" s="24">
        <f t="shared" si="204"/>
        <v>0.98475654689748826</v>
      </c>
      <c r="F2240" s="21">
        <f t="shared" si="205"/>
        <v>-753899319.85336733</v>
      </c>
      <c r="G2240">
        <v>3.0757918248325402</v>
      </c>
      <c r="H2240" s="3">
        <v>8443155.8312429506</v>
      </c>
      <c r="I2240" s="3">
        <f t="shared" si="206"/>
        <v>8443155.8312432971</v>
      </c>
      <c r="J2240" s="3">
        <f t="shared" si="207"/>
        <v>0</v>
      </c>
      <c r="K2240" s="13">
        <f t="shared" si="208"/>
        <v>-8443155.8312429506</v>
      </c>
      <c r="L2240" s="13">
        <f t="shared" si="209"/>
        <v>6896421.2533950806</v>
      </c>
    </row>
    <row r="2241" spans="1:12" x14ac:dyDescent="0.25">
      <c r="A2241" s="11">
        <v>44166</v>
      </c>
      <c r="B2241" s="3">
        <v>341190682.81828099</v>
      </c>
      <c r="C2241" s="3">
        <v>49480914747.361702</v>
      </c>
      <c r="D2241" s="3">
        <v>49822105430.18</v>
      </c>
      <c r="E2241" s="24">
        <f t="shared" si="204"/>
        <v>1.0158214017211671</v>
      </c>
      <c r="F2241" s="21">
        <f t="shared" si="205"/>
        <v>770664438.08172059</v>
      </c>
      <c r="G2241">
        <v>3.1244551629038999</v>
      </c>
      <c r="H2241" s="3">
        <v>417551909.850407</v>
      </c>
      <c r="I2241" s="3">
        <f t="shared" si="206"/>
        <v>417551909.85042369</v>
      </c>
      <c r="J2241" s="3">
        <f t="shared" si="207"/>
        <v>0</v>
      </c>
      <c r="K2241" s="13">
        <f t="shared" si="208"/>
        <v>-417551909.850407</v>
      </c>
      <c r="L2241" s="13">
        <f t="shared" si="209"/>
        <v>341190682.81829834</v>
      </c>
    </row>
    <row r="2242" spans="1:12" x14ac:dyDescent="0.25">
      <c r="A2242" s="11">
        <v>44167</v>
      </c>
      <c r="B2242" s="3">
        <v>-43007076.432890803</v>
      </c>
      <c r="C2242" s="3">
        <v>49939109566.992798</v>
      </c>
      <c r="D2242" s="3">
        <v>49896102490.559998</v>
      </c>
      <c r="E2242" s="24">
        <f t="shared" si="204"/>
        <v>1.0023484382244114</v>
      </c>
      <c r="F2242" s="21">
        <f t="shared" si="205"/>
        <v>117004136.81288806</v>
      </c>
      <c r="G2242">
        <v>3.13179275283892</v>
      </c>
      <c r="H2242" s="3">
        <v>-52612085.877217397</v>
      </c>
      <c r="I2242" s="3">
        <f t="shared" si="206"/>
        <v>-52612085.877219446</v>
      </c>
      <c r="J2242" s="3">
        <f t="shared" si="207"/>
        <v>0</v>
      </c>
      <c r="K2242" s="13">
        <f t="shared" si="208"/>
        <v>52612085.877217397</v>
      </c>
      <c r="L2242" s="13">
        <f t="shared" si="209"/>
        <v>43007076.432800293</v>
      </c>
    </row>
    <row r="2243" spans="1:12" x14ac:dyDescent="0.25">
      <c r="A2243" s="11">
        <v>44168</v>
      </c>
      <c r="B2243" s="3">
        <v>78110436.519176707</v>
      </c>
      <c r="C2243" s="3">
        <v>50006289856.230797</v>
      </c>
      <c r="D2243" s="3">
        <v>50084400292.75</v>
      </c>
      <c r="E2243" s="24">
        <f t="shared" ref="E2243:E2306" si="210">F2243/D2242+1</f>
        <v>1.0022083361258862</v>
      </c>
      <c r="F2243" s="21">
        <f t="shared" ref="F2243:F2306" si="211">D2243-D2242-B2243</f>
        <v>110187365.67082573</v>
      </c>
      <c r="G2243">
        <v>3.13870880391381</v>
      </c>
      <c r="H2243" s="3">
        <v>95518380.962418899</v>
      </c>
      <c r="I2243" s="3">
        <f t="shared" ref="I2243:I2306" si="212">B2243*(1+$Q$1)^($O$1-ROW()+1)</f>
        <v>95518380.962422863</v>
      </c>
      <c r="J2243" s="3">
        <f t="shared" ref="J2243:J2306" si="213">B2243*$G$2765/G2243</f>
        <v>0</v>
      </c>
      <c r="K2243" s="13">
        <f t="shared" ref="K2243:K2306" si="214">J2243-H2243</f>
        <v>-95518380.962418899</v>
      </c>
      <c r="L2243" s="13">
        <f t="shared" ref="L2243:L2306" si="215">ABS(C2243-D2243)</f>
        <v>78110436.519203186</v>
      </c>
    </row>
    <row r="2244" spans="1:12" x14ac:dyDescent="0.25">
      <c r="A2244" s="11">
        <v>44169</v>
      </c>
      <c r="B2244" s="3">
        <v>69701001.037880898</v>
      </c>
      <c r="C2244" s="3">
        <v>50751483287.132103</v>
      </c>
      <c r="D2244" s="3">
        <v>50821184288.169998</v>
      </c>
      <c r="E2244" s="24">
        <f t="shared" si="210"/>
        <v>1.013319177038817</v>
      </c>
      <c r="F2244" s="21">
        <f t="shared" si="211"/>
        <v>667082994.38211727</v>
      </c>
      <c r="G2244">
        <v>3.18051382214643</v>
      </c>
      <c r="H2244" s="3">
        <v>85201882.660180196</v>
      </c>
      <c r="I2244" s="3">
        <f t="shared" si="212"/>
        <v>85201882.660183758</v>
      </c>
      <c r="J2244" s="3">
        <f t="shared" si="213"/>
        <v>0</v>
      </c>
      <c r="K2244" s="13">
        <f t="shared" si="214"/>
        <v>-85201882.660180196</v>
      </c>
      <c r="L2244" s="13">
        <f t="shared" si="215"/>
        <v>69701001.037895203</v>
      </c>
    </row>
    <row r="2245" spans="1:12" x14ac:dyDescent="0.25">
      <c r="A2245" s="11">
        <v>44172</v>
      </c>
      <c r="B2245" s="3">
        <v>-43509399.859614298</v>
      </c>
      <c r="C2245" s="3">
        <v>50570428305.099602</v>
      </c>
      <c r="D2245" s="3">
        <v>50526918905.239899</v>
      </c>
      <c r="E2245" s="24">
        <f t="shared" si="210"/>
        <v>0.99506591618076767</v>
      </c>
      <c r="F2245" s="21">
        <f t="shared" si="211"/>
        <v>-250755983.07048517</v>
      </c>
      <c r="G2245">
        <v>3.1648209003597398</v>
      </c>
      <c r="H2245" s="3">
        <v>-53164968.010253601</v>
      </c>
      <c r="I2245" s="3">
        <f t="shared" si="212"/>
        <v>-53164968.010255687</v>
      </c>
      <c r="J2245" s="3">
        <f t="shared" si="213"/>
        <v>0</v>
      </c>
      <c r="K2245" s="13">
        <f t="shared" si="214"/>
        <v>53164968.010253601</v>
      </c>
      <c r="L2245" s="13">
        <f t="shared" si="215"/>
        <v>43509399.859703064</v>
      </c>
    </row>
    <row r="2246" spans="1:12" x14ac:dyDescent="0.25">
      <c r="A2246" s="11">
        <v>44173</v>
      </c>
      <c r="B2246" s="3">
        <v>-34782535.058513097</v>
      </c>
      <c r="C2246" s="3">
        <v>50680719029.648499</v>
      </c>
      <c r="D2246" s="3">
        <v>50645936494.589996</v>
      </c>
      <c r="E2246" s="24">
        <f t="shared" si="210"/>
        <v>1.0030439244612768</v>
      </c>
      <c r="F2246" s="21">
        <f t="shared" si="211"/>
        <v>153800124.40861076</v>
      </c>
      <c r="G2246">
        <v>3.1744543761138999</v>
      </c>
      <c r="H2246" s="3">
        <v>-42485035.316298701</v>
      </c>
      <c r="I2246" s="3">
        <f t="shared" si="212"/>
        <v>-42485035.3163004</v>
      </c>
      <c r="J2246" s="3">
        <f t="shared" si="213"/>
        <v>0</v>
      </c>
      <c r="K2246" s="13">
        <f t="shared" si="214"/>
        <v>42485035.316298701</v>
      </c>
      <c r="L2246" s="13">
        <f t="shared" si="215"/>
        <v>34782535.058502197</v>
      </c>
    </row>
    <row r="2247" spans="1:12" x14ac:dyDescent="0.25">
      <c r="A2247" s="11">
        <v>44174</v>
      </c>
      <c r="B2247" s="3">
        <v>-141880548.584304</v>
      </c>
      <c r="C2247" s="3">
        <v>50234626317.754303</v>
      </c>
      <c r="D2247" s="3">
        <v>50092745769.169998</v>
      </c>
      <c r="E2247" s="24">
        <f t="shared" si="210"/>
        <v>0.99187871317416298</v>
      </c>
      <c r="F2247" s="21">
        <f t="shared" si="211"/>
        <v>-411310176.83569419</v>
      </c>
      <c r="G2247">
        <v>3.1486737216099399</v>
      </c>
      <c r="H2247" s="3">
        <v>-173232709.915068</v>
      </c>
      <c r="I2247" s="3">
        <f t="shared" si="212"/>
        <v>-173232709.91507468</v>
      </c>
      <c r="J2247" s="3">
        <f t="shared" si="213"/>
        <v>0</v>
      </c>
      <c r="K2247" s="13">
        <f t="shared" si="214"/>
        <v>173232709.915068</v>
      </c>
      <c r="L2247" s="13">
        <f t="shared" si="215"/>
        <v>141880548.58430481</v>
      </c>
    </row>
    <row r="2248" spans="1:12" x14ac:dyDescent="0.25">
      <c r="A2248" s="11">
        <v>44175</v>
      </c>
      <c r="B2248" s="3">
        <v>3991002.8301348598</v>
      </c>
      <c r="C2248" s="3">
        <v>50778990712.689796</v>
      </c>
      <c r="D2248" s="3">
        <v>50782981715.519997</v>
      </c>
      <c r="E2248" s="24">
        <f t="shared" si="210"/>
        <v>1.0136994874803253</v>
      </c>
      <c r="F2248" s="21">
        <f t="shared" si="211"/>
        <v>686244943.51986361</v>
      </c>
      <c r="G2248">
        <v>3.1918089378387702</v>
      </c>
      <c r="H2248" s="3">
        <v>4871036.2778277202</v>
      </c>
      <c r="I2248" s="3">
        <f t="shared" si="212"/>
        <v>4871036.2778279139</v>
      </c>
      <c r="J2248" s="3">
        <f t="shared" si="213"/>
        <v>0</v>
      </c>
      <c r="K2248" s="13">
        <f t="shared" si="214"/>
        <v>-4871036.2778277202</v>
      </c>
      <c r="L2248" s="13">
        <f t="shared" si="215"/>
        <v>3991002.8302001953</v>
      </c>
    </row>
    <row r="2249" spans="1:12" x14ac:dyDescent="0.25">
      <c r="A2249" s="11">
        <v>44176</v>
      </c>
      <c r="B2249" s="3">
        <v>-303241187.55600703</v>
      </c>
      <c r="C2249" s="3">
        <v>50937366297.846001</v>
      </c>
      <c r="D2249" s="3">
        <v>50634125110.290001</v>
      </c>
      <c r="E2249" s="24">
        <f t="shared" si="210"/>
        <v>1.0030400850267291</v>
      </c>
      <c r="F2249" s="21">
        <f t="shared" si="211"/>
        <v>154384582.3260113</v>
      </c>
      <c r="G2249">
        <v>3.2015123083988701</v>
      </c>
      <c r="H2249" s="3">
        <v>-369964288.66406298</v>
      </c>
      <c r="I2249" s="3">
        <f t="shared" si="212"/>
        <v>-369964288.66407776</v>
      </c>
      <c r="J2249" s="3">
        <f t="shared" si="213"/>
        <v>0</v>
      </c>
      <c r="K2249" s="13">
        <f t="shared" si="214"/>
        <v>369964288.66406298</v>
      </c>
      <c r="L2249" s="13">
        <f t="shared" si="215"/>
        <v>303241187.55599976</v>
      </c>
    </row>
    <row r="2250" spans="1:12" x14ac:dyDescent="0.25">
      <c r="A2250" s="11">
        <v>44179</v>
      </c>
      <c r="B2250" s="3">
        <v>-88500855.997132495</v>
      </c>
      <c r="C2250" s="3">
        <v>50489048835.727097</v>
      </c>
      <c r="D2250" s="3">
        <v>50400547979.729897</v>
      </c>
      <c r="E2250" s="24">
        <f t="shared" si="210"/>
        <v>0.99713481225859102</v>
      </c>
      <c r="F2250" s="21">
        <f t="shared" si="211"/>
        <v>-145076274.56297189</v>
      </c>
      <c r="G2250">
        <v>3.19233937457888</v>
      </c>
      <c r="H2250" s="3">
        <v>-107932286.089297</v>
      </c>
      <c r="I2250" s="3">
        <f t="shared" si="212"/>
        <v>-107932286.08930212</v>
      </c>
      <c r="J2250" s="3">
        <f t="shared" si="213"/>
        <v>0</v>
      </c>
      <c r="K2250" s="13">
        <f t="shared" si="214"/>
        <v>107932286.089297</v>
      </c>
      <c r="L2250" s="13">
        <f t="shared" si="215"/>
        <v>88500855.997200012</v>
      </c>
    </row>
    <row r="2251" spans="1:12" x14ac:dyDescent="0.25">
      <c r="A2251" s="11">
        <v>44180</v>
      </c>
      <c r="B2251" s="3">
        <v>-9257849.6897583008</v>
      </c>
      <c r="C2251" s="3">
        <v>51094758352.7397</v>
      </c>
      <c r="D2251" s="3">
        <v>51085500503.050003</v>
      </c>
      <c r="E2251" s="24">
        <f t="shared" si="210"/>
        <v>1.0137738655795778</v>
      </c>
      <c r="F2251" s="21">
        <f t="shared" si="211"/>
        <v>694210373.00986481</v>
      </c>
      <c r="G2251">
        <v>3.2363102280087199</v>
      </c>
      <c r="H2251" s="3">
        <v>-11286162.9928349</v>
      </c>
      <c r="I2251" s="3">
        <f t="shared" si="212"/>
        <v>-11286162.992835371</v>
      </c>
      <c r="J2251" s="3">
        <f t="shared" si="213"/>
        <v>0</v>
      </c>
      <c r="K2251" s="13">
        <f t="shared" si="214"/>
        <v>11286162.9928349</v>
      </c>
      <c r="L2251" s="13">
        <f t="shared" si="215"/>
        <v>9257849.6896972656</v>
      </c>
    </row>
    <row r="2252" spans="1:12" x14ac:dyDescent="0.25">
      <c r="A2252" s="11">
        <v>44181</v>
      </c>
      <c r="B2252" s="3">
        <v>-225746895.01525301</v>
      </c>
      <c r="C2252" s="3">
        <v>51781528754.125198</v>
      </c>
      <c r="D2252" s="3">
        <v>51555781859.110001</v>
      </c>
      <c r="E2252" s="24">
        <f t="shared" si="210"/>
        <v>1.0136247711037636</v>
      </c>
      <c r="F2252" s="21">
        <f t="shared" si="211"/>
        <v>696028251.07525063</v>
      </c>
      <c r="G2252">
        <v>3.28040421408611</v>
      </c>
      <c r="H2252" s="3">
        <v>-275099794.785613</v>
      </c>
      <c r="I2252" s="3">
        <f t="shared" si="212"/>
        <v>-275099794.78562319</v>
      </c>
      <c r="J2252" s="3">
        <f t="shared" si="213"/>
        <v>0</v>
      </c>
      <c r="K2252" s="13">
        <f t="shared" si="214"/>
        <v>275099794.785613</v>
      </c>
      <c r="L2252" s="13">
        <f t="shared" si="215"/>
        <v>225746895.01519775</v>
      </c>
    </row>
    <row r="2253" spans="1:12" x14ac:dyDescent="0.25">
      <c r="A2253" s="11">
        <v>44182</v>
      </c>
      <c r="B2253" s="3">
        <v>-1046780472.27381</v>
      </c>
      <c r="C2253" s="3">
        <v>51815356707.473801</v>
      </c>
      <c r="D2253" s="3">
        <v>50768576235.199898</v>
      </c>
      <c r="E2253" s="24">
        <f t="shared" si="210"/>
        <v>1.005034834872121</v>
      </c>
      <c r="F2253" s="21">
        <f t="shared" si="211"/>
        <v>259574848.36370718</v>
      </c>
      <c r="G2253">
        <v>3.29692050761785</v>
      </c>
      <c r="H2253" s="3">
        <v>-1275135630.47541</v>
      </c>
      <c r="I2253" s="3">
        <f t="shared" si="212"/>
        <v>-1275135630.4754648</v>
      </c>
      <c r="J2253" s="3">
        <f t="shared" si="213"/>
        <v>0</v>
      </c>
      <c r="K2253" s="13">
        <f t="shared" si="214"/>
        <v>1275135630.47541</v>
      </c>
      <c r="L2253" s="13">
        <f t="shared" si="215"/>
        <v>1046780472.2739029</v>
      </c>
    </row>
    <row r="2254" spans="1:12" x14ac:dyDescent="0.25">
      <c r="A2254" s="11">
        <v>44183</v>
      </c>
      <c r="B2254" s="3">
        <v>20215785.671600301</v>
      </c>
      <c r="C2254" s="3">
        <v>50674857036.898399</v>
      </c>
      <c r="D2254" s="3">
        <v>50695072822.569901</v>
      </c>
      <c r="E2254" s="24">
        <f t="shared" si="210"/>
        <v>0.99815399199167187</v>
      </c>
      <c r="F2254" s="21">
        <f t="shared" si="211"/>
        <v>-93719198.301597551</v>
      </c>
      <c r="G2254">
        <v>3.2908343659579602</v>
      </c>
      <c r="H2254" s="3">
        <v>24616351.327155299</v>
      </c>
      <c r="I2254" s="3">
        <f t="shared" si="212"/>
        <v>24616351.327156305</v>
      </c>
      <c r="J2254" s="3">
        <f t="shared" si="213"/>
        <v>0</v>
      </c>
      <c r="K2254" s="13">
        <f t="shared" si="214"/>
        <v>-24616351.327155299</v>
      </c>
      <c r="L2254" s="13">
        <f t="shared" si="215"/>
        <v>20215785.67150116</v>
      </c>
    </row>
    <row r="2255" spans="1:12" x14ac:dyDescent="0.25">
      <c r="A2255" s="11">
        <v>44186</v>
      </c>
      <c r="B2255" s="3">
        <v>106619188.65452699</v>
      </c>
      <c r="C2255" s="3">
        <v>49866513215.255402</v>
      </c>
      <c r="D2255" s="3">
        <v>49973132403.910004</v>
      </c>
      <c r="E2255" s="24">
        <f t="shared" si="210"/>
        <v>0.98365601307617534</v>
      </c>
      <c r="F2255" s="21">
        <f t="shared" si="211"/>
        <v>-828559607.3144238</v>
      </c>
      <c r="G2255">
        <v>3.2370490121122701</v>
      </c>
      <c r="H2255" s="3">
        <v>129777892.87386</v>
      </c>
      <c r="I2255" s="3">
        <f t="shared" si="212"/>
        <v>129777892.87386437</v>
      </c>
      <c r="J2255" s="3">
        <f t="shared" si="213"/>
        <v>0</v>
      </c>
      <c r="K2255" s="13">
        <f t="shared" si="214"/>
        <v>-129777892.87386</v>
      </c>
      <c r="L2255" s="13">
        <f t="shared" si="215"/>
        <v>106619188.65460205</v>
      </c>
    </row>
    <row r="2256" spans="1:12" x14ac:dyDescent="0.25">
      <c r="A2256" s="11">
        <v>44187</v>
      </c>
      <c r="B2256" s="3">
        <v>72476486.461012602</v>
      </c>
      <c r="C2256" s="3">
        <v>50082090064.928902</v>
      </c>
      <c r="D2256" s="3">
        <v>50154566551.389999</v>
      </c>
      <c r="E2256" s="24">
        <f t="shared" si="210"/>
        <v>1.0021803248221131</v>
      </c>
      <c r="F2256" s="21">
        <f t="shared" si="211"/>
        <v>108957661.01898313</v>
      </c>
      <c r="G2256">
        <v>3.2441068304237701</v>
      </c>
      <c r="H2256" s="3">
        <v>88185009.210088998</v>
      </c>
      <c r="I2256" s="3">
        <f t="shared" si="212"/>
        <v>88185009.210092604</v>
      </c>
      <c r="J2256" s="3">
        <f t="shared" si="213"/>
        <v>0</v>
      </c>
      <c r="K2256" s="13">
        <f t="shared" si="214"/>
        <v>-88185009.210088998</v>
      </c>
      <c r="L2256" s="13">
        <f t="shared" si="215"/>
        <v>72476486.461097717</v>
      </c>
    </row>
    <row r="2257" spans="1:12" x14ac:dyDescent="0.25">
      <c r="A2257" s="11">
        <v>44188</v>
      </c>
      <c r="B2257" s="3">
        <v>15315761.4017455</v>
      </c>
      <c r="C2257" s="3">
        <v>50666750139.958199</v>
      </c>
      <c r="D2257" s="3">
        <v>50682065901.360001</v>
      </c>
      <c r="E2257" s="24">
        <f t="shared" si="210"/>
        <v>1.0102121027811786</v>
      </c>
      <c r="F2257" s="21">
        <f t="shared" si="211"/>
        <v>512183588.56825572</v>
      </c>
      <c r="G2257">
        <v>3.2772359828091799</v>
      </c>
      <c r="H2257" s="3">
        <v>18628097.9746552</v>
      </c>
      <c r="I2257" s="3">
        <f t="shared" si="212"/>
        <v>18628097.97465596</v>
      </c>
      <c r="J2257" s="3">
        <f t="shared" si="213"/>
        <v>0</v>
      </c>
      <c r="K2257" s="13">
        <f t="shared" si="214"/>
        <v>-18628097.9746552</v>
      </c>
      <c r="L2257" s="13">
        <f t="shared" si="215"/>
        <v>15315761.401802063</v>
      </c>
    </row>
    <row r="2258" spans="1:12" x14ac:dyDescent="0.25">
      <c r="A2258" s="11">
        <v>44189</v>
      </c>
      <c r="B2258" s="3">
        <v>-3872026.4424111801</v>
      </c>
      <c r="C2258" s="3">
        <v>50702723115.472397</v>
      </c>
      <c r="D2258" s="3">
        <v>50698851089.029999</v>
      </c>
      <c r="E2258" s="24">
        <f t="shared" si="210"/>
        <v>1.0004075842952538</v>
      </c>
      <c r="F2258" s="21">
        <f t="shared" si="211"/>
        <v>20657214.11240935</v>
      </c>
      <c r="G2258">
        <v>3.2785717327276198</v>
      </c>
      <c r="H2258" s="3">
        <v>-4707610.51280523</v>
      </c>
      <c r="I2258" s="3">
        <f t="shared" si="212"/>
        <v>-4707610.5128054162</v>
      </c>
      <c r="J2258" s="3">
        <f t="shared" si="213"/>
        <v>0</v>
      </c>
      <c r="K2258" s="13">
        <f t="shared" si="214"/>
        <v>4707610.51280523</v>
      </c>
      <c r="L2258" s="13">
        <f t="shared" si="215"/>
        <v>3872026.4423980713</v>
      </c>
    </row>
    <row r="2259" spans="1:12" x14ac:dyDescent="0.25">
      <c r="A2259" s="11">
        <v>44193</v>
      </c>
      <c r="B2259" s="3">
        <v>209477109.10502201</v>
      </c>
      <c r="C2259" s="3">
        <v>51158685416.824898</v>
      </c>
      <c r="D2259" s="3">
        <v>51368162525.93</v>
      </c>
      <c r="E2259" s="24">
        <f t="shared" si="210"/>
        <v>1.0090699161404562</v>
      </c>
      <c r="F2259" s="21">
        <f t="shared" si="211"/>
        <v>459834327.79497951</v>
      </c>
      <c r="G2259">
        <v>3.3083081034039301</v>
      </c>
      <c r="H2259" s="3">
        <v>254583978.68798199</v>
      </c>
      <c r="I2259" s="3">
        <f t="shared" si="212"/>
        <v>254583978.68799192</v>
      </c>
      <c r="J2259" s="3">
        <f t="shared" si="213"/>
        <v>0</v>
      </c>
      <c r="K2259" s="13">
        <f t="shared" si="214"/>
        <v>-254583978.68798199</v>
      </c>
      <c r="L2259" s="13">
        <f t="shared" si="215"/>
        <v>209477109.10510254</v>
      </c>
    </row>
    <row r="2260" spans="1:12" x14ac:dyDescent="0.25">
      <c r="A2260" s="11">
        <v>44194</v>
      </c>
      <c r="B2260" s="3">
        <v>20892408.626107201</v>
      </c>
      <c r="C2260" s="3">
        <v>51544923539.153801</v>
      </c>
      <c r="D2260" s="3">
        <v>51565815947.779999</v>
      </c>
      <c r="E2260" s="24">
        <f t="shared" si="210"/>
        <v>1.003441061632965</v>
      </c>
      <c r="F2260" s="21">
        <f t="shared" si="211"/>
        <v>176761013.22389126</v>
      </c>
      <c r="G2260">
        <v>3.3196921954885799</v>
      </c>
      <c r="H2260" s="3">
        <v>25381383.856505599</v>
      </c>
      <c r="I2260" s="3">
        <f t="shared" si="212"/>
        <v>25381383.856506586</v>
      </c>
      <c r="J2260" s="3">
        <f t="shared" si="213"/>
        <v>0</v>
      </c>
      <c r="K2260" s="13">
        <f t="shared" si="214"/>
        <v>-25381383.856505599</v>
      </c>
      <c r="L2260" s="13">
        <f t="shared" si="215"/>
        <v>20892408.626197815</v>
      </c>
    </row>
    <row r="2261" spans="1:12" x14ac:dyDescent="0.25">
      <c r="A2261" s="11">
        <v>44195</v>
      </c>
      <c r="B2261" s="3">
        <v>-109664780.088948</v>
      </c>
      <c r="C2261" s="3">
        <v>51497396606.498901</v>
      </c>
      <c r="D2261" s="3">
        <v>51387731826.410004</v>
      </c>
      <c r="E2261" s="24">
        <f t="shared" si="210"/>
        <v>0.99867316476965406</v>
      </c>
      <c r="F2261" s="21">
        <f t="shared" si="211"/>
        <v>-68419341.281047121</v>
      </c>
      <c r="G2261">
        <v>3.3152875109297</v>
      </c>
      <c r="H2261" s="3">
        <v>-133176085.69469599</v>
      </c>
      <c r="I2261" s="3">
        <f t="shared" si="212"/>
        <v>-133176085.69470191</v>
      </c>
      <c r="J2261" s="3">
        <f t="shared" si="213"/>
        <v>0</v>
      </c>
      <c r="K2261" s="13">
        <f t="shared" si="214"/>
        <v>133176085.69469599</v>
      </c>
      <c r="L2261" s="13">
        <f t="shared" si="215"/>
        <v>109664780.08889771</v>
      </c>
    </row>
    <row r="2262" spans="1:12" x14ac:dyDescent="0.25">
      <c r="A2262" s="11">
        <v>44196</v>
      </c>
      <c r="B2262" s="3">
        <v>-6204516.6588566303</v>
      </c>
      <c r="C2262" s="3">
        <v>51339897717.258797</v>
      </c>
      <c r="D2262" s="3">
        <v>51333693200.599998</v>
      </c>
      <c r="E2262" s="24">
        <f t="shared" si="210"/>
        <v>0.99906915313342226</v>
      </c>
      <c r="F2262" s="21">
        <f t="shared" si="211"/>
        <v>-47834109.151148558</v>
      </c>
      <c r="G2262">
        <v>3.31220148593835</v>
      </c>
      <c r="H2262" s="3">
        <v>-7531809.326661</v>
      </c>
      <c r="I2262" s="3">
        <f t="shared" si="212"/>
        <v>-7531809.3266613027</v>
      </c>
      <c r="J2262" s="3">
        <f t="shared" si="213"/>
        <v>0</v>
      </c>
      <c r="K2262" s="13">
        <f t="shared" si="214"/>
        <v>7531809.326661</v>
      </c>
      <c r="L2262" s="13">
        <f t="shared" si="215"/>
        <v>6204516.6587982178</v>
      </c>
    </row>
    <row r="2263" spans="1:12" x14ac:dyDescent="0.25">
      <c r="A2263" s="11">
        <v>44200</v>
      </c>
      <c r="B2263" s="3">
        <v>-260345772.62162301</v>
      </c>
      <c r="C2263" s="3">
        <v>51256734527.431602</v>
      </c>
      <c r="D2263" s="3">
        <v>50996388754.809998</v>
      </c>
      <c r="E2263" s="24">
        <f t="shared" si="210"/>
        <v>0.99850081557803294</v>
      </c>
      <c r="F2263" s="21">
        <f t="shared" si="211"/>
        <v>-76958673.168377906</v>
      </c>
      <c r="G2263">
        <v>3.3072358850682102</v>
      </c>
      <c r="H2263" s="3">
        <v>-315917861.078228</v>
      </c>
      <c r="I2263" s="3">
        <f t="shared" si="212"/>
        <v>-315917861.07823992</v>
      </c>
      <c r="J2263" s="3">
        <f t="shared" si="213"/>
        <v>0</v>
      </c>
      <c r="K2263" s="13">
        <f t="shared" si="214"/>
        <v>315917861.078228</v>
      </c>
      <c r="L2263" s="13">
        <f t="shared" si="215"/>
        <v>260345772.62160492</v>
      </c>
    </row>
    <row r="2264" spans="1:12" x14ac:dyDescent="0.25">
      <c r="A2264" s="11">
        <v>44201</v>
      </c>
      <c r="B2264" s="3">
        <v>-251612381.05575001</v>
      </c>
      <c r="C2264" s="3">
        <v>51067522045.145699</v>
      </c>
      <c r="D2264" s="3">
        <v>50815909664.089996</v>
      </c>
      <c r="E2264" s="24">
        <f t="shared" si="210"/>
        <v>1.0013948691676533</v>
      </c>
      <c r="F2264" s="21">
        <f t="shared" si="211"/>
        <v>71133290.335748792</v>
      </c>
      <c r="G2264">
        <v>3.3118490464344501</v>
      </c>
      <c r="H2264" s="3">
        <v>-305202400.99837798</v>
      </c>
      <c r="I2264" s="3">
        <f t="shared" si="212"/>
        <v>-305202400.9983899</v>
      </c>
      <c r="J2264" s="3">
        <f t="shared" si="213"/>
        <v>0</v>
      </c>
      <c r="K2264" s="13">
        <f t="shared" si="214"/>
        <v>305202400.99837798</v>
      </c>
      <c r="L2264" s="13">
        <f t="shared" si="215"/>
        <v>251612381.05570221</v>
      </c>
    </row>
    <row r="2265" spans="1:12" x14ac:dyDescent="0.25">
      <c r="A2265" s="11">
        <v>44202</v>
      </c>
      <c r="B2265" s="3">
        <v>-399353684.12380701</v>
      </c>
      <c r="C2265" s="3">
        <v>50162678739.023804</v>
      </c>
      <c r="D2265" s="3">
        <v>49763325054.899902</v>
      </c>
      <c r="E2265" s="24">
        <f t="shared" si="210"/>
        <v>0.9871451494348058</v>
      </c>
      <c r="F2265" s="21">
        <f t="shared" si="211"/>
        <v>-653230925.06628704</v>
      </c>
      <c r="G2265">
        <v>3.2692757218480599</v>
      </c>
      <c r="H2265" s="3">
        <v>-484223565.95703399</v>
      </c>
      <c r="I2265" s="3">
        <f t="shared" si="212"/>
        <v>-484223565.95705259</v>
      </c>
      <c r="J2265" s="3">
        <f t="shared" si="213"/>
        <v>0</v>
      </c>
      <c r="K2265" s="13">
        <f t="shared" si="214"/>
        <v>484223565.95703399</v>
      </c>
      <c r="L2265" s="13">
        <f t="shared" si="215"/>
        <v>399353684.12390137</v>
      </c>
    </row>
    <row r="2266" spans="1:12" x14ac:dyDescent="0.25">
      <c r="A2266" s="11">
        <v>44203</v>
      </c>
      <c r="B2266" s="3">
        <v>-110750371.301553</v>
      </c>
      <c r="C2266" s="3">
        <v>50874781821.591499</v>
      </c>
      <c r="D2266" s="3">
        <v>50764031450.289902</v>
      </c>
      <c r="E2266" s="24">
        <f t="shared" si="210"/>
        <v>1.0223348573566049</v>
      </c>
      <c r="F2266" s="21">
        <f t="shared" si="211"/>
        <v>1111456766.6915524</v>
      </c>
      <c r="G2266">
        <v>3.3422945287549499</v>
      </c>
      <c r="H2266" s="3">
        <v>-134234980.93061101</v>
      </c>
      <c r="I2266" s="3">
        <f t="shared" si="212"/>
        <v>-134234980.93061602</v>
      </c>
      <c r="J2266" s="3">
        <f t="shared" si="213"/>
        <v>0</v>
      </c>
      <c r="K2266" s="13">
        <f t="shared" si="214"/>
        <v>134234980.93061101</v>
      </c>
      <c r="L2266" s="13">
        <f t="shared" si="215"/>
        <v>110750371.3015976</v>
      </c>
    </row>
    <row r="2267" spans="1:12" x14ac:dyDescent="0.25">
      <c r="A2267" s="11">
        <v>44204</v>
      </c>
      <c r="B2267" s="3">
        <v>-78179203.540986001</v>
      </c>
      <c r="C2267" s="3">
        <v>52257693311.190903</v>
      </c>
      <c r="D2267" s="3">
        <v>52179514107.650002</v>
      </c>
      <c r="E2267" s="24">
        <f t="shared" si="210"/>
        <v>1.0294236257095486</v>
      </c>
      <c r="F2267" s="21">
        <f t="shared" si="211"/>
        <v>1493661860.9010859</v>
      </c>
      <c r="G2267">
        <v>3.4406369519801001</v>
      </c>
      <c r="H2267" s="3">
        <v>-94720513.622538596</v>
      </c>
      <c r="I2267" s="3">
        <f t="shared" si="212"/>
        <v>-94720513.622542307</v>
      </c>
      <c r="J2267" s="3">
        <f t="shared" si="213"/>
        <v>0</v>
      </c>
      <c r="K2267" s="13">
        <f t="shared" si="214"/>
        <v>94720513.622538596</v>
      </c>
      <c r="L2267" s="13">
        <f t="shared" si="215"/>
        <v>78179203.540901184</v>
      </c>
    </row>
    <row r="2268" spans="1:12" x14ac:dyDescent="0.25">
      <c r="A2268" s="11">
        <v>44207</v>
      </c>
      <c r="B2268" s="3">
        <v>57624363.826327302</v>
      </c>
      <c r="C2268" s="3">
        <v>51669060615.203598</v>
      </c>
      <c r="D2268" s="3">
        <v>51726684979.029999</v>
      </c>
      <c r="E2268" s="24">
        <f t="shared" si="210"/>
        <v>0.99021735826452451</v>
      </c>
      <c r="F2268" s="21">
        <f t="shared" si="211"/>
        <v>-510453492.44633007</v>
      </c>
      <c r="G2268">
        <v>3.4069784333370401</v>
      </c>
      <c r="H2268" s="3">
        <v>69789684.432416394</v>
      </c>
      <c r="I2268" s="3">
        <f t="shared" si="212"/>
        <v>69789684.432419181</v>
      </c>
      <c r="J2268" s="3">
        <f t="shared" si="213"/>
        <v>0</v>
      </c>
      <c r="K2268" s="13">
        <f t="shared" si="214"/>
        <v>-69789684.432416394</v>
      </c>
      <c r="L2268" s="13">
        <f t="shared" si="215"/>
        <v>57624363.826400757</v>
      </c>
    </row>
    <row r="2269" spans="1:12" x14ac:dyDescent="0.25">
      <c r="A2269" s="11">
        <v>44208</v>
      </c>
      <c r="B2269" s="3">
        <v>179658567.97607899</v>
      </c>
      <c r="C2269" s="3">
        <v>52236234075.9039</v>
      </c>
      <c r="D2269" s="3">
        <v>52415892643.879997</v>
      </c>
      <c r="E2269" s="24">
        <f t="shared" si="210"/>
        <v>1.0098507974574533</v>
      </c>
      <c r="F2269" s="21">
        <f t="shared" si="211"/>
        <v>509549096.87391949</v>
      </c>
      <c r="G2269">
        <v>3.4405398878257598</v>
      </c>
      <c r="H2269" s="3">
        <v>217503030.581108</v>
      </c>
      <c r="I2269" s="3">
        <f t="shared" si="212"/>
        <v>217503030.58111578</v>
      </c>
      <c r="J2269" s="3">
        <f t="shared" si="213"/>
        <v>0</v>
      </c>
      <c r="K2269" s="13">
        <f t="shared" si="214"/>
        <v>-217503030.581108</v>
      </c>
      <c r="L2269" s="13">
        <f t="shared" si="215"/>
        <v>179658567.97609711</v>
      </c>
    </row>
    <row r="2270" spans="1:12" x14ac:dyDescent="0.25">
      <c r="A2270" s="11">
        <v>44209</v>
      </c>
      <c r="B2270" s="3">
        <v>122360622.158811</v>
      </c>
      <c r="C2270" s="3">
        <v>51853540343.741096</v>
      </c>
      <c r="D2270" s="3">
        <v>51975900965.900002</v>
      </c>
      <c r="E2270" s="24">
        <f t="shared" si="210"/>
        <v>0.98927133982131155</v>
      </c>
      <c r="F2270" s="21">
        <f t="shared" si="211"/>
        <v>-562352300.1388067</v>
      </c>
      <c r="G2270">
        <v>3.4036275045380502</v>
      </c>
      <c r="H2270" s="3">
        <v>148078273.97610801</v>
      </c>
      <c r="I2270" s="3">
        <f t="shared" si="212"/>
        <v>148078273.97611374</v>
      </c>
      <c r="J2270" s="3">
        <f t="shared" si="213"/>
        <v>0</v>
      </c>
      <c r="K2270" s="13">
        <f t="shared" si="214"/>
        <v>-148078273.97610801</v>
      </c>
      <c r="L2270" s="13">
        <f t="shared" si="215"/>
        <v>122360622.15890503</v>
      </c>
    </row>
    <row r="2271" spans="1:12" x14ac:dyDescent="0.25">
      <c r="A2271" s="11">
        <v>44210</v>
      </c>
      <c r="B2271" s="3">
        <v>4604018.84038305</v>
      </c>
      <c r="C2271" s="3">
        <v>52610276181.489601</v>
      </c>
      <c r="D2271" s="3">
        <v>52614880200.330002</v>
      </c>
      <c r="E2271" s="24">
        <f t="shared" si="210"/>
        <v>1.0122051797814109</v>
      </c>
      <c r="F2271" s="21">
        <f t="shared" si="211"/>
        <v>634375215.58961725</v>
      </c>
      <c r="G2271">
        <v>3.4451693901398901</v>
      </c>
      <c r="H2271" s="3">
        <v>5569536.4085214501</v>
      </c>
      <c r="I2271" s="3">
        <f t="shared" si="212"/>
        <v>5569536.408521669</v>
      </c>
      <c r="J2271" s="3">
        <f t="shared" si="213"/>
        <v>0</v>
      </c>
      <c r="K2271" s="13">
        <f t="shared" si="214"/>
        <v>-5569536.4085214501</v>
      </c>
      <c r="L2271" s="13">
        <f t="shared" si="215"/>
        <v>4604018.8404006958</v>
      </c>
    </row>
    <row r="2272" spans="1:12" x14ac:dyDescent="0.25">
      <c r="A2272" s="11">
        <v>44211</v>
      </c>
      <c r="B2272" s="3">
        <v>3760013.1994779101</v>
      </c>
      <c r="C2272" s="3">
        <v>51572532778.130501</v>
      </c>
      <c r="D2272" s="3">
        <v>51576292791.330002</v>
      </c>
      <c r="E2272" s="24">
        <f t="shared" si="210"/>
        <v>0.98018911345553272</v>
      </c>
      <c r="F2272" s="21">
        <f t="shared" si="211"/>
        <v>-1042347422.1994779</v>
      </c>
      <c r="G2272">
        <v>3.3769175302253598</v>
      </c>
      <c r="H2272" s="3">
        <v>4546776.56392942</v>
      </c>
      <c r="I2272" s="3">
        <f t="shared" si="212"/>
        <v>4546776.5639296016</v>
      </c>
      <c r="J2272" s="3">
        <f t="shared" si="213"/>
        <v>0</v>
      </c>
      <c r="K2272" s="13">
        <f t="shared" si="214"/>
        <v>-4546776.56392942</v>
      </c>
      <c r="L2272" s="13">
        <f t="shared" si="215"/>
        <v>3760013.1995010376</v>
      </c>
    </row>
    <row r="2273" spans="1:12" x14ac:dyDescent="0.25">
      <c r="A2273" s="11">
        <v>44214</v>
      </c>
      <c r="B2273" s="3">
        <v>-13837940.3162784</v>
      </c>
      <c r="C2273" s="3">
        <v>51954054232.466202</v>
      </c>
      <c r="D2273" s="3">
        <v>51940216292.149902</v>
      </c>
      <c r="E2273" s="24">
        <f t="shared" si="210"/>
        <v>1.0073243232634914</v>
      </c>
      <c r="F2273" s="21">
        <f t="shared" si="211"/>
        <v>377761441.13617891</v>
      </c>
      <c r="G2273">
        <v>3.4016511658508901</v>
      </c>
      <c r="H2273" s="3">
        <v>-16726997.212477099</v>
      </c>
      <c r="I2273" s="3">
        <f t="shared" si="212"/>
        <v>-16726997.212477759</v>
      </c>
      <c r="J2273" s="3">
        <f t="shared" si="213"/>
        <v>0</v>
      </c>
      <c r="K2273" s="13">
        <f t="shared" si="214"/>
        <v>16726997.212477099</v>
      </c>
      <c r="L2273" s="13">
        <f t="shared" si="215"/>
        <v>13837940.316299438</v>
      </c>
    </row>
    <row r="2274" spans="1:12" x14ac:dyDescent="0.25">
      <c r="A2274" s="11">
        <v>44215</v>
      </c>
      <c r="B2274" s="3">
        <v>-29613971.2309663</v>
      </c>
      <c r="C2274" s="3">
        <v>51883280879.720901</v>
      </c>
      <c r="D2274" s="3">
        <v>51853666908.489998</v>
      </c>
      <c r="E2274" s="24">
        <f t="shared" si="210"/>
        <v>0.99890382796812605</v>
      </c>
      <c r="F2274" s="21">
        <f t="shared" si="211"/>
        <v>-56935412.42893818</v>
      </c>
      <c r="G2274">
        <v>3.3979223709806798</v>
      </c>
      <c r="H2274" s="3">
        <v>-35782894.637382597</v>
      </c>
      <c r="I2274" s="3">
        <f t="shared" si="212"/>
        <v>-35782894.63738396</v>
      </c>
      <c r="J2274" s="3">
        <f t="shared" si="213"/>
        <v>0</v>
      </c>
      <c r="K2274" s="13">
        <f t="shared" si="214"/>
        <v>35782894.637382597</v>
      </c>
      <c r="L2274" s="13">
        <f t="shared" si="215"/>
        <v>29613971.230903625</v>
      </c>
    </row>
    <row r="2275" spans="1:12" x14ac:dyDescent="0.25">
      <c r="A2275" s="11">
        <v>44216</v>
      </c>
      <c r="B2275" s="3">
        <v>54404494.511122398</v>
      </c>
      <c r="C2275" s="3">
        <v>51508332204.048798</v>
      </c>
      <c r="D2275" s="3">
        <v>51562736698.559998</v>
      </c>
      <c r="E2275" s="24">
        <f t="shared" si="210"/>
        <v>0.99334020668103262</v>
      </c>
      <c r="F2275" s="21">
        <f t="shared" si="211"/>
        <v>-345334704.44112271</v>
      </c>
      <c r="G2275">
        <v>3.3752929102760598</v>
      </c>
      <c r="H2275" s="3">
        <v>65712181.814589903</v>
      </c>
      <c r="I2275" s="3">
        <f t="shared" si="212"/>
        <v>65712181.814592391</v>
      </c>
      <c r="J2275" s="3">
        <f t="shared" si="213"/>
        <v>0</v>
      </c>
      <c r="K2275" s="13">
        <f t="shared" si="214"/>
        <v>-65712181.814589903</v>
      </c>
      <c r="L2275" s="13">
        <f t="shared" si="215"/>
        <v>54404494.511199951</v>
      </c>
    </row>
    <row r="2276" spans="1:12" x14ac:dyDescent="0.25">
      <c r="A2276" s="11">
        <v>44217</v>
      </c>
      <c r="B2276" s="3">
        <v>206052099.956076</v>
      </c>
      <c r="C2276" s="3">
        <v>50933304715.843903</v>
      </c>
      <c r="D2276" s="3">
        <v>51139356815.800003</v>
      </c>
      <c r="E2276" s="24">
        <f t="shared" si="210"/>
        <v>0.98779289031154838</v>
      </c>
      <c r="F2276" s="21">
        <f t="shared" si="211"/>
        <v>-629431982.71607053</v>
      </c>
      <c r="G2276">
        <v>3.3340903394896602</v>
      </c>
      <c r="H2276" s="3">
        <v>248782851.15544599</v>
      </c>
      <c r="I2276" s="3">
        <f t="shared" si="212"/>
        <v>248782851.15545624</v>
      </c>
      <c r="J2276" s="3">
        <f t="shared" si="213"/>
        <v>0</v>
      </c>
      <c r="K2276" s="13">
        <f t="shared" si="214"/>
        <v>-248782851.15544599</v>
      </c>
      <c r="L2276" s="13">
        <f t="shared" si="215"/>
        <v>206052099.95610046</v>
      </c>
    </row>
    <row r="2277" spans="1:12" x14ac:dyDescent="0.25">
      <c r="A2277" s="11">
        <v>44218</v>
      </c>
      <c r="B2277" s="3">
        <v>160857658.166821</v>
      </c>
      <c r="C2277" s="3">
        <v>50769047134.883102</v>
      </c>
      <c r="D2277" s="3">
        <v>50929904793.050003</v>
      </c>
      <c r="E2277" s="24">
        <f t="shared" si="210"/>
        <v>0.99275881231258645</v>
      </c>
      <c r="F2277" s="21">
        <f t="shared" si="211"/>
        <v>-370309680.916821</v>
      </c>
      <c r="G2277">
        <v>3.3099475655746202</v>
      </c>
      <c r="H2277" s="3">
        <v>194141073.02573699</v>
      </c>
      <c r="I2277" s="3">
        <f t="shared" si="212"/>
        <v>194141073.0257448</v>
      </c>
      <c r="J2277" s="3">
        <f t="shared" si="213"/>
        <v>0</v>
      </c>
      <c r="K2277" s="13">
        <f t="shared" si="214"/>
        <v>-194141073.02573699</v>
      </c>
      <c r="L2277" s="13">
        <f t="shared" si="215"/>
        <v>160857658.16690063</v>
      </c>
    </row>
    <row r="2278" spans="1:12" x14ac:dyDescent="0.25">
      <c r="A2278" s="11">
        <v>44221</v>
      </c>
      <c r="B2278" s="3">
        <v>8.6789653301238996</v>
      </c>
      <c r="C2278" s="3">
        <v>50860467362.971001</v>
      </c>
      <c r="D2278" s="3">
        <v>50860467371.650002</v>
      </c>
      <c r="E2278" s="24">
        <f t="shared" si="210"/>
        <v>0.9986366078954767</v>
      </c>
      <c r="F2278" s="21">
        <f t="shared" si="211"/>
        <v>-69437430.078966856</v>
      </c>
      <c r="G2278">
        <v>3.30543480919733</v>
      </c>
      <c r="H2278" s="3">
        <v>10.4707050358132</v>
      </c>
      <c r="I2278" s="3">
        <f t="shared" si="212"/>
        <v>10.470705035813678</v>
      </c>
      <c r="J2278" s="3">
        <f t="shared" si="213"/>
        <v>0</v>
      </c>
      <c r="K2278" s="13">
        <f t="shared" si="214"/>
        <v>-10.4707050358132</v>
      </c>
      <c r="L2278" s="13">
        <f t="shared" si="215"/>
        <v>8.6790008544921875</v>
      </c>
    </row>
    <row r="2279" spans="1:12" x14ac:dyDescent="0.25">
      <c r="A2279" s="11">
        <v>44222</v>
      </c>
      <c r="B2279" s="3">
        <v>-51886410.353591599</v>
      </c>
      <c r="C2279" s="3">
        <v>50667021052.033501</v>
      </c>
      <c r="D2279" s="3">
        <v>50615134641.68</v>
      </c>
      <c r="E2279" s="24">
        <f t="shared" si="210"/>
        <v>0.99619652886390431</v>
      </c>
      <c r="F2279" s="21">
        <f t="shared" si="211"/>
        <v>-193446319.61640963</v>
      </c>
      <c r="G2279">
        <v>3.2928626833083099</v>
      </c>
      <c r="H2279" s="3">
        <v>-62573995.436090298</v>
      </c>
      <c r="I2279" s="3">
        <f t="shared" si="212"/>
        <v>-62573995.436092593</v>
      </c>
      <c r="J2279" s="3">
        <f t="shared" si="213"/>
        <v>0</v>
      </c>
      <c r="K2279" s="13">
        <f t="shared" si="214"/>
        <v>62573995.436090298</v>
      </c>
      <c r="L2279" s="13">
        <f t="shared" si="215"/>
        <v>51886410.353500366</v>
      </c>
    </row>
    <row r="2280" spans="1:12" x14ac:dyDescent="0.25">
      <c r="A2280" s="11">
        <v>44223</v>
      </c>
      <c r="B2280" s="3">
        <v>61794103.725922801</v>
      </c>
      <c r="C2280" s="3">
        <v>50024155345.403999</v>
      </c>
      <c r="D2280" s="3">
        <v>50085949449.129997</v>
      </c>
      <c r="E2280" s="24">
        <f t="shared" si="210"/>
        <v>0.98832405958297553</v>
      </c>
      <c r="F2280" s="21">
        <f t="shared" si="211"/>
        <v>-590979296.27592587</v>
      </c>
      <c r="G2280">
        <v>3.2544154148165498</v>
      </c>
      <c r="H2280" s="3">
        <v>74493706.888576597</v>
      </c>
      <c r="I2280" s="3">
        <f t="shared" si="212"/>
        <v>74493706.888579473</v>
      </c>
      <c r="J2280" s="3">
        <f t="shared" si="213"/>
        <v>0</v>
      </c>
      <c r="K2280" s="13">
        <f t="shared" si="214"/>
        <v>-74493706.888576597</v>
      </c>
      <c r="L2280" s="13">
        <f t="shared" si="215"/>
        <v>61794103.725997925</v>
      </c>
    </row>
    <row r="2281" spans="1:12" x14ac:dyDescent="0.25">
      <c r="A2281" s="11">
        <v>44224</v>
      </c>
      <c r="B2281" s="3">
        <v>-125321837.077307</v>
      </c>
      <c r="C2281" s="3">
        <v>51363189440.367302</v>
      </c>
      <c r="D2281" s="3">
        <v>51237867603.289902</v>
      </c>
      <c r="E2281" s="24">
        <f t="shared" si="210"/>
        <v>1.0255009639486707</v>
      </c>
      <c r="F2281" s="21">
        <f t="shared" si="211"/>
        <v>1277239991.2372115</v>
      </c>
      <c r="G2281">
        <v>3.3374061449838002</v>
      </c>
      <c r="H2281" s="3">
        <v>-151018999.55661899</v>
      </c>
      <c r="I2281" s="3">
        <f t="shared" si="212"/>
        <v>-151018999.55662405</v>
      </c>
      <c r="J2281" s="3">
        <f t="shared" si="213"/>
        <v>0</v>
      </c>
      <c r="K2281" s="13">
        <f t="shared" si="214"/>
        <v>151018999.55661899</v>
      </c>
      <c r="L2281" s="13">
        <f t="shared" si="215"/>
        <v>125321837.07740021</v>
      </c>
    </row>
    <row r="2282" spans="1:12" x14ac:dyDescent="0.25">
      <c r="A2282" s="11">
        <v>44225</v>
      </c>
      <c r="B2282" s="3">
        <v>92661378.688395694</v>
      </c>
      <c r="C2282" s="3">
        <v>49724235732.321602</v>
      </c>
      <c r="D2282" s="3">
        <v>49816897111.010002</v>
      </c>
      <c r="E2282" s="24">
        <f t="shared" si="210"/>
        <v>0.97045872629423968</v>
      </c>
      <c r="F2282" s="21">
        <f t="shared" si="211"/>
        <v>-1513631870.9682953</v>
      </c>
      <c r="G2282">
        <v>3.2388149165875402</v>
      </c>
      <c r="H2282" s="3">
        <v>111618422.97274099</v>
      </c>
      <c r="I2282" s="3">
        <f t="shared" si="212"/>
        <v>111618422.97274581</v>
      </c>
      <c r="J2282" s="3">
        <f t="shared" si="213"/>
        <v>0</v>
      </c>
      <c r="K2282" s="13">
        <f t="shared" si="214"/>
        <v>-111618422.97274099</v>
      </c>
      <c r="L2282" s="13">
        <f t="shared" si="215"/>
        <v>92661378.688400269</v>
      </c>
    </row>
    <row r="2283" spans="1:12" x14ac:dyDescent="0.25">
      <c r="A2283" s="11">
        <v>44228</v>
      </c>
      <c r="B2283" s="3">
        <v>56570194.888310403</v>
      </c>
      <c r="C2283" s="3">
        <v>50930516323.111603</v>
      </c>
      <c r="D2283" s="3">
        <v>50987086518</v>
      </c>
      <c r="E2283" s="24">
        <f t="shared" si="210"/>
        <v>1.0223542467853857</v>
      </c>
      <c r="F2283" s="21">
        <f t="shared" si="211"/>
        <v>1113619212.1016874</v>
      </c>
      <c r="G2283">
        <v>3.31121618452512</v>
      </c>
      <c r="H2283" s="3">
        <v>68117247.0276158</v>
      </c>
      <c r="I2283" s="3">
        <f t="shared" si="212"/>
        <v>68117247.027618334</v>
      </c>
      <c r="J2283" s="3">
        <f t="shared" si="213"/>
        <v>0</v>
      </c>
      <c r="K2283" s="13">
        <f t="shared" si="214"/>
        <v>-68117247.0276158</v>
      </c>
      <c r="L2283" s="13">
        <f t="shared" si="215"/>
        <v>56570194.888397217</v>
      </c>
    </row>
    <row r="2284" spans="1:12" x14ac:dyDescent="0.25">
      <c r="A2284" s="11">
        <v>44229</v>
      </c>
      <c r="B2284" s="3">
        <v>108648529.045764</v>
      </c>
      <c r="C2284" s="3">
        <v>51528734351.574203</v>
      </c>
      <c r="D2284" s="3">
        <v>51637382880.619904</v>
      </c>
      <c r="E2284" s="24">
        <f t="shared" si="210"/>
        <v>1.0106232356183544</v>
      </c>
      <c r="F2284" s="21">
        <f t="shared" si="211"/>
        <v>541647833.5741396</v>
      </c>
      <c r="G2284">
        <v>3.3463920142366499</v>
      </c>
      <c r="H2284" s="3">
        <v>130775247.818662</v>
      </c>
      <c r="I2284" s="3">
        <f t="shared" si="212"/>
        <v>130775247.81866628</v>
      </c>
      <c r="J2284" s="3">
        <f t="shared" si="213"/>
        <v>0</v>
      </c>
      <c r="K2284" s="13">
        <f t="shared" si="214"/>
        <v>-130775247.818662</v>
      </c>
      <c r="L2284" s="13">
        <f t="shared" si="215"/>
        <v>108648529.04570007</v>
      </c>
    </row>
    <row r="2285" spans="1:12" x14ac:dyDescent="0.25">
      <c r="A2285" s="11">
        <v>44230</v>
      </c>
      <c r="B2285" s="3">
        <v>129731701.24997</v>
      </c>
      <c r="C2285" s="3">
        <v>52542539615.940002</v>
      </c>
      <c r="D2285" s="3">
        <v>52672271317.189903</v>
      </c>
      <c r="E2285" s="24">
        <f t="shared" si="210"/>
        <v>1.0175290978129674</v>
      </c>
      <c r="F2285" s="21">
        <f t="shared" si="211"/>
        <v>905156735.32002974</v>
      </c>
      <c r="G2285">
        <v>3.4050512471747401</v>
      </c>
      <c r="H2285" s="3">
        <v>156091804.80788699</v>
      </c>
      <c r="I2285" s="3">
        <f t="shared" si="212"/>
        <v>156091804.80789265</v>
      </c>
      <c r="J2285" s="3">
        <f t="shared" si="213"/>
        <v>0</v>
      </c>
      <c r="K2285" s="13">
        <f t="shared" si="214"/>
        <v>-156091804.80788699</v>
      </c>
      <c r="L2285" s="13">
        <f t="shared" si="215"/>
        <v>129731701.24990082</v>
      </c>
    </row>
    <row r="2286" spans="1:12" x14ac:dyDescent="0.25">
      <c r="A2286" s="11">
        <v>44231</v>
      </c>
      <c r="B2286" s="3">
        <v>151432117.67000401</v>
      </c>
      <c r="C2286" s="3">
        <v>52552469088.429901</v>
      </c>
      <c r="D2286" s="3">
        <v>52703901206.099899</v>
      </c>
      <c r="E2286" s="24">
        <f t="shared" si="210"/>
        <v>0.99772551618215655</v>
      </c>
      <c r="F2286" s="21">
        <f t="shared" si="211"/>
        <v>-119802228.76000798</v>
      </c>
      <c r="G2286">
        <v>3.3973065132141098</v>
      </c>
      <c r="H2286" s="3">
        <v>182131167.988379</v>
      </c>
      <c r="I2286" s="3">
        <f t="shared" si="212"/>
        <v>182131167.98838633</v>
      </c>
      <c r="J2286" s="3">
        <f t="shared" si="213"/>
        <v>0</v>
      </c>
      <c r="K2286" s="13">
        <f t="shared" si="214"/>
        <v>-182131167.988379</v>
      </c>
      <c r="L2286" s="13">
        <f t="shared" si="215"/>
        <v>151432117.66999817</v>
      </c>
    </row>
    <row r="2287" spans="1:12" x14ac:dyDescent="0.25">
      <c r="A2287" s="11">
        <v>44232</v>
      </c>
      <c r="B2287" s="3">
        <v>334159126.54186201</v>
      </c>
      <c r="C2287" s="3">
        <v>53088028025.098099</v>
      </c>
      <c r="D2287" s="3">
        <v>53422187151.639999</v>
      </c>
      <c r="E2287" s="24">
        <f t="shared" si="210"/>
        <v>1.0072883944111861</v>
      </c>
      <c r="F2287" s="21">
        <f t="shared" si="211"/>
        <v>384126818.99823809</v>
      </c>
      <c r="G2287">
        <v>3.4220674230180999</v>
      </c>
      <c r="H2287" s="3">
        <v>401746305.99994701</v>
      </c>
      <c r="I2287" s="3">
        <f t="shared" si="212"/>
        <v>401746305.99996167</v>
      </c>
      <c r="J2287" s="3">
        <f t="shared" si="213"/>
        <v>0</v>
      </c>
      <c r="K2287" s="13">
        <f t="shared" si="214"/>
        <v>-401746305.99994701</v>
      </c>
      <c r="L2287" s="13">
        <f t="shared" si="215"/>
        <v>334159126.54190063</v>
      </c>
    </row>
    <row r="2288" spans="1:12" x14ac:dyDescent="0.25">
      <c r="A2288" s="11">
        <v>44235</v>
      </c>
      <c r="B2288" s="3">
        <v>-40730503.416060202</v>
      </c>
      <c r="C2288" s="3">
        <v>53468091709.445999</v>
      </c>
      <c r="D2288" s="3">
        <v>53427361206.029999</v>
      </c>
      <c r="E2288" s="24">
        <f t="shared" si="210"/>
        <v>1.0008592788924151</v>
      </c>
      <c r="F2288" s="21">
        <f t="shared" si="211"/>
        <v>45904557.806059591</v>
      </c>
      <c r="G2288">
        <v>3.42500793332312</v>
      </c>
      <c r="H2288" s="3">
        <v>-48949767.247408099</v>
      </c>
      <c r="I2288" s="3">
        <f t="shared" si="212"/>
        <v>-48949767.247409955</v>
      </c>
      <c r="J2288" s="3">
        <f t="shared" si="213"/>
        <v>0</v>
      </c>
      <c r="K2288" s="13">
        <f t="shared" si="214"/>
        <v>48949767.247408099</v>
      </c>
      <c r="L2288" s="13">
        <f t="shared" si="215"/>
        <v>40730503.416000366</v>
      </c>
    </row>
    <row r="2289" spans="1:12" x14ac:dyDescent="0.25">
      <c r="A2289" s="11">
        <v>44236</v>
      </c>
      <c r="B2289" s="3">
        <v>109312989.131364</v>
      </c>
      <c r="C2289" s="3">
        <v>53238036265.5186</v>
      </c>
      <c r="D2289" s="3">
        <v>53347349254.649902</v>
      </c>
      <c r="E2289" s="24">
        <f t="shared" si="210"/>
        <v>0.99645640480387243</v>
      </c>
      <c r="F2289" s="21">
        <f t="shared" si="211"/>
        <v>-189324940.51146042</v>
      </c>
      <c r="G2289">
        <v>3.4128710916639</v>
      </c>
      <c r="H2289" s="3">
        <v>131321220.825409</v>
      </c>
      <c r="I2289" s="3">
        <f t="shared" si="212"/>
        <v>131321220.82541388</v>
      </c>
      <c r="J2289" s="3">
        <f t="shared" si="213"/>
        <v>0</v>
      </c>
      <c r="K2289" s="13">
        <f t="shared" si="214"/>
        <v>-131321220.825409</v>
      </c>
      <c r="L2289" s="13">
        <f t="shared" si="215"/>
        <v>109312989.13130188</v>
      </c>
    </row>
    <row r="2290" spans="1:12" x14ac:dyDescent="0.25">
      <c r="A2290" s="11">
        <v>44237</v>
      </c>
      <c r="B2290" s="3">
        <v>-339635661.72810698</v>
      </c>
      <c r="C2290" s="3">
        <v>52673705769.128098</v>
      </c>
      <c r="D2290" s="3">
        <v>52334070107.400002</v>
      </c>
      <c r="E2290" s="24">
        <f t="shared" si="210"/>
        <v>0.98737250313401326</v>
      </c>
      <c r="F2290" s="21">
        <f t="shared" si="211"/>
        <v>-673643485.52179384</v>
      </c>
      <c r="G2290">
        <v>3.3697750726498898</v>
      </c>
      <c r="H2290" s="3">
        <v>-407857745.57875299</v>
      </c>
      <c r="I2290" s="3">
        <f t="shared" si="212"/>
        <v>-407857745.57876855</v>
      </c>
      <c r="J2290" s="3">
        <f t="shared" si="213"/>
        <v>0</v>
      </c>
      <c r="K2290" s="13">
        <f t="shared" si="214"/>
        <v>407857745.57875299</v>
      </c>
      <c r="L2290" s="13">
        <f t="shared" si="215"/>
        <v>339635661.72809601</v>
      </c>
    </row>
    <row r="2291" spans="1:12" x14ac:dyDescent="0.25">
      <c r="A2291" s="11">
        <v>44238</v>
      </c>
      <c r="B2291" s="3">
        <v>427082372.47773802</v>
      </c>
      <c r="C2291" s="3">
        <v>52861457785.3722</v>
      </c>
      <c r="D2291" s="3">
        <v>53288540157.849998</v>
      </c>
      <c r="E2291" s="24">
        <f t="shared" si="210"/>
        <v>1.0100773296800718</v>
      </c>
      <c r="F2291" s="21">
        <f t="shared" si="211"/>
        <v>527387677.97225893</v>
      </c>
      <c r="G2291">
        <v>3.4037334070046801</v>
      </c>
      <c r="H2291" s="3">
        <v>512671723.149391</v>
      </c>
      <c r="I2291" s="3">
        <f t="shared" si="212"/>
        <v>512671723.14940989</v>
      </c>
      <c r="J2291" s="3">
        <f t="shared" si="213"/>
        <v>0</v>
      </c>
      <c r="K2291" s="13">
        <f t="shared" si="214"/>
        <v>-512671723.149391</v>
      </c>
      <c r="L2291" s="13">
        <f t="shared" si="215"/>
        <v>427082372.47779846</v>
      </c>
    </row>
    <row r="2292" spans="1:12" x14ac:dyDescent="0.25">
      <c r="A2292" s="11">
        <v>44239</v>
      </c>
      <c r="B2292" s="3">
        <v>123539752.938694</v>
      </c>
      <c r="C2292" s="3">
        <v>53381654412.6213</v>
      </c>
      <c r="D2292" s="3">
        <v>53505194165.559898</v>
      </c>
      <c r="E2292" s="24">
        <f t="shared" si="210"/>
        <v>1.0017473598356303</v>
      </c>
      <c r="F2292" s="21">
        <f t="shared" si="211"/>
        <v>93114254.771205902</v>
      </c>
      <c r="G2292">
        <v>3.40968095405128</v>
      </c>
      <c r="H2292" s="3">
        <v>148240453.26143801</v>
      </c>
      <c r="I2292" s="3">
        <f t="shared" si="212"/>
        <v>148240453.26144245</v>
      </c>
      <c r="J2292" s="3">
        <f t="shared" si="213"/>
        <v>0</v>
      </c>
      <c r="K2292" s="13">
        <f t="shared" si="214"/>
        <v>-148240453.26143801</v>
      </c>
      <c r="L2292" s="13">
        <f t="shared" si="215"/>
        <v>123539752.93859863</v>
      </c>
    </row>
    <row r="2293" spans="1:12" x14ac:dyDescent="0.25">
      <c r="A2293" s="11">
        <v>44244</v>
      </c>
      <c r="B2293" s="3">
        <v>155353889.963765</v>
      </c>
      <c r="C2293" s="3">
        <v>53753049286.626198</v>
      </c>
      <c r="D2293" s="3">
        <v>53908403176.589996</v>
      </c>
      <c r="E2293" s="24">
        <f t="shared" si="210"/>
        <v>1.0046323562587101</v>
      </c>
      <c r="F2293" s="21">
        <f t="shared" si="211"/>
        <v>247855121.06633297</v>
      </c>
      <c r="G2293">
        <v>3.4254758109589698</v>
      </c>
      <c r="H2293" s="3">
        <v>186343576.236045</v>
      </c>
      <c r="I2293" s="3">
        <f t="shared" si="212"/>
        <v>186343576.23605165</v>
      </c>
      <c r="J2293" s="3">
        <f t="shared" si="213"/>
        <v>0</v>
      </c>
      <c r="K2293" s="13">
        <f t="shared" si="214"/>
        <v>-186343576.236045</v>
      </c>
      <c r="L2293" s="13">
        <f t="shared" si="215"/>
        <v>155353889.96379852</v>
      </c>
    </row>
    <row r="2294" spans="1:12" x14ac:dyDescent="0.25">
      <c r="A2294" s="11">
        <v>44245</v>
      </c>
      <c r="B2294" s="3">
        <v>121735407.6117</v>
      </c>
      <c r="C2294" s="3">
        <v>53397831007.3283</v>
      </c>
      <c r="D2294" s="3">
        <v>53519566414.940002</v>
      </c>
      <c r="E2294" s="24">
        <f t="shared" si="210"/>
        <v>0.99052889458459392</v>
      </c>
      <c r="F2294" s="21">
        <f t="shared" si="211"/>
        <v>-510572169.26169389</v>
      </c>
      <c r="G2294">
        <v>3.39303276845546</v>
      </c>
      <c r="H2294" s="3">
        <v>145962568.23351499</v>
      </c>
      <c r="I2294" s="3">
        <f t="shared" si="212"/>
        <v>145962568.23352039</v>
      </c>
      <c r="J2294" s="3">
        <f t="shared" si="213"/>
        <v>0</v>
      </c>
      <c r="K2294" s="13">
        <f t="shared" si="214"/>
        <v>-145962568.23351499</v>
      </c>
      <c r="L2294" s="13">
        <f t="shared" si="215"/>
        <v>121735407.61170197</v>
      </c>
    </row>
    <row r="2295" spans="1:12" x14ac:dyDescent="0.25">
      <c r="A2295" s="11">
        <v>44246</v>
      </c>
      <c r="B2295" s="3">
        <v>158684421.39159301</v>
      </c>
      <c r="C2295" s="3">
        <v>53524662021.208397</v>
      </c>
      <c r="D2295" s="3">
        <v>53683346442.599998</v>
      </c>
      <c r="E2295" s="24">
        <f t="shared" si="210"/>
        <v>1.0000952101560183</v>
      </c>
      <c r="F2295" s="21">
        <f t="shared" si="211"/>
        <v>5095606.2684030235</v>
      </c>
      <c r="G2295">
        <v>3.3933558196347202</v>
      </c>
      <c r="H2295" s="3">
        <v>190191525.88336501</v>
      </c>
      <c r="I2295" s="3">
        <f t="shared" si="212"/>
        <v>190191525.88337147</v>
      </c>
      <c r="J2295" s="3">
        <f t="shared" si="213"/>
        <v>0</v>
      </c>
      <c r="K2295" s="13">
        <f t="shared" si="214"/>
        <v>-190191525.88336501</v>
      </c>
      <c r="L2295" s="13">
        <f t="shared" si="215"/>
        <v>158684421.39160156</v>
      </c>
    </row>
    <row r="2296" spans="1:12" x14ac:dyDescent="0.25">
      <c r="A2296" s="11">
        <v>44249</v>
      </c>
      <c r="B2296" s="3">
        <v>855760987.84923899</v>
      </c>
      <c r="C2296" s="3">
        <v>51757657323.280701</v>
      </c>
      <c r="D2296" s="3">
        <v>52613418311.129997</v>
      </c>
      <c r="E2296" s="24">
        <f t="shared" si="210"/>
        <v>0.96412874295423723</v>
      </c>
      <c r="F2296" s="21">
        <f t="shared" si="211"/>
        <v>-1925689119.3192401</v>
      </c>
      <c r="G2296">
        <v>3.27163188078086</v>
      </c>
      <c r="H2296" s="3">
        <v>1025278008.96683</v>
      </c>
      <c r="I2296" s="3">
        <f t="shared" si="212"/>
        <v>1025278008.9668701</v>
      </c>
      <c r="J2296" s="3">
        <f t="shared" si="213"/>
        <v>0</v>
      </c>
      <c r="K2296" s="13">
        <f t="shared" si="214"/>
        <v>-1025278008.96683</v>
      </c>
      <c r="L2296" s="13">
        <f t="shared" si="215"/>
        <v>855760987.84929657</v>
      </c>
    </row>
    <row r="2297" spans="1:12" x14ac:dyDescent="0.25">
      <c r="A2297" s="11">
        <v>44250</v>
      </c>
      <c r="B2297" s="3">
        <v>-213967899.04859799</v>
      </c>
      <c r="C2297" s="3">
        <v>53302671705.7286</v>
      </c>
      <c r="D2297" s="3">
        <v>53088703806.68</v>
      </c>
      <c r="E2297" s="24">
        <f t="shared" si="210"/>
        <v>1.013100334795255</v>
      </c>
      <c r="F2297" s="21">
        <f t="shared" si="211"/>
        <v>689253394.5986011</v>
      </c>
      <c r="G2297">
        <v>3.31449135374592</v>
      </c>
      <c r="H2297" s="3">
        <v>-256253655.10213801</v>
      </c>
      <c r="I2297" s="3">
        <f t="shared" si="212"/>
        <v>-256253655.10214791</v>
      </c>
      <c r="J2297" s="3">
        <f t="shared" si="213"/>
        <v>0</v>
      </c>
      <c r="K2297" s="13">
        <f t="shared" si="214"/>
        <v>256253655.10213801</v>
      </c>
      <c r="L2297" s="13">
        <f t="shared" si="215"/>
        <v>213967899.04859924</v>
      </c>
    </row>
    <row r="2298" spans="1:12" x14ac:dyDescent="0.25">
      <c r="A2298" s="11">
        <v>44251</v>
      </c>
      <c r="B2298" s="3">
        <v>-159300489.04114401</v>
      </c>
      <c r="C2298" s="3">
        <v>53428855776.031097</v>
      </c>
      <c r="D2298" s="3">
        <v>53269555286.989998</v>
      </c>
      <c r="E2298" s="24">
        <f t="shared" si="210"/>
        <v>1.0064072381685902</v>
      </c>
      <c r="F2298" s="21">
        <f t="shared" si="211"/>
        <v>340151969.35114157</v>
      </c>
      <c r="G2298">
        <v>3.3357280892571102</v>
      </c>
      <c r="H2298" s="3">
        <v>-190708848.34506601</v>
      </c>
      <c r="I2298" s="3">
        <f t="shared" si="212"/>
        <v>-190708848.34507227</v>
      </c>
      <c r="J2298" s="3">
        <f t="shared" si="213"/>
        <v>0</v>
      </c>
      <c r="K2298" s="13">
        <f t="shared" si="214"/>
        <v>190708848.34506601</v>
      </c>
      <c r="L2298" s="13">
        <f t="shared" si="215"/>
        <v>159300489.04109955</v>
      </c>
    </row>
    <row r="2299" spans="1:12" x14ac:dyDescent="0.25">
      <c r="A2299" s="11">
        <v>44252</v>
      </c>
      <c r="B2299" s="3">
        <v>-51536034.574021801</v>
      </c>
      <c r="C2299" s="3">
        <v>51685064811.043999</v>
      </c>
      <c r="D2299" s="3">
        <v>51633528776.470001</v>
      </c>
      <c r="E2299" s="24">
        <f t="shared" si="210"/>
        <v>0.97025523364312838</v>
      </c>
      <c r="F2299" s="21">
        <f t="shared" si="211"/>
        <v>-1584490475.9459748</v>
      </c>
      <c r="G2299">
        <v>3.2365076366120999</v>
      </c>
      <c r="H2299" s="3">
        <v>-61673276.463817298</v>
      </c>
      <c r="I2299" s="3">
        <f t="shared" si="212"/>
        <v>-61673276.463819601</v>
      </c>
      <c r="J2299" s="3">
        <f t="shared" si="213"/>
        <v>0</v>
      </c>
      <c r="K2299" s="13">
        <f t="shared" si="214"/>
        <v>61673276.463817298</v>
      </c>
      <c r="L2299" s="13">
        <f t="shared" si="215"/>
        <v>51536034.573997498</v>
      </c>
    </row>
    <row r="2300" spans="1:12" x14ac:dyDescent="0.25">
      <c r="A2300" s="11">
        <v>44253</v>
      </c>
      <c r="B2300" s="3">
        <v>118110997.11496399</v>
      </c>
      <c r="C2300" s="3">
        <v>50646409571.044998</v>
      </c>
      <c r="D2300" s="3">
        <v>50764520568.160004</v>
      </c>
      <c r="E2300" s="24">
        <f t="shared" si="210"/>
        <v>0.98088220524887304</v>
      </c>
      <c r="F2300" s="21">
        <f t="shared" si="211"/>
        <v>-987119205.42496157</v>
      </c>
      <c r="G2300">
        <v>3.1746327479048899</v>
      </c>
      <c r="H2300" s="3">
        <v>141289096.07277599</v>
      </c>
      <c r="I2300" s="3">
        <f t="shared" si="212"/>
        <v>141289096.07278082</v>
      </c>
      <c r="J2300" s="3">
        <f t="shared" si="213"/>
        <v>0</v>
      </c>
      <c r="K2300" s="13">
        <f t="shared" si="214"/>
        <v>-141289096.07277599</v>
      </c>
      <c r="L2300" s="13">
        <f t="shared" si="215"/>
        <v>118110997.11500549</v>
      </c>
    </row>
    <row r="2301" spans="1:12" x14ac:dyDescent="0.25">
      <c r="A2301" s="11">
        <v>44256</v>
      </c>
      <c r="B2301" s="3">
        <v>-57533246.211397402</v>
      </c>
      <c r="C2301" s="3">
        <v>51132897240.961304</v>
      </c>
      <c r="D2301" s="3">
        <v>51075363994.75</v>
      </c>
      <c r="E2301" s="24">
        <f t="shared" si="210"/>
        <v>1.0072565774024553</v>
      </c>
      <c r="F2301" s="21">
        <f t="shared" si="211"/>
        <v>368376672.80139375</v>
      </c>
      <c r="G2301">
        <v>3.1976697161644401</v>
      </c>
      <c r="H2301" s="3">
        <v>-68796996.403889403</v>
      </c>
      <c r="I2301" s="3">
        <f t="shared" si="212"/>
        <v>-68796996.403891906</v>
      </c>
      <c r="J2301" s="3">
        <f t="shared" si="213"/>
        <v>0</v>
      </c>
      <c r="K2301" s="13">
        <f t="shared" si="214"/>
        <v>68796996.403889403</v>
      </c>
      <c r="L2301" s="13">
        <f t="shared" si="215"/>
        <v>57533246.211303711</v>
      </c>
    </row>
    <row r="2302" spans="1:12" x14ac:dyDescent="0.25">
      <c r="A2302" s="11">
        <v>44257</v>
      </c>
      <c r="B2302" s="3">
        <v>-22312093.4372143</v>
      </c>
      <c r="C2302" s="3">
        <v>51358667546.867203</v>
      </c>
      <c r="D2302" s="3">
        <v>51336355453.429901</v>
      </c>
      <c r="E2302" s="24">
        <f t="shared" si="210"/>
        <v>1.0055467749999047</v>
      </c>
      <c r="F2302" s="21">
        <f t="shared" si="211"/>
        <v>283303552.11711544</v>
      </c>
      <c r="G2302">
        <v>3.21540647060402</v>
      </c>
      <c r="H2302" s="3">
        <v>-26670011.745043602</v>
      </c>
      <c r="I2302" s="3">
        <f t="shared" si="212"/>
        <v>-26670011.745044567</v>
      </c>
      <c r="J2302" s="3">
        <f t="shared" si="213"/>
        <v>0</v>
      </c>
      <c r="K2302" s="13">
        <f t="shared" si="214"/>
        <v>26670011.745043602</v>
      </c>
      <c r="L2302" s="13">
        <f t="shared" si="215"/>
        <v>22312093.437301636</v>
      </c>
    </row>
    <row r="2303" spans="1:12" x14ac:dyDescent="0.25">
      <c r="A2303" s="11">
        <v>44258</v>
      </c>
      <c r="B2303" s="3">
        <v>199657053.47597599</v>
      </c>
      <c r="C2303" s="3">
        <v>51062655894.054001</v>
      </c>
      <c r="D2303" s="3">
        <v>51262312947.529999</v>
      </c>
      <c r="E2303" s="24">
        <f t="shared" si="210"/>
        <v>0.99466850428008735</v>
      </c>
      <c r="F2303" s="21">
        <f t="shared" si="211"/>
        <v>-273699559.37587833</v>
      </c>
      <c r="G2303">
        <v>3.19826354476821</v>
      </c>
      <c r="H2303" s="3">
        <v>238561212.058025</v>
      </c>
      <c r="I2303" s="3">
        <f t="shared" si="212"/>
        <v>238561212.05803365</v>
      </c>
      <c r="J2303" s="3">
        <f t="shared" si="213"/>
        <v>0</v>
      </c>
      <c r="K2303" s="13">
        <f t="shared" si="214"/>
        <v>-238561212.058025</v>
      </c>
      <c r="L2303" s="13">
        <f t="shared" si="215"/>
        <v>199657053.47599792</v>
      </c>
    </row>
    <row r="2304" spans="1:12" x14ac:dyDescent="0.25">
      <c r="A2304" s="11">
        <v>44259</v>
      </c>
      <c r="B2304" s="3">
        <v>-190601456.01554701</v>
      </c>
      <c r="C2304" s="3">
        <v>51706585962.6455</v>
      </c>
      <c r="D2304" s="3">
        <v>51515984506.629997</v>
      </c>
      <c r="E2304" s="24">
        <f t="shared" si="210"/>
        <v>1.008666659570556</v>
      </c>
      <c r="F2304" s="21">
        <f t="shared" si="211"/>
        <v>444273015.11554551</v>
      </c>
      <c r="G2304">
        <v>3.22598180612763</v>
      </c>
      <c r="H2304" s="3">
        <v>-227653156.91226101</v>
      </c>
      <c r="I2304" s="3">
        <f t="shared" si="212"/>
        <v>-227653156.91226953</v>
      </c>
      <c r="J2304" s="3">
        <f t="shared" si="213"/>
        <v>0</v>
      </c>
      <c r="K2304" s="13">
        <f t="shared" si="214"/>
        <v>227653156.91226101</v>
      </c>
      <c r="L2304" s="13">
        <f t="shared" si="215"/>
        <v>190601456.01550293</v>
      </c>
    </row>
    <row r="2305" spans="1:12" x14ac:dyDescent="0.25">
      <c r="A2305" s="11">
        <v>44260</v>
      </c>
      <c r="B2305" s="3">
        <v>-130043504.910696</v>
      </c>
      <c r="C2305" s="3">
        <v>52684972501.790604</v>
      </c>
      <c r="D2305" s="3">
        <v>52554928996.879997</v>
      </c>
      <c r="E2305" s="24">
        <f t="shared" si="210"/>
        <v>1.0226917529841684</v>
      </c>
      <c r="F2305" s="21">
        <f t="shared" si="211"/>
        <v>1168987995.160696</v>
      </c>
      <c r="G2305">
        <v>3.2991849884037001</v>
      </c>
      <c r="H2305" s="3">
        <v>-155263158.72821701</v>
      </c>
      <c r="I2305" s="3">
        <f t="shared" si="212"/>
        <v>-155263158.72822288</v>
      </c>
      <c r="J2305" s="3">
        <f t="shared" si="213"/>
        <v>0</v>
      </c>
      <c r="K2305" s="13">
        <f t="shared" si="214"/>
        <v>155263158.72821701</v>
      </c>
      <c r="L2305" s="13">
        <f t="shared" si="215"/>
        <v>130043504.91060638</v>
      </c>
    </row>
    <row r="2306" spans="1:12" x14ac:dyDescent="0.25">
      <c r="A2306" s="11">
        <v>44263</v>
      </c>
      <c r="B2306" s="3">
        <v>-27659829.2466239</v>
      </c>
      <c r="C2306" s="3">
        <v>50326961657.966599</v>
      </c>
      <c r="D2306" s="3">
        <v>50299301828.720001</v>
      </c>
      <c r="E2306" s="24">
        <f t="shared" si="210"/>
        <v>0.95760688138222694</v>
      </c>
      <c r="F2306" s="21">
        <f t="shared" si="211"/>
        <v>-2227967338.913372</v>
      </c>
      <c r="G2306">
        <v>3.1593222478483298</v>
      </c>
      <c r="H2306" s="3">
        <v>-33011216.906171098</v>
      </c>
      <c r="I2306" s="3">
        <f t="shared" si="212"/>
        <v>-33011216.906172249</v>
      </c>
      <c r="J2306" s="3">
        <f t="shared" si="213"/>
        <v>0</v>
      </c>
      <c r="K2306" s="13">
        <f t="shared" si="214"/>
        <v>33011216.906171098</v>
      </c>
      <c r="L2306" s="13">
        <f t="shared" si="215"/>
        <v>27659829.24659729</v>
      </c>
    </row>
    <row r="2307" spans="1:12" x14ac:dyDescent="0.25">
      <c r="A2307" s="11">
        <v>44264</v>
      </c>
      <c r="B2307" s="3">
        <v>193364853.461281</v>
      </c>
      <c r="C2307" s="3">
        <v>50505634694.7687</v>
      </c>
      <c r="D2307" s="3">
        <v>50698999548.230003</v>
      </c>
      <c r="E2307" s="24">
        <f t="shared" ref="E2307:E2370" si="216">F2307/D2306+1</f>
        <v>1.0041021019884397</v>
      </c>
      <c r="F2307" s="21">
        <f t="shared" ref="F2307:F2370" si="217">D2307-D2306-B2307</f>
        <v>206332866.04872113</v>
      </c>
      <c r="G2307">
        <v>3.17228210992335</v>
      </c>
      <c r="H2307" s="3">
        <v>230686333.21067899</v>
      </c>
      <c r="I2307" s="3">
        <f t="shared" ref="I2307:I2370" si="218">B2307*(1+$Q$1)^($O$1-ROW()+1)</f>
        <v>230686333.2106877</v>
      </c>
      <c r="J2307" s="3">
        <f t="shared" ref="J2307:J2370" si="219">B2307*$G$2765/G2307</f>
        <v>0</v>
      </c>
      <c r="K2307" s="13">
        <f t="shared" ref="K2307:K2370" si="220">J2307-H2307</f>
        <v>-230686333.21067899</v>
      </c>
      <c r="L2307" s="13">
        <f t="shared" ref="L2307:L2370" si="221">ABS(C2307-D2307)</f>
        <v>193364853.46130371</v>
      </c>
    </row>
    <row r="2308" spans="1:12" x14ac:dyDescent="0.25">
      <c r="A2308" s="11">
        <v>44265</v>
      </c>
      <c r="B2308" s="3">
        <v>55671499.866001599</v>
      </c>
      <c r="C2308" s="3">
        <v>51255136943.414001</v>
      </c>
      <c r="D2308" s="3">
        <v>51310808443.279999</v>
      </c>
      <c r="E2308" s="24">
        <f t="shared" si="216"/>
        <v>1.0109693958488262</v>
      </c>
      <c r="F2308" s="21">
        <f t="shared" si="217"/>
        <v>556137395.18399382</v>
      </c>
      <c r="G2308">
        <v>3.20708012813125</v>
      </c>
      <c r="H2308" s="3">
        <v>66391050.0652586</v>
      </c>
      <c r="I2308" s="3">
        <f t="shared" si="218"/>
        <v>66391050.065260991</v>
      </c>
      <c r="J2308" s="3">
        <f t="shared" si="219"/>
        <v>0</v>
      </c>
      <c r="K2308" s="13">
        <f t="shared" si="220"/>
        <v>-66391050.0652586</v>
      </c>
      <c r="L2308" s="13">
        <f t="shared" si="221"/>
        <v>55671499.865997314</v>
      </c>
    </row>
    <row r="2309" spans="1:12" x14ac:dyDescent="0.25">
      <c r="A2309" s="11">
        <v>44266</v>
      </c>
      <c r="B2309" s="3">
        <v>-91961244.5347967</v>
      </c>
      <c r="C2309" s="3">
        <v>52731379167.644798</v>
      </c>
      <c r="D2309" s="3">
        <v>52639417923.110001</v>
      </c>
      <c r="E2309" s="24">
        <f t="shared" si="216"/>
        <v>1.027685604017234</v>
      </c>
      <c r="F2309" s="21">
        <f t="shared" si="217"/>
        <v>1420570724.3647985</v>
      </c>
      <c r="G2309">
        <v>3.2958700786102302</v>
      </c>
      <c r="H2309" s="3">
        <v>-109626044.40064199</v>
      </c>
      <c r="I2309" s="3">
        <f t="shared" si="218"/>
        <v>-109626044.4006459</v>
      </c>
      <c r="J2309" s="3">
        <f t="shared" si="219"/>
        <v>0</v>
      </c>
      <c r="K2309" s="13">
        <f t="shared" si="220"/>
        <v>109626044.40064199</v>
      </c>
      <c r="L2309" s="13">
        <f t="shared" si="221"/>
        <v>91961244.534797668</v>
      </c>
    </row>
    <row r="2310" spans="1:12" x14ac:dyDescent="0.25">
      <c r="A2310" s="11">
        <v>44267</v>
      </c>
      <c r="B2310" s="3">
        <v>-487778894.08865702</v>
      </c>
      <c r="C2310" s="3">
        <v>52394800577.818604</v>
      </c>
      <c r="D2310" s="3">
        <v>51907021683.730003</v>
      </c>
      <c r="E2310" s="24">
        <f t="shared" si="216"/>
        <v>0.99535296257172423</v>
      </c>
      <c r="F2310" s="21">
        <f t="shared" si="217"/>
        <v>-244617345.29134023</v>
      </c>
      <c r="G2310">
        <v>3.28055404699619</v>
      </c>
      <c r="H2310" s="3">
        <v>-581251647.24360895</v>
      </c>
      <c r="I2310" s="3">
        <f t="shared" si="218"/>
        <v>-581251647.24363017</v>
      </c>
      <c r="J2310" s="3">
        <f t="shared" si="219"/>
        <v>0</v>
      </c>
      <c r="K2310" s="13">
        <f t="shared" si="220"/>
        <v>581251647.24360895</v>
      </c>
      <c r="L2310" s="13">
        <f t="shared" si="221"/>
        <v>487778894.08860016</v>
      </c>
    </row>
    <row r="2311" spans="1:12" x14ac:dyDescent="0.25">
      <c r="A2311" s="11">
        <v>44270</v>
      </c>
      <c r="B2311" s="3">
        <v>79498024.344498396</v>
      </c>
      <c r="C2311" s="3">
        <v>52394331503.235497</v>
      </c>
      <c r="D2311" s="3">
        <v>52473829527.580002</v>
      </c>
      <c r="E2311" s="24">
        <f t="shared" si="216"/>
        <v>1.0093881290757671</v>
      </c>
      <c r="F2311" s="21">
        <f t="shared" si="217"/>
        <v>487309819.50550008</v>
      </c>
      <c r="G2311">
        <v>3.3113523118294199</v>
      </c>
      <c r="H2311" s="3">
        <v>94695603.450973794</v>
      </c>
      <c r="I2311" s="3">
        <f t="shared" si="218"/>
        <v>94695603.450977251</v>
      </c>
      <c r="J2311" s="3">
        <f t="shared" si="219"/>
        <v>0</v>
      </c>
      <c r="K2311" s="13">
        <f t="shared" si="220"/>
        <v>-94695603.450973794</v>
      </c>
      <c r="L2311" s="13">
        <f t="shared" si="221"/>
        <v>79498024.34450531</v>
      </c>
    </row>
    <row r="2312" spans="1:12" x14ac:dyDescent="0.25">
      <c r="A2312" s="11">
        <v>44271</v>
      </c>
      <c r="B2312" s="3">
        <v>-189131986.90103999</v>
      </c>
      <c r="C2312" s="3">
        <v>52213811120.271004</v>
      </c>
      <c r="D2312" s="3">
        <v>52024679133.369904</v>
      </c>
      <c r="E2312" s="24">
        <f t="shared" si="216"/>
        <v>0.99504479833757142</v>
      </c>
      <c r="F2312" s="21">
        <f t="shared" si="217"/>
        <v>-260018407.30905828</v>
      </c>
      <c r="G2312">
        <v>3.2949438933489601</v>
      </c>
      <c r="H2312" s="3">
        <v>-225201227.409556</v>
      </c>
      <c r="I2312" s="3">
        <f t="shared" si="218"/>
        <v>-225201227.40956339</v>
      </c>
      <c r="J2312" s="3">
        <f t="shared" si="219"/>
        <v>0</v>
      </c>
      <c r="K2312" s="13">
        <f t="shared" si="220"/>
        <v>225201227.409556</v>
      </c>
      <c r="L2312" s="13">
        <f t="shared" si="221"/>
        <v>189131986.90110016</v>
      </c>
    </row>
    <row r="2313" spans="1:12" x14ac:dyDescent="0.25">
      <c r="A2313" s="11">
        <v>44272</v>
      </c>
      <c r="B2313" s="3">
        <v>-370171997.01529098</v>
      </c>
      <c r="C2313" s="3">
        <v>53105373967.185204</v>
      </c>
      <c r="D2313" s="3">
        <v>52735201970.169998</v>
      </c>
      <c r="E2313" s="24">
        <f t="shared" si="216"/>
        <v>1.0207727342449326</v>
      </c>
      <c r="F2313" s="21">
        <f t="shared" si="217"/>
        <v>1080694833.8153856</v>
      </c>
      <c r="G2313">
        <v>3.36338888719746</v>
      </c>
      <c r="H2313" s="3">
        <v>-440597083.68935603</v>
      </c>
      <c r="I2313" s="3">
        <f t="shared" si="218"/>
        <v>-440597083.68937212</v>
      </c>
      <c r="J2313" s="3">
        <f t="shared" si="219"/>
        <v>0</v>
      </c>
      <c r="K2313" s="13">
        <f t="shared" si="220"/>
        <v>440597083.68935603</v>
      </c>
      <c r="L2313" s="13">
        <f t="shared" si="221"/>
        <v>370171997.01520538</v>
      </c>
    </row>
    <row r="2314" spans="1:12" x14ac:dyDescent="0.25">
      <c r="A2314" s="11">
        <v>44273</v>
      </c>
      <c r="B2314" s="3">
        <v>203782467.098268</v>
      </c>
      <c r="C2314" s="3">
        <v>51661130815.081703</v>
      </c>
      <c r="D2314" s="3">
        <v>51864913282.18</v>
      </c>
      <c r="E2314" s="24">
        <f t="shared" si="216"/>
        <v>0.97963274786174481</v>
      </c>
      <c r="F2314" s="21">
        <f t="shared" si="217"/>
        <v>-1074071155.0882659</v>
      </c>
      <c r="G2314">
        <v>3.2948858976928999</v>
      </c>
      <c r="H2314" s="3">
        <v>242458358.29247001</v>
      </c>
      <c r="I2314" s="3">
        <f t="shared" si="218"/>
        <v>242458358.29247832</v>
      </c>
      <c r="J2314" s="3">
        <f t="shared" si="219"/>
        <v>0</v>
      </c>
      <c r="K2314" s="13">
        <f t="shared" si="220"/>
        <v>-242458358.29247001</v>
      </c>
      <c r="L2314" s="13">
        <f t="shared" si="221"/>
        <v>203782467.09829712</v>
      </c>
    </row>
    <row r="2315" spans="1:12" x14ac:dyDescent="0.25">
      <c r="A2315" s="11">
        <v>44274</v>
      </c>
      <c r="B2315" s="3">
        <v>-558834574.59348297</v>
      </c>
      <c r="C2315" s="3">
        <v>52599814342.243401</v>
      </c>
      <c r="D2315" s="3">
        <v>52040979767.650002</v>
      </c>
      <c r="E2315" s="24">
        <f t="shared" si="216"/>
        <v>1.0141695225838927</v>
      </c>
      <c r="F2315" s="21">
        <f t="shared" si="217"/>
        <v>734901060.06348419</v>
      </c>
      <c r="G2315">
        <v>3.34157285783161</v>
      </c>
      <c r="H2315" s="3">
        <v>-664639120.64671397</v>
      </c>
      <c r="I2315" s="3">
        <f t="shared" si="218"/>
        <v>-664639120.64673722</v>
      </c>
      <c r="J2315" s="3">
        <f t="shared" si="219"/>
        <v>0</v>
      </c>
      <c r="K2315" s="13">
        <f t="shared" si="220"/>
        <v>664639120.64671397</v>
      </c>
      <c r="L2315" s="13">
        <f t="shared" si="221"/>
        <v>558834574.59339905</v>
      </c>
    </row>
    <row r="2316" spans="1:12" x14ac:dyDescent="0.25">
      <c r="A2316" s="11">
        <v>44277</v>
      </c>
      <c r="B2316" s="3">
        <v>-31784795.380036801</v>
      </c>
      <c r="C2316" s="3">
        <v>51600966333.480003</v>
      </c>
      <c r="D2316" s="3">
        <v>51569181538.099998</v>
      </c>
      <c r="E2316" s="24">
        <f t="shared" si="216"/>
        <v>0.99154486644689399</v>
      </c>
      <c r="F2316" s="21">
        <f t="shared" si="217"/>
        <v>-440013434.16996622</v>
      </c>
      <c r="G2316">
        <v>3.31331941304121</v>
      </c>
      <c r="H2316" s="3">
        <v>-37788037.757900499</v>
      </c>
      <c r="I2316" s="3">
        <f t="shared" si="218"/>
        <v>-37788037.7579019</v>
      </c>
      <c r="J2316" s="3">
        <f t="shared" si="219"/>
        <v>0</v>
      </c>
      <c r="K2316" s="13">
        <f t="shared" si="220"/>
        <v>37788037.757900499</v>
      </c>
      <c r="L2316" s="13">
        <f t="shared" si="221"/>
        <v>31784795.380004883</v>
      </c>
    </row>
    <row r="2317" spans="1:12" x14ac:dyDescent="0.25">
      <c r="A2317" s="11">
        <v>44278</v>
      </c>
      <c r="B2317" s="3">
        <v>15896835.7460746</v>
      </c>
      <c r="C2317" s="3">
        <v>50963280890.193901</v>
      </c>
      <c r="D2317" s="3">
        <v>50979177725.939903</v>
      </c>
      <c r="E2317" s="24">
        <f t="shared" si="216"/>
        <v>0.98825072204299924</v>
      </c>
      <c r="F2317" s="21">
        <f t="shared" si="217"/>
        <v>-605900647.90616977</v>
      </c>
      <c r="G2317">
        <v>3.27439030229707</v>
      </c>
      <c r="H2317" s="3">
        <v>18891998.209196899</v>
      </c>
      <c r="I2317" s="3">
        <f t="shared" si="218"/>
        <v>18891998.209197488</v>
      </c>
      <c r="J2317" s="3">
        <f t="shared" si="219"/>
        <v>0</v>
      </c>
      <c r="K2317" s="13">
        <f t="shared" si="220"/>
        <v>-18891998.209196899</v>
      </c>
      <c r="L2317" s="13">
        <f t="shared" si="221"/>
        <v>15896835.746002197</v>
      </c>
    </row>
    <row r="2318" spans="1:12" x14ac:dyDescent="0.25">
      <c r="A2318" s="11">
        <v>44279</v>
      </c>
      <c r="B2318" s="3">
        <v>-43578126.881021701</v>
      </c>
      <c r="C2318" s="3">
        <v>50211485629.341003</v>
      </c>
      <c r="D2318" s="3">
        <v>50167907502.459999</v>
      </c>
      <c r="E2318" s="24">
        <f t="shared" si="216"/>
        <v>0.98494106553216809</v>
      </c>
      <c r="F2318" s="21">
        <f t="shared" si="217"/>
        <v>-767692096.59888244</v>
      </c>
      <c r="G2318">
        <v>3.2250814733126698</v>
      </c>
      <c r="H2318" s="3">
        <v>-51768794.971677803</v>
      </c>
      <c r="I2318" s="3">
        <f t="shared" si="218"/>
        <v>-51768794.971679598</v>
      </c>
      <c r="J2318" s="3">
        <f t="shared" si="219"/>
        <v>0</v>
      </c>
      <c r="K2318" s="13">
        <f t="shared" si="220"/>
        <v>51768794.971677803</v>
      </c>
      <c r="L2318" s="13">
        <f t="shared" si="221"/>
        <v>43578126.881004333</v>
      </c>
    </row>
    <row r="2319" spans="1:12" x14ac:dyDescent="0.25">
      <c r="A2319" s="11">
        <v>44280</v>
      </c>
      <c r="B2319" s="3">
        <v>-320238700.35925603</v>
      </c>
      <c r="C2319" s="3">
        <v>50946453539.229202</v>
      </c>
      <c r="D2319" s="3">
        <v>50626214838.870003</v>
      </c>
      <c r="E2319" s="24">
        <f t="shared" si="216"/>
        <v>1.015518806255395</v>
      </c>
      <c r="F2319" s="21">
        <f t="shared" si="217"/>
        <v>778546036.76925969</v>
      </c>
      <c r="G2319">
        <v>3.2751308878548699</v>
      </c>
      <c r="H2319" s="3">
        <v>-380281851.44326401</v>
      </c>
      <c r="I2319" s="3">
        <f t="shared" si="218"/>
        <v>-380281851.44327772</v>
      </c>
      <c r="J2319" s="3">
        <f t="shared" si="219"/>
        <v>0</v>
      </c>
      <c r="K2319" s="13">
        <f t="shared" si="220"/>
        <v>380281851.44326401</v>
      </c>
      <c r="L2319" s="13">
        <f t="shared" si="221"/>
        <v>320238700.35919952</v>
      </c>
    </row>
    <row r="2320" spans="1:12" x14ac:dyDescent="0.25">
      <c r="A2320" s="11">
        <v>44281</v>
      </c>
      <c r="B2320" s="3">
        <v>502924768.19195402</v>
      </c>
      <c r="C2320" s="3">
        <v>50902096784.837997</v>
      </c>
      <c r="D2320" s="3">
        <v>51405021553.029999</v>
      </c>
      <c r="E2320" s="24">
        <f t="shared" si="216"/>
        <v>1.005449389152361</v>
      </c>
      <c r="F2320" s="21">
        <f t="shared" si="217"/>
        <v>275881945.96804202</v>
      </c>
      <c r="G2320">
        <v>3.2929783505877102</v>
      </c>
      <c r="H2320" s="3">
        <v>596990056.572294</v>
      </c>
      <c r="I2320" s="3">
        <f t="shared" si="218"/>
        <v>596990056.57231498</v>
      </c>
      <c r="J2320" s="3">
        <f t="shared" si="219"/>
        <v>0</v>
      </c>
      <c r="K2320" s="13">
        <f t="shared" si="220"/>
        <v>-596990056.572294</v>
      </c>
      <c r="L2320" s="13">
        <f t="shared" si="221"/>
        <v>502924768.19200134</v>
      </c>
    </row>
    <row r="2321" spans="1:12" x14ac:dyDescent="0.25">
      <c r="A2321" s="11">
        <v>44284</v>
      </c>
      <c r="B2321" s="3">
        <v>24863473.090910099</v>
      </c>
      <c r="C2321" s="3">
        <v>51565527838.528999</v>
      </c>
      <c r="D2321" s="3">
        <v>51590391311.620003</v>
      </c>
      <c r="E2321" s="24">
        <f t="shared" si="216"/>
        <v>1.0031223853361002</v>
      </c>
      <c r="F2321" s="21">
        <f t="shared" si="217"/>
        <v>160506285.49909386</v>
      </c>
      <c r="G2321">
        <v>3.3032602979016801</v>
      </c>
      <c r="H2321" s="3">
        <v>29502454.885730799</v>
      </c>
      <c r="I2321" s="3">
        <f t="shared" si="218"/>
        <v>29502454.885731723</v>
      </c>
      <c r="J2321" s="3">
        <f t="shared" si="219"/>
        <v>0</v>
      </c>
      <c r="K2321" s="13">
        <f t="shared" si="220"/>
        <v>-29502454.885730799</v>
      </c>
      <c r="L2321" s="13">
        <f t="shared" si="221"/>
        <v>24863473.091003418</v>
      </c>
    </row>
    <row r="2322" spans="1:12" x14ac:dyDescent="0.25">
      <c r="A2322" s="11">
        <v>44285</v>
      </c>
      <c r="B2322" s="3">
        <v>116843125.61627901</v>
      </c>
      <c r="C2322" s="3">
        <v>52378583863.273697</v>
      </c>
      <c r="D2322" s="3">
        <v>52495426988.889999</v>
      </c>
      <c r="E2322" s="24">
        <f t="shared" si="216"/>
        <v>1.0152778944220993</v>
      </c>
      <c r="F2322" s="21">
        <f t="shared" si="217"/>
        <v>788192551.65371764</v>
      </c>
      <c r="G2322">
        <v>3.35372715998174</v>
      </c>
      <c r="H2322" s="3">
        <v>138589974.70739201</v>
      </c>
      <c r="I2322" s="3">
        <f t="shared" si="218"/>
        <v>138589974.70739728</v>
      </c>
      <c r="J2322" s="3">
        <f t="shared" si="219"/>
        <v>0</v>
      </c>
      <c r="K2322" s="13">
        <f t="shared" si="220"/>
        <v>-138589974.70739201</v>
      </c>
      <c r="L2322" s="13">
        <f t="shared" si="221"/>
        <v>116843125.61630249</v>
      </c>
    </row>
    <row r="2323" spans="1:12" x14ac:dyDescent="0.25">
      <c r="A2323" s="11">
        <v>44286</v>
      </c>
      <c r="B2323" s="3">
        <v>-19071547.8612957</v>
      </c>
      <c r="C2323" s="3">
        <v>52600079094.8013</v>
      </c>
      <c r="D2323" s="3">
        <v>52581007546.939903</v>
      </c>
      <c r="E2323" s="24">
        <f t="shared" si="216"/>
        <v>1.0019935470937944</v>
      </c>
      <c r="F2323" s="21">
        <f t="shared" si="217"/>
        <v>104652105.91119957</v>
      </c>
      <c r="G2323">
        <v>3.3604129730148999</v>
      </c>
      <c r="H2323" s="3">
        <v>-22612411.477753401</v>
      </c>
      <c r="I2323" s="3">
        <f t="shared" si="218"/>
        <v>-22612411.477754232</v>
      </c>
      <c r="J2323" s="3">
        <f t="shared" si="219"/>
        <v>0</v>
      </c>
      <c r="K2323" s="13">
        <f t="shared" si="220"/>
        <v>22612411.477753401</v>
      </c>
      <c r="L2323" s="13">
        <f t="shared" si="221"/>
        <v>19071547.86139679</v>
      </c>
    </row>
    <row r="2324" spans="1:12" x14ac:dyDescent="0.25">
      <c r="A2324" s="11">
        <v>44287</v>
      </c>
      <c r="B2324" s="3">
        <v>14424345.574124301</v>
      </c>
      <c r="C2324" s="3">
        <v>52225414908.8358</v>
      </c>
      <c r="D2324" s="3">
        <v>52239839254.409897</v>
      </c>
      <c r="E2324" s="24">
        <f t="shared" si="216"/>
        <v>0.99323724183514961</v>
      </c>
      <c r="F2324" s="21">
        <f t="shared" si="217"/>
        <v>-355592638.10413069</v>
      </c>
      <c r="G2324">
        <v>3.33768731274438</v>
      </c>
      <c r="H2324" s="3">
        <v>17095796.683669601</v>
      </c>
      <c r="I2324" s="3">
        <f t="shared" si="218"/>
        <v>17095796.683670163</v>
      </c>
      <c r="J2324" s="3">
        <f t="shared" si="219"/>
        <v>0</v>
      </c>
      <c r="K2324" s="13">
        <f t="shared" si="220"/>
        <v>-17095796.683669601</v>
      </c>
      <c r="L2324" s="13">
        <f t="shared" si="221"/>
        <v>14424345.57409668</v>
      </c>
    </row>
    <row r="2325" spans="1:12" x14ac:dyDescent="0.25">
      <c r="A2325" s="11">
        <v>44291</v>
      </c>
      <c r="B2325" s="3">
        <v>-105480400.873813</v>
      </c>
      <c r="C2325" s="3">
        <v>53289014353.563797</v>
      </c>
      <c r="D2325" s="3">
        <v>53183533952.690002</v>
      </c>
      <c r="E2325" s="24">
        <f t="shared" si="216"/>
        <v>1.0200838117828885</v>
      </c>
      <c r="F2325" s="21">
        <f t="shared" si="217"/>
        <v>1049175099.1539186</v>
      </c>
      <c r="G2325">
        <v>3.4047207965236699</v>
      </c>
      <c r="H2325" s="3">
        <v>-124967558.61233</v>
      </c>
      <c r="I2325" s="3">
        <f t="shared" si="218"/>
        <v>-124967558.6123347</v>
      </c>
      <c r="J2325" s="3">
        <f t="shared" si="219"/>
        <v>0</v>
      </c>
      <c r="K2325" s="13">
        <f t="shared" si="220"/>
        <v>124967558.61233</v>
      </c>
      <c r="L2325" s="13">
        <f t="shared" si="221"/>
        <v>105480400.87379456</v>
      </c>
    </row>
    <row r="2326" spans="1:12" x14ac:dyDescent="0.25">
      <c r="A2326" s="11">
        <v>44292</v>
      </c>
      <c r="B2326" s="3">
        <v>-74283007.7934196</v>
      </c>
      <c r="C2326" s="3">
        <v>53515777031.533401</v>
      </c>
      <c r="D2326" s="3">
        <v>53441494023.739998</v>
      </c>
      <c r="E2326" s="24">
        <f t="shared" si="216"/>
        <v>1.0062471042097159</v>
      </c>
      <c r="F2326" s="21">
        <f t="shared" si="217"/>
        <v>332243078.84341502</v>
      </c>
      <c r="G2326">
        <v>3.4259904421445402</v>
      </c>
      <c r="H2326" s="3">
        <v>-87972570.586199805</v>
      </c>
      <c r="I2326" s="3">
        <f t="shared" si="218"/>
        <v>-87972570.58620283</v>
      </c>
      <c r="J2326" s="3">
        <f t="shared" si="219"/>
        <v>0</v>
      </c>
      <c r="K2326" s="13">
        <f t="shared" si="220"/>
        <v>87972570.586199805</v>
      </c>
      <c r="L2326" s="13">
        <f t="shared" si="221"/>
        <v>74283007.793403625</v>
      </c>
    </row>
    <row r="2327" spans="1:12" x14ac:dyDescent="0.25">
      <c r="A2327" s="11">
        <v>44293</v>
      </c>
      <c r="B2327" s="3">
        <v>19956959.331144501</v>
      </c>
      <c r="C2327" s="3">
        <v>53565581996.948799</v>
      </c>
      <c r="D2327" s="3">
        <v>53585538956.279999</v>
      </c>
      <c r="E2327" s="24">
        <f t="shared" si="216"/>
        <v>1.002321940572128</v>
      </c>
      <c r="F2327" s="21">
        <f t="shared" si="217"/>
        <v>124087973.20885642</v>
      </c>
      <c r="G2327">
        <v>3.4339453883518698</v>
      </c>
      <c r="H2327" s="3">
        <v>23625687.889993899</v>
      </c>
      <c r="I2327" s="3">
        <f t="shared" si="218"/>
        <v>23625687.889994662</v>
      </c>
      <c r="J2327" s="3">
        <f t="shared" si="219"/>
        <v>0</v>
      </c>
      <c r="K2327" s="13">
        <f t="shared" si="220"/>
        <v>-23625687.889993899</v>
      </c>
      <c r="L2327" s="13">
        <f t="shared" si="221"/>
        <v>19956959.331199646</v>
      </c>
    </row>
    <row r="2328" spans="1:12" x14ac:dyDescent="0.25">
      <c r="A2328" s="11">
        <v>44294</v>
      </c>
      <c r="B2328" s="3">
        <v>93062289.632140607</v>
      </c>
      <c r="C2328" s="3">
        <v>53968813699.517799</v>
      </c>
      <c r="D2328" s="3">
        <v>54061875989.149902</v>
      </c>
      <c r="E2328" s="24">
        <f t="shared" si="216"/>
        <v>1.0071525779287296</v>
      </c>
      <c r="F2328" s="21">
        <f t="shared" si="217"/>
        <v>383274743.23776293</v>
      </c>
      <c r="G2328">
        <v>3.4585069503450701</v>
      </c>
      <c r="H2328" s="3">
        <v>110127583.964838</v>
      </c>
      <c r="I2328" s="3">
        <f t="shared" si="218"/>
        <v>110127583.96484172</v>
      </c>
      <c r="J2328" s="3">
        <f t="shared" si="219"/>
        <v>0</v>
      </c>
      <c r="K2328" s="13">
        <f t="shared" si="220"/>
        <v>-110127583.964838</v>
      </c>
      <c r="L2328" s="13">
        <f t="shared" si="221"/>
        <v>93062289.632102966</v>
      </c>
    </row>
    <row r="2329" spans="1:12" x14ac:dyDescent="0.25">
      <c r="A2329" s="11">
        <v>44295</v>
      </c>
      <c r="B2329" s="3">
        <v>26728275.852573302</v>
      </c>
      <c r="C2329" s="3">
        <v>54043303932.267403</v>
      </c>
      <c r="D2329" s="3">
        <v>54070032208.120003</v>
      </c>
      <c r="E2329" s="24">
        <f t="shared" si="216"/>
        <v>0.99965646665894092</v>
      </c>
      <c r="F2329" s="21">
        <f t="shared" si="217"/>
        <v>-18572056.882472899</v>
      </c>
      <c r="G2329">
        <v>3.4573188378973301</v>
      </c>
      <c r="H2329" s="3">
        <v>31617360.5058656</v>
      </c>
      <c r="I2329" s="3">
        <f t="shared" si="218"/>
        <v>31617360.505866654</v>
      </c>
      <c r="J2329" s="3">
        <f t="shared" si="219"/>
        <v>0</v>
      </c>
      <c r="K2329" s="13">
        <f t="shared" si="220"/>
        <v>-31617360.5058656</v>
      </c>
      <c r="L2329" s="13">
        <f t="shared" si="221"/>
        <v>26728275.852600098</v>
      </c>
    </row>
    <row r="2330" spans="1:12" x14ac:dyDescent="0.25">
      <c r="A2330" s="11">
        <v>44298</v>
      </c>
      <c r="B2330" s="3">
        <v>56686903.916553199</v>
      </c>
      <c r="C2330" s="3">
        <v>54594026115.533401</v>
      </c>
      <c r="D2330" s="3">
        <v>54650713019.449997</v>
      </c>
      <c r="E2330" s="24">
        <f t="shared" si="216"/>
        <v>1.0096910226610656</v>
      </c>
      <c r="F2330" s="21">
        <f t="shared" si="217"/>
        <v>523993907.413441</v>
      </c>
      <c r="G2330">
        <v>3.4908237931019301</v>
      </c>
      <c r="H2330" s="3">
        <v>67030072.957421303</v>
      </c>
      <c r="I2330" s="3">
        <f t="shared" si="218"/>
        <v>67030072.957423583</v>
      </c>
      <c r="J2330" s="3">
        <f t="shared" si="219"/>
        <v>0</v>
      </c>
      <c r="K2330" s="13">
        <f t="shared" si="220"/>
        <v>-67030072.957421303</v>
      </c>
      <c r="L2330" s="13">
        <f t="shared" si="221"/>
        <v>56686903.916595459</v>
      </c>
    </row>
    <row r="2331" spans="1:12" x14ac:dyDescent="0.25">
      <c r="A2331" s="11">
        <v>44299</v>
      </c>
      <c r="B2331" s="3">
        <v>28562595.0985801</v>
      </c>
      <c r="C2331" s="3">
        <v>54763293562.5214</v>
      </c>
      <c r="D2331" s="3">
        <v>54791856157.620003</v>
      </c>
      <c r="E2331" s="24">
        <f t="shared" si="216"/>
        <v>1.0020600013586531</v>
      </c>
      <c r="F2331" s="21">
        <f t="shared" si="217"/>
        <v>112580543.07142571</v>
      </c>
      <c r="G2331">
        <v>3.4980148948585299</v>
      </c>
      <c r="H2331" s="3">
        <v>33761124.691856399</v>
      </c>
      <c r="I2331" s="3">
        <f t="shared" si="218"/>
        <v>33761124.691857576</v>
      </c>
      <c r="J2331" s="3">
        <f t="shared" si="219"/>
        <v>0</v>
      </c>
      <c r="K2331" s="13">
        <f t="shared" si="220"/>
        <v>-33761124.691856399</v>
      </c>
      <c r="L2331" s="13">
        <f t="shared" si="221"/>
        <v>28562595.098602295</v>
      </c>
    </row>
    <row r="2332" spans="1:12" x14ac:dyDescent="0.25">
      <c r="A2332" s="11">
        <v>44300</v>
      </c>
      <c r="B2332" s="3">
        <v>-559802822.02878106</v>
      </c>
      <c r="C2332" s="3">
        <v>55017596516.248703</v>
      </c>
      <c r="D2332" s="3">
        <v>54457793694.219902</v>
      </c>
      <c r="E2332" s="24">
        <f t="shared" si="216"/>
        <v>1.0041199618786283</v>
      </c>
      <c r="F2332" s="21">
        <f t="shared" si="217"/>
        <v>225740358.62868035</v>
      </c>
      <c r="G2332">
        <v>3.51242658287623</v>
      </c>
      <c r="H2332" s="3">
        <v>-661434150.39026904</v>
      </c>
      <c r="I2332" s="3">
        <f t="shared" si="218"/>
        <v>-661434150.39029121</v>
      </c>
      <c r="J2332" s="3">
        <f t="shared" si="219"/>
        <v>0</v>
      </c>
      <c r="K2332" s="13">
        <f t="shared" si="220"/>
        <v>661434150.39026904</v>
      </c>
      <c r="L2332" s="13">
        <f t="shared" si="221"/>
        <v>559802822.02880096</v>
      </c>
    </row>
    <row r="2333" spans="1:12" x14ac:dyDescent="0.25">
      <c r="A2333" s="11">
        <v>44301</v>
      </c>
      <c r="B2333" s="3">
        <v>-163523007.81299001</v>
      </c>
      <c r="C2333" s="3">
        <v>54924741968.1129</v>
      </c>
      <c r="D2333" s="3">
        <v>54761218960.299896</v>
      </c>
      <c r="E2333" s="24">
        <f t="shared" si="216"/>
        <v>1.0085744985651621</v>
      </c>
      <c r="F2333" s="21">
        <f t="shared" si="217"/>
        <v>466948273.89298421</v>
      </c>
      <c r="G2333">
        <v>3.54254387957134</v>
      </c>
      <c r="H2333" s="3">
        <v>-193135756.77987799</v>
      </c>
      <c r="I2333" s="3">
        <f t="shared" si="218"/>
        <v>-193135756.77988482</v>
      </c>
      <c r="J2333" s="3">
        <f t="shared" si="219"/>
        <v>0</v>
      </c>
      <c r="K2333" s="13">
        <f t="shared" si="220"/>
        <v>193135756.77987799</v>
      </c>
      <c r="L2333" s="13">
        <f t="shared" si="221"/>
        <v>163523007.81300354</v>
      </c>
    </row>
    <row r="2334" spans="1:12" x14ac:dyDescent="0.25">
      <c r="A2334" s="11">
        <v>44302</v>
      </c>
      <c r="B2334" s="3">
        <v>-171821379.44095299</v>
      </c>
      <c r="C2334" s="3">
        <v>55058035973.240898</v>
      </c>
      <c r="D2334" s="3">
        <v>54886214593.799896</v>
      </c>
      <c r="E2334" s="24">
        <f t="shared" si="216"/>
        <v>1.0054202046370833</v>
      </c>
      <c r="F2334" s="21">
        <f t="shared" si="217"/>
        <v>296817012.94095302</v>
      </c>
      <c r="G2334">
        <v>3.5617451923344698</v>
      </c>
      <c r="H2334" s="3">
        <v>-202858545.98627001</v>
      </c>
      <c r="I2334" s="3">
        <f t="shared" si="218"/>
        <v>-202858545.98627684</v>
      </c>
      <c r="J2334" s="3">
        <f t="shared" si="219"/>
        <v>0</v>
      </c>
      <c r="K2334" s="13">
        <f t="shared" si="220"/>
        <v>202858545.98627001</v>
      </c>
      <c r="L2334" s="13">
        <f t="shared" si="221"/>
        <v>171821379.44100189</v>
      </c>
    </row>
    <row r="2335" spans="1:12" x14ac:dyDescent="0.25">
      <c r="A2335" s="11">
        <v>44305</v>
      </c>
      <c r="B2335" s="3">
        <v>-766257256.86068296</v>
      </c>
      <c r="C2335" s="3">
        <v>54665483404.040604</v>
      </c>
      <c r="D2335" s="3">
        <v>53899226147.18</v>
      </c>
      <c r="E2335" s="24">
        <f t="shared" si="216"/>
        <v>0.99597838562209484</v>
      </c>
      <c r="F2335" s="21">
        <f t="shared" si="217"/>
        <v>-220731189.75921297</v>
      </c>
      <c r="G2335">
        <v>3.5474212266585399</v>
      </c>
      <c r="H2335" s="3">
        <v>-904321790.25229394</v>
      </c>
      <c r="I2335" s="3">
        <f t="shared" si="218"/>
        <v>-904321790.25232434</v>
      </c>
      <c r="J2335" s="3">
        <f t="shared" si="219"/>
        <v>0</v>
      </c>
      <c r="K2335" s="13">
        <f t="shared" si="220"/>
        <v>904321790.25229394</v>
      </c>
      <c r="L2335" s="13">
        <f t="shared" si="221"/>
        <v>766257256.86060333</v>
      </c>
    </row>
    <row r="2336" spans="1:12" x14ac:dyDescent="0.25">
      <c r="A2336" s="11">
        <v>44306</v>
      </c>
      <c r="B2336" s="3">
        <v>-399283043.03376698</v>
      </c>
      <c r="C2336" s="3">
        <v>53529186184.0037</v>
      </c>
      <c r="D2336" s="3">
        <v>53129903140.970001</v>
      </c>
      <c r="E2336" s="24">
        <f t="shared" si="216"/>
        <v>0.99313459599279252</v>
      </c>
      <c r="F2336" s="21">
        <f t="shared" si="217"/>
        <v>-370039963.1762321</v>
      </c>
      <c r="G2336">
        <v>3.5230667467537802</v>
      </c>
      <c r="H2336" s="3">
        <v>-471044079.867311</v>
      </c>
      <c r="I2336" s="3">
        <f t="shared" si="218"/>
        <v>-471044079.86732727</v>
      </c>
      <c r="J2336" s="3">
        <f t="shared" si="219"/>
        <v>0</v>
      </c>
      <c r="K2336" s="13">
        <f t="shared" si="220"/>
        <v>471044079.867311</v>
      </c>
      <c r="L2336" s="13">
        <f t="shared" si="221"/>
        <v>399283043.03369904</v>
      </c>
    </row>
    <row r="2337" spans="1:12" x14ac:dyDescent="0.25">
      <c r="A2337" s="11">
        <v>44308</v>
      </c>
      <c r="B2337" s="3">
        <v>-29540005.749616299</v>
      </c>
      <c r="C2337" s="3">
        <v>52885166254.809601</v>
      </c>
      <c r="D2337" s="3">
        <v>52855626249.059998</v>
      </c>
      <c r="E2337" s="24">
        <f t="shared" si="216"/>
        <v>0.99539361316900909</v>
      </c>
      <c r="F2337" s="21">
        <f t="shared" si="217"/>
        <v>-244736886.16038737</v>
      </c>
      <c r="G2337">
        <v>3.5068381384868301</v>
      </c>
      <c r="H2337" s="3">
        <v>-34835620.187779501</v>
      </c>
      <c r="I2337" s="3">
        <f t="shared" si="218"/>
        <v>-34835620.187780596</v>
      </c>
      <c r="J2337" s="3">
        <f t="shared" si="219"/>
        <v>0</v>
      </c>
      <c r="K2337" s="13">
        <f t="shared" si="220"/>
        <v>34835620.187779501</v>
      </c>
      <c r="L2337" s="13">
        <f t="shared" si="221"/>
        <v>29540005.749603271</v>
      </c>
    </row>
    <row r="2338" spans="1:12" x14ac:dyDescent="0.25">
      <c r="A2338" s="11">
        <v>44309</v>
      </c>
      <c r="B2338" s="3">
        <v>-196801358.67235401</v>
      </c>
      <c r="C2338" s="3">
        <v>53411738884.782303</v>
      </c>
      <c r="D2338" s="3">
        <v>53214937526.110001</v>
      </c>
      <c r="E2338" s="24">
        <f t="shared" si="216"/>
        <v>1.0105213517498006</v>
      </c>
      <c r="F2338" s="21">
        <f t="shared" si="217"/>
        <v>556112635.72235703</v>
      </c>
      <c r="G2338">
        <v>3.5437348160714701</v>
      </c>
      <c r="H2338" s="3">
        <v>-231992183.13485599</v>
      </c>
      <c r="I2338" s="3">
        <f t="shared" si="218"/>
        <v>-231992183.13486332</v>
      </c>
      <c r="J2338" s="3">
        <f t="shared" si="219"/>
        <v>0</v>
      </c>
      <c r="K2338" s="13">
        <f t="shared" si="220"/>
        <v>231992183.13485599</v>
      </c>
      <c r="L2338" s="13">
        <f t="shared" si="221"/>
        <v>196801358.67230225</v>
      </c>
    </row>
    <row r="2339" spans="1:12" x14ac:dyDescent="0.25">
      <c r="A2339" s="11">
        <v>44312</v>
      </c>
      <c r="B2339" s="3">
        <v>-136172451.24203801</v>
      </c>
      <c r="C2339" s="3">
        <v>53496841961.162003</v>
      </c>
      <c r="D2339" s="3">
        <v>53360669509.919998</v>
      </c>
      <c r="E2339" s="24">
        <f t="shared" si="216"/>
        <v>1.005297468119994</v>
      </c>
      <c r="F2339" s="21">
        <f t="shared" si="217"/>
        <v>281904435.05203557</v>
      </c>
      <c r="G2339">
        <v>3.5625076382853198</v>
      </c>
      <c r="H2339" s="3">
        <v>-160460005.52240399</v>
      </c>
      <c r="I2339" s="3">
        <f t="shared" si="218"/>
        <v>-160460005.52240866</v>
      </c>
      <c r="J2339" s="3">
        <f t="shared" si="219"/>
        <v>0</v>
      </c>
      <c r="K2339" s="13">
        <f t="shared" si="220"/>
        <v>160460005.52240399</v>
      </c>
      <c r="L2339" s="13">
        <f t="shared" si="221"/>
        <v>136172451.24200439</v>
      </c>
    </row>
    <row r="2340" spans="1:12" x14ac:dyDescent="0.25">
      <c r="A2340" s="11">
        <v>44313</v>
      </c>
      <c r="B2340" s="3">
        <v>-254263381.22313899</v>
      </c>
      <c r="C2340" s="3">
        <v>53143748614.6231</v>
      </c>
      <c r="D2340" s="3">
        <v>52889485233.400002</v>
      </c>
      <c r="E2340" s="24">
        <f t="shared" si="216"/>
        <v>0.99593481683627427</v>
      </c>
      <c r="F2340" s="21">
        <f t="shared" si="217"/>
        <v>-216920895.29685766</v>
      </c>
      <c r="G2340">
        <v>3.5480253922135199</v>
      </c>
      <c r="H2340" s="3">
        <v>-299497811.780469</v>
      </c>
      <c r="I2340" s="3">
        <f t="shared" si="218"/>
        <v>-299497811.78047842</v>
      </c>
      <c r="J2340" s="3">
        <f t="shared" si="219"/>
        <v>0</v>
      </c>
      <c r="K2340" s="13">
        <f t="shared" si="220"/>
        <v>299497811.780469</v>
      </c>
      <c r="L2340" s="13">
        <f t="shared" si="221"/>
        <v>254263381.22309875</v>
      </c>
    </row>
    <row r="2341" spans="1:12" x14ac:dyDescent="0.25">
      <c r="A2341" s="11">
        <v>44314</v>
      </c>
      <c r="B2341" s="3">
        <v>50611506.752400801</v>
      </c>
      <c r="C2341" s="3">
        <v>53354759000.567596</v>
      </c>
      <c r="D2341" s="3">
        <v>53405370507.32</v>
      </c>
      <c r="E2341" s="24">
        <f t="shared" si="216"/>
        <v>1.0087970938857573</v>
      </c>
      <c r="F2341" s="21">
        <f t="shared" si="217"/>
        <v>465273767.16759735</v>
      </c>
      <c r="G2341">
        <v>3.5792377046978698</v>
      </c>
      <c r="H2341" s="3">
        <v>59592470.566331498</v>
      </c>
      <c r="I2341" s="3">
        <f t="shared" si="218"/>
        <v>59592470.566333428</v>
      </c>
      <c r="J2341" s="3">
        <f t="shared" si="219"/>
        <v>0</v>
      </c>
      <c r="K2341" s="13">
        <f t="shared" si="220"/>
        <v>-59592470.566331498</v>
      </c>
      <c r="L2341" s="13">
        <f t="shared" si="221"/>
        <v>50611506.752403259</v>
      </c>
    </row>
    <row r="2342" spans="1:12" x14ac:dyDescent="0.25">
      <c r="A2342" s="11">
        <v>44315</v>
      </c>
      <c r="B2342" s="3">
        <v>-67855218.086516306</v>
      </c>
      <c r="C2342" s="3">
        <v>53394043754.846497</v>
      </c>
      <c r="D2342" s="3">
        <v>53326188536.760002</v>
      </c>
      <c r="E2342" s="24">
        <f t="shared" si="216"/>
        <v>0.99978790986063981</v>
      </c>
      <c r="F2342" s="21">
        <f t="shared" si="217"/>
        <v>-11326752.473481253</v>
      </c>
      <c r="G2342">
        <v>3.5784785836742801</v>
      </c>
      <c r="H2342" s="3">
        <v>-79865214.527573004</v>
      </c>
      <c r="I2342" s="3">
        <f t="shared" si="218"/>
        <v>-79865214.527575567</v>
      </c>
      <c r="J2342" s="3">
        <f t="shared" si="219"/>
        <v>0</v>
      </c>
      <c r="K2342" s="13">
        <f t="shared" si="220"/>
        <v>79865214.527573004</v>
      </c>
      <c r="L2342" s="13">
        <f t="shared" si="221"/>
        <v>67855218.086494446</v>
      </c>
    </row>
    <row r="2343" spans="1:12" x14ac:dyDescent="0.25">
      <c r="A2343" s="11">
        <v>44316</v>
      </c>
      <c r="B2343" s="3">
        <v>-94948746.759479195</v>
      </c>
      <c r="C2343" s="3">
        <v>52788484893.029404</v>
      </c>
      <c r="D2343" s="3">
        <v>52693536146.269997</v>
      </c>
      <c r="E2343" s="24">
        <f t="shared" si="216"/>
        <v>0.98991670587220271</v>
      </c>
      <c r="F2343" s="21">
        <f t="shared" si="217"/>
        <v>-537703643.73052633</v>
      </c>
      <c r="G2343">
        <v>3.5423957315850698</v>
      </c>
      <c r="H2343" s="3">
        <v>-111710999.317315</v>
      </c>
      <c r="I2343" s="3">
        <f t="shared" si="218"/>
        <v>-111710999.31731881</v>
      </c>
      <c r="J2343" s="3">
        <f t="shared" si="219"/>
        <v>0</v>
      </c>
      <c r="K2343" s="13">
        <f t="shared" si="220"/>
        <v>111710999.317315</v>
      </c>
      <c r="L2343" s="13">
        <f t="shared" si="221"/>
        <v>94948746.759407043</v>
      </c>
    </row>
    <row r="2344" spans="1:12" x14ac:dyDescent="0.25">
      <c r="A2344" s="11">
        <v>44319</v>
      </c>
      <c r="B2344" s="3">
        <v>46167120.095646799</v>
      </c>
      <c r="C2344" s="3">
        <v>52671248571.004303</v>
      </c>
      <c r="D2344" s="3">
        <v>52717415691.099998</v>
      </c>
      <c r="E2344" s="24">
        <f t="shared" si="216"/>
        <v>0.99957703397995956</v>
      </c>
      <c r="F2344" s="21">
        <f t="shared" si="217"/>
        <v>-22287575.265644968</v>
      </c>
      <c r="G2344">
        <v>3.54089741856107</v>
      </c>
      <c r="H2344" s="3">
        <v>54296492.0962037</v>
      </c>
      <c r="I2344" s="3">
        <f t="shared" si="218"/>
        <v>54296492.096205428</v>
      </c>
      <c r="J2344" s="3">
        <f t="shared" si="219"/>
        <v>0</v>
      </c>
      <c r="K2344" s="13">
        <f t="shared" si="220"/>
        <v>-54296492.0962037</v>
      </c>
      <c r="L2344" s="13">
        <f t="shared" si="221"/>
        <v>46167120.095695496</v>
      </c>
    </row>
    <row r="2345" spans="1:12" x14ac:dyDescent="0.25">
      <c r="A2345" s="11">
        <v>44320</v>
      </c>
      <c r="B2345" s="3">
        <v>-202689587.913223</v>
      </c>
      <c r="C2345" s="3">
        <v>52235659366.523201</v>
      </c>
      <c r="D2345" s="3">
        <v>52032969778.609901</v>
      </c>
      <c r="E2345" s="24">
        <f t="shared" si="216"/>
        <v>0.99086153374058117</v>
      </c>
      <c r="F2345" s="21">
        <f t="shared" si="217"/>
        <v>-481756324.57687402</v>
      </c>
      <c r="G2345">
        <v>3.5085390469734898</v>
      </c>
      <c r="H2345" s="3">
        <v>-238288298.39499301</v>
      </c>
      <c r="I2345" s="3">
        <f t="shared" si="218"/>
        <v>-238288298.39499968</v>
      </c>
      <c r="J2345" s="3">
        <f t="shared" si="219"/>
        <v>0</v>
      </c>
      <c r="K2345" s="13">
        <f t="shared" si="220"/>
        <v>238288298.39499301</v>
      </c>
      <c r="L2345" s="13">
        <f t="shared" si="221"/>
        <v>202689587.91329956</v>
      </c>
    </row>
    <row r="2346" spans="1:12" x14ac:dyDescent="0.25">
      <c r="A2346" s="11">
        <v>44321</v>
      </c>
      <c r="B2346" s="3">
        <v>118157428.283013</v>
      </c>
      <c r="C2346" s="3">
        <v>52818333547.206902</v>
      </c>
      <c r="D2346" s="3">
        <v>52936490975.489998</v>
      </c>
      <c r="E2346" s="24">
        <f t="shared" si="216"/>
        <v>1.0150935795504015</v>
      </c>
      <c r="F2346" s="21">
        <f t="shared" si="217"/>
        <v>785363768.59708345</v>
      </c>
      <c r="G2346">
        <v>3.5614954601846698</v>
      </c>
      <c r="H2346" s="3">
        <v>138855982.05000299</v>
      </c>
      <c r="I2346" s="3">
        <f t="shared" si="218"/>
        <v>138855982.05000839</v>
      </c>
      <c r="J2346" s="3">
        <f t="shared" si="219"/>
        <v>0</v>
      </c>
      <c r="K2346" s="13">
        <f t="shared" si="220"/>
        <v>-138855982.05000299</v>
      </c>
      <c r="L2346" s="13">
        <f t="shared" si="221"/>
        <v>118157428.28309631</v>
      </c>
    </row>
    <row r="2347" spans="1:12" x14ac:dyDescent="0.25">
      <c r="A2347" s="11">
        <v>44322</v>
      </c>
      <c r="B2347" s="3">
        <v>213697203.92783299</v>
      </c>
      <c r="C2347" s="3">
        <v>53070687581.292099</v>
      </c>
      <c r="D2347" s="3">
        <v>53284384785.220001</v>
      </c>
      <c r="E2347" s="24">
        <f t="shared" si="216"/>
        <v>1.0025350491377356</v>
      </c>
      <c r="F2347" s="21">
        <f t="shared" si="217"/>
        <v>134196605.80217037</v>
      </c>
      <c r="G2347">
        <v>3.5705240261800602</v>
      </c>
      <c r="H2347" s="3">
        <v>251035240.48987401</v>
      </c>
      <c r="I2347" s="3">
        <f t="shared" si="218"/>
        <v>251035240.4898819</v>
      </c>
      <c r="J2347" s="3">
        <f t="shared" si="219"/>
        <v>0</v>
      </c>
      <c r="K2347" s="13">
        <f t="shared" si="220"/>
        <v>-251035240.48987401</v>
      </c>
      <c r="L2347" s="13">
        <f t="shared" si="221"/>
        <v>213697203.92790222</v>
      </c>
    </row>
    <row r="2348" spans="1:12" x14ac:dyDescent="0.25">
      <c r="A2348" s="11">
        <v>44323</v>
      </c>
      <c r="B2348" s="3">
        <v>23231936.998280998</v>
      </c>
      <c r="C2348" s="3">
        <v>54215385092.9617</v>
      </c>
      <c r="D2348" s="3">
        <v>54238617029.959999</v>
      </c>
      <c r="E2348" s="24">
        <f t="shared" si="216"/>
        <v>1.0174722915821288</v>
      </c>
      <c r="F2348" s="21">
        <f t="shared" si="217"/>
        <v>931000307.74171686</v>
      </c>
      <c r="G2348">
        <v>3.6329092630664701</v>
      </c>
      <c r="H2348" s="3">
        <v>27280577.644861199</v>
      </c>
      <c r="I2348" s="3">
        <f t="shared" si="218"/>
        <v>27280577.6448621</v>
      </c>
      <c r="J2348" s="3">
        <f t="shared" si="219"/>
        <v>0</v>
      </c>
      <c r="K2348" s="13">
        <f t="shared" si="220"/>
        <v>-27280577.644861199</v>
      </c>
      <c r="L2348" s="13">
        <f t="shared" si="221"/>
        <v>23231936.998298645</v>
      </c>
    </row>
    <row r="2349" spans="1:12" x14ac:dyDescent="0.25">
      <c r="A2349" s="11">
        <v>44326</v>
      </c>
      <c r="B2349" s="3">
        <v>88778988.613493204</v>
      </c>
      <c r="C2349" s="3">
        <v>53860285588.936501</v>
      </c>
      <c r="D2349" s="3">
        <v>53949064577.549896</v>
      </c>
      <c r="E2349" s="24">
        <f t="shared" si="216"/>
        <v>0.99302468496173835</v>
      </c>
      <c r="F2349" s="21">
        <f t="shared" si="217"/>
        <v>-378331441.02359605</v>
      </c>
      <c r="G2349">
        <v>3.60756857645117</v>
      </c>
      <c r="H2349" s="3">
        <v>104210294.18988501</v>
      </c>
      <c r="I2349" s="3">
        <f t="shared" si="218"/>
        <v>104210294.18988878</v>
      </c>
      <c r="J2349" s="3">
        <f t="shared" si="219"/>
        <v>0</v>
      </c>
      <c r="K2349" s="13">
        <f t="shared" si="220"/>
        <v>-104210294.18988501</v>
      </c>
      <c r="L2349" s="13">
        <f t="shared" si="221"/>
        <v>88778988.613395691</v>
      </c>
    </row>
    <row r="2350" spans="1:12" x14ac:dyDescent="0.25">
      <c r="A2350" s="11">
        <v>44327</v>
      </c>
      <c r="B2350" s="3">
        <v>-6432213.7051792098</v>
      </c>
      <c r="C2350" s="3">
        <v>54389255587.965103</v>
      </c>
      <c r="D2350" s="3">
        <v>54382823374.260002</v>
      </c>
      <c r="E2350" s="24">
        <f t="shared" si="216"/>
        <v>1.0081593817031345</v>
      </c>
      <c r="F2350" s="21">
        <f t="shared" si="217"/>
        <v>440191010.41528511</v>
      </c>
      <c r="G2350">
        <v>3.63700410548666</v>
      </c>
      <c r="H2350" s="3">
        <v>-7547327.2618008899</v>
      </c>
      <c r="I2350" s="3">
        <f t="shared" si="218"/>
        <v>-7547327.2618011357</v>
      </c>
      <c r="J2350" s="3">
        <f t="shared" si="219"/>
        <v>0</v>
      </c>
      <c r="K2350" s="13">
        <f t="shared" si="220"/>
        <v>7547327.2618008899</v>
      </c>
      <c r="L2350" s="13">
        <f t="shared" si="221"/>
        <v>6432213.7051010132</v>
      </c>
    </row>
    <row r="2351" spans="1:12" x14ac:dyDescent="0.25">
      <c r="A2351" s="11">
        <v>44328</v>
      </c>
      <c r="B2351" s="3">
        <v>-21433065.788701698</v>
      </c>
      <c r="C2351" s="3">
        <v>52778585498.638702</v>
      </c>
      <c r="D2351" s="3">
        <v>52757152432.849899</v>
      </c>
      <c r="E2351" s="24">
        <f t="shared" si="216"/>
        <v>0.97050101895995522</v>
      </c>
      <c r="F2351" s="21">
        <f t="shared" si="217"/>
        <v>-1604237875.6214011</v>
      </c>
      <c r="G2351">
        <v>3.5297161903363499</v>
      </c>
      <c r="H2351" s="3">
        <v>-25139075.486480001</v>
      </c>
      <c r="I2351" s="3">
        <f t="shared" si="218"/>
        <v>-25139075.486480761</v>
      </c>
      <c r="J2351" s="3">
        <f t="shared" si="219"/>
        <v>0</v>
      </c>
      <c r="K2351" s="13">
        <f t="shared" si="220"/>
        <v>25139075.486480001</v>
      </c>
      <c r="L2351" s="13">
        <f t="shared" si="221"/>
        <v>21433065.788803101</v>
      </c>
    </row>
    <row r="2352" spans="1:12" x14ac:dyDescent="0.25">
      <c r="A2352" s="11">
        <v>44329</v>
      </c>
      <c r="B2352" s="3">
        <v>40002774.0605933</v>
      </c>
      <c r="C2352" s="3">
        <v>53109027109.2994</v>
      </c>
      <c r="D2352" s="3">
        <v>53149029883.360001</v>
      </c>
      <c r="E2352" s="24">
        <f t="shared" si="216"/>
        <v>1.0066697056270688</v>
      </c>
      <c r="F2352" s="21">
        <f t="shared" si="217"/>
        <v>351874676.44950801</v>
      </c>
      <c r="G2352">
        <v>3.55325835827299</v>
      </c>
      <c r="H2352" s="3">
        <v>46901572.345689401</v>
      </c>
      <c r="I2352" s="3">
        <f t="shared" si="218"/>
        <v>46901572.345690891</v>
      </c>
      <c r="J2352" s="3">
        <f t="shared" si="219"/>
        <v>0</v>
      </c>
      <c r="K2352" s="13">
        <f t="shared" si="220"/>
        <v>-46901572.345689401</v>
      </c>
      <c r="L2352" s="13">
        <f t="shared" si="221"/>
        <v>40002774.060600281</v>
      </c>
    </row>
    <row r="2353" spans="1:12" x14ac:dyDescent="0.25">
      <c r="A2353" s="11">
        <v>44330</v>
      </c>
      <c r="B2353" s="3">
        <v>44601825.685228303</v>
      </c>
      <c r="C2353" s="3">
        <v>53660603506.464699</v>
      </c>
      <c r="D2353" s="3">
        <v>53705205332.150002</v>
      </c>
      <c r="E2353" s="24">
        <f t="shared" si="216"/>
        <v>1.0096252673704009</v>
      </c>
      <c r="F2353" s="21">
        <f t="shared" si="217"/>
        <v>511573623.10477263</v>
      </c>
      <c r="G2353">
        <v>3.5874594200074799</v>
      </c>
      <c r="H2353" s="3">
        <v>52273576.770483099</v>
      </c>
      <c r="I2353" s="3">
        <f t="shared" si="218"/>
        <v>52273576.770484731</v>
      </c>
      <c r="J2353" s="3">
        <f t="shared" si="219"/>
        <v>0</v>
      </c>
      <c r="K2353" s="13">
        <f t="shared" si="220"/>
        <v>-52273576.770483099</v>
      </c>
      <c r="L2353" s="13">
        <f t="shared" si="221"/>
        <v>44601825.685302734</v>
      </c>
    </row>
    <row r="2354" spans="1:12" x14ac:dyDescent="0.25">
      <c r="A2354" s="11">
        <v>44333</v>
      </c>
      <c r="B2354" s="3">
        <v>278316528.68160599</v>
      </c>
      <c r="C2354" s="3">
        <v>54263949911.888397</v>
      </c>
      <c r="D2354" s="3">
        <v>54542266440.57</v>
      </c>
      <c r="E2354" s="24">
        <f t="shared" si="216"/>
        <v>1.0104039185081359</v>
      </c>
      <c r="F2354" s="21">
        <f t="shared" si="217"/>
        <v>558744579.73839211</v>
      </c>
      <c r="G2354">
        <v>3.62478305546448</v>
      </c>
      <c r="H2354" s="3">
        <v>326062510.76334202</v>
      </c>
      <c r="I2354" s="3">
        <f t="shared" si="218"/>
        <v>326062510.76335245</v>
      </c>
      <c r="J2354" s="3">
        <f t="shared" si="219"/>
        <v>0</v>
      </c>
      <c r="K2354" s="13">
        <f t="shared" si="220"/>
        <v>-326062510.76334202</v>
      </c>
      <c r="L2354" s="13">
        <f t="shared" si="221"/>
        <v>278316528.68160248</v>
      </c>
    </row>
    <row r="2355" spans="1:12" x14ac:dyDescent="0.25">
      <c r="A2355" s="11">
        <v>44334</v>
      </c>
      <c r="B2355" s="3">
        <v>-34948618.318890497</v>
      </c>
      <c r="C2355" s="3">
        <v>54463867734.078796</v>
      </c>
      <c r="D2355" s="3">
        <v>54428919115.759903</v>
      </c>
      <c r="E2355" s="24">
        <f t="shared" si="216"/>
        <v>0.99856260636736405</v>
      </c>
      <c r="F2355" s="21">
        <f t="shared" si="217"/>
        <v>-78398706.491206244</v>
      </c>
      <c r="G2355">
        <v>3.6195728153808799</v>
      </c>
      <c r="H2355" s="3">
        <v>-40928343.5503757</v>
      </c>
      <c r="I2355" s="3">
        <f t="shared" si="218"/>
        <v>-40928343.550376974</v>
      </c>
      <c r="J2355" s="3">
        <f t="shared" si="219"/>
        <v>0</v>
      </c>
      <c r="K2355" s="13">
        <f t="shared" si="220"/>
        <v>40928343.5503757</v>
      </c>
      <c r="L2355" s="13">
        <f t="shared" si="221"/>
        <v>34948618.318893433</v>
      </c>
    </row>
    <row r="2356" spans="1:12" x14ac:dyDescent="0.25">
      <c r="A2356" s="11">
        <v>44335</v>
      </c>
      <c r="B2356" s="3">
        <v>41235589.685127698</v>
      </c>
      <c r="C2356" s="3">
        <v>54185887120.644798</v>
      </c>
      <c r="D2356" s="3">
        <v>54227122710.330002</v>
      </c>
      <c r="E2356" s="24">
        <f t="shared" si="216"/>
        <v>0.99553487375712635</v>
      </c>
      <c r="F2356" s="21">
        <f t="shared" si="217"/>
        <v>-243031995.11502883</v>
      </c>
      <c r="G2356">
        <v>3.6034109658149198</v>
      </c>
      <c r="H2356" s="3">
        <v>48272373.726006798</v>
      </c>
      <c r="I2356" s="3">
        <f t="shared" si="218"/>
        <v>48272373.726008326</v>
      </c>
      <c r="J2356" s="3">
        <f t="shared" si="219"/>
        <v>0</v>
      </c>
      <c r="K2356" s="13">
        <f t="shared" si="220"/>
        <v>-48272373.726006798</v>
      </c>
      <c r="L2356" s="13">
        <f t="shared" si="221"/>
        <v>41235589.685203552</v>
      </c>
    </row>
    <row r="2357" spans="1:12" x14ac:dyDescent="0.25">
      <c r="A2357" s="11">
        <v>44336</v>
      </c>
      <c r="B2357" s="3">
        <v>201006533.82268199</v>
      </c>
      <c r="C2357" s="3">
        <v>54354636370.577301</v>
      </c>
      <c r="D2357" s="3">
        <v>54555642904.399902</v>
      </c>
      <c r="E2357" s="24">
        <f t="shared" si="216"/>
        <v>1.0023514738358583</v>
      </c>
      <c r="F2357" s="21">
        <f t="shared" si="217"/>
        <v>127513660.24721852</v>
      </c>
      <c r="G2357">
        <v>3.61188429242089</v>
      </c>
      <c r="H2357" s="3">
        <v>235217109.28499299</v>
      </c>
      <c r="I2357" s="3">
        <f t="shared" si="218"/>
        <v>235217109.28499976</v>
      </c>
      <c r="J2357" s="3">
        <f t="shared" si="219"/>
        <v>0</v>
      </c>
      <c r="K2357" s="13">
        <f t="shared" si="220"/>
        <v>-235217109.28499299</v>
      </c>
      <c r="L2357" s="13">
        <f t="shared" si="221"/>
        <v>201006533.82260132</v>
      </c>
    </row>
    <row r="2358" spans="1:12" x14ac:dyDescent="0.25">
      <c r="A2358" s="11">
        <v>44337</v>
      </c>
      <c r="B2358" s="3">
        <v>59288116.5820572</v>
      </c>
      <c r="C2358" s="3">
        <v>54305122052.557899</v>
      </c>
      <c r="D2358" s="3">
        <v>54364410169.139999</v>
      </c>
      <c r="E2358" s="24">
        <f t="shared" si="216"/>
        <v>0.99540797544479576</v>
      </c>
      <c r="F2358" s="21">
        <f t="shared" si="217"/>
        <v>-250520851.84196016</v>
      </c>
      <c r="G2358">
        <v>3.59529843105953</v>
      </c>
      <c r="H2358" s="3">
        <v>69351949.886858597</v>
      </c>
      <c r="I2358" s="3">
        <f t="shared" si="218"/>
        <v>69351949.886860788</v>
      </c>
      <c r="J2358" s="3">
        <f t="shared" si="219"/>
        <v>0</v>
      </c>
      <c r="K2358" s="13">
        <f t="shared" si="220"/>
        <v>-69351949.886858597</v>
      </c>
      <c r="L2358" s="13">
        <f t="shared" si="221"/>
        <v>59288116.582099915</v>
      </c>
    </row>
    <row r="2359" spans="1:12" x14ac:dyDescent="0.25">
      <c r="A2359" s="11">
        <v>44340</v>
      </c>
      <c r="B2359" s="3">
        <v>81409855.909700394</v>
      </c>
      <c r="C2359" s="3">
        <v>55023667290.6903</v>
      </c>
      <c r="D2359" s="3">
        <v>55105077146.599899</v>
      </c>
      <c r="E2359" s="24">
        <f t="shared" si="216"/>
        <v>1.0121266306302064</v>
      </c>
      <c r="F2359" s="21">
        <f t="shared" si="217"/>
        <v>659257121.55019951</v>
      </c>
      <c r="G2359">
        <v>3.6388972871383598</v>
      </c>
      <c r="H2359" s="3">
        <v>95191965.929855093</v>
      </c>
      <c r="I2359" s="3">
        <f t="shared" si="218"/>
        <v>95191965.929858118</v>
      </c>
      <c r="J2359" s="3">
        <f t="shared" si="219"/>
        <v>0</v>
      </c>
      <c r="K2359" s="13">
        <f t="shared" si="220"/>
        <v>-95191965.929855093</v>
      </c>
      <c r="L2359" s="13">
        <f t="shared" si="221"/>
        <v>81409855.909599304</v>
      </c>
    </row>
    <row r="2360" spans="1:12" x14ac:dyDescent="0.25">
      <c r="A2360" s="11">
        <v>44341</v>
      </c>
      <c r="B2360" s="3">
        <v>100161758.71064</v>
      </c>
      <c r="C2360" s="3">
        <v>54773953286.889297</v>
      </c>
      <c r="D2360" s="3">
        <v>54874115045.599998</v>
      </c>
      <c r="E2360" s="24">
        <f t="shared" si="216"/>
        <v>0.99399104625460144</v>
      </c>
      <c r="F2360" s="21">
        <f t="shared" si="217"/>
        <v>-331123859.71054083</v>
      </c>
      <c r="G2360">
        <v>3.6170313216556802</v>
      </c>
      <c r="H2360" s="3">
        <v>117073213.60899401</v>
      </c>
      <c r="I2360" s="3">
        <f t="shared" si="218"/>
        <v>117073213.60899791</v>
      </c>
      <c r="J2360" s="3">
        <f t="shared" si="219"/>
        <v>0</v>
      </c>
      <c r="K2360" s="13">
        <f t="shared" si="220"/>
        <v>-117073213.60899401</v>
      </c>
      <c r="L2360" s="13">
        <f t="shared" si="221"/>
        <v>100161758.71070099</v>
      </c>
    </row>
    <row r="2361" spans="1:12" x14ac:dyDescent="0.25">
      <c r="A2361" s="11">
        <v>44342</v>
      </c>
      <c r="B2361" s="3">
        <v>47483672.467714302</v>
      </c>
      <c r="C2361" s="3">
        <v>55255466585.3022</v>
      </c>
      <c r="D2361" s="3">
        <v>55302950257.769997</v>
      </c>
      <c r="E2361" s="24">
        <f t="shared" si="216"/>
        <v>1.0069495706561351</v>
      </c>
      <c r="F2361" s="21">
        <f t="shared" si="217"/>
        <v>381351539.70228386</v>
      </c>
      <c r="G2361">
        <v>3.6421681363909801</v>
      </c>
      <c r="H2361" s="3">
        <v>55479455.096949697</v>
      </c>
      <c r="I2361" s="3">
        <f t="shared" si="218"/>
        <v>55479455.096951492</v>
      </c>
      <c r="J2361" s="3">
        <f t="shared" si="219"/>
        <v>0</v>
      </c>
      <c r="K2361" s="13">
        <f t="shared" si="220"/>
        <v>-55479455.096949697</v>
      </c>
      <c r="L2361" s="13">
        <f t="shared" si="221"/>
        <v>47483672.467796326</v>
      </c>
    </row>
    <row r="2362" spans="1:12" x14ac:dyDescent="0.25">
      <c r="A2362" s="11">
        <v>44343</v>
      </c>
      <c r="B2362" s="3">
        <v>40824325.362799101</v>
      </c>
      <c r="C2362" s="3">
        <v>55553544262.3172</v>
      </c>
      <c r="D2362" s="3">
        <v>55594368587.679901</v>
      </c>
      <c r="E2362" s="24">
        <f t="shared" si="216"/>
        <v>1.0045312954079135</v>
      </c>
      <c r="F2362" s="21">
        <f t="shared" si="217"/>
        <v>250594004.54710537</v>
      </c>
      <c r="G2362">
        <v>3.6586718761422601</v>
      </c>
      <c r="H2362" s="3">
        <v>47680323.240730397</v>
      </c>
      <c r="I2362" s="3">
        <f t="shared" si="218"/>
        <v>47680323.240731835</v>
      </c>
      <c r="J2362" s="3">
        <f t="shared" si="219"/>
        <v>0</v>
      </c>
      <c r="K2362" s="13">
        <f t="shared" si="220"/>
        <v>-47680323.240730397</v>
      </c>
      <c r="L2362" s="13">
        <f t="shared" si="221"/>
        <v>40824325.362701416</v>
      </c>
    </row>
    <row r="2363" spans="1:12" x14ac:dyDescent="0.25">
      <c r="A2363" s="11">
        <v>44344</v>
      </c>
      <c r="B2363" s="3">
        <v>105627687.469475</v>
      </c>
      <c r="C2363" s="3">
        <v>55884082935.300499</v>
      </c>
      <c r="D2363" s="3">
        <v>55989710622.769997</v>
      </c>
      <c r="E2363" s="24">
        <f t="shared" si="216"/>
        <v>1.0052112175204166</v>
      </c>
      <c r="F2363" s="21">
        <f t="shared" si="217"/>
        <v>289714347.62062049</v>
      </c>
      <c r="G2363">
        <v>3.67773801112466</v>
      </c>
      <c r="H2363" s="3">
        <v>123319068.130823</v>
      </c>
      <c r="I2363" s="3">
        <f t="shared" si="218"/>
        <v>123319068.13082696</v>
      </c>
      <c r="J2363" s="3">
        <f t="shared" si="219"/>
        <v>0</v>
      </c>
      <c r="K2363" s="13">
        <f t="shared" si="220"/>
        <v>-123319068.130823</v>
      </c>
      <c r="L2363" s="13">
        <f t="shared" si="221"/>
        <v>105627687.46949768</v>
      </c>
    </row>
    <row r="2364" spans="1:12" x14ac:dyDescent="0.25">
      <c r="A2364" s="11">
        <v>44347</v>
      </c>
      <c r="B2364" s="3">
        <v>-24138740.2887103</v>
      </c>
      <c r="C2364" s="3">
        <v>56299290166.138702</v>
      </c>
      <c r="D2364" s="3">
        <v>56275151425.849998</v>
      </c>
      <c r="E2364" s="24">
        <f t="shared" si="216"/>
        <v>1.0055292220646486</v>
      </c>
      <c r="F2364" s="21">
        <f t="shared" si="217"/>
        <v>309579543.36871213</v>
      </c>
      <c r="G2364">
        <v>3.6980730412837701</v>
      </c>
      <c r="H2364" s="3">
        <v>-28170811.184044901</v>
      </c>
      <c r="I2364" s="3">
        <f t="shared" si="218"/>
        <v>-28170811.184045799</v>
      </c>
      <c r="J2364" s="3">
        <f t="shared" si="219"/>
        <v>0</v>
      </c>
      <c r="K2364" s="13">
        <f t="shared" si="220"/>
        <v>28170811.184044901</v>
      </c>
      <c r="L2364" s="13">
        <f t="shared" si="221"/>
        <v>24138740.288703918</v>
      </c>
    </row>
    <row r="2365" spans="1:12" x14ac:dyDescent="0.25">
      <c r="A2365" s="11">
        <v>44348</v>
      </c>
      <c r="B2365" s="3">
        <v>-123840092.64766499</v>
      </c>
      <c r="C2365" s="3">
        <v>57107290437.887604</v>
      </c>
      <c r="D2365" s="3">
        <v>56983450345.239998</v>
      </c>
      <c r="E2365" s="24">
        <f t="shared" si="216"/>
        <v>1.0147869706425245</v>
      </c>
      <c r="F2365" s="21">
        <f t="shared" si="217"/>
        <v>832139012.03766441</v>
      </c>
      <c r="G2365">
        <v>3.7527563387791498</v>
      </c>
      <c r="H2365" s="3">
        <v>-144470210.971829</v>
      </c>
      <c r="I2365" s="3">
        <f t="shared" si="218"/>
        <v>-144470210.97183356</v>
      </c>
      <c r="J2365" s="3">
        <f t="shared" si="219"/>
        <v>0</v>
      </c>
      <c r="K2365" s="13">
        <f t="shared" si="220"/>
        <v>144470210.971829</v>
      </c>
      <c r="L2365" s="13">
        <f t="shared" si="221"/>
        <v>123840092.6476059</v>
      </c>
    </row>
    <row r="2366" spans="1:12" x14ac:dyDescent="0.25">
      <c r="A2366" s="11">
        <v>44349</v>
      </c>
      <c r="B2366" s="3">
        <v>-510441472.84261602</v>
      </c>
      <c r="C2366" s="3">
        <v>57214870000.262604</v>
      </c>
      <c r="D2366" s="3">
        <v>56704428527.419998</v>
      </c>
      <c r="E2366" s="24">
        <f t="shared" si="216"/>
        <v>1.004061173088336</v>
      </c>
      <c r="F2366" s="21">
        <f t="shared" si="217"/>
        <v>231419655.02261633</v>
      </c>
      <c r="G2366">
        <v>3.7679969318292801</v>
      </c>
      <c r="H2366" s="3">
        <v>-595244347.50668395</v>
      </c>
      <c r="I2366" s="3">
        <f t="shared" si="218"/>
        <v>-595244347.50670218</v>
      </c>
      <c r="J2366" s="3">
        <f t="shared" si="219"/>
        <v>0</v>
      </c>
      <c r="K2366" s="13">
        <f t="shared" si="220"/>
        <v>595244347.50668395</v>
      </c>
      <c r="L2366" s="13">
        <f t="shared" si="221"/>
        <v>510441472.84260559</v>
      </c>
    </row>
    <row r="2367" spans="1:12" x14ac:dyDescent="0.25">
      <c r="A2367" s="11">
        <v>44351</v>
      </c>
      <c r="B2367" s="3">
        <v>6109223.5781874601</v>
      </c>
      <c r="C2367" s="3">
        <v>56901651815.231796</v>
      </c>
      <c r="D2367" s="3">
        <v>56907761038.809998</v>
      </c>
      <c r="E2367" s="24">
        <f t="shared" si="216"/>
        <v>1.0034780932095355</v>
      </c>
      <c r="F2367" s="21">
        <f t="shared" si="217"/>
        <v>197223287.81181192</v>
      </c>
      <c r="G2367">
        <v>3.7811023763714302</v>
      </c>
      <c r="H2367" s="3">
        <v>7121436.96024286</v>
      </c>
      <c r="I2367" s="3">
        <f t="shared" si="218"/>
        <v>7121436.9602430835</v>
      </c>
      <c r="J2367" s="3">
        <f t="shared" si="219"/>
        <v>0</v>
      </c>
      <c r="K2367" s="13">
        <f t="shared" si="220"/>
        <v>-7121436.96024286</v>
      </c>
      <c r="L2367" s="13">
        <f t="shared" si="221"/>
        <v>6109223.5782012939</v>
      </c>
    </row>
    <row r="2368" spans="1:12" x14ac:dyDescent="0.25">
      <c r="A2368" s="11">
        <v>44354</v>
      </c>
      <c r="B2368" s="3">
        <v>-149647665.27359301</v>
      </c>
      <c r="C2368" s="3">
        <v>57070937682.433502</v>
      </c>
      <c r="D2368" s="3">
        <v>56921290017.160004</v>
      </c>
      <c r="E2368" s="24">
        <f t="shared" si="216"/>
        <v>1.0028673882199006</v>
      </c>
      <c r="F2368" s="21">
        <f t="shared" si="217"/>
        <v>163176643.62359911</v>
      </c>
      <c r="G2368">
        <v>3.7919442647836701</v>
      </c>
      <c r="H2368" s="3">
        <v>-174374850.67335099</v>
      </c>
      <c r="I2368" s="3">
        <f t="shared" si="218"/>
        <v>-174374850.67335585</v>
      </c>
      <c r="J2368" s="3">
        <f t="shared" si="219"/>
        <v>0</v>
      </c>
      <c r="K2368" s="13">
        <f t="shared" si="220"/>
        <v>174374850.67335099</v>
      </c>
      <c r="L2368" s="13">
        <f t="shared" si="221"/>
        <v>149647665.27349854</v>
      </c>
    </row>
    <row r="2369" spans="1:12" x14ac:dyDescent="0.25">
      <c r="A2369" s="11">
        <v>44355</v>
      </c>
      <c r="B2369" s="3">
        <v>90548307.143826902</v>
      </c>
      <c r="C2369" s="3">
        <v>56375970857.576103</v>
      </c>
      <c r="D2369" s="3">
        <v>56466519164.720001</v>
      </c>
      <c r="E2369" s="24">
        <f t="shared" si="216"/>
        <v>0.99041976807940524</v>
      </c>
      <c r="F2369" s="21">
        <f t="shared" si="217"/>
        <v>-545319159.5838294</v>
      </c>
      <c r="G2369">
        <v>3.7556165592970698</v>
      </c>
      <c r="H2369" s="3">
        <v>105469412.430943</v>
      </c>
      <c r="I2369" s="3">
        <f t="shared" si="218"/>
        <v>105469412.43094657</v>
      </c>
      <c r="J2369" s="3">
        <f t="shared" si="219"/>
        <v>0</v>
      </c>
      <c r="K2369" s="13">
        <f t="shared" si="220"/>
        <v>-105469412.430943</v>
      </c>
      <c r="L2369" s="13">
        <f t="shared" si="221"/>
        <v>90548307.14389801</v>
      </c>
    </row>
    <row r="2370" spans="1:12" x14ac:dyDescent="0.25">
      <c r="A2370" s="11">
        <v>44356</v>
      </c>
      <c r="B2370" s="3">
        <v>-235087089.474626</v>
      </c>
      <c r="C2370" s="3">
        <v>56603306731.814598</v>
      </c>
      <c r="D2370" s="3">
        <v>56368219642.339996</v>
      </c>
      <c r="E2370" s="24">
        <f t="shared" si="216"/>
        <v>1.0024224543874503</v>
      </c>
      <c r="F2370" s="21">
        <f t="shared" si="217"/>
        <v>136787567.09462112</v>
      </c>
      <c r="G2370">
        <v>3.7647143691087201</v>
      </c>
      <c r="H2370" s="3">
        <v>-273720458.33703297</v>
      </c>
      <c r="I2370" s="3">
        <f t="shared" si="218"/>
        <v>-273720458.33704197</v>
      </c>
      <c r="J2370" s="3">
        <f t="shared" si="219"/>
        <v>0</v>
      </c>
      <c r="K2370" s="13">
        <f t="shared" si="220"/>
        <v>273720458.33703297</v>
      </c>
      <c r="L2370" s="13">
        <f t="shared" si="221"/>
        <v>235087089.47460175</v>
      </c>
    </row>
    <row r="2371" spans="1:12" x14ac:dyDescent="0.25">
      <c r="A2371" s="11">
        <v>44357</v>
      </c>
      <c r="B2371" s="3">
        <v>43921896.4667174</v>
      </c>
      <c r="C2371" s="3">
        <v>56654340292.853203</v>
      </c>
      <c r="D2371" s="3">
        <v>56698262189.32</v>
      </c>
      <c r="E2371" s="24">
        <f t="shared" ref="E2371:E2434" si="222">F2371/D2370+1</f>
        <v>1.0050759213671949</v>
      </c>
      <c r="F2371" s="21">
        <f t="shared" ref="F2371:F2434" si="223">D2371-D2370-B2371</f>
        <v>286120650.51328593</v>
      </c>
      <c r="G2371">
        <v>3.7838237632162701</v>
      </c>
      <c r="H2371" s="3">
        <v>51120118.440824501</v>
      </c>
      <c r="I2371" s="3">
        <f t="shared" ref="I2371:I2434" si="224">B2371*(1+$Q$1)^($O$1-ROW()+1)</f>
        <v>51120118.440826051</v>
      </c>
      <c r="J2371" s="3">
        <f t="shared" ref="J2371:J2434" si="225">B2371*$G$2765/G2371</f>
        <v>0</v>
      </c>
      <c r="K2371" s="13">
        <f t="shared" ref="K2371:K2434" si="226">J2371-H2371</f>
        <v>-51120118.440824501</v>
      </c>
      <c r="L2371" s="13">
        <f t="shared" ref="L2371:L2434" si="227">ABS(C2371-D2371)</f>
        <v>43921896.466796875</v>
      </c>
    </row>
    <row r="2372" spans="1:12" x14ac:dyDescent="0.25">
      <c r="A2372" s="11">
        <v>44358</v>
      </c>
      <c r="B2372" s="3">
        <v>50116055.840156697</v>
      </c>
      <c r="C2372" s="3">
        <v>56341269113.229797</v>
      </c>
      <c r="D2372" s="3">
        <v>56391385169.07</v>
      </c>
      <c r="E2372" s="24">
        <f t="shared" si="222"/>
        <v>0.99370363283978391</v>
      </c>
      <c r="F2372" s="21">
        <f t="shared" si="223"/>
        <v>-356993076.09015667</v>
      </c>
      <c r="G2372">
        <v>3.7599994195335098</v>
      </c>
      <c r="H2372" s="3">
        <v>58306898.409712799</v>
      </c>
      <c r="I2372" s="3">
        <f t="shared" si="224"/>
        <v>58306898.409714565</v>
      </c>
      <c r="J2372" s="3">
        <f t="shared" si="225"/>
        <v>0</v>
      </c>
      <c r="K2372" s="13">
        <f t="shared" si="226"/>
        <v>-58306898.409712799</v>
      </c>
      <c r="L2372" s="13">
        <f t="shared" si="227"/>
        <v>50116055.840202332</v>
      </c>
    </row>
    <row r="2373" spans="1:12" x14ac:dyDescent="0.25">
      <c r="A2373" s="11">
        <v>44361</v>
      </c>
      <c r="B2373" s="3">
        <v>70718325.204499394</v>
      </c>
      <c r="C2373" s="3">
        <v>56855071128.255402</v>
      </c>
      <c r="D2373" s="3">
        <v>56925789453.4599</v>
      </c>
      <c r="E2373" s="24">
        <f t="shared" si="222"/>
        <v>1.0082226382238209</v>
      </c>
      <c r="F2373" s="21">
        <f t="shared" si="223"/>
        <v>463685959.18540084</v>
      </c>
      <c r="G2373">
        <v>3.7909165344821201</v>
      </c>
      <c r="H2373" s="3">
        <v>82244584.451412305</v>
      </c>
      <c r="I2373" s="3">
        <f t="shared" si="224"/>
        <v>82244584.451414779</v>
      </c>
      <c r="J2373" s="3">
        <f t="shared" si="225"/>
        <v>0</v>
      </c>
      <c r="K2373" s="13">
        <f t="shared" si="226"/>
        <v>-82244584.451412305</v>
      </c>
      <c r="L2373" s="13">
        <f t="shared" si="227"/>
        <v>70718325.204498291</v>
      </c>
    </row>
    <row r="2374" spans="1:12" x14ac:dyDescent="0.25">
      <c r="A2374" s="11">
        <v>44362</v>
      </c>
      <c r="B2374" s="3">
        <v>-37757304.935759</v>
      </c>
      <c r="C2374" s="3">
        <v>56782617328.595703</v>
      </c>
      <c r="D2374" s="3">
        <v>56744860023.659897</v>
      </c>
      <c r="E2374" s="24">
        <f t="shared" si="222"/>
        <v>0.99748493387199666</v>
      </c>
      <c r="F2374" s="21">
        <f t="shared" si="223"/>
        <v>-143172124.86424404</v>
      </c>
      <c r="G2374">
        <v>3.7813821287121501</v>
      </c>
      <c r="H2374" s="3">
        <v>-43894349.696772903</v>
      </c>
      <c r="I2374" s="3">
        <f t="shared" si="224"/>
        <v>-43894349.696774192</v>
      </c>
      <c r="J2374" s="3">
        <f t="shared" si="225"/>
        <v>0</v>
      </c>
      <c r="K2374" s="13">
        <f t="shared" si="226"/>
        <v>43894349.696772903</v>
      </c>
      <c r="L2374" s="13">
        <f t="shared" si="227"/>
        <v>37757304.935806274</v>
      </c>
    </row>
    <row r="2375" spans="1:12" x14ac:dyDescent="0.25">
      <c r="A2375" s="11">
        <v>44363</v>
      </c>
      <c r="B2375" s="3">
        <v>-167955106.61294299</v>
      </c>
      <c r="C2375" s="3">
        <v>56298981350.7229</v>
      </c>
      <c r="D2375" s="3">
        <v>56131026244.110001</v>
      </c>
      <c r="E2375" s="24">
        <f t="shared" si="222"/>
        <v>0.99214239540372395</v>
      </c>
      <c r="F2375" s="21">
        <f t="shared" si="223"/>
        <v>-445878672.93695325</v>
      </c>
      <c r="G2375">
        <v>3.7516695231172998</v>
      </c>
      <c r="H2375" s="3">
        <v>-195179019.93726099</v>
      </c>
      <c r="I2375" s="3">
        <f t="shared" si="224"/>
        <v>-195179019.93726659</v>
      </c>
      <c r="J2375" s="3">
        <f t="shared" si="225"/>
        <v>0</v>
      </c>
      <c r="K2375" s="13">
        <f t="shared" si="226"/>
        <v>195179019.93726099</v>
      </c>
      <c r="L2375" s="13">
        <f t="shared" si="227"/>
        <v>167955106.61289978</v>
      </c>
    </row>
    <row r="2376" spans="1:12" x14ac:dyDescent="0.25">
      <c r="A2376" s="11">
        <v>44364</v>
      </c>
      <c r="B2376" s="3">
        <v>139093378.418219</v>
      </c>
      <c r="C2376" s="3">
        <v>55659753997.7117</v>
      </c>
      <c r="D2376" s="3">
        <v>55798847376.129997</v>
      </c>
      <c r="E2376" s="24">
        <f t="shared" si="222"/>
        <v>0.99160406858857897</v>
      </c>
      <c r="F2376" s="21">
        <f t="shared" si="223"/>
        <v>-471272246.39822233</v>
      </c>
      <c r="G2376">
        <v>3.7201707631228902</v>
      </c>
      <c r="H2376" s="3">
        <v>161576673.92087799</v>
      </c>
      <c r="I2376" s="3">
        <f t="shared" si="224"/>
        <v>161576673.92088273</v>
      </c>
      <c r="J2376" s="3">
        <f t="shared" si="225"/>
        <v>0</v>
      </c>
      <c r="K2376" s="13">
        <f t="shared" si="226"/>
        <v>-161576673.92087799</v>
      </c>
      <c r="L2376" s="13">
        <f t="shared" si="227"/>
        <v>139093378.41829681</v>
      </c>
    </row>
    <row r="2377" spans="1:12" x14ac:dyDescent="0.25">
      <c r="A2377" s="11">
        <v>44365</v>
      </c>
      <c r="B2377" s="3">
        <v>-182714590.38500801</v>
      </c>
      <c r="C2377" s="3">
        <v>56061750310.605003</v>
      </c>
      <c r="D2377" s="3">
        <v>55879035720.220001</v>
      </c>
      <c r="E2377" s="24">
        <f t="shared" si="222"/>
        <v>1.0047116194480297</v>
      </c>
      <c r="F2377" s="21">
        <f t="shared" si="223"/>
        <v>262902934.47501197</v>
      </c>
      <c r="G2377">
        <v>3.7376987920404101</v>
      </c>
      <c r="H2377" s="3">
        <v>-212166945.91038799</v>
      </c>
      <c r="I2377" s="3">
        <f t="shared" si="224"/>
        <v>-212166945.91039467</v>
      </c>
      <c r="J2377" s="3">
        <f t="shared" si="225"/>
        <v>0</v>
      </c>
      <c r="K2377" s="13">
        <f t="shared" si="226"/>
        <v>212166945.91038799</v>
      </c>
      <c r="L2377" s="13">
        <f t="shared" si="227"/>
        <v>182714590.38500214</v>
      </c>
    </row>
    <row r="2378" spans="1:12" x14ac:dyDescent="0.25">
      <c r="A2378" s="11">
        <v>44368</v>
      </c>
      <c r="B2378" s="3">
        <v>-69597972.9399492</v>
      </c>
      <c r="C2378" s="3">
        <v>56258816610.7099</v>
      </c>
      <c r="D2378" s="3">
        <v>56189218637.769997</v>
      </c>
      <c r="E2378" s="24">
        <f t="shared" si="222"/>
        <v>1.0067964825375919</v>
      </c>
      <c r="F2378" s="21">
        <f t="shared" si="223"/>
        <v>379780890.48994464</v>
      </c>
      <c r="G2378">
        <v>3.7631019966112902</v>
      </c>
      <c r="H2378" s="3">
        <v>-80785492.174645498</v>
      </c>
      <c r="I2378" s="3">
        <f t="shared" si="224"/>
        <v>-80785492.174647868</v>
      </c>
      <c r="J2378" s="3">
        <f t="shared" si="225"/>
        <v>0</v>
      </c>
      <c r="K2378" s="13">
        <f t="shared" si="226"/>
        <v>80785492.174645498</v>
      </c>
      <c r="L2378" s="13">
        <f t="shared" si="227"/>
        <v>69597972.939903259</v>
      </c>
    </row>
    <row r="2379" spans="1:12" x14ac:dyDescent="0.25">
      <c r="A2379" s="11">
        <v>44369</v>
      </c>
      <c r="B2379" s="3">
        <v>-52350575.246678799</v>
      </c>
      <c r="C2379" s="3">
        <v>56113986372.286598</v>
      </c>
      <c r="D2379" s="3">
        <v>56061635797.040001</v>
      </c>
      <c r="E2379" s="24">
        <f t="shared" si="222"/>
        <v>0.99866109073400167</v>
      </c>
      <c r="F2379" s="21">
        <f t="shared" si="223"/>
        <v>-75232265.483316928</v>
      </c>
      <c r="G2379">
        <v>3.7580635444791302</v>
      </c>
      <c r="H2379" s="3">
        <v>-60742201.856908597</v>
      </c>
      <c r="I2379" s="3">
        <f t="shared" si="224"/>
        <v>-60742201.856910489</v>
      </c>
      <c r="J2379" s="3">
        <f t="shared" si="225"/>
        <v>0</v>
      </c>
      <c r="K2379" s="13">
        <f t="shared" si="226"/>
        <v>60742201.856908597</v>
      </c>
      <c r="L2379" s="13">
        <f t="shared" si="227"/>
        <v>52350575.24659729</v>
      </c>
    </row>
    <row r="2380" spans="1:12" x14ac:dyDescent="0.25">
      <c r="A2380" s="11">
        <v>44370</v>
      </c>
      <c r="B2380" s="3">
        <v>-83747587.423650503</v>
      </c>
      <c r="C2380" s="3">
        <v>56044402923.453598</v>
      </c>
      <c r="D2380" s="3">
        <v>55960655336.029999</v>
      </c>
      <c r="E2380" s="24">
        <f t="shared" si="222"/>
        <v>0.99969260844173835</v>
      </c>
      <c r="F2380" s="21">
        <f t="shared" si="223"/>
        <v>-17232873.586351633</v>
      </c>
      <c r="G2380">
        <v>3.7569083474701501</v>
      </c>
      <c r="H2380" s="3">
        <v>-97134534.996957093</v>
      </c>
      <c r="I2380" s="3">
        <f t="shared" si="224"/>
        <v>-97134534.996960044</v>
      </c>
      <c r="J2380" s="3">
        <f t="shared" si="225"/>
        <v>0</v>
      </c>
      <c r="K2380" s="13">
        <f t="shared" si="226"/>
        <v>97134534.996957093</v>
      </c>
      <c r="L2380" s="13">
        <f t="shared" si="227"/>
        <v>83747587.423599243</v>
      </c>
    </row>
    <row r="2381" spans="1:12" x14ac:dyDescent="0.25">
      <c r="A2381" s="11">
        <v>44371</v>
      </c>
      <c r="B2381" s="3">
        <v>125607183.316201</v>
      </c>
      <c r="C2381" s="3">
        <v>56417970263.283798</v>
      </c>
      <c r="D2381" s="3">
        <v>56543577446.599998</v>
      </c>
      <c r="E2381" s="24">
        <f t="shared" si="222"/>
        <v>1.0081720795531741</v>
      </c>
      <c r="F2381" s="21">
        <f t="shared" si="223"/>
        <v>457314927.25379872</v>
      </c>
      <c r="G2381">
        <v>3.7876101013596601</v>
      </c>
      <c r="H2381" s="3">
        <v>145629086.60172999</v>
      </c>
      <c r="I2381" s="3">
        <f t="shared" si="224"/>
        <v>145629086.60173362</v>
      </c>
      <c r="J2381" s="3">
        <f t="shared" si="225"/>
        <v>0</v>
      </c>
      <c r="K2381" s="13">
        <f t="shared" si="226"/>
        <v>-145629086.60172999</v>
      </c>
      <c r="L2381" s="13">
        <f t="shared" si="227"/>
        <v>125607183.31620026</v>
      </c>
    </row>
    <row r="2382" spans="1:12" x14ac:dyDescent="0.25">
      <c r="A2382" s="11">
        <v>44372</v>
      </c>
      <c r="B2382" s="3">
        <v>-169592714.63157201</v>
      </c>
      <c r="C2382" s="3">
        <v>55762963104.151497</v>
      </c>
      <c r="D2382" s="3">
        <v>55593370389.519997</v>
      </c>
      <c r="E2382" s="24">
        <f t="shared" si="222"/>
        <v>0.98619446491185236</v>
      </c>
      <c r="F2382" s="21">
        <f t="shared" si="223"/>
        <v>-780614342.44842982</v>
      </c>
      <c r="G2382">
        <v>3.73532011720512</v>
      </c>
      <c r="H2382" s="3">
        <v>-196550036.46775699</v>
      </c>
      <c r="I2382" s="3">
        <f t="shared" si="224"/>
        <v>-196550036.46776351</v>
      </c>
      <c r="J2382" s="3">
        <f t="shared" si="225"/>
        <v>0</v>
      </c>
      <c r="K2382" s="13">
        <f t="shared" si="226"/>
        <v>196550036.46775699</v>
      </c>
      <c r="L2382" s="13">
        <f t="shared" si="227"/>
        <v>169592714.63150024</v>
      </c>
    </row>
    <row r="2383" spans="1:12" x14ac:dyDescent="0.25">
      <c r="A2383" s="11">
        <v>44375</v>
      </c>
      <c r="B2383" s="3">
        <v>176049859.312967</v>
      </c>
      <c r="C2383" s="3">
        <v>55821095271.147003</v>
      </c>
      <c r="D2383" s="3">
        <v>55997145130.459999</v>
      </c>
      <c r="E2383" s="24">
        <f t="shared" si="222"/>
        <v>1.0040962596804521</v>
      </c>
      <c r="F2383" s="21">
        <f t="shared" si="223"/>
        <v>227724881.62703544</v>
      </c>
      <c r="G2383">
        <v>3.7506209583948</v>
      </c>
      <c r="H2383" s="3">
        <v>203954789.00474</v>
      </c>
      <c r="I2383" s="3">
        <f t="shared" si="224"/>
        <v>203954789.00474674</v>
      </c>
      <c r="J2383" s="3">
        <f t="shared" si="225"/>
        <v>0</v>
      </c>
      <c r="K2383" s="13">
        <f t="shared" si="226"/>
        <v>-203954789.00474</v>
      </c>
      <c r="L2383" s="13">
        <f t="shared" si="227"/>
        <v>176049859.31299591</v>
      </c>
    </row>
    <row r="2384" spans="1:12" x14ac:dyDescent="0.25">
      <c r="A2384" s="11">
        <v>44376</v>
      </c>
      <c r="B2384" s="3">
        <v>-6164826.6566517297</v>
      </c>
      <c r="C2384" s="3">
        <v>56041141449.756599</v>
      </c>
      <c r="D2384" s="3">
        <v>56034976623.099998</v>
      </c>
      <c r="E2384" s="24">
        <f t="shared" si="222"/>
        <v>1.0007856886131274</v>
      </c>
      <c r="F2384" s="21">
        <f t="shared" si="223"/>
        <v>43996319.296651118</v>
      </c>
      <c r="G2384">
        <v>3.7535677785739701</v>
      </c>
      <c r="H2384" s="3">
        <v>-7139230.1492873104</v>
      </c>
      <c r="I2384" s="3">
        <f t="shared" si="224"/>
        <v>-7139230.1492875256</v>
      </c>
      <c r="J2384" s="3">
        <f t="shared" si="225"/>
        <v>0</v>
      </c>
      <c r="K2384" s="13">
        <f t="shared" si="226"/>
        <v>7139230.1492873104</v>
      </c>
      <c r="L2384" s="13">
        <f t="shared" si="227"/>
        <v>6164826.6566009521</v>
      </c>
    </row>
    <row r="2385" spans="1:12" x14ac:dyDescent="0.25">
      <c r="A2385" s="11">
        <v>44377</v>
      </c>
      <c r="B2385" s="3">
        <v>-12806450.034414999</v>
      </c>
      <c r="C2385" s="3">
        <v>55853943462.084396</v>
      </c>
      <c r="D2385" s="3">
        <v>55841137012.050003</v>
      </c>
      <c r="E2385" s="24">
        <f t="shared" si="222"/>
        <v>0.99676928283144939</v>
      </c>
      <c r="F2385" s="21">
        <f t="shared" si="223"/>
        <v>-181033161.01558042</v>
      </c>
      <c r="G2385">
        <v>3.74144106270841</v>
      </c>
      <c r="H2385" s="3">
        <v>-14824892.7654418</v>
      </c>
      <c r="I2385" s="3">
        <f t="shared" si="224"/>
        <v>-14824892.765442293</v>
      </c>
      <c r="J2385" s="3">
        <f t="shared" si="225"/>
        <v>0</v>
      </c>
      <c r="K2385" s="13">
        <f t="shared" si="226"/>
        <v>14824892.7654418</v>
      </c>
      <c r="L2385" s="13">
        <f t="shared" si="227"/>
        <v>12806450.034393311</v>
      </c>
    </row>
    <row r="2386" spans="1:12" x14ac:dyDescent="0.25">
      <c r="A2386" s="11">
        <v>44378</v>
      </c>
      <c r="B2386" s="3">
        <v>-23123459.366928302</v>
      </c>
      <c r="C2386" s="3">
        <v>55518162797.566902</v>
      </c>
      <c r="D2386" s="3">
        <v>55495039338.199997</v>
      </c>
      <c r="E2386" s="24">
        <f t="shared" si="222"/>
        <v>0.99421619559047691</v>
      </c>
      <c r="F2386" s="21">
        <f t="shared" si="223"/>
        <v>-322974214.48307782</v>
      </c>
      <c r="G2386">
        <v>3.7198012993919498</v>
      </c>
      <c r="H2386" s="3">
        <v>-26757645.534928199</v>
      </c>
      <c r="I2386" s="3">
        <f t="shared" si="224"/>
        <v>-26757645.534928981</v>
      </c>
      <c r="J2386" s="3">
        <f t="shared" si="225"/>
        <v>0</v>
      </c>
      <c r="K2386" s="13">
        <f t="shared" si="226"/>
        <v>26757645.534928199</v>
      </c>
      <c r="L2386" s="13">
        <f t="shared" si="227"/>
        <v>23123459.366905212</v>
      </c>
    </row>
    <row r="2387" spans="1:12" x14ac:dyDescent="0.25">
      <c r="A2387" s="11">
        <v>44379</v>
      </c>
      <c r="B2387" s="3">
        <v>292034354.40532798</v>
      </c>
      <c r="C2387" s="3">
        <v>56407583337.284599</v>
      </c>
      <c r="D2387" s="3">
        <v>56699617691.690002</v>
      </c>
      <c r="E2387" s="24">
        <f t="shared" si="222"/>
        <v>1.0164437039772765</v>
      </c>
      <c r="F2387" s="21">
        <f t="shared" si="223"/>
        <v>912543999.08467746</v>
      </c>
      <c r="G2387">
        <v>3.7809686108134399</v>
      </c>
      <c r="H2387" s="3">
        <v>337801303.865417</v>
      </c>
      <c r="I2387" s="3">
        <f t="shared" si="224"/>
        <v>337801303.8654266</v>
      </c>
      <c r="J2387" s="3">
        <f t="shared" si="225"/>
        <v>0</v>
      </c>
      <c r="K2387" s="13">
        <f t="shared" si="226"/>
        <v>-337801303.865417</v>
      </c>
      <c r="L2387" s="13">
        <f t="shared" si="227"/>
        <v>292034354.40540314</v>
      </c>
    </row>
    <row r="2388" spans="1:12" x14ac:dyDescent="0.25">
      <c r="A2388" s="11">
        <v>44382</v>
      </c>
      <c r="B2388" s="3">
        <v>-97380385.662896097</v>
      </c>
      <c r="C2388" s="3">
        <v>56662026274.192802</v>
      </c>
      <c r="D2388" s="3">
        <v>56564645888.529999</v>
      </c>
      <c r="E2388" s="24">
        <f t="shared" si="222"/>
        <v>0.99933700756676147</v>
      </c>
      <c r="F2388" s="21">
        <f t="shared" si="223"/>
        <v>-37591417.497107565</v>
      </c>
      <c r="G2388">
        <v>3.7784618572341602</v>
      </c>
      <c r="H2388" s="3">
        <v>-112598124.255548</v>
      </c>
      <c r="I2388" s="3">
        <f t="shared" si="224"/>
        <v>-112598124.25555186</v>
      </c>
      <c r="J2388" s="3">
        <f t="shared" si="225"/>
        <v>0</v>
      </c>
      <c r="K2388" s="13">
        <f t="shared" si="226"/>
        <v>112598124.255548</v>
      </c>
      <c r="L2388" s="13">
        <f t="shared" si="227"/>
        <v>97380385.66280365</v>
      </c>
    </row>
    <row r="2389" spans="1:12" x14ac:dyDescent="0.25">
      <c r="A2389" s="11">
        <v>44383</v>
      </c>
      <c r="B2389" s="3">
        <v>-157750473.40543401</v>
      </c>
      <c r="C2389" s="3">
        <v>55888021652.365402</v>
      </c>
      <c r="D2389" s="3">
        <v>55730271178.959999</v>
      </c>
      <c r="E2389" s="24">
        <f t="shared" si="222"/>
        <v>0.98803803638233734</v>
      </c>
      <c r="F2389" s="21">
        <f t="shared" si="223"/>
        <v>-676624236.16456568</v>
      </c>
      <c r="G2389">
        <v>3.7332640339671999</v>
      </c>
      <c r="H2389" s="3">
        <v>-182331886.29320601</v>
      </c>
      <c r="I2389" s="3">
        <f t="shared" si="224"/>
        <v>-182331886.29321143</v>
      </c>
      <c r="J2389" s="3">
        <f t="shared" si="225"/>
        <v>0</v>
      </c>
      <c r="K2389" s="13">
        <f t="shared" si="226"/>
        <v>182331886.29320601</v>
      </c>
      <c r="L2389" s="13">
        <f t="shared" si="227"/>
        <v>157750473.40540314</v>
      </c>
    </row>
    <row r="2390" spans="1:12" x14ac:dyDescent="0.25">
      <c r="A2390" s="11">
        <v>44384</v>
      </c>
      <c r="B2390" s="3">
        <v>-113934878.671002</v>
      </c>
      <c r="C2390" s="3">
        <v>56445276041.380997</v>
      </c>
      <c r="D2390" s="3">
        <v>56331341162.709999</v>
      </c>
      <c r="E2390" s="24">
        <f t="shared" si="222"/>
        <v>1.0128297395166981</v>
      </c>
      <c r="F2390" s="21">
        <f t="shared" si="223"/>
        <v>715004862.42100203</v>
      </c>
      <c r="G2390">
        <v>3.7811608390700502</v>
      </c>
      <c r="H2390" s="3">
        <v>-131637897.145513</v>
      </c>
      <c r="I2390" s="3">
        <f t="shared" si="224"/>
        <v>-131637897.14551662</v>
      </c>
      <c r="J2390" s="3">
        <f t="shared" si="225"/>
        <v>0</v>
      </c>
      <c r="K2390" s="13">
        <f t="shared" si="226"/>
        <v>131637897.145513</v>
      </c>
      <c r="L2390" s="13">
        <f t="shared" si="227"/>
        <v>113934878.67099762</v>
      </c>
    </row>
    <row r="2391" spans="1:12" x14ac:dyDescent="0.25">
      <c r="A2391" s="11">
        <v>44385</v>
      </c>
      <c r="B2391" s="3">
        <v>25030321.590854399</v>
      </c>
      <c r="C2391" s="3">
        <v>55758559713.479103</v>
      </c>
      <c r="D2391" s="3">
        <v>55783590035.07</v>
      </c>
      <c r="E2391" s="24">
        <f t="shared" si="222"/>
        <v>0.98983192238266782</v>
      </c>
      <c r="F2391" s="21">
        <f t="shared" si="223"/>
        <v>-572781449.2308538</v>
      </c>
      <c r="G2391">
        <v>3.7427137021747701</v>
      </c>
      <c r="H2391" s="3">
        <v>28908327.052753098</v>
      </c>
      <c r="I2391" s="3">
        <f t="shared" si="224"/>
        <v>28908327.052753951</v>
      </c>
      <c r="J2391" s="3">
        <f t="shared" si="225"/>
        <v>0</v>
      </c>
      <c r="K2391" s="13">
        <f t="shared" si="226"/>
        <v>-28908327.052753098</v>
      </c>
      <c r="L2391" s="13">
        <f t="shared" si="227"/>
        <v>25030321.590896606</v>
      </c>
    </row>
    <row r="2392" spans="1:12" x14ac:dyDescent="0.25">
      <c r="A2392" s="11">
        <v>44386</v>
      </c>
      <c r="B2392" s="3">
        <v>41.364362001419003</v>
      </c>
      <c r="C2392" s="3">
        <v>55837380801.535599</v>
      </c>
      <c r="D2392" s="3">
        <v>55837380842.900002</v>
      </c>
      <c r="E2392" s="24">
        <f t="shared" si="222"/>
        <v>1.0009642758099975</v>
      </c>
      <c r="F2392" s="21">
        <f t="shared" si="223"/>
        <v>53790766.46563983</v>
      </c>
      <c r="G2392">
        <v>3.7463227104615302</v>
      </c>
      <c r="H2392" s="3">
        <v>47.754593028290302</v>
      </c>
      <c r="I2392" s="3">
        <f t="shared" si="224"/>
        <v>47.75459302829168</v>
      </c>
      <c r="J2392" s="3">
        <f t="shared" si="225"/>
        <v>0</v>
      </c>
      <c r="K2392" s="13">
        <f t="shared" si="226"/>
        <v>-47.754593028290302</v>
      </c>
      <c r="L2392" s="13">
        <f t="shared" si="227"/>
        <v>41.364402770996094</v>
      </c>
    </row>
    <row r="2393" spans="1:12" x14ac:dyDescent="0.25">
      <c r="A2393" s="11">
        <v>44389</v>
      </c>
      <c r="B2393" s="3">
        <v>48946013.459851697</v>
      </c>
      <c r="C2393" s="3">
        <v>56760625546.8601</v>
      </c>
      <c r="D2393" s="3">
        <v>56809571560.32</v>
      </c>
      <c r="E2393" s="24">
        <f t="shared" si="222"/>
        <v>1.016534527408399</v>
      </c>
      <c r="F2393" s="21">
        <f t="shared" si="223"/>
        <v>923244703.96014643</v>
      </c>
      <c r="G2393">
        <v>3.8082663859983601</v>
      </c>
      <c r="H2393" s="3">
        <v>56485689.123109803</v>
      </c>
      <c r="I2393" s="3">
        <f t="shared" si="224"/>
        <v>56485689.123111442</v>
      </c>
      <c r="J2393" s="3">
        <f t="shared" si="225"/>
        <v>0</v>
      </c>
      <c r="K2393" s="13">
        <f t="shared" si="226"/>
        <v>-56485689.123109803</v>
      </c>
      <c r="L2393" s="13">
        <f t="shared" si="227"/>
        <v>48946013.459899902</v>
      </c>
    </row>
    <row r="2394" spans="1:12" x14ac:dyDescent="0.25">
      <c r="A2394" s="11">
        <v>44390</v>
      </c>
      <c r="B2394" s="3">
        <v>-112701093.892032</v>
      </c>
      <c r="C2394" s="3">
        <v>57099434580.921997</v>
      </c>
      <c r="D2394" s="3">
        <v>56986733487.029999</v>
      </c>
      <c r="E2394" s="24">
        <f t="shared" si="222"/>
        <v>1.0051023623773374</v>
      </c>
      <c r="F2394" s="21">
        <f t="shared" si="223"/>
        <v>289863020.60203111</v>
      </c>
      <c r="G2394">
        <v>3.8276975411291598</v>
      </c>
      <c r="H2394" s="3">
        <v>-130011427.180234</v>
      </c>
      <c r="I2394" s="3">
        <f t="shared" si="224"/>
        <v>-130011427.18023831</v>
      </c>
      <c r="J2394" s="3">
        <f t="shared" si="225"/>
        <v>0</v>
      </c>
      <c r="K2394" s="13">
        <f t="shared" si="226"/>
        <v>130011427.180234</v>
      </c>
      <c r="L2394" s="13">
        <f t="shared" si="227"/>
        <v>112701093.89199829</v>
      </c>
    </row>
    <row r="2395" spans="1:12" x14ac:dyDescent="0.25">
      <c r="A2395" s="11">
        <v>44391</v>
      </c>
      <c r="B2395" s="3">
        <v>79241718.941923097</v>
      </c>
      <c r="C2395" s="3">
        <v>57128622687.337997</v>
      </c>
      <c r="D2395" s="3">
        <v>57207864406.279999</v>
      </c>
      <c r="E2395" s="24">
        <f t="shared" si="222"/>
        <v>1.0024898637213584</v>
      </c>
      <c r="F2395" s="21">
        <f t="shared" si="223"/>
        <v>141889200.30807692</v>
      </c>
      <c r="G2395">
        <v>3.8372279863731502</v>
      </c>
      <c r="H2395" s="3">
        <v>91377562.763444602</v>
      </c>
      <c r="I2395" s="3">
        <f t="shared" si="224"/>
        <v>91377562.76344724</v>
      </c>
      <c r="J2395" s="3">
        <f t="shared" si="225"/>
        <v>0</v>
      </c>
      <c r="K2395" s="13">
        <f t="shared" si="226"/>
        <v>-91377562.763444602</v>
      </c>
      <c r="L2395" s="13">
        <f t="shared" si="227"/>
        <v>79241718.942001343</v>
      </c>
    </row>
    <row r="2396" spans="1:12" x14ac:dyDescent="0.25">
      <c r="A2396" s="11">
        <v>44392</v>
      </c>
      <c r="B2396" s="3">
        <v>-127754429.728</v>
      </c>
      <c r="C2396" s="3">
        <v>56874817789.307999</v>
      </c>
      <c r="D2396" s="3">
        <v>56747063359.580002</v>
      </c>
      <c r="E2396" s="24">
        <f t="shared" si="222"/>
        <v>0.99417830711863742</v>
      </c>
      <c r="F2396" s="21">
        <f t="shared" si="223"/>
        <v>-333046616.97199696</v>
      </c>
      <c r="G2396">
        <v>3.8148888235207101</v>
      </c>
      <c r="H2396" s="3">
        <v>-147263099.93425199</v>
      </c>
      <c r="I2396" s="3">
        <f t="shared" si="224"/>
        <v>-147263099.93425626</v>
      </c>
      <c r="J2396" s="3">
        <f t="shared" si="225"/>
        <v>0</v>
      </c>
      <c r="K2396" s="13">
        <f t="shared" si="226"/>
        <v>147263099.93425199</v>
      </c>
      <c r="L2396" s="13">
        <f t="shared" si="227"/>
        <v>127754429.72799683</v>
      </c>
    </row>
    <row r="2397" spans="1:12" x14ac:dyDescent="0.25">
      <c r="A2397" s="11">
        <v>44393</v>
      </c>
      <c r="B2397" s="3">
        <v>100431736.15162399</v>
      </c>
      <c r="C2397" s="3">
        <v>56217594192.3983</v>
      </c>
      <c r="D2397" s="3">
        <v>56318025928.549896</v>
      </c>
      <c r="E2397" s="24">
        <f t="shared" si="222"/>
        <v>0.99066966401720691</v>
      </c>
      <c r="F2397" s="21">
        <f t="shared" si="223"/>
        <v>-529469167.18172956</v>
      </c>
      <c r="G2397">
        <v>3.7792946290602698</v>
      </c>
      <c r="H2397" s="3">
        <v>115723411.76283599</v>
      </c>
      <c r="I2397" s="3">
        <f t="shared" si="224"/>
        <v>115723411.76283987</v>
      </c>
      <c r="J2397" s="3">
        <f t="shared" si="225"/>
        <v>0</v>
      </c>
      <c r="K2397" s="13">
        <f t="shared" si="226"/>
        <v>-115723411.76283599</v>
      </c>
      <c r="L2397" s="13">
        <f t="shared" si="227"/>
        <v>100431736.15159607</v>
      </c>
    </row>
    <row r="2398" spans="1:12" x14ac:dyDescent="0.25">
      <c r="A2398" s="11">
        <v>44396</v>
      </c>
      <c r="B2398" s="3">
        <v>-148918469.27513</v>
      </c>
      <c r="C2398" s="3">
        <v>55643746993.2351</v>
      </c>
      <c r="D2398" s="3">
        <v>55494828523.959999</v>
      </c>
      <c r="E2398" s="24">
        <f t="shared" si="222"/>
        <v>0.98802729811285972</v>
      </c>
      <c r="F2398" s="21">
        <f t="shared" si="223"/>
        <v>-674278935.31476712</v>
      </c>
      <c r="G2398">
        <v>3.7340462611228502</v>
      </c>
      <c r="H2398" s="3">
        <v>-171526454.33544099</v>
      </c>
      <c r="I2398" s="3">
        <f t="shared" si="224"/>
        <v>-171526454.33544594</v>
      </c>
      <c r="J2398" s="3">
        <f t="shared" si="225"/>
        <v>0</v>
      </c>
      <c r="K2398" s="13">
        <f t="shared" si="226"/>
        <v>171526454.33544099</v>
      </c>
      <c r="L2398" s="13">
        <f t="shared" si="227"/>
        <v>148918469.27510071</v>
      </c>
    </row>
    <row r="2399" spans="1:12" x14ac:dyDescent="0.25">
      <c r="A2399" s="11">
        <v>44397</v>
      </c>
      <c r="B2399" s="3">
        <v>-29254327.399767399</v>
      </c>
      <c r="C2399" s="3">
        <v>55853409779.679703</v>
      </c>
      <c r="D2399" s="3">
        <v>55824155452.2799</v>
      </c>
      <c r="E2399" s="24">
        <f t="shared" si="222"/>
        <v>1.0064615256098115</v>
      </c>
      <c r="F2399" s="21">
        <f t="shared" si="223"/>
        <v>358581255.71966791</v>
      </c>
      <c r="G2399">
        <v>3.7581738966673299</v>
      </c>
      <c r="H2399" s="3">
        <v>-33682549.169579603</v>
      </c>
      <c r="I2399" s="3">
        <f t="shared" si="224"/>
        <v>-33682549.169580571</v>
      </c>
      <c r="J2399" s="3">
        <f t="shared" si="225"/>
        <v>0</v>
      </c>
      <c r="K2399" s="13">
        <f t="shared" si="226"/>
        <v>33682549.169579603</v>
      </c>
      <c r="L2399" s="13">
        <f t="shared" si="227"/>
        <v>29254327.399803162</v>
      </c>
    </row>
    <row r="2400" spans="1:12" x14ac:dyDescent="0.25">
      <c r="A2400" s="11">
        <v>44398</v>
      </c>
      <c r="B2400" s="3">
        <v>-212354252.21052399</v>
      </c>
      <c r="C2400" s="3">
        <v>56171683908.350502</v>
      </c>
      <c r="D2400" s="3">
        <v>55959329656.139999</v>
      </c>
      <c r="E2400" s="24">
        <f t="shared" si="222"/>
        <v>1.0062254135912132</v>
      </c>
      <c r="F2400" s="21">
        <f t="shared" si="223"/>
        <v>347528456.07062376</v>
      </c>
      <c r="G2400">
        <v>3.78157008352178</v>
      </c>
      <c r="H2400" s="3">
        <v>-244403873.61146599</v>
      </c>
      <c r="I2400" s="3">
        <f t="shared" si="224"/>
        <v>-244403873.61147302</v>
      </c>
      <c r="J2400" s="3">
        <f t="shared" si="225"/>
        <v>0</v>
      </c>
      <c r="K2400" s="13">
        <f t="shared" si="226"/>
        <v>244403873.61146599</v>
      </c>
      <c r="L2400" s="13">
        <f t="shared" si="227"/>
        <v>212354252.21050262</v>
      </c>
    </row>
    <row r="2401" spans="1:12" x14ac:dyDescent="0.25">
      <c r="A2401" s="11">
        <v>44399</v>
      </c>
      <c r="B2401" s="3">
        <v>-87180114.001637399</v>
      </c>
      <c r="C2401" s="3">
        <v>56247566316.221603</v>
      </c>
      <c r="D2401" s="3">
        <v>56160386202.220001</v>
      </c>
      <c r="E2401" s="24">
        <f t="shared" si="222"/>
        <v>1.0051508240333256</v>
      </c>
      <c r="F2401" s="21">
        <f t="shared" si="223"/>
        <v>288236660.08163923</v>
      </c>
      <c r="G2401">
        <v>3.8010482855916798</v>
      </c>
      <c r="H2401" s="3">
        <v>-100299055.597946</v>
      </c>
      <c r="I2401" s="3">
        <f t="shared" si="224"/>
        <v>-100299055.59794903</v>
      </c>
      <c r="J2401" s="3">
        <f t="shared" si="225"/>
        <v>0</v>
      </c>
      <c r="K2401" s="13">
        <f t="shared" si="226"/>
        <v>100299055.597946</v>
      </c>
      <c r="L2401" s="13">
        <f t="shared" si="227"/>
        <v>87180114.001602173</v>
      </c>
    </row>
    <row r="2402" spans="1:12" x14ac:dyDescent="0.25">
      <c r="A2402" s="11">
        <v>44400</v>
      </c>
      <c r="B2402" s="3">
        <v>24102771.092532799</v>
      </c>
      <c r="C2402" s="3">
        <v>55775600284.127403</v>
      </c>
      <c r="D2402" s="3">
        <v>55799703055.220001</v>
      </c>
      <c r="E2402" s="24">
        <f t="shared" si="222"/>
        <v>0.99314844601126828</v>
      </c>
      <c r="F2402" s="21">
        <f t="shared" si="223"/>
        <v>-384785918.09253281</v>
      </c>
      <c r="G2402">
        <v>3.7750051980491799</v>
      </c>
      <c r="H2402" s="3">
        <v>27719071.2978005</v>
      </c>
      <c r="I2402" s="3">
        <f t="shared" si="224"/>
        <v>27719071.297801271</v>
      </c>
      <c r="J2402" s="3">
        <f t="shared" si="225"/>
        <v>0</v>
      </c>
      <c r="K2402" s="13">
        <f t="shared" si="226"/>
        <v>-27719071.2978005</v>
      </c>
      <c r="L2402" s="13">
        <f t="shared" si="227"/>
        <v>24102771.092597961</v>
      </c>
    </row>
    <row r="2403" spans="1:12" x14ac:dyDescent="0.25">
      <c r="A2403" s="11">
        <v>44403</v>
      </c>
      <c r="B2403" s="3">
        <v>6027503.40557718</v>
      </c>
      <c r="C2403" s="3">
        <v>55977957996.414398</v>
      </c>
      <c r="D2403" s="3">
        <v>55983985499.82</v>
      </c>
      <c r="E2403" s="24">
        <f t="shared" si="222"/>
        <v>1.0031945499964043</v>
      </c>
      <c r="F2403" s="21">
        <f t="shared" si="223"/>
        <v>178254941.19442129</v>
      </c>
      <c r="G2403">
        <v>3.78706464089103</v>
      </c>
      <c r="H2403" s="3">
        <v>6929173.7564390302</v>
      </c>
      <c r="I2403" s="3">
        <f t="shared" si="224"/>
        <v>6929173.7564392267</v>
      </c>
      <c r="J2403" s="3">
        <f t="shared" si="225"/>
        <v>0</v>
      </c>
      <c r="K2403" s="13">
        <f t="shared" si="226"/>
        <v>-6929173.7564390302</v>
      </c>
      <c r="L2403" s="13">
        <f t="shared" si="227"/>
        <v>6027503.4056015015</v>
      </c>
    </row>
    <row r="2404" spans="1:12" x14ac:dyDescent="0.25">
      <c r="A2404" s="11">
        <v>44404</v>
      </c>
      <c r="B2404" s="3">
        <v>20973667.313011602</v>
      </c>
      <c r="C2404" s="3">
        <v>55189004888.896896</v>
      </c>
      <c r="D2404" s="3">
        <v>55209978556.209999</v>
      </c>
      <c r="E2404" s="24">
        <f t="shared" si="222"/>
        <v>0.98579985680144966</v>
      </c>
      <c r="F2404" s="21">
        <f t="shared" si="223"/>
        <v>-794980610.92301226</v>
      </c>
      <c r="G2404">
        <v>3.7332877806882099</v>
      </c>
      <c r="H2404" s="3">
        <v>24101865.0505629</v>
      </c>
      <c r="I2404" s="3">
        <f t="shared" si="224"/>
        <v>24101865.05056357</v>
      </c>
      <c r="J2404" s="3">
        <f t="shared" si="225"/>
        <v>0</v>
      </c>
      <c r="K2404" s="13">
        <f t="shared" si="226"/>
        <v>-24101865.0505629</v>
      </c>
      <c r="L2404" s="13">
        <f t="shared" si="227"/>
        <v>20973667.313102722</v>
      </c>
    </row>
    <row r="2405" spans="1:12" x14ac:dyDescent="0.25">
      <c r="A2405" s="11">
        <v>44405</v>
      </c>
      <c r="B2405" s="3">
        <v>268225298.05105799</v>
      </c>
      <c r="C2405" s="3">
        <v>55623193960.858902</v>
      </c>
      <c r="D2405" s="3">
        <v>55891419258.909897</v>
      </c>
      <c r="E2405" s="24">
        <f t="shared" si="222"/>
        <v>1.0074844333480069</v>
      </c>
      <c r="F2405" s="21">
        <f t="shared" si="223"/>
        <v>413215404.64883977</v>
      </c>
      <c r="G2405">
        <v>3.7612293242517101</v>
      </c>
      <c r="H2405" s="3">
        <v>308111778.06632501</v>
      </c>
      <c r="I2405" s="3">
        <f t="shared" si="224"/>
        <v>308111778.06633365</v>
      </c>
      <c r="J2405" s="3">
        <f t="shared" si="225"/>
        <v>0</v>
      </c>
      <c r="K2405" s="13">
        <f t="shared" si="226"/>
        <v>-308111778.06632501</v>
      </c>
      <c r="L2405" s="13">
        <f t="shared" si="227"/>
        <v>268225298.05099487</v>
      </c>
    </row>
    <row r="2406" spans="1:12" x14ac:dyDescent="0.25">
      <c r="A2406" s="11">
        <v>44406</v>
      </c>
      <c r="B2406" s="3">
        <v>-173720006.56665301</v>
      </c>
      <c r="C2406" s="3">
        <v>55819109276.246597</v>
      </c>
      <c r="D2406" s="3">
        <v>55645389269.68</v>
      </c>
      <c r="E2406" s="24">
        <f t="shared" si="222"/>
        <v>0.99870624178770129</v>
      </c>
      <c r="F2406" s="21">
        <f t="shared" si="223"/>
        <v>-72309982.663243532</v>
      </c>
      <c r="G2406">
        <v>3.7563632029251099</v>
      </c>
      <c r="H2406" s="3">
        <v>-199476017.44893199</v>
      </c>
      <c r="I2406" s="3">
        <f t="shared" si="224"/>
        <v>-199476017.44893795</v>
      </c>
      <c r="J2406" s="3">
        <f t="shared" si="225"/>
        <v>0</v>
      </c>
      <c r="K2406" s="13">
        <f t="shared" si="226"/>
        <v>199476017.44893199</v>
      </c>
      <c r="L2406" s="13">
        <f t="shared" si="227"/>
        <v>173720006.56659698</v>
      </c>
    </row>
    <row r="2407" spans="1:12" x14ac:dyDescent="0.25">
      <c r="A2407" s="11">
        <v>44407</v>
      </c>
      <c r="B2407" s="3">
        <v>244280999.57955801</v>
      </c>
      <c r="C2407" s="3">
        <v>54027521290.260399</v>
      </c>
      <c r="D2407" s="3">
        <v>54271802289.839996</v>
      </c>
      <c r="E2407" s="24">
        <f t="shared" si="222"/>
        <v>0.97092539021375657</v>
      </c>
      <c r="F2407" s="21">
        <f t="shared" si="223"/>
        <v>-1617867979.4195619</v>
      </c>
      <c r="G2407">
        <v>3.6471484085846599</v>
      </c>
      <c r="H2407" s="3">
        <v>280390198.67978698</v>
      </c>
      <c r="I2407" s="3">
        <f t="shared" si="224"/>
        <v>280390198.67979538</v>
      </c>
      <c r="J2407" s="3">
        <f t="shared" si="225"/>
        <v>0</v>
      </c>
      <c r="K2407" s="13">
        <f t="shared" si="226"/>
        <v>-280390198.67978698</v>
      </c>
      <c r="L2407" s="13">
        <f t="shared" si="227"/>
        <v>244280999.57959747</v>
      </c>
    </row>
    <row r="2408" spans="1:12" x14ac:dyDescent="0.25">
      <c r="A2408" s="11">
        <v>44410</v>
      </c>
      <c r="B2408" s="3">
        <v>172966267.27751699</v>
      </c>
      <c r="C2408" s="3">
        <v>54629511436.892403</v>
      </c>
      <c r="D2408" s="3">
        <v>54802477704.169899</v>
      </c>
      <c r="E2408" s="24">
        <f t="shared" si="222"/>
        <v>1.0065910681414638</v>
      </c>
      <c r="F2408" s="21">
        <f t="shared" si="223"/>
        <v>357709147.05238569</v>
      </c>
      <c r="G2408">
        <v>3.67118701226768</v>
      </c>
      <c r="H2408" s="3">
        <v>198457191.56848401</v>
      </c>
      <c r="I2408" s="3">
        <f t="shared" si="224"/>
        <v>198457191.56848907</v>
      </c>
      <c r="J2408" s="3">
        <f t="shared" si="225"/>
        <v>0</v>
      </c>
      <c r="K2408" s="13">
        <f t="shared" si="226"/>
        <v>-198457191.56848401</v>
      </c>
      <c r="L2408" s="13">
        <f t="shared" si="227"/>
        <v>172966267.27749634</v>
      </c>
    </row>
    <row r="2409" spans="1:12" x14ac:dyDescent="0.25">
      <c r="A2409" s="11">
        <v>44411</v>
      </c>
      <c r="B2409" s="3">
        <v>6064857.8965432597</v>
      </c>
      <c r="C2409" s="3">
        <v>55113441075.093399</v>
      </c>
      <c r="D2409" s="3">
        <v>55119505932.989998</v>
      </c>
      <c r="E2409" s="24">
        <f t="shared" si="222"/>
        <v>1.0056742575144535</v>
      </c>
      <c r="F2409" s="21">
        <f t="shared" si="223"/>
        <v>310963370.92355561</v>
      </c>
      <c r="G2409">
        <v>3.6920182727589999</v>
      </c>
      <c r="H2409" s="3">
        <v>6955980.33745794</v>
      </c>
      <c r="I2409" s="3">
        <f t="shared" si="224"/>
        <v>6955980.3374581318</v>
      </c>
      <c r="J2409" s="3">
        <f t="shared" si="225"/>
        <v>0</v>
      </c>
      <c r="K2409" s="13">
        <f t="shared" si="226"/>
        <v>-6955980.33745794</v>
      </c>
      <c r="L2409" s="13">
        <f t="shared" si="227"/>
        <v>6064857.8965988159</v>
      </c>
    </row>
    <row r="2410" spans="1:12" x14ac:dyDescent="0.25">
      <c r="A2410" s="11">
        <v>44412</v>
      </c>
      <c r="B2410" s="3">
        <v>141595696.66868201</v>
      </c>
      <c r="C2410" s="3">
        <v>54836459228.951302</v>
      </c>
      <c r="D2410" s="3">
        <v>54978054925.620003</v>
      </c>
      <c r="E2410" s="24">
        <f t="shared" si="222"/>
        <v>0.9948648541156595</v>
      </c>
      <c r="F2410" s="21">
        <f t="shared" si="223"/>
        <v>-283046704.0386771</v>
      </c>
      <c r="G2410">
        <v>3.67305922032073</v>
      </c>
      <c r="H2410" s="3">
        <v>162337950.565833</v>
      </c>
      <c r="I2410" s="3">
        <f t="shared" si="224"/>
        <v>162337950.56583771</v>
      </c>
      <c r="J2410" s="3">
        <f t="shared" si="225"/>
        <v>0</v>
      </c>
      <c r="K2410" s="13">
        <f t="shared" si="226"/>
        <v>-162337950.565833</v>
      </c>
      <c r="L2410" s="13">
        <f t="shared" si="227"/>
        <v>141595696.66870117</v>
      </c>
    </row>
    <row r="2411" spans="1:12" x14ac:dyDescent="0.25">
      <c r="A2411" s="11">
        <v>44413</v>
      </c>
      <c r="B2411" s="3">
        <v>-300502327.63783503</v>
      </c>
      <c r="C2411" s="3">
        <v>54669591790.8078</v>
      </c>
      <c r="D2411" s="3">
        <v>54369089463.169998</v>
      </c>
      <c r="E2411" s="24">
        <f t="shared" si="222"/>
        <v>0.99438934070640572</v>
      </c>
      <c r="F2411" s="21">
        <f t="shared" si="223"/>
        <v>-308463134.81216955</v>
      </c>
      <c r="G2411">
        <v>3.6524509364703199</v>
      </c>
      <c r="H2411" s="3">
        <v>-344389683.063097</v>
      </c>
      <c r="I2411" s="3">
        <f t="shared" si="224"/>
        <v>-344389683.06310749</v>
      </c>
      <c r="J2411" s="3">
        <f t="shared" si="225"/>
        <v>0</v>
      </c>
      <c r="K2411" s="13">
        <f t="shared" si="226"/>
        <v>344389683.063097</v>
      </c>
      <c r="L2411" s="13">
        <f t="shared" si="227"/>
        <v>300502327.63780212</v>
      </c>
    </row>
    <row r="2412" spans="1:12" x14ac:dyDescent="0.25">
      <c r="A2412" s="11">
        <v>44414</v>
      </c>
      <c r="B2412" s="3">
        <v>218419224.37287</v>
      </c>
      <c r="C2412" s="3">
        <v>54770613257.557098</v>
      </c>
      <c r="D2412" s="3">
        <v>54989032481.93</v>
      </c>
      <c r="E2412" s="24">
        <f t="shared" si="222"/>
        <v>1.0073851484060465</v>
      </c>
      <c r="F2412" s="21">
        <f t="shared" si="223"/>
        <v>401523794.38713217</v>
      </c>
      <c r="G2412">
        <v>3.6794248286819502</v>
      </c>
      <c r="H2412" s="3">
        <v>250221971.225887</v>
      </c>
      <c r="I2412" s="3">
        <f t="shared" si="224"/>
        <v>250221971.22589353</v>
      </c>
      <c r="J2412" s="3">
        <f t="shared" si="225"/>
        <v>0</v>
      </c>
      <c r="K2412" s="13">
        <f t="shared" si="226"/>
        <v>-250221971.225887</v>
      </c>
      <c r="L2412" s="13">
        <f t="shared" si="227"/>
        <v>218419224.37290192</v>
      </c>
    </row>
    <row r="2413" spans="1:12" x14ac:dyDescent="0.25">
      <c r="A2413" s="11">
        <v>44417</v>
      </c>
      <c r="B2413" s="3">
        <v>-66178730.104020998</v>
      </c>
      <c r="C2413" s="3">
        <v>55127982999.283997</v>
      </c>
      <c r="D2413" s="3">
        <v>55061804269.18</v>
      </c>
      <c r="E2413" s="24">
        <f t="shared" si="222"/>
        <v>1.0025268769258613</v>
      </c>
      <c r="F2413" s="21">
        <f t="shared" si="223"/>
        <v>138950517.35402101</v>
      </c>
      <c r="G2413">
        <v>3.6887222823819901</v>
      </c>
      <c r="H2413" s="3">
        <v>-75785356.507874593</v>
      </c>
      <c r="I2413" s="3">
        <f t="shared" si="224"/>
        <v>-75785356.50787662</v>
      </c>
      <c r="J2413" s="3">
        <f t="shared" si="225"/>
        <v>0</v>
      </c>
      <c r="K2413" s="13">
        <f t="shared" si="226"/>
        <v>75785356.507874593</v>
      </c>
      <c r="L2413" s="13">
        <f t="shared" si="227"/>
        <v>66178730.103996277</v>
      </c>
    </row>
    <row r="2414" spans="1:12" x14ac:dyDescent="0.25">
      <c r="A2414" s="11">
        <v>44418</v>
      </c>
      <c r="B2414" s="3">
        <v>-329428138.88818699</v>
      </c>
      <c r="C2414" s="3">
        <v>54739827906.5681</v>
      </c>
      <c r="D2414" s="3">
        <v>54410399767.68</v>
      </c>
      <c r="E2414" s="24">
        <f t="shared" si="222"/>
        <v>0.99415245528392471</v>
      </c>
      <c r="F2414" s="21">
        <f t="shared" si="223"/>
        <v>-321976362.61181301</v>
      </c>
      <c r="G2414">
        <v>3.6671523138905799</v>
      </c>
      <c r="H2414" s="3">
        <v>-377102880.27050102</v>
      </c>
      <c r="I2414" s="3">
        <f t="shared" si="224"/>
        <v>-377102880.27051139</v>
      </c>
      <c r="J2414" s="3">
        <f t="shared" si="225"/>
        <v>0</v>
      </c>
      <c r="K2414" s="13">
        <f t="shared" si="226"/>
        <v>377102880.27050102</v>
      </c>
      <c r="L2414" s="13">
        <f t="shared" si="227"/>
        <v>329428138.88809967</v>
      </c>
    </row>
    <row r="2415" spans="1:12" x14ac:dyDescent="0.25">
      <c r="A2415" s="11">
        <v>44419</v>
      </c>
      <c r="B2415" s="3">
        <v>-59691099.181653902</v>
      </c>
      <c r="C2415" s="3">
        <v>54165322287.461601</v>
      </c>
      <c r="D2415" s="3">
        <v>54105631188.279999</v>
      </c>
      <c r="E2415" s="24">
        <f t="shared" si="222"/>
        <v>0.9954957603460961</v>
      </c>
      <c r="F2415" s="21">
        <f t="shared" si="223"/>
        <v>-245077480.21834761</v>
      </c>
      <c r="G2415">
        <v>3.65063458102144</v>
      </c>
      <c r="H2415" s="3">
        <v>-68303195.341219097</v>
      </c>
      <c r="I2415" s="3">
        <f t="shared" si="224"/>
        <v>-68303195.3412209</v>
      </c>
      <c r="J2415" s="3">
        <f t="shared" si="225"/>
        <v>0</v>
      </c>
      <c r="K2415" s="13">
        <f t="shared" si="226"/>
        <v>68303195.341219097</v>
      </c>
      <c r="L2415" s="13">
        <f t="shared" si="227"/>
        <v>59691099.181602478</v>
      </c>
    </row>
    <row r="2416" spans="1:12" x14ac:dyDescent="0.25">
      <c r="A2416" s="11">
        <v>44420</v>
      </c>
      <c r="B2416" s="3">
        <v>-139156766.568845</v>
      </c>
      <c r="C2416" s="3">
        <v>53707692765.748802</v>
      </c>
      <c r="D2416" s="3">
        <v>53568535999.179901</v>
      </c>
      <c r="E2416" s="24">
        <f t="shared" si="222"/>
        <v>0.9926451570050725</v>
      </c>
      <c r="F2416" s="21">
        <f t="shared" si="223"/>
        <v>-397938422.53125262</v>
      </c>
      <c r="G2416">
        <v>3.62378473684619</v>
      </c>
      <c r="H2416" s="3">
        <v>-159172509.000965</v>
      </c>
      <c r="I2416" s="3">
        <f t="shared" si="224"/>
        <v>-159172509.00096968</v>
      </c>
      <c r="J2416" s="3">
        <f t="shared" si="225"/>
        <v>0</v>
      </c>
      <c r="K2416" s="13">
        <f t="shared" si="226"/>
        <v>159172509.000965</v>
      </c>
      <c r="L2416" s="13">
        <f t="shared" si="227"/>
        <v>139156766.56890106</v>
      </c>
    </row>
    <row r="2417" spans="1:12" x14ac:dyDescent="0.25">
      <c r="A2417" s="11">
        <v>44421</v>
      </c>
      <c r="B2417" s="3">
        <v>22425611.0776999</v>
      </c>
      <c r="C2417" s="3">
        <v>53629509005.502296</v>
      </c>
      <c r="D2417" s="3">
        <v>53651934616.579903</v>
      </c>
      <c r="E2417" s="24">
        <f t="shared" si="222"/>
        <v>1.0011382242427389</v>
      </c>
      <c r="F2417" s="21">
        <f t="shared" si="223"/>
        <v>60973006.322301626</v>
      </c>
      <c r="G2417">
        <v>3.6279094164841301</v>
      </c>
      <c r="H2417" s="3">
        <v>25641315.780494701</v>
      </c>
      <c r="I2417" s="3">
        <f t="shared" si="224"/>
        <v>25641315.78049542</v>
      </c>
      <c r="J2417" s="3">
        <f t="shared" si="225"/>
        <v>0</v>
      </c>
      <c r="K2417" s="13">
        <f t="shared" si="226"/>
        <v>-25641315.780494701</v>
      </c>
      <c r="L2417" s="13">
        <f t="shared" si="227"/>
        <v>22425611.077606201</v>
      </c>
    </row>
    <row r="2418" spans="1:12" x14ac:dyDescent="0.25">
      <c r="A2418" s="11">
        <v>44424</v>
      </c>
      <c r="B2418" s="3">
        <v>192289076.41045699</v>
      </c>
      <c r="C2418" s="3">
        <v>52556388661.7995</v>
      </c>
      <c r="D2418" s="3">
        <v>52748677738.209999</v>
      </c>
      <c r="E2418" s="24">
        <f t="shared" si="222"/>
        <v>0.97958049485802123</v>
      </c>
      <c r="F2418" s="21">
        <f t="shared" si="223"/>
        <v>-1095545954.7803605</v>
      </c>
      <c r="G2418">
        <v>3.5538293014995999</v>
      </c>
      <c r="H2418" s="3">
        <v>219777345.067101</v>
      </c>
      <c r="I2418" s="3">
        <f t="shared" si="224"/>
        <v>219777345.06710657</v>
      </c>
      <c r="J2418" s="3">
        <f t="shared" si="225"/>
        <v>0</v>
      </c>
      <c r="K2418" s="13">
        <f t="shared" si="226"/>
        <v>-219777345.067101</v>
      </c>
      <c r="L2418" s="13">
        <f t="shared" si="227"/>
        <v>192289076.41049957</v>
      </c>
    </row>
    <row r="2419" spans="1:12" x14ac:dyDescent="0.25">
      <c r="A2419" s="11">
        <v>44425</v>
      </c>
      <c r="B2419" s="3">
        <v>726112470.33492994</v>
      </c>
      <c r="C2419" s="3">
        <v>51957064777.035004</v>
      </c>
      <c r="D2419" s="3">
        <v>52683177247.370003</v>
      </c>
      <c r="E2419" s="24">
        <f t="shared" si="222"/>
        <v>0.98499274303891227</v>
      </c>
      <c r="F2419" s="21">
        <f t="shared" si="223"/>
        <v>-791612961.17492628</v>
      </c>
      <c r="G2419">
        <v>3.50049607197615</v>
      </c>
      <c r="H2419" s="3">
        <v>829591880.58388698</v>
      </c>
      <c r="I2419" s="3">
        <f t="shared" si="224"/>
        <v>829591880.58390939</v>
      </c>
      <c r="J2419" s="3">
        <f t="shared" si="225"/>
        <v>0</v>
      </c>
      <c r="K2419" s="13">
        <f t="shared" si="226"/>
        <v>-829591880.58388698</v>
      </c>
      <c r="L2419" s="13">
        <f t="shared" si="227"/>
        <v>726112470.33499908</v>
      </c>
    </row>
    <row r="2420" spans="1:12" x14ac:dyDescent="0.25">
      <c r="A2420" s="11">
        <v>44426</v>
      </c>
      <c r="B2420" s="3">
        <v>341285712.071275</v>
      </c>
      <c r="C2420" s="3">
        <v>52238155153.668701</v>
      </c>
      <c r="D2420" s="3">
        <v>52579440865.739998</v>
      </c>
      <c r="E2420" s="24">
        <f t="shared" si="222"/>
        <v>0.99155286152139777</v>
      </c>
      <c r="F2420" s="21">
        <f t="shared" si="223"/>
        <v>-445022093.70127988</v>
      </c>
      <c r="G2420">
        <v>3.4709268969123599</v>
      </c>
      <c r="H2420" s="3">
        <v>389772318.52528101</v>
      </c>
      <c r="I2420" s="3">
        <f t="shared" si="224"/>
        <v>389772318.52529055</v>
      </c>
      <c r="J2420" s="3">
        <f t="shared" si="225"/>
        <v>0</v>
      </c>
      <c r="K2420" s="13">
        <f t="shared" si="226"/>
        <v>-389772318.52528101</v>
      </c>
      <c r="L2420" s="13">
        <f t="shared" si="227"/>
        <v>341285712.07129669</v>
      </c>
    </row>
    <row r="2421" spans="1:12" x14ac:dyDescent="0.25">
      <c r="A2421" s="11">
        <v>44427</v>
      </c>
      <c r="B2421" s="3">
        <v>645549144.21189499</v>
      </c>
      <c r="C2421" s="3">
        <v>52946983891.848099</v>
      </c>
      <c r="D2421" s="3">
        <v>53592533036.059998</v>
      </c>
      <c r="E2421" s="24">
        <f t="shared" si="222"/>
        <v>1.0069902421945987</v>
      </c>
      <c r="F2421" s="21">
        <f t="shared" si="223"/>
        <v>367543026.10810471</v>
      </c>
      <c r="G2421">
        <v>3.4951895165615299</v>
      </c>
      <c r="H2421" s="3">
        <v>736977931.67800498</v>
      </c>
      <c r="I2421" s="3">
        <f t="shared" si="224"/>
        <v>736977931.67802465</v>
      </c>
      <c r="J2421" s="3">
        <f t="shared" si="225"/>
        <v>0</v>
      </c>
      <c r="K2421" s="13">
        <f t="shared" si="226"/>
        <v>-736977931.67800498</v>
      </c>
      <c r="L2421" s="13">
        <f t="shared" si="227"/>
        <v>645549144.2118988</v>
      </c>
    </row>
    <row r="2422" spans="1:12" x14ac:dyDescent="0.25">
      <c r="A2422" s="11">
        <v>44428</v>
      </c>
      <c r="B2422" s="3">
        <v>125039066.321393</v>
      </c>
      <c r="C2422" s="3">
        <v>54082247783.028603</v>
      </c>
      <c r="D2422" s="3">
        <v>54207286849.349998</v>
      </c>
      <c r="E2422" s="24">
        <f t="shared" si="222"/>
        <v>1.0091377421298431</v>
      </c>
      <c r="F2422" s="21">
        <f t="shared" si="223"/>
        <v>489714746.9686079</v>
      </c>
      <c r="G2422">
        <v>3.5271276570587999</v>
      </c>
      <c r="H2422" s="3">
        <v>142693169.26306599</v>
      </c>
      <c r="I2422" s="3">
        <f t="shared" si="224"/>
        <v>142693169.26306888</v>
      </c>
      <c r="J2422" s="3">
        <f t="shared" si="225"/>
        <v>0</v>
      </c>
      <c r="K2422" s="13">
        <f t="shared" si="226"/>
        <v>-142693169.26306599</v>
      </c>
      <c r="L2422" s="13">
        <f t="shared" si="227"/>
        <v>125039066.32139587</v>
      </c>
    </row>
    <row r="2423" spans="1:12" x14ac:dyDescent="0.25">
      <c r="A2423" s="11">
        <v>44431</v>
      </c>
      <c r="B2423" s="3">
        <v>181054854.52807799</v>
      </c>
      <c r="C2423" s="3">
        <v>53905941648.6119</v>
      </c>
      <c r="D2423" s="3">
        <v>54086996503.139999</v>
      </c>
      <c r="E2423" s="24">
        <f t="shared" si="222"/>
        <v>0.9944408728373445</v>
      </c>
      <c r="F2423" s="21">
        <f t="shared" si="223"/>
        <v>-301345200.73807704</v>
      </c>
      <c r="G2423">
        <v>3.5075199058942901</v>
      </c>
      <c r="H2423" s="3">
        <v>206537979.30724701</v>
      </c>
      <c r="I2423" s="3">
        <f t="shared" si="224"/>
        <v>206537979.30725297</v>
      </c>
      <c r="J2423" s="3">
        <f t="shared" si="225"/>
        <v>0</v>
      </c>
      <c r="K2423" s="13">
        <f t="shared" si="226"/>
        <v>-206537979.30724701</v>
      </c>
      <c r="L2423" s="13">
        <f t="shared" si="227"/>
        <v>181054854.52809906</v>
      </c>
    </row>
    <row r="2424" spans="1:12" x14ac:dyDescent="0.25">
      <c r="A2424" s="11">
        <v>44432</v>
      </c>
      <c r="B2424" s="3">
        <v>20184706.696250599</v>
      </c>
      <c r="C2424" s="3">
        <v>55284950490.113701</v>
      </c>
      <c r="D2424" s="3">
        <v>55305135196.809998</v>
      </c>
      <c r="E2424" s="24">
        <f t="shared" si="222"/>
        <v>1.0221486505893187</v>
      </c>
      <c r="F2424" s="21">
        <f t="shared" si="223"/>
        <v>1197953986.9737475</v>
      </c>
      <c r="G2424">
        <v>3.5852067387250202</v>
      </c>
      <c r="H2424" s="3">
        <v>23016775.466214299</v>
      </c>
      <c r="I2424" s="3">
        <f t="shared" si="224"/>
        <v>23016775.466214903</v>
      </c>
      <c r="J2424" s="3">
        <f t="shared" si="225"/>
        <v>0</v>
      </c>
      <c r="K2424" s="13">
        <f t="shared" si="226"/>
        <v>-23016775.466214299</v>
      </c>
      <c r="L2424" s="13">
        <f t="shared" si="227"/>
        <v>20184706.696296692</v>
      </c>
    </row>
    <row r="2425" spans="1:12" x14ac:dyDescent="0.25">
      <c r="A2425" s="11">
        <v>44433</v>
      </c>
      <c r="B2425" s="3">
        <v>26210011.999020498</v>
      </c>
      <c r="C2425" s="3">
        <v>55652656807.940903</v>
      </c>
      <c r="D2425" s="3">
        <v>55678866819.940002</v>
      </c>
      <c r="E2425" s="24">
        <f t="shared" si="222"/>
        <v>1.0062837132554561</v>
      </c>
      <c r="F2425" s="21">
        <f t="shared" si="223"/>
        <v>347521611.13098437</v>
      </c>
      <c r="G2425">
        <v>3.6077351498326999</v>
      </c>
      <c r="H2425" s="3">
        <v>29875937.754042301</v>
      </c>
      <c r="I2425" s="3">
        <f t="shared" si="224"/>
        <v>29875937.754043009</v>
      </c>
      <c r="J2425" s="3">
        <f t="shared" si="225"/>
        <v>0</v>
      </c>
      <c r="K2425" s="13">
        <f t="shared" si="226"/>
        <v>-29875937.754042301</v>
      </c>
      <c r="L2425" s="13">
        <f t="shared" si="227"/>
        <v>26210011.999099731</v>
      </c>
    </row>
    <row r="2426" spans="1:12" x14ac:dyDescent="0.25">
      <c r="A2426" s="11">
        <v>44434</v>
      </c>
      <c r="B2426" s="3">
        <v>64099815.620106898</v>
      </c>
      <c r="C2426" s="3">
        <v>54729013967.269897</v>
      </c>
      <c r="D2426" s="3">
        <v>54793113782.889999</v>
      </c>
      <c r="E2426" s="24">
        <f t="shared" si="222"/>
        <v>0.98294051393427528</v>
      </c>
      <c r="F2426" s="21">
        <f t="shared" si="223"/>
        <v>-949852852.67010999</v>
      </c>
      <c r="G2426">
        <v>3.5461890423153002</v>
      </c>
      <c r="H2426" s="3">
        <v>73037078.765538797</v>
      </c>
      <c r="I2426" s="3">
        <f t="shared" si="224"/>
        <v>73037078.765540719</v>
      </c>
      <c r="J2426" s="3">
        <f t="shared" si="225"/>
        <v>0</v>
      </c>
      <c r="K2426" s="13">
        <f t="shared" si="226"/>
        <v>-73037078.765538797</v>
      </c>
      <c r="L2426" s="13">
        <f t="shared" si="227"/>
        <v>64099815.620101929</v>
      </c>
    </row>
    <row r="2427" spans="1:12" x14ac:dyDescent="0.25">
      <c r="A2427" s="11">
        <v>44435</v>
      </c>
      <c r="B2427" s="3">
        <v>48417603.835106999</v>
      </c>
      <c r="C2427" s="3">
        <v>55630272929.364799</v>
      </c>
      <c r="D2427" s="3">
        <v>55678690533.199997</v>
      </c>
      <c r="E2427" s="24">
        <f t="shared" si="222"/>
        <v>1.0152785466763583</v>
      </c>
      <c r="F2427" s="21">
        <f t="shared" si="223"/>
        <v>837159146.47489059</v>
      </c>
      <c r="G2427">
        <v>3.6003696571215098</v>
      </c>
      <c r="H2427" s="3">
        <v>55147038.504636496</v>
      </c>
      <c r="I2427" s="3">
        <f t="shared" si="224"/>
        <v>55147038.504637942</v>
      </c>
      <c r="J2427" s="3">
        <f t="shared" si="225"/>
        <v>0</v>
      </c>
      <c r="K2427" s="13">
        <f t="shared" si="226"/>
        <v>-55147038.504636496</v>
      </c>
      <c r="L2427" s="13">
        <f t="shared" si="227"/>
        <v>48417603.835197449</v>
      </c>
    </row>
    <row r="2428" spans="1:12" x14ac:dyDescent="0.25">
      <c r="A2428" s="11">
        <v>44438</v>
      </c>
      <c r="B2428" s="3">
        <v>131185487.067114</v>
      </c>
      <c r="C2428" s="3">
        <v>55335944622.922798</v>
      </c>
      <c r="D2428" s="3">
        <v>55467130109.989998</v>
      </c>
      <c r="E2428" s="24">
        <f t="shared" si="222"/>
        <v>0.99384421747359986</v>
      </c>
      <c r="F2428" s="21">
        <f t="shared" si="223"/>
        <v>-342745910.27711308</v>
      </c>
      <c r="G2428">
        <v>3.57820656449762</v>
      </c>
      <c r="H2428" s="3">
        <v>149360920.89209899</v>
      </c>
      <c r="I2428" s="3">
        <f t="shared" si="224"/>
        <v>149360920.89210311</v>
      </c>
      <c r="J2428" s="3">
        <f t="shared" si="225"/>
        <v>0</v>
      </c>
      <c r="K2428" s="13">
        <f t="shared" si="226"/>
        <v>-149360920.89209899</v>
      </c>
      <c r="L2428" s="13">
        <f t="shared" si="227"/>
        <v>131185487.06719971</v>
      </c>
    </row>
    <row r="2429" spans="1:12" x14ac:dyDescent="0.25">
      <c r="A2429" s="11">
        <v>44439</v>
      </c>
      <c r="B2429" s="3">
        <v>-65363835.306114197</v>
      </c>
      <c r="C2429" s="3">
        <v>55081505475.5961</v>
      </c>
      <c r="D2429" s="3">
        <v>55016141640.290001</v>
      </c>
      <c r="E2429" s="24">
        <f t="shared" si="222"/>
        <v>0.99304769088234424</v>
      </c>
      <c r="F2429" s="21">
        <f t="shared" si="223"/>
        <v>-385624634.39388275</v>
      </c>
      <c r="G2429">
        <v>3.5533297663744001</v>
      </c>
      <c r="H2429" s="3">
        <v>-74391104.309206203</v>
      </c>
      <c r="I2429" s="3">
        <f t="shared" si="224"/>
        <v>-74391104.309208214</v>
      </c>
      <c r="J2429" s="3">
        <f t="shared" si="225"/>
        <v>0</v>
      </c>
      <c r="K2429" s="13">
        <f t="shared" si="226"/>
        <v>74391104.309206203</v>
      </c>
      <c r="L2429" s="13">
        <f t="shared" si="227"/>
        <v>65363835.306098938</v>
      </c>
    </row>
    <row r="2430" spans="1:12" x14ac:dyDescent="0.25">
      <c r="A2430" s="11">
        <v>44440</v>
      </c>
      <c r="B2430" s="3">
        <v>-151214026.968851</v>
      </c>
      <c r="C2430" s="3">
        <v>55378026574.5588</v>
      </c>
      <c r="D2430" s="3">
        <v>55226812547.589996</v>
      </c>
      <c r="E2430" s="24">
        <f t="shared" si="222"/>
        <v>1.0065777955974258</v>
      </c>
      <c r="F2430" s="21">
        <f t="shared" si="223"/>
        <v>361884934.26884639</v>
      </c>
      <c r="G2430">
        <v>3.57670284326786</v>
      </c>
      <c r="H2430" s="3">
        <v>-172031448.45300499</v>
      </c>
      <c r="I2430" s="3">
        <f t="shared" si="224"/>
        <v>-172031448.45300919</v>
      </c>
      <c r="J2430" s="3">
        <f t="shared" si="225"/>
        <v>0</v>
      </c>
      <c r="K2430" s="13">
        <f t="shared" si="226"/>
        <v>172031448.45300499</v>
      </c>
      <c r="L2430" s="13">
        <f t="shared" si="227"/>
        <v>151214026.96880341</v>
      </c>
    </row>
    <row r="2431" spans="1:12" x14ac:dyDescent="0.25">
      <c r="A2431" s="11">
        <v>44441</v>
      </c>
      <c r="B2431" s="3">
        <v>179186765.17394</v>
      </c>
      <c r="C2431" s="3">
        <v>54173406969.056</v>
      </c>
      <c r="D2431" s="3">
        <v>54352593734.230003</v>
      </c>
      <c r="E2431" s="24">
        <f t="shared" si="222"/>
        <v>0.9809258305895131</v>
      </c>
      <c r="F2431" s="21">
        <f t="shared" si="223"/>
        <v>-1053405578.5339329</v>
      </c>
      <c r="G2431">
        <v>3.5084802073043999</v>
      </c>
      <c r="H2431" s="3">
        <v>203776446.28855899</v>
      </c>
      <c r="I2431" s="3">
        <f t="shared" si="224"/>
        <v>203776446.28856397</v>
      </c>
      <c r="J2431" s="3">
        <f t="shared" si="225"/>
        <v>0</v>
      </c>
      <c r="K2431" s="13">
        <f t="shared" si="226"/>
        <v>-203776446.28855899</v>
      </c>
      <c r="L2431" s="13">
        <f t="shared" si="227"/>
        <v>179186765.1740036</v>
      </c>
    </row>
    <row r="2432" spans="1:12" x14ac:dyDescent="0.25">
      <c r="A2432" s="11">
        <v>44442</v>
      </c>
      <c r="B2432" s="3">
        <v>-7021979.7758734198</v>
      </c>
      <c r="C2432" s="3">
        <v>54456134574.295799</v>
      </c>
      <c r="D2432" s="3">
        <v>54449112594.519997</v>
      </c>
      <c r="E2432" s="24">
        <f t="shared" si="222"/>
        <v>1.0019049843430132</v>
      </c>
      <c r="F2432" s="21">
        <f t="shared" si="223"/>
        <v>103540840.06586671</v>
      </c>
      <c r="G2432">
        <v>3.5151638071670899</v>
      </c>
      <c r="H2432" s="3">
        <v>-7982518.1988051403</v>
      </c>
      <c r="I2432" s="3">
        <f t="shared" si="224"/>
        <v>-7982518.1988053489</v>
      </c>
      <c r="J2432" s="3">
        <f t="shared" si="225"/>
        <v>0</v>
      </c>
      <c r="K2432" s="13">
        <f t="shared" si="226"/>
        <v>7982518.1988051403</v>
      </c>
      <c r="L2432" s="13">
        <f t="shared" si="227"/>
        <v>7021979.7758026123</v>
      </c>
    </row>
    <row r="2433" spans="1:12" x14ac:dyDescent="0.25">
      <c r="A2433" s="11">
        <v>44445</v>
      </c>
      <c r="B2433" s="3">
        <v>266705332.83674499</v>
      </c>
      <c r="C2433" s="3">
        <v>54783359418.283203</v>
      </c>
      <c r="D2433" s="3">
        <v>55050064751.120003</v>
      </c>
      <c r="E2433" s="24">
        <f t="shared" si="222"/>
        <v>1.0061387010336125</v>
      </c>
      <c r="F2433" s="21">
        <f t="shared" si="223"/>
        <v>334246823.76326108</v>
      </c>
      <c r="G2433">
        <v>3.53674234686346</v>
      </c>
      <c r="H2433" s="3">
        <v>303070964.26075</v>
      </c>
      <c r="I2433" s="3">
        <f t="shared" si="224"/>
        <v>303070964.26075697</v>
      </c>
      <c r="J2433" s="3">
        <f t="shared" si="225"/>
        <v>0</v>
      </c>
      <c r="K2433" s="13">
        <f t="shared" si="226"/>
        <v>-303070964.26075</v>
      </c>
      <c r="L2433" s="13">
        <f t="shared" si="227"/>
        <v>266705332.83679962</v>
      </c>
    </row>
    <row r="2434" spans="1:12" x14ac:dyDescent="0.25">
      <c r="A2434" s="11">
        <v>44447</v>
      </c>
      <c r="B2434" s="3">
        <v>240247979.59652799</v>
      </c>
      <c r="C2434" s="3">
        <v>53433043792.653397</v>
      </c>
      <c r="D2434" s="3">
        <v>53673291772.25</v>
      </c>
      <c r="E2434" s="24">
        <f t="shared" si="222"/>
        <v>0.97062635683033172</v>
      </c>
      <c r="F2434" s="21">
        <f t="shared" si="223"/>
        <v>-1617020958.4665308</v>
      </c>
      <c r="G2434">
        <v>3.4328553391836398</v>
      </c>
      <c r="H2434" s="3">
        <v>272900708.609842</v>
      </c>
      <c r="I2434" s="3">
        <f t="shared" si="224"/>
        <v>272900708.60984963</v>
      </c>
      <c r="J2434" s="3">
        <f t="shared" si="225"/>
        <v>0</v>
      </c>
      <c r="K2434" s="13">
        <f t="shared" si="226"/>
        <v>-272900708.609842</v>
      </c>
      <c r="L2434" s="13">
        <f t="shared" si="227"/>
        <v>240247979.59660339</v>
      </c>
    </row>
    <row r="2435" spans="1:12" x14ac:dyDescent="0.25">
      <c r="A2435" s="11">
        <v>44448</v>
      </c>
      <c r="B2435" s="3">
        <v>217333594.06567299</v>
      </c>
      <c r="C2435" s="3">
        <v>54448860571.214302</v>
      </c>
      <c r="D2435" s="3">
        <v>54666194165.279999</v>
      </c>
      <c r="E2435" s="24">
        <f t="shared" ref="E2435:E2498" si="228">F2435/D2434+1</f>
        <v>1.0144498087103595</v>
      </c>
      <c r="F2435" s="21">
        <f t="shared" ref="F2435:F2498" si="229">D2435-D2434-B2435</f>
        <v>775568798.96432579</v>
      </c>
      <c r="G2435">
        <v>3.48245944216518</v>
      </c>
      <c r="H2435" s="3">
        <v>246776652.867699</v>
      </c>
      <c r="I2435" s="3">
        <f t="shared" ref="I2435:I2498" si="230">B2435*(1+$Q$1)^($O$1-ROW()+1)</f>
        <v>246776652.86770535</v>
      </c>
      <c r="J2435" s="3">
        <f t="shared" ref="J2435:J2498" si="231">B2435*$G$2765/G2435</f>
        <v>0</v>
      </c>
      <c r="K2435" s="13">
        <f t="shared" ref="K2435:K2498" si="232">J2435-H2435</f>
        <v>-246776652.867699</v>
      </c>
      <c r="L2435" s="13">
        <f t="shared" ref="L2435:L2498" si="233">ABS(C2435-D2435)</f>
        <v>217333594.06569672</v>
      </c>
    </row>
    <row r="2436" spans="1:12" x14ac:dyDescent="0.25">
      <c r="A2436" s="11">
        <v>44449</v>
      </c>
      <c r="B2436" s="3">
        <v>442198524.77697003</v>
      </c>
      <c r="C2436" s="3">
        <v>54212961895.852997</v>
      </c>
      <c r="D2436" s="3">
        <v>54655160420.629997</v>
      </c>
      <c r="E2436" s="24">
        <f t="shared" si="228"/>
        <v>0.99170909414222896</v>
      </c>
      <c r="F2436" s="21">
        <f t="shared" si="229"/>
        <v>-453232269.42697155</v>
      </c>
      <c r="G2436">
        <v>3.4535866987766801</v>
      </c>
      <c r="H2436" s="3">
        <v>501911082.07397401</v>
      </c>
      <c r="I2436" s="3">
        <f t="shared" si="230"/>
        <v>501911082.07398736</v>
      </c>
      <c r="J2436" s="3">
        <f t="shared" si="231"/>
        <v>0</v>
      </c>
      <c r="K2436" s="13">
        <f t="shared" si="232"/>
        <v>-501911082.07397401</v>
      </c>
      <c r="L2436" s="13">
        <f t="shared" si="233"/>
        <v>442198524.77700043</v>
      </c>
    </row>
    <row r="2437" spans="1:12" x14ac:dyDescent="0.25">
      <c r="A2437" s="11">
        <v>44452</v>
      </c>
      <c r="B2437" s="3">
        <v>410695149.134004</v>
      </c>
      <c r="C2437" s="3">
        <v>55574095307.685997</v>
      </c>
      <c r="D2437" s="3">
        <v>55984790456.82</v>
      </c>
      <c r="E2437" s="24">
        <f t="shared" si="228"/>
        <v>1.0168133233894807</v>
      </c>
      <c r="F2437" s="21">
        <f t="shared" si="229"/>
        <v>918934887.05599844</v>
      </c>
      <c r="G2437">
        <v>3.5116529687968199</v>
      </c>
      <c r="H2437" s="3">
        <v>465973647.99157298</v>
      </c>
      <c r="I2437" s="3">
        <f t="shared" si="230"/>
        <v>465973647.9915843</v>
      </c>
      <c r="J2437" s="3">
        <f t="shared" si="231"/>
        <v>0</v>
      </c>
      <c r="K2437" s="13">
        <f t="shared" si="232"/>
        <v>-465973647.99157298</v>
      </c>
      <c r="L2437" s="13">
        <f t="shared" si="233"/>
        <v>410695149.13400269</v>
      </c>
    </row>
    <row r="2438" spans="1:12" x14ac:dyDescent="0.25">
      <c r="A2438" s="11">
        <v>44453</v>
      </c>
      <c r="B2438" s="3">
        <v>-11183725.385926001</v>
      </c>
      <c r="C2438" s="3">
        <v>56000339574.155899</v>
      </c>
      <c r="D2438" s="3">
        <v>55989155848.769997</v>
      </c>
      <c r="E2438" s="24">
        <f t="shared" si="228"/>
        <v>1.000277738242995</v>
      </c>
      <c r="F2438" s="21">
        <f t="shared" si="229"/>
        <v>15549117.335922949</v>
      </c>
      <c r="G2438">
        <v>3.5126282891223801</v>
      </c>
      <c r="H2438" s="3">
        <v>-12684126.548016701</v>
      </c>
      <c r="I2438" s="3">
        <f t="shared" si="230"/>
        <v>-12684126.548017105</v>
      </c>
      <c r="J2438" s="3">
        <f t="shared" si="231"/>
        <v>0</v>
      </c>
      <c r="K2438" s="13">
        <f t="shared" si="232"/>
        <v>12684126.548016701</v>
      </c>
      <c r="L2438" s="13">
        <f t="shared" si="233"/>
        <v>11183725.385902405</v>
      </c>
    </row>
    <row r="2439" spans="1:12" x14ac:dyDescent="0.25">
      <c r="A2439" s="11">
        <v>44454</v>
      </c>
      <c r="B2439" s="3">
        <v>-13213092.8030529</v>
      </c>
      <c r="C2439" s="3">
        <v>55626893952.303001</v>
      </c>
      <c r="D2439" s="3">
        <v>55613680859.499901</v>
      </c>
      <c r="E2439" s="24">
        <f t="shared" si="228"/>
        <v>0.99352978463462582</v>
      </c>
      <c r="F2439" s="21">
        <f t="shared" si="229"/>
        <v>-362261896.46704292</v>
      </c>
      <c r="G2439">
        <v>3.4899008275932601</v>
      </c>
      <c r="H2439" s="3">
        <v>-14979966.604767499</v>
      </c>
      <c r="I2439" s="3">
        <f t="shared" si="230"/>
        <v>-14979966.604767889</v>
      </c>
      <c r="J2439" s="3">
        <f t="shared" si="231"/>
        <v>0</v>
      </c>
      <c r="K2439" s="13">
        <f t="shared" si="232"/>
        <v>14979966.604767499</v>
      </c>
      <c r="L2439" s="13">
        <f t="shared" si="233"/>
        <v>13213092.803100586</v>
      </c>
    </row>
    <row r="2440" spans="1:12" x14ac:dyDescent="0.25">
      <c r="A2440" s="11">
        <v>44455</v>
      </c>
      <c r="B2440" s="3">
        <v>52117113.415371798</v>
      </c>
      <c r="C2440" s="3">
        <v>55243805094.444603</v>
      </c>
      <c r="D2440" s="3">
        <v>55295922207.860001</v>
      </c>
      <c r="E2440" s="24">
        <f t="shared" si="228"/>
        <v>0.99334919467046767</v>
      </c>
      <c r="F2440" s="21">
        <f t="shared" si="229"/>
        <v>-369875765.05527198</v>
      </c>
      <c r="G2440">
        <v>3.4666901765695601</v>
      </c>
      <c r="H2440" s="3">
        <v>59063475.892312899</v>
      </c>
      <c r="I2440" s="3">
        <f t="shared" si="230"/>
        <v>59063475.892314382</v>
      </c>
      <c r="J2440" s="3">
        <f t="shared" si="231"/>
        <v>0</v>
      </c>
      <c r="K2440" s="13">
        <f t="shared" si="232"/>
        <v>-59063475.892312899</v>
      </c>
      <c r="L2440" s="13">
        <f t="shared" si="233"/>
        <v>52117113.415397644</v>
      </c>
    </row>
    <row r="2441" spans="1:12" x14ac:dyDescent="0.25">
      <c r="A2441" s="11">
        <v>44456</v>
      </c>
      <c r="B2441" s="3">
        <v>-14977844.9559373</v>
      </c>
      <c r="C2441" s="3">
        <v>54362307397.785896</v>
      </c>
      <c r="D2441" s="3">
        <v>54347329552.830002</v>
      </c>
      <c r="E2441" s="24">
        <f t="shared" si="228"/>
        <v>0.98311602785889785</v>
      </c>
      <c r="F2441" s="21">
        <f t="shared" si="229"/>
        <v>-933614810.07406151</v>
      </c>
      <c r="G2441">
        <v>3.4081586762065301</v>
      </c>
      <c r="H2441" s="3">
        <v>-16967594.114433799</v>
      </c>
      <c r="I2441" s="3">
        <f t="shared" si="230"/>
        <v>-16967594.114434209</v>
      </c>
      <c r="J2441" s="3">
        <f t="shared" si="231"/>
        <v>0</v>
      </c>
      <c r="K2441" s="13">
        <f t="shared" si="232"/>
        <v>16967594.114433799</v>
      </c>
      <c r="L2441" s="13">
        <f t="shared" si="233"/>
        <v>14977844.95589447</v>
      </c>
    </row>
    <row r="2442" spans="1:12" x14ac:dyDescent="0.25">
      <c r="A2442" s="11">
        <v>44459</v>
      </c>
      <c r="B2442" s="3">
        <v>390635627.00834501</v>
      </c>
      <c r="C2442" s="3">
        <v>52949384506.361603</v>
      </c>
      <c r="D2442" s="3">
        <v>53340020133.370003</v>
      </c>
      <c r="E2442" s="24">
        <f t="shared" si="228"/>
        <v>0.97427757613905519</v>
      </c>
      <c r="F2442" s="21">
        <f t="shared" si="229"/>
        <v>-1397945046.4683442</v>
      </c>
      <c r="G2442">
        <v>3.3204925741517801</v>
      </c>
      <c r="H2442" s="3">
        <v>442359210.031977</v>
      </c>
      <c r="I2442" s="3">
        <f t="shared" si="230"/>
        <v>442359210.03198725</v>
      </c>
      <c r="J2442" s="3">
        <f t="shared" si="231"/>
        <v>0</v>
      </c>
      <c r="K2442" s="13">
        <f t="shared" si="232"/>
        <v>-442359210.031977</v>
      </c>
      <c r="L2442" s="13">
        <f t="shared" si="233"/>
        <v>390635627.00839996</v>
      </c>
    </row>
    <row r="2443" spans="1:12" x14ac:dyDescent="0.25">
      <c r="A2443" s="11">
        <v>44460</v>
      </c>
      <c r="B2443" s="3">
        <v>176303887.36647999</v>
      </c>
      <c r="C2443" s="3">
        <v>54086567794.263496</v>
      </c>
      <c r="D2443" s="3">
        <v>54262871681.629997</v>
      </c>
      <c r="E2443" s="24">
        <f t="shared" si="228"/>
        <v>1.0139960138565165</v>
      </c>
      <c r="F2443" s="21">
        <f t="shared" si="229"/>
        <v>746547660.89351451</v>
      </c>
      <c r="G2443">
        <v>3.3669662342300701</v>
      </c>
      <c r="H2443" s="3">
        <v>199570984.91607299</v>
      </c>
      <c r="I2443" s="3">
        <f t="shared" si="230"/>
        <v>199570984.91607815</v>
      </c>
      <c r="J2443" s="3">
        <f t="shared" si="231"/>
        <v>0</v>
      </c>
      <c r="K2443" s="13">
        <f t="shared" si="232"/>
        <v>-199570984.91607299</v>
      </c>
      <c r="L2443" s="13">
        <f t="shared" si="233"/>
        <v>176303887.36650085</v>
      </c>
    </row>
    <row r="2444" spans="1:12" x14ac:dyDescent="0.25">
      <c r="A2444" s="11">
        <v>44461</v>
      </c>
      <c r="B2444" s="3">
        <v>-51717562.412371799</v>
      </c>
      <c r="C2444" s="3">
        <v>54937064671.072304</v>
      </c>
      <c r="D2444" s="3">
        <v>54885347108.660004</v>
      </c>
      <c r="E2444" s="24">
        <f t="shared" si="228"/>
        <v>1.0124245726138121</v>
      </c>
      <c r="F2444" s="21">
        <f t="shared" si="229"/>
        <v>674192989.44237816</v>
      </c>
      <c r="G2444">
        <v>3.4087993506955199</v>
      </c>
      <c r="H2444" s="3">
        <v>-58520206.200428903</v>
      </c>
      <c r="I2444" s="3">
        <f t="shared" si="230"/>
        <v>-58520206.200430371</v>
      </c>
      <c r="J2444" s="3">
        <f t="shared" si="231"/>
        <v>0</v>
      </c>
      <c r="K2444" s="13">
        <f t="shared" si="232"/>
        <v>58520206.200428903</v>
      </c>
      <c r="L2444" s="13">
        <f t="shared" si="233"/>
        <v>51717562.41230011</v>
      </c>
    </row>
    <row r="2445" spans="1:12" x14ac:dyDescent="0.25">
      <c r="A2445" s="11">
        <v>44462</v>
      </c>
      <c r="B2445" s="3">
        <v>15189176.129792901</v>
      </c>
      <c r="C2445" s="3">
        <v>55552792709.140198</v>
      </c>
      <c r="D2445" s="3">
        <v>55567981885.269997</v>
      </c>
      <c r="E2445" s="24">
        <f t="shared" si="228"/>
        <v>1.0121607247770306</v>
      </c>
      <c r="F2445" s="21">
        <f t="shared" si="229"/>
        <v>667445600.48020005</v>
      </c>
      <c r="G2445">
        <v>3.4502528214194501</v>
      </c>
      <c r="H2445" s="3">
        <v>17180440.972452</v>
      </c>
      <c r="I2445" s="3">
        <f t="shared" si="230"/>
        <v>17180440.972452477</v>
      </c>
      <c r="J2445" s="3">
        <f t="shared" si="231"/>
        <v>0</v>
      </c>
      <c r="K2445" s="13">
        <f t="shared" si="232"/>
        <v>-17180440.972452</v>
      </c>
      <c r="L2445" s="13">
        <f t="shared" si="233"/>
        <v>15189176.129798889</v>
      </c>
    </row>
    <row r="2446" spans="1:12" x14ac:dyDescent="0.25">
      <c r="A2446" s="11">
        <v>44463</v>
      </c>
      <c r="B2446" s="3">
        <v>-78097494.926601097</v>
      </c>
      <c r="C2446" s="3">
        <v>55261192689.316597</v>
      </c>
      <c r="D2446" s="3">
        <v>55183095194.389999</v>
      </c>
      <c r="E2446" s="24">
        <f t="shared" si="228"/>
        <v>0.99447902937006394</v>
      </c>
      <c r="F2446" s="21">
        <f t="shared" si="229"/>
        <v>-306789195.95339614</v>
      </c>
      <c r="G2446">
        <v>3.4312040769265399</v>
      </c>
      <c r="H2446" s="3">
        <v>-88301784.489532501</v>
      </c>
      <c r="I2446" s="3">
        <f t="shared" si="230"/>
        <v>-88301784.489534721</v>
      </c>
      <c r="J2446" s="3">
        <f t="shared" si="231"/>
        <v>0</v>
      </c>
      <c r="K2446" s="13">
        <f t="shared" si="232"/>
        <v>88301784.489532501</v>
      </c>
      <c r="L2446" s="13">
        <f t="shared" si="233"/>
        <v>78097494.926597595</v>
      </c>
    </row>
    <row r="2447" spans="1:12" x14ac:dyDescent="0.25">
      <c r="A2447" s="11">
        <v>44466</v>
      </c>
      <c r="B2447" s="3">
        <v>333637660.77687198</v>
      </c>
      <c r="C2447" s="3">
        <v>55009061589.663101</v>
      </c>
      <c r="D2447" s="3">
        <v>55342699250.440002</v>
      </c>
      <c r="E2447" s="24">
        <f t="shared" si="228"/>
        <v>0.99684625148129491</v>
      </c>
      <c r="F2447" s="21">
        <f t="shared" si="229"/>
        <v>-174033604.72686893</v>
      </c>
      <c r="G2447">
        <v>3.4203829221515498</v>
      </c>
      <c r="H2447" s="3">
        <v>377085412.79881501</v>
      </c>
      <c r="I2447" s="3">
        <f t="shared" si="230"/>
        <v>377085412.79882419</v>
      </c>
      <c r="J2447" s="3">
        <f t="shared" si="231"/>
        <v>0</v>
      </c>
      <c r="K2447" s="13">
        <f t="shared" si="232"/>
        <v>-377085412.79881501</v>
      </c>
      <c r="L2447" s="13">
        <f t="shared" si="233"/>
        <v>333637660.77690125</v>
      </c>
    </row>
    <row r="2448" spans="1:12" x14ac:dyDescent="0.25">
      <c r="A2448" s="11">
        <v>44467</v>
      </c>
      <c r="B2448" s="3">
        <v>2855124.9556317301</v>
      </c>
      <c r="C2448" s="3">
        <v>53548930469.784302</v>
      </c>
      <c r="D2448" s="3">
        <v>53551785594.739998</v>
      </c>
      <c r="E2448" s="24">
        <f t="shared" si="228"/>
        <v>0.96758797809014752</v>
      </c>
      <c r="F2448" s="21">
        <f t="shared" si="229"/>
        <v>-1793768780.6556363</v>
      </c>
      <c r="G2448">
        <v>3.30952139593869</v>
      </c>
      <c r="H2448" s="3">
        <v>3225685.8792940201</v>
      </c>
      <c r="I2448" s="3">
        <f t="shared" si="230"/>
        <v>3225685.8792941039</v>
      </c>
      <c r="J2448" s="3">
        <f t="shared" si="231"/>
        <v>0</v>
      </c>
      <c r="K2448" s="13">
        <f t="shared" si="232"/>
        <v>-3225685.8792940201</v>
      </c>
      <c r="L2448" s="13">
        <f t="shared" si="233"/>
        <v>2855124.955696106</v>
      </c>
    </row>
    <row r="2449" spans="1:12" x14ac:dyDescent="0.25">
      <c r="A2449" s="11">
        <v>44468</v>
      </c>
      <c r="B2449" s="3">
        <v>-119192592.45655</v>
      </c>
      <c r="C2449" s="3">
        <v>53909937662.216499</v>
      </c>
      <c r="D2449" s="3">
        <v>53790745069.760002</v>
      </c>
      <c r="E2449" s="24">
        <f t="shared" si="228"/>
        <v>1.0066879575255794</v>
      </c>
      <c r="F2449" s="21">
        <f t="shared" si="229"/>
        <v>358152067.47655427</v>
      </c>
      <c r="G2449">
        <v>3.3316553344647302</v>
      </c>
      <c r="H2449" s="3">
        <v>-134610366.583267</v>
      </c>
      <c r="I2449" s="3">
        <f t="shared" si="230"/>
        <v>-134610366.58326992</v>
      </c>
      <c r="J2449" s="3">
        <f t="shared" si="231"/>
        <v>0</v>
      </c>
      <c r="K2449" s="13">
        <f t="shared" si="232"/>
        <v>134610366.583267</v>
      </c>
      <c r="L2449" s="13">
        <f t="shared" si="233"/>
        <v>119192592.45649719</v>
      </c>
    </row>
    <row r="2450" spans="1:12" x14ac:dyDescent="0.25">
      <c r="A2450" s="11">
        <v>44469</v>
      </c>
      <c r="B2450" s="3">
        <v>-84706240.457459196</v>
      </c>
      <c r="C2450" s="3">
        <v>53711331653.277397</v>
      </c>
      <c r="D2450" s="3">
        <v>53626625412.819901</v>
      </c>
      <c r="E2450" s="24">
        <f t="shared" si="228"/>
        <v>0.99852366022482764</v>
      </c>
      <c r="F2450" s="21">
        <f t="shared" si="229"/>
        <v>-79413416.482642427</v>
      </c>
      <c r="G2450">
        <v>3.3267366791773001</v>
      </c>
      <c r="H2450" s="3">
        <v>-95626208.342914402</v>
      </c>
      <c r="I2450" s="3">
        <f t="shared" si="230"/>
        <v>-95626208.342916772</v>
      </c>
      <c r="J2450" s="3">
        <f t="shared" si="231"/>
        <v>0</v>
      </c>
      <c r="K2450" s="13">
        <f t="shared" si="232"/>
        <v>95626208.342914402</v>
      </c>
      <c r="L2450" s="13">
        <f t="shared" si="233"/>
        <v>84706240.457496643</v>
      </c>
    </row>
    <row r="2451" spans="1:12" x14ac:dyDescent="0.25">
      <c r="A2451" s="11">
        <v>44470</v>
      </c>
      <c r="B2451" s="3">
        <v>-31237774.846174199</v>
      </c>
      <c r="C2451" s="3">
        <v>54486906089.146103</v>
      </c>
      <c r="D2451" s="3">
        <v>54455668314.299896</v>
      </c>
      <c r="E2451" s="24">
        <f t="shared" si="228"/>
        <v>1.0160420438486235</v>
      </c>
      <c r="F2451" s="21">
        <f t="shared" si="229"/>
        <v>860280676.32616997</v>
      </c>
      <c r="G2451">
        <v>3.38010433485749</v>
      </c>
      <c r="H2451" s="3">
        <v>-35251200.1701013</v>
      </c>
      <c r="I2451" s="3">
        <f t="shared" si="230"/>
        <v>-35251200.170102201</v>
      </c>
      <c r="J2451" s="3">
        <f t="shared" si="231"/>
        <v>0</v>
      </c>
      <c r="K2451" s="13">
        <f t="shared" si="232"/>
        <v>35251200.1701013</v>
      </c>
      <c r="L2451" s="13">
        <f t="shared" si="233"/>
        <v>31237774.846206665</v>
      </c>
    </row>
    <row r="2452" spans="1:12" x14ac:dyDescent="0.25">
      <c r="A2452" s="11">
        <v>44473</v>
      </c>
      <c r="B2452" s="3">
        <v>-37539246.898379803</v>
      </c>
      <c r="C2452" s="3">
        <v>53015168789.6483</v>
      </c>
      <c r="D2452" s="3">
        <v>52977629542.75</v>
      </c>
      <c r="E2452" s="24">
        <f t="shared" si="228"/>
        <v>0.97354729876167467</v>
      </c>
      <c r="F2452" s="21">
        <f t="shared" si="229"/>
        <v>-1440499524.6515164</v>
      </c>
      <c r="G2452">
        <v>3.2906914447331301</v>
      </c>
      <c r="H2452" s="3">
        <v>-42345928.625174798</v>
      </c>
      <c r="I2452" s="3">
        <f t="shared" si="230"/>
        <v>-42345928.625175938</v>
      </c>
      <c r="J2452" s="3">
        <f t="shared" si="231"/>
        <v>0</v>
      </c>
      <c r="K2452" s="13">
        <f t="shared" si="232"/>
        <v>42345928.625174798</v>
      </c>
      <c r="L2452" s="13">
        <f t="shared" si="233"/>
        <v>37539246.898300171</v>
      </c>
    </row>
    <row r="2453" spans="1:12" x14ac:dyDescent="0.25">
      <c r="A2453" s="11">
        <v>44474</v>
      </c>
      <c r="B2453" s="3">
        <v>-51320792.963232502</v>
      </c>
      <c r="C2453" s="3">
        <v>52869574305.113197</v>
      </c>
      <c r="D2453" s="3">
        <v>52818253512.150002</v>
      </c>
      <c r="E2453" s="24">
        <f t="shared" si="228"/>
        <v>0.99796036103220565</v>
      </c>
      <c r="F2453" s="21">
        <f t="shared" si="229"/>
        <v>-108055237.63676597</v>
      </c>
      <c r="G2453">
        <v>3.2839796222314601</v>
      </c>
      <c r="H2453" s="3">
        <v>-57869769.388256401</v>
      </c>
      <c r="I2453" s="3">
        <f t="shared" si="230"/>
        <v>-57869769.388257846</v>
      </c>
      <c r="J2453" s="3">
        <f t="shared" si="231"/>
        <v>0</v>
      </c>
      <c r="K2453" s="13">
        <f t="shared" si="232"/>
        <v>57869769.388256401</v>
      </c>
      <c r="L2453" s="13">
        <f t="shared" si="233"/>
        <v>51320792.963195801</v>
      </c>
    </row>
    <row r="2454" spans="1:12" x14ac:dyDescent="0.25">
      <c r="A2454" s="11">
        <v>44475</v>
      </c>
      <c r="B2454" s="3">
        <v>22315730.672655299</v>
      </c>
      <c r="C2454" s="3">
        <v>52686870042.907303</v>
      </c>
      <c r="D2454" s="3">
        <v>52709185773.580002</v>
      </c>
      <c r="E2454" s="24">
        <f t="shared" si="228"/>
        <v>0.99751253666097772</v>
      </c>
      <c r="F2454" s="21">
        <f t="shared" si="229"/>
        <v>-131383469.24265499</v>
      </c>
      <c r="G2454">
        <v>3.2758108433150599</v>
      </c>
      <c r="H2454" s="3">
        <v>25153695.140969101</v>
      </c>
      <c r="I2454" s="3">
        <f t="shared" si="230"/>
        <v>25153695.140969675</v>
      </c>
      <c r="J2454" s="3">
        <f t="shared" si="231"/>
        <v>0</v>
      </c>
      <c r="K2454" s="13">
        <f t="shared" si="232"/>
        <v>-25153695.140969101</v>
      </c>
      <c r="L2454" s="13">
        <f t="shared" si="233"/>
        <v>22315730.672698975</v>
      </c>
    </row>
    <row r="2455" spans="1:12" x14ac:dyDescent="0.25">
      <c r="A2455" s="11">
        <v>44476</v>
      </c>
      <c r="B2455" s="3">
        <v>23328809.520752899</v>
      </c>
      <c r="C2455" s="3">
        <v>52937447013.309196</v>
      </c>
      <c r="D2455" s="3">
        <v>52960775822.829903</v>
      </c>
      <c r="E2455" s="24">
        <f t="shared" si="228"/>
        <v>1.0043305779889995</v>
      </c>
      <c r="F2455" s="21">
        <f t="shared" si="229"/>
        <v>228261239.72914791</v>
      </c>
      <c r="G2455">
        <v>3.28999699764926</v>
      </c>
      <c r="H2455" s="3">
        <v>26285457.901872899</v>
      </c>
      <c r="I2455" s="3">
        <f t="shared" si="230"/>
        <v>26285457.901873529</v>
      </c>
      <c r="J2455" s="3">
        <f t="shared" si="231"/>
        <v>0</v>
      </c>
      <c r="K2455" s="13">
        <f t="shared" si="232"/>
        <v>-26285457.901872899</v>
      </c>
      <c r="L2455" s="13">
        <f t="shared" si="233"/>
        <v>23328809.520706177</v>
      </c>
    </row>
    <row r="2456" spans="1:12" x14ac:dyDescent="0.25">
      <c r="A2456" s="11">
        <v>44477</v>
      </c>
      <c r="B2456" s="3">
        <v>44154993.538965903</v>
      </c>
      <c r="C2456" s="3">
        <v>54031514147.761002</v>
      </c>
      <c r="D2456" s="3">
        <v>54075669141.299896</v>
      </c>
      <c r="E2456" s="24">
        <f t="shared" si="228"/>
        <v>1.0202175725014486</v>
      </c>
      <c r="F2456" s="21">
        <f t="shared" si="229"/>
        <v>1070738324.9310277</v>
      </c>
      <c r="G2456">
        <v>3.3565127504787799</v>
      </c>
      <c r="H2456" s="3">
        <v>49731903.644713201</v>
      </c>
      <c r="I2456" s="3">
        <f t="shared" si="230"/>
        <v>49731903.644714408</v>
      </c>
      <c r="J2456" s="3">
        <f t="shared" si="231"/>
        <v>0</v>
      </c>
      <c r="K2456" s="13">
        <f t="shared" si="232"/>
        <v>-49731903.644713201</v>
      </c>
      <c r="L2456" s="13">
        <f t="shared" si="233"/>
        <v>44154993.538894653</v>
      </c>
    </row>
    <row r="2457" spans="1:12" x14ac:dyDescent="0.25">
      <c r="A2457" s="11">
        <v>44480</v>
      </c>
      <c r="B2457" s="3">
        <v>30156485.668830801</v>
      </c>
      <c r="C2457" s="3">
        <v>53613360646.111099</v>
      </c>
      <c r="D2457" s="3">
        <v>53643517131.779999</v>
      </c>
      <c r="E2457" s="24">
        <f t="shared" si="228"/>
        <v>0.99145071152091124</v>
      </c>
      <c r="F2457" s="21">
        <f t="shared" si="229"/>
        <v>-462308495.18872827</v>
      </c>
      <c r="G2457">
        <v>3.32781695469119</v>
      </c>
      <c r="H2457" s="3">
        <v>33952227.721540399</v>
      </c>
      <c r="I2457" s="3">
        <f t="shared" si="230"/>
        <v>33952227.721541181</v>
      </c>
      <c r="J2457" s="3">
        <f t="shared" si="231"/>
        <v>0</v>
      </c>
      <c r="K2457" s="13">
        <f t="shared" si="232"/>
        <v>-33952227.721540399</v>
      </c>
      <c r="L2457" s="13">
        <f t="shared" si="233"/>
        <v>30156485.668899536</v>
      </c>
    </row>
    <row r="2458" spans="1:12" x14ac:dyDescent="0.25">
      <c r="A2458" s="11">
        <v>44482</v>
      </c>
      <c r="B2458" s="3">
        <v>-27437605.214864001</v>
      </c>
      <c r="C2458" s="3">
        <v>54204961175.554802</v>
      </c>
      <c r="D2458" s="3">
        <v>54177523570.339996</v>
      </c>
      <c r="E2458" s="24">
        <f t="shared" si="228"/>
        <v>1.0104662049357358</v>
      </c>
      <c r="F2458" s="21">
        <f t="shared" si="229"/>
        <v>561444043.77486157</v>
      </c>
      <c r="G2458">
        <v>3.3626465689276102</v>
      </c>
      <c r="H2458" s="3">
        <v>-30879199.7752891</v>
      </c>
      <c r="I2458" s="3">
        <f t="shared" si="230"/>
        <v>-30879199.775289852</v>
      </c>
      <c r="J2458" s="3">
        <f t="shared" si="231"/>
        <v>0</v>
      </c>
      <c r="K2458" s="13">
        <f t="shared" si="232"/>
        <v>30879199.7752891</v>
      </c>
      <c r="L2458" s="13">
        <f t="shared" si="233"/>
        <v>27437605.214805603</v>
      </c>
    </row>
    <row r="2459" spans="1:12" x14ac:dyDescent="0.25">
      <c r="A2459" s="11">
        <v>44483</v>
      </c>
      <c r="B2459" s="3">
        <v>4403722.5059401896</v>
      </c>
      <c r="C2459" s="3">
        <v>54067677157.994003</v>
      </c>
      <c r="D2459" s="3">
        <v>54072080880.5</v>
      </c>
      <c r="E2459" s="24">
        <f t="shared" si="228"/>
        <v>0.99797247262135713</v>
      </c>
      <c r="F2459" s="21">
        <f t="shared" si="229"/>
        <v>-109846412.34593652</v>
      </c>
      <c r="G2459">
        <v>3.3558287109444001</v>
      </c>
      <c r="H2459" s="3">
        <v>4954183.25512206</v>
      </c>
      <c r="I2459" s="3">
        <f t="shared" si="230"/>
        <v>4954183.2551221754</v>
      </c>
      <c r="J2459" s="3">
        <f t="shared" si="231"/>
        <v>0</v>
      </c>
      <c r="K2459" s="13">
        <f t="shared" si="232"/>
        <v>-4954183.25512206</v>
      </c>
      <c r="L2459" s="13">
        <f t="shared" si="233"/>
        <v>4403722.5059967041</v>
      </c>
    </row>
    <row r="2460" spans="1:12" x14ac:dyDescent="0.25">
      <c r="A2460" s="11">
        <v>44484</v>
      </c>
      <c r="B2460" s="3">
        <v>3188300.8064353401</v>
      </c>
      <c r="C2460" s="3">
        <v>54622294715.813499</v>
      </c>
      <c r="D2460" s="3">
        <v>54625483016.620003</v>
      </c>
      <c r="E2460" s="24">
        <f t="shared" si="228"/>
        <v>1.0101755624409858</v>
      </c>
      <c r="F2460" s="21">
        <f t="shared" si="229"/>
        <v>550213835.3135674</v>
      </c>
      <c r="G2460">
        <v>3.3899761555338701</v>
      </c>
      <c r="H2460" s="3">
        <v>3585450.2390470901</v>
      </c>
      <c r="I2460" s="3">
        <f t="shared" si="230"/>
        <v>3585450.2390471692</v>
      </c>
      <c r="J2460" s="3">
        <f t="shared" si="231"/>
        <v>0</v>
      </c>
      <c r="K2460" s="13">
        <f t="shared" si="232"/>
        <v>-3585450.2390470901</v>
      </c>
      <c r="L2460" s="13">
        <f t="shared" si="233"/>
        <v>3188300.8065032959</v>
      </c>
    </row>
    <row r="2461" spans="1:12" x14ac:dyDescent="0.25">
      <c r="A2461" s="11">
        <v>44487</v>
      </c>
      <c r="B2461" s="3">
        <v>138278651.35897401</v>
      </c>
      <c r="C2461" s="3">
        <v>54508467505.500999</v>
      </c>
      <c r="D2461" s="3">
        <v>54646746156.859901</v>
      </c>
      <c r="E2461" s="24">
        <f t="shared" si="228"/>
        <v>0.9978578585550727</v>
      </c>
      <c r="F2461" s="21">
        <f t="shared" si="229"/>
        <v>-117015511.11907533</v>
      </c>
      <c r="G2461">
        <v>3.3827143471137902</v>
      </c>
      <c r="H2461" s="3">
        <v>155443237.791933</v>
      </c>
      <c r="I2461" s="3">
        <f t="shared" si="230"/>
        <v>155443237.79193661</v>
      </c>
      <c r="J2461" s="3">
        <f t="shared" si="231"/>
        <v>0</v>
      </c>
      <c r="K2461" s="13">
        <f t="shared" si="232"/>
        <v>-155443237.791933</v>
      </c>
      <c r="L2461" s="13">
        <f t="shared" si="233"/>
        <v>138278651.35890198</v>
      </c>
    </row>
    <row r="2462" spans="1:12" x14ac:dyDescent="0.25">
      <c r="A2462" s="11">
        <v>44488</v>
      </c>
      <c r="B2462" s="3">
        <v>242026570.21008801</v>
      </c>
      <c r="C2462" s="3">
        <v>52959687211.299896</v>
      </c>
      <c r="D2462" s="3">
        <v>53201713781.510002</v>
      </c>
      <c r="E2462" s="24">
        <f t="shared" si="228"/>
        <v>0.96912791585582436</v>
      </c>
      <c r="F2462" s="21">
        <f t="shared" si="229"/>
        <v>-1687058945.5599873</v>
      </c>
      <c r="G2462">
        <v>3.2782829051539801</v>
      </c>
      <c r="H2462" s="3">
        <v>271964383.90278399</v>
      </c>
      <c r="I2462" s="3">
        <f t="shared" si="230"/>
        <v>271964383.90278977</v>
      </c>
      <c r="J2462" s="3">
        <f t="shared" si="231"/>
        <v>0</v>
      </c>
      <c r="K2462" s="13">
        <f t="shared" si="232"/>
        <v>-271964383.90278399</v>
      </c>
      <c r="L2462" s="13">
        <f t="shared" si="233"/>
        <v>242026570.2101059</v>
      </c>
    </row>
    <row r="2463" spans="1:12" x14ac:dyDescent="0.25">
      <c r="A2463" s="11">
        <v>44489</v>
      </c>
      <c r="B2463" s="3">
        <v>78343861.581121594</v>
      </c>
      <c r="C2463" s="3">
        <v>52973772427.788803</v>
      </c>
      <c r="D2463" s="3">
        <v>53052116289.370003</v>
      </c>
      <c r="E2463" s="24">
        <f t="shared" si="228"/>
        <v>0.99571552610772585</v>
      </c>
      <c r="F2463" s="21">
        <f t="shared" si="229"/>
        <v>-227941353.72112098</v>
      </c>
      <c r="G2463">
        <v>3.2642371876353602</v>
      </c>
      <c r="H2463" s="3">
        <v>88000724.776715994</v>
      </c>
      <c r="I2463" s="3">
        <f t="shared" si="230"/>
        <v>88000724.776717961</v>
      </c>
      <c r="J2463" s="3">
        <f t="shared" si="231"/>
        <v>0</v>
      </c>
      <c r="K2463" s="13">
        <f t="shared" si="232"/>
        <v>-88000724.776715994</v>
      </c>
      <c r="L2463" s="13">
        <f t="shared" si="233"/>
        <v>78343861.581199646</v>
      </c>
    </row>
    <row r="2464" spans="1:12" x14ac:dyDescent="0.25">
      <c r="A2464" s="11">
        <v>44490</v>
      </c>
      <c r="B2464" s="3">
        <v>51037498.507556602</v>
      </c>
      <c r="C2464" s="3">
        <v>51668023211.0224</v>
      </c>
      <c r="D2464" s="3">
        <v>51719060709.529999</v>
      </c>
      <c r="E2464" s="24">
        <f t="shared" si="228"/>
        <v>0.97391069055948498</v>
      </c>
      <c r="F2464" s="21">
        <f t="shared" si="229"/>
        <v>-1384093078.3475606</v>
      </c>
      <c r="G2464">
        <v>3.1790754935599099</v>
      </c>
      <c r="H2464" s="3">
        <v>57306375.767641</v>
      </c>
      <c r="I2464" s="3">
        <f t="shared" si="230"/>
        <v>57306375.767642289</v>
      </c>
      <c r="J2464" s="3">
        <f t="shared" si="231"/>
        <v>0</v>
      </c>
      <c r="K2464" s="13">
        <f t="shared" si="232"/>
        <v>-57306375.767641</v>
      </c>
      <c r="L2464" s="13">
        <f t="shared" si="233"/>
        <v>51037498.507598877</v>
      </c>
    </row>
    <row r="2465" spans="1:15" s="16" customFormat="1" x14ac:dyDescent="0.25">
      <c r="A2465" s="14">
        <v>44491</v>
      </c>
      <c r="B2465" s="15">
        <v>1238268798.4056399</v>
      </c>
      <c r="C2465" s="15">
        <v>50978297949.754303</v>
      </c>
      <c r="D2465" s="15">
        <v>52216566748.160004</v>
      </c>
      <c r="E2465" s="25">
        <f t="shared" si="228"/>
        <v>0.98567718072190091</v>
      </c>
      <c r="F2465" s="26">
        <f t="shared" si="229"/>
        <v>-740762759.775635</v>
      </c>
      <c r="G2465" s="16">
        <v>3.1335421697942101</v>
      </c>
      <c r="H2465" s="15">
        <v>1389827116.7974</v>
      </c>
      <c r="I2465" s="15">
        <f t="shared" si="230"/>
        <v>1389827116.7974298</v>
      </c>
      <c r="J2465" s="15">
        <f t="shared" si="231"/>
        <v>0</v>
      </c>
      <c r="K2465" s="17">
        <f t="shared" si="232"/>
        <v>-1389827116.7974</v>
      </c>
      <c r="L2465" s="17">
        <f t="shared" si="233"/>
        <v>1238268798.4057007</v>
      </c>
      <c r="M2465" s="27" t="s">
        <v>19</v>
      </c>
    </row>
    <row r="2466" spans="1:15" x14ac:dyDescent="0.25">
      <c r="A2466" s="11">
        <v>44494</v>
      </c>
      <c r="B2466" s="3">
        <v>912383429.03554797</v>
      </c>
      <c r="C2466" s="3">
        <v>53384627106.754402</v>
      </c>
      <c r="D2466" s="3">
        <v>54297010535.790001</v>
      </c>
      <c r="E2466" s="24">
        <f t="shared" si="228"/>
        <v>1.0223695357879041</v>
      </c>
      <c r="F2466" s="21">
        <f t="shared" si="229"/>
        <v>1168060358.5944493</v>
      </c>
      <c r="G2466">
        <v>3.2036380535043301</v>
      </c>
      <c r="H2466" s="3">
        <v>1023659516.2323999</v>
      </c>
      <c r="I2466" s="3">
        <f t="shared" si="230"/>
        <v>1023659516.2324235</v>
      </c>
      <c r="J2466" s="3">
        <f t="shared" si="231"/>
        <v>0</v>
      </c>
      <c r="K2466" s="13">
        <f t="shared" si="232"/>
        <v>-1023659516.2323999</v>
      </c>
      <c r="L2466" s="13">
        <f t="shared" si="233"/>
        <v>912383429.03559875</v>
      </c>
    </row>
    <row r="2467" spans="1:15" x14ac:dyDescent="0.25">
      <c r="A2467" s="11">
        <v>44495</v>
      </c>
      <c r="B2467" s="3">
        <v>608462092.441167</v>
      </c>
      <c r="C2467" s="3">
        <v>53197419717.038803</v>
      </c>
      <c r="D2467" s="3">
        <v>53805881809.479897</v>
      </c>
      <c r="E2467" s="24">
        <f t="shared" si="228"/>
        <v>0.97974859374575562</v>
      </c>
      <c r="F2467" s="21">
        <f t="shared" si="229"/>
        <v>-1099590818.7512712</v>
      </c>
      <c r="G2467">
        <v>3.13875987779126</v>
      </c>
      <c r="H2467" s="3">
        <v>682407755.553913</v>
      </c>
      <c r="I2467" s="3">
        <f t="shared" si="230"/>
        <v>682407755.55392909</v>
      </c>
      <c r="J2467" s="3">
        <f t="shared" si="231"/>
        <v>0</v>
      </c>
      <c r="K2467" s="13">
        <f t="shared" si="232"/>
        <v>-682407755.553913</v>
      </c>
      <c r="L2467" s="13">
        <f t="shared" si="233"/>
        <v>608462092.44109344</v>
      </c>
    </row>
    <row r="2468" spans="1:15" x14ac:dyDescent="0.25">
      <c r="A2468" s="11">
        <v>44496</v>
      </c>
      <c r="B2468" s="3">
        <v>190295561.204898</v>
      </c>
      <c r="C2468" s="3">
        <v>53778750070.785103</v>
      </c>
      <c r="D2468" s="3">
        <v>53969045631.989998</v>
      </c>
      <c r="E2468" s="24">
        <f t="shared" si="228"/>
        <v>0.99949574771786354</v>
      </c>
      <c r="F2468" s="21">
        <f t="shared" si="229"/>
        <v>-27131738.694796681</v>
      </c>
      <c r="G2468">
        <v>3.1371771509598001</v>
      </c>
      <c r="H2468" s="3">
        <v>213339549.46553099</v>
      </c>
      <c r="I2468" s="3">
        <f t="shared" si="230"/>
        <v>213339549.46553576</v>
      </c>
      <c r="J2468" s="3">
        <f t="shared" si="231"/>
        <v>0</v>
      </c>
      <c r="K2468" s="13">
        <f t="shared" si="232"/>
        <v>-213339549.46553099</v>
      </c>
      <c r="L2468" s="13">
        <f t="shared" si="233"/>
        <v>190295561.20489502</v>
      </c>
    </row>
    <row r="2469" spans="1:15" x14ac:dyDescent="0.25">
      <c r="A2469" s="11">
        <v>44497</v>
      </c>
      <c r="B2469" s="3">
        <v>79704504.180680498</v>
      </c>
      <c r="C2469" s="3">
        <v>53637595094.069298</v>
      </c>
      <c r="D2469" s="3">
        <v>53717299598.249901</v>
      </c>
      <c r="E2469" s="24">
        <f t="shared" si="228"/>
        <v>0.99385850659318842</v>
      </c>
      <c r="F2469" s="21">
        <f t="shared" si="229"/>
        <v>-331450537.92077756</v>
      </c>
      <c r="G2469">
        <v>3.1179101981711899</v>
      </c>
      <c r="H2469" s="3">
        <v>89321882.630700395</v>
      </c>
      <c r="I2469" s="3">
        <f t="shared" si="230"/>
        <v>89321882.630702481</v>
      </c>
      <c r="J2469" s="3">
        <f t="shared" si="231"/>
        <v>0</v>
      </c>
      <c r="K2469" s="13">
        <f t="shared" si="232"/>
        <v>-89321882.630700395</v>
      </c>
      <c r="L2469" s="13">
        <f t="shared" si="233"/>
        <v>79704504.180603027</v>
      </c>
    </row>
    <row r="2470" spans="1:15" x14ac:dyDescent="0.25">
      <c r="A2470" s="11">
        <v>44498</v>
      </c>
      <c r="B2470" s="3">
        <v>60231555.935482003</v>
      </c>
      <c r="C2470" s="3">
        <v>52691177554.124496</v>
      </c>
      <c r="D2470" s="3">
        <v>52751409110.059998</v>
      </c>
      <c r="E2470" s="24">
        <f t="shared" si="228"/>
        <v>0.98089773589142193</v>
      </c>
      <c r="F2470" s="21">
        <f t="shared" si="229"/>
        <v>-1026122044.1253853</v>
      </c>
      <c r="G2470">
        <v>3.0583510540988899</v>
      </c>
      <c r="H2470" s="3">
        <v>67473210.311140195</v>
      </c>
      <c r="I2470" s="3">
        <f t="shared" si="230"/>
        <v>67473210.311141804</v>
      </c>
      <c r="J2470" s="3">
        <f t="shared" si="231"/>
        <v>0</v>
      </c>
      <c r="K2470" s="13">
        <f t="shared" si="232"/>
        <v>-67473210.311140195</v>
      </c>
      <c r="L2470" s="13">
        <f t="shared" si="233"/>
        <v>60231555.935501099</v>
      </c>
    </row>
    <row r="2471" spans="1:15" x14ac:dyDescent="0.25">
      <c r="A2471" s="11">
        <v>44501</v>
      </c>
      <c r="B2471" s="3">
        <v>-66064599.828962304</v>
      </c>
      <c r="C2471" s="3">
        <v>53651385096.628899</v>
      </c>
      <c r="D2471" s="3">
        <v>53585320496.799896</v>
      </c>
      <c r="E2471" s="24">
        <f t="shared" si="228"/>
        <v>1.0170607004012189</v>
      </c>
      <c r="F2471" s="21">
        <f t="shared" si="229"/>
        <v>899975986.56886101</v>
      </c>
      <c r="G2471">
        <v>3.11052866515463</v>
      </c>
      <c r="H2471" s="3">
        <v>-73978988.420050994</v>
      </c>
      <c r="I2471" s="3">
        <f t="shared" si="230"/>
        <v>-73978988.420052707</v>
      </c>
      <c r="J2471" s="3">
        <f t="shared" si="231"/>
        <v>0</v>
      </c>
      <c r="K2471" s="13">
        <f t="shared" si="232"/>
        <v>73978988.420050994</v>
      </c>
      <c r="L2471" s="13">
        <f t="shared" si="233"/>
        <v>66064599.82900238</v>
      </c>
    </row>
    <row r="2472" spans="1:15" x14ac:dyDescent="0.25">
      <c r="A2472" s="11">
        <v>44503</v>
      </c>
      <c r="B2472" s="3">
        <v>17521537.234188002</v>
      </c>
      <c r="C2472" s="3">
        <v>53920541635.065804</v>
      </c>
      <c r="D2472" s="3">
        <v>53938063172.299896</v>
      </c>
      <c r="E2472" s="24">
        <f t="shared" si="228"/>
        <v>1.0062558390088538</v>
      </c>
      <c r="F2472" s="21">
        <f t="shared" si="229"/>
        <v>335221138.26581198</v>
      </c>
      <c r="G2472">
        <v>3.12998763171626</v>
      </c>
      <c r="H2472" s="3">
        <v>19613002.055255599</v>
      </c>
      <c r="I2472" s="3">
        <f t="shared" si="230"/>
        <v>19613002.055255979</v>
      </c>
      <c r="J2472" s="3">
        <f t="shared" si="231"/>
        <v>0</v>
      </c>
      <c r="K2472" s="13">
        <f t="shared" si="232"/>
        <v>-19613002.055255599</v>
      </c>
      <c r="L2472" s="13">
        <f t="shared" si="233"/>
        <v>17521537.234092712</v>
      </c>
    </row>
    <row r="2473" spans="1:15" x14ac:dyDescent="0.25">
      <c r="A2473" s="11">
        <v>44504</v>
      </c>
      <c r="B2473" s="3">
        <v>105104138.724199</v>
      </c>
      <c r="C2473" s="3">
        <v>53196505560.735802</v>
      </c>
      <c r="D2473" s="3">
        <v>53301609699.459999</v>
      </c>
      <c r="E2473" s="24">
        <f t="shared" si="228"/>
        <v>0.98625168261612839</v>
      </c>
      <c r="F2473" s="21">
        <f t="shared" si="229"/>
        <v>-741557611.56409621</v>
      </c>
      <c r="G2473">
        <v>3.0869555683478298</v>
      </c>
      <c r="H2473" s="3">
        <v>117604509.20286</v>
      </c>
      <c r="I2473" s="3">
        <f t="shared" si="230"/>
        <v>117604509.20286286</v>
      </c>
      <c r="J2473" s="3">
        <f t="shared" si="231"/>
        <v>0</v>
      </c>
      <c r="K2473" s="13">
        <f t="shared" si="232"/>
        <v>-117604509.20286</v>
      </c>
      <c r="L2473" s="13">
        <f t="shared" si="233"/>
        <v>105104138.72419739</v>
      </c>
    </row>
    <row r="2474" spans="1:15" x14ac:dyDescent="0.25">
      <c r="A2474" s="11">
        <v>44505</v>
      </c>
      <c r="B2474" s="3">
        <v>544198405.97316694</v>
      </c>
      <c r="C2474" s="3">
        <v>54020512128.056801</v>
      </c>
      <c r="D2474" s="3">
        <v>54564710534.0299</v>
      </c>
      <c r="E2474" s="24">
        <f t="shared" si="228"/>
        <v>1.0134874431119483</v>
      </c>
      <c r="F2474" s="21">
        <f t="shared" si="229"/>
        <v>718902428.59673357</v>
      </c>
      <c r="G2474">
        <v>3.1285907059650402</v>
      </c>
      <c r="H2474" s="3">
        <v>608686555.86763203</v>
      </c>
      <c r="I2474" s="3">
        <f t="shared" si="230"/>
        <v>608686555.86764646</v>
      </c>
      <c r="J2474" s="3">
        <f t="shared" si="231"/>
        <v>0</v>
      </c>
      <c r="K2474" s="13">
        <f t="shared" si="232"/>
        <v>-608686555.86763203</v>
      </c>
      <c r="L2474" s="13">
        <f t="shared" si="233"/>
        <v>544198405.97309875</v>
      </c>
    </row>
    <row r="2475" spans="1:15" x14ac:dyDescent="0.25">
      <c r="A2475" s="11">
        <v>44508</v>
      </c>
      <c r="B2475" s="3">
        <v>-25389499.432987399</v>
      </c>
      <c r="C2475" s="3">
        <v>54553403921.402901</v>
      </c>
      <c r="D2475" s="3">
        <v>54528014421.970001</v>
      </c>
      <c r="E2475" s="24">
        <f t="shared" si="228"/>
        <v>0.99979278525412763</v>
      </c>
      <c r="F2475" s="21">
        <f t="shared" si="229"/>
        <v>-11306612.626910977</v>
      </c>
      <c r="G2475">
        <v>3.12794241583696</v>
      </c>
      <c r="H2475" s="3">
        <v>-28387220.483817399</v>
      </c>
      <c r="I2475" s="3">
        <f t="shared" si="230"/>
        <v>-28387220.48381808</v>
      </c>
      <c r="J2475" s="3">
        <f t="shared" si="231"/>
        <v>0</v>
      </c>
      <c r="K2475" s="13">
        <f t="shared" si="232"/>
        <v>28387220.483817399</v>
      </c>
      <c r="L2475" s="13">
        <f t="shared" si="233"/>
        <v>25389499.432899475</v>
      </c>
      <c r="O2475" s="3"/>
    </row>
    <row r="2476" spans="1:15" x14ac:dyDescent="0.25">
      <c r="A2476" s="11">
        <v>44509</v>
      </c>
      <c r="B2476" s="3">
        <v>49409117.206731498</v>
      </c>
      <c r="C2476" s="3">
        <v>55013530553.333199</v>
      </c>
      <c r="D2476" s="3">
        <v>55062939670.540001</v>
      </c>
      <c r="E2476" s="24">
        <f t="shared" si="228"/>
        <v>1.0089039759930749</v>
      </c>
      <c r="F2476" s="21">
        <f t="shared" si="229"/>
        <v>485516131.3632682</v>
      </c>
      <c r="G2476">
        <v>3.1557935400152899</v>
      </c>
      <c r="H2476" s="3">
        <v>55221489.257615902</v>
      </c>
      <c r="I2476" s="3">
        <f t="shared" si="230"/>
        <v>55221489.257617109</v>
      </c>
      <c r="J2476" s="3">
        <f t="shared" si="231"/>
        <v>0</v>
      </c>
      <c r="K2476" s="13">
        <f t="shared" si="232"/>
        <v>-55221489.257615902</v>
      </c>
      <c r="L2476" s="13">
        <f t="shared" si="233"/>
        <v>49409117.206802368</v>
      </c>
    </row>
    <row r="2477" spans="1:15" x14ac:dyDescent="0.25">
      <c r="A2477" s="11">
        <v>44510</v>
      </c>
      <c r="B2477" s="3">
        <v>-284510580.150814</v>
      </c>
      <c r="C2477" s="3">
        <v>54898334221.3508</v>
      </c>
      <c r="D2477" s="3">
        <v>54613823641.199997</v>
      </c>
      <c r="E2477" s="24">
        <f t="shared" si="228"/>
        <v>0.99701059460003261</v>
      </c>
      <c r="F2477" s="21">
        <f t="shared" si="229"/>
        <v>-164605449.18918997</v>
      </c>
      <c r="G2477">
        <v>3.1463595937655899</v>
      </c>
      <c r="H2477" s="3">
        <v>-317856963.17509103</v>
      </c>
      <c r="I2477" s="3">
        <f t="shared" si="230"/>
        <v>-317856963.17509794</v>
      </c>
      <c r="J2477" s="3">
        <f t="shared" si="231"/>
        <v>0</v>
      </c>
      <c r="K2477" s="13">
        <f t="shared" si="232"/>
        <v>317856963.17509103</v>
      </c>
      <c r="L2477" s="13">
        <f t="shared" si="233"/>
        <v>284510580.15080261</v>
      </c>
    </row>
    <row r="2478" spans="1:15" x14ac:dyDescent="0.25">
      <c r="A2478" s="11">
        <v>44511</v>
      </c>
      <c r="B2478" s="3">
        <v>-39822966.589358799</v>
      </c>
      <c r="C2478" s="3">
        <v>55438858011.239304</v>
      </c>
      <c r="D2478" s="3">
        <v>55399035044.649902</v>
      </c>
      <c r="E2478" s="24">
        <f t="shared" si="228"/>
        <v>1.0151066948811265</v>
      </c>
      <c r="F2478" s="21">
        <f t="shared" si="229"/>
        <v>825034370.0392642</v>
      </c>
      <c r="G2478">
        <v>3.1938906881349101</v>
      </c>
      <c r="H2478" s="3">
        <v>-44473284.6423361</v>
      </c>
      <c r="I2478" s="3">
        <f t="shared" si="230"/>
        <v>-44473284.642337136</v>
      </c>
      <c r="J2478" s="3">
        <f t="shared" si="231"/>
        <v>0</v>
      </c>
      <c r="K2478" s="13">
        <f t="shared" si="232"/>
        <v>44473284.6423361</v>
      </c>
      <c r="L2478" s="13">
        <f t="shared" si="233"/>
        <v>39822966.589401245</v>
      </c>
    </row>
    <row r="2479" spans="1:15" x14ac:dyDescent="0.25">
      <c r="A2479" s="11">
        <v>44512</v>
      </c>
      <c r="B2479" s="3">
        <v>-6171648.5558822099</v>
      </c>
      <c r="C2479" s="3">
        <v>54682998417.0858</v>
      </c>
      <c r="D2479" s="3">
        <v>54676826768.529999</v>
      </c>
      <c r="E2479" s="24">
        <f t="shared" si="228"/>
        <v>0.98707492599849589</v>
      </c>
      <c r="F2479" s="21">
        <f t="shared" si="229"/>
        <v>-716036627.56402135</v>
      </c>
      <c r="G2479">
        <v>3.1526094146380501</v>
      </c>
      <c r="H2479" s="3">
        <v>-6889680.3336564898</v>
      </c>
      <c r="I2479" s="3">
        <f t="shared" si="230"/>
        <v>-6889680.3336566389</v>
      </c>
      <c r="J2479" s="3">
        <f t="shared" si="231"/>
        <v>0</v>
      </c>
      <c r="K2479" s="13">
        <f t="shared" si="232"/>
        <v>6889680.3336564898</v>
      </c>
      <c r="L2479" s="13">
        <f t="shared" si="233"/>
        <v>6171648.5558013916</v>
      </c>
    </row>
    <row r="2480" spans="1:15" x14ac:dyDescent="0.25">
      <c r="A2480" s="11">
        <v>44516</v>
      </c>
      <c r="B2480" s="3">
        <v>37791185.802059397</v>
      </c>
      <c r="C2480" s="3">
        <v>53631858449.887901</v>
      </c>
      <c r="D2480" s="3">
        <v>53669649635.690002</v>
      </c>
      <c r="E2480" s="24">
        <f t="shared" si="228"/>
        <v>0.98088827789758459</v>
      </c>
      <c r="F2480" s="21">
        <f t="shared" si="229"/>
        <v>-1044968318.6420557</v>
      </c>
      <c r="G2480">
        <v>3.09235761960803</v>
      </c>
      <c r="H2480" s="3">
        <v>42171659.592304997</v>
      </c>
      <c r="I2480" s="3">
        <f t="shared" si="230"/>
        <v>42171659.592305951</v>
      </c>
      <c r="J2480" s="3">
        <f t="shared" si="231"/>
        <v>0</v>
      </c>
      <c r="K2480" s="13">
        <f t="shared" si="232"/>
        <v>-42171659.592304997</v>
      </c>
      <c r="L2480" s="13">
        <f t="shared" si="233"/>
        <v>37791185.802101135</v>
      </c>
    </row>
    <row r="2481" spans="1:12" x14ac:dyDescent="0.25">
      <c r="A2481" s="11">
        <v>44517</v>
      </c>
      <c r="B2481" s="3">
        <v>-13830030.729603499</v>
      </c>
      <c r="C2481" s="3">
        <v>52872641284.719597</v>
      </c>
      <c r="D2481" s="3">
        <v>52858811253.989998</v>
      </c>
      <c r="E2481" s="24">
        <f t="shared" si="228"/>
        <v>0.98514973814100704</v>
      </c>
      <c r="F2481" s="21">
        <f t="shared" si="229"/>
        <v>-797008350.97040105</v>
      </c>
      <c r="G2481">
        <v>3.0464352991952</v>
      </c>
      <c r="H2481" s="3">
        <v>-15427146.5869419</v>
      </c>
      <c r="I2481" s="3">
        <f t="shared" si="230"/>
        <v>-15427146.586942293</v>
      </c>
      <c r="J2481" s="3">
        <f t="shared" si="231"/>
        <v>0</v>
      </c>
      <c r="K2481" s="13">
        <f t="shared" si="232"/>
        <v>15427146.5869419</v>
      </c>
      <c r="L2481" s="13">
        <f t="shared" si="233"/>
        <v>13830030.729598999</v>
      </c>
    </row>
    <row r="2482" spans="1:12" x14ac:dyDescent="0.25">
      <c r="A2482" s="11">
        <v>44518</v>
      </c>
      <c r="B2482" s="3">
        <v>46576285.872865401</v>
      </c>
      <c r="C2482" s="3">
        <v>52723980093.567101</v>
      </c>
      <c r="D2482" s="3">
        <v>52770556379.440002</v>
      </c>
      <c r="E2482" s="24">
        <f t="shared" si="228"/>
        <v>0.9974492207216884</v>
      </c>
      <c r="F2482" s="21">
        <f t="shared" si="229"/>
        <v>-134831160.42286083</v>
      </c>
      <c r="G2482">
        <v>3.0386645151612899</v>
      </c>
      <c r="H2482" s="3">
        <v>51934936.251951396</v>
      </c>
      <c r="I2482" s="3">
        <f t="shared" si="230"/>
        <v>51934936.251952551</v>
      </c>
      <c r="J2482" s="3">
        <f t="shared" si="231"/>
        <v>0</v>
      </c>
      <c r="K2482" s="13">
        <f t="shared" si="232"/>
        <v>-51934936.251951396</v>
      </c>
      <c r="L2482" s="13">
        <f t="shared" si="233"/>
        <v>46576285.872901917</v>
      </c>
    </row>
    <row r="2483" spans="1:12" x14ac:dyDescent="0.25">
      <c r="A2483" s="11">
        <v>44519</v>
      </c>
      <c r="B2483" s="3">
        <v>20164769.946644299</v>
      </c>
      <c r="C2483" s="3">
        <v>53157704494.123299</v>
      </c>
      <c r="D2483" s="3">
        <v>53177869264.069901</v>
      </c>
      <c r="E2483" s="24">
        <f t="shared" si="228"/>
        <v>1.007336441782033</v>
      </c>
      <c r="F2483" s="21">
        <f t="shared" si="229"/>
        <v>387148114.68325377</v>
      </c>
      <c r="G2483">
        <v>3.0609575004719098</v>
      </c>
      <c r="H2483" s="3">
        <v>22476066.530417401</v>
      </c>
      <c r="I2483" s="3">
        <f t="shared" si="230"/>
        <v>22476066.530417919</v>
      </c>
      <c r="J2483" s="3">
        <f t="shared" si="231"/>
        <v>0</v>
      </c>
      <c r="K2483" s="13">
        <f t="shared" si="232"/>
        <v>-22476066.530417401</v>
      </c>
      <c r="L2483" s="13">
        <f t="shared" si="233"/>
        <v>20164769.946601868</v>
      </c>
    </row>
    <row r="2484" spans="1:12" x14ac:dyDescent="0.25">
      <c r="A2484" s="11">
        <v>44522</v>
      </c>
      <c r="B2484" s="3">
        <v>-6746617.7500071498</v>
      </c>
      <c r="C2484" s="3">
        <v>52601569503.040001</v>
      </c>
      <c r="D2484" s="3">
        <v>52594822885.290001</v>
      </c>
      <c r="E2484" s="24">
        <f t="shared" si="228"/>
        <v>0.98916278953998493</v>
      </c>
      <c r="F2484" s="21">
        <f t="shared" si="229"/>
        <v>-576299761.02989244</v>
      </c>
      <c r="G2484">
        <v>3.02778525983013</v>
      </c>
      <c r="H2484" s="3">
        <v>-7517015.2277064398</v>
      </c>
      <c r="I2484" s="3">
        <f t="shared" si="230"/>
        <v>-7517015.2277066037</v>
      </c>
      <c r="J2484" s="3">
        <f t="shared" si="231"/>
        <v>0</v>
      </c>
      <c r="K2484" s="13">
        <f t="shared" si="232"/>
        <v>7517015.2277064398</v>
      </c>
      <c r="L2484" s="13">
        <f t="shared" si="233"/>
        <v>6746617.75</v>
      </c>
    </row>
    <row r="2485" spans="1:12" x14ac:dyDescent="0.25">
      <c r="A2485" s="11">
        <v>44523</v>
      </c>
      <c r="B2485" s="3">
        <v>-562968640.86140501</v>
      </c>
      <c r="C2485" s="3">
        <v>53278466830.211403</v>
      </c>
      <c r="D2485" s="3">
        <v>52715498189.349998</v>
      </c>
      <c r="E2485" s="24">
        <f t="shared" si="228"/>
        <v>1.0129983125223645</v>
      </c>
      <c r="F2485" s="21">
        <f t="shared" si="229"/>
        <v>683643944.92140257</v>
      </c>
      <c r="G2485">
        <v>3.0671413588880099</v>
      </c>
      <c r="H2485" s="3">
        <v>-627011949.32345998</v>
      </c>
      <c r="I2485" s="3">
        <f t="shared" si="230"/>
        <v>-627011949.32347333</v>
      </c>
      <c r="J2485" s="3">
        <f t="shared" si="231"/>
        <v>0</v>
      </c>
      <c r="K2485" s="13">
        <f t="shared" si="232"/>
        <v>627011949.32345998</v>
      </c>
      <c r="L2485" s="13">
        <f t="shared" si="233"/>
        <v>562968640.86140442</v>
      </c>
    </row>
    <row r="2486" spans="1:12" x14ac:dyDescent="0.25">
      <c r="A2486" s="11">
        <v>44524</v>
      </c>
      <c r="B2486" s="3">
        <v>29130627.696821202</v>
      </c>
      <c r="C2486" s="3">
        <v>52965495906.653099</v>
      </c>
      <c r="D2486" s="3">
        <v>52994626534.349998</v>
      </c>
      <c r="E2486" s="24">
        <f t="shared" si="228"/>
        <v>1.0047423950430139</v>
      </c>
      <c r="F2486" s="21">
        <f t="shared" si="229"/>
        <v>249997717.30317879</v>
      </c>
      <c r="G2486">
        <v>3.0816869548646202</v>
      </c>
      <c r="H2486" s="3">
        <v>32432000.977799699</v>
      </c>
      <c r="I2486" s="3">
        <f t="shared" si="230"/>
        <v>32432000.977800444</v>
      </c>
      <c r="J2486" s="3">
        <f t="shared" si="231"/>
        <v>0</v>
      </c>
      <c r="K2486" s="13">
        <f t="shared" si="232"/>
        <v>-32432000.977799699</v>
      </c>
      <c r="L2486" s="13">
        <f t="shared" si="233"/>
        <v>29130627.696899414</v>
      </c>
    </row>
    <row r="2487" spans="1:12" x14ac:dyDescent="0.25">
      <c r="A2487" s="11">
        <v>44525</v>
      </c>
      <c r="B2487" s="3">
        <v>277316928.789132</v>
      </c>
      <c r="C2487" s="3">
        <v>53593328673.550797</v>
      </c>
      <c r="D2487" s="3">
        <v>53870645602.339996</v>
      </c>
      <c r="E2487" s="24">
        <f t="shared" si="228"/>
        <v>1.0112974121784366</v>
      </c>
      <c r="F2487" s="21">
        <f t="shared" si="229"/>
        <v>598702139.20086586</v>
      </c>
      <c r="G2487">
        <v>3.1165020425986398</v>
      </c>
      <c r="H2487" s="3">
        <v>308626043.73058897</v>
      </c>
      <c r="I2487" s="3">
        <f t="shared" si="230"/>
        <v>308626043.73059535</v>
      </c>
      <c r="J2487" s="3">
        <f t="shared" si="231"/>
        <v>0</v>
      </c>
      <c r="K2487" s="13">
        <f t="shared" si="232"/>
        <v>-308626043.73058897</v>
      </c>
      <c r="L2487" s="13">
        <f t="shared" si="233"/>
        <v>277316928.78919983</v>
      </c>
    </row>
    <row r="2488" spans="1:12" x14ac:dyDescent="0.25">
      <c r="A2488" s="11">
        <v>44526</v>
      </c>
      <c r="B2488" s="3">
        <v>179827020.01832399</v>
      </c>
      <c r="C2488" s="3">
        <v>52104324691.4916</v>
      </c>
      <c r="D2488" s="3">
        <v>52284151711.510002</v>
      </c>
      <c r="E2488" s="24">
        <f t="shared" si="228"/>
        <v>0.96721181097611364</v>
      </c>
      <c r="F2488" s="21">
        <f t="shared" si="229"/>
        <v>-1766320910.8483181</v>
      </c>
      <c r="G2488">
        <v>3.01431758453259</v>
      </c>
      <c r="H2488" s="3">
        <v>200052243.152275</v>
      </c>
      <c r="I2488" s="3">
        <f t="shared" si="230"/>
        <v>200052243.15227988</v>
      </c>
      <c r="J2488" s="3">
        <f t="shared" si="231"/>
        <v>0</v>
      </c>
      <c r="K2488" s="13">
        <f t="shared" si="232"/>
        <v>-200052243.152275</v>
      </c>
      <c r="L2488" s="13">
        <f t="shared" si="233"/>
        <v>179827020.0184021</v>
      </c>
    </row>
    <row r="2489" spans="1:12" x14ac:dyDescent="0.25">
      <c r="A2489" s="11">
        <v>44529</v>
      </c>
      <c r="B2489" s="3">
        <v>287393148.785254</v>
      </c>
      <c r="C2489" s="3">
        <v>52622074628.104698</v>
      </c>
      <c r="D2489" s="3">
        <v>52909467776.8899</v>
      </c>
      <c r="E2489" s="24">
        <f t="shared" si="228"/>
        <v>1.0064631997561941</v>
      </c>
      <c r="F2489" s="21">
        <f t="shared" si="229"/>
        <v>337922916.59464407</v>
      </c>
      <c r="G2489">
        <v>3.0337997212100301</v>
      </c>
      <c r="H2489" s="3">
        <v>319592939.87775803</v>
      </c>
      <c r="I2489" s="3">
        <f t="shared" si="230"/>
        <v>319592939.87776446</v>
      </c>
      <c r="J2489" s="3">
        <f t="shared" si="231"/>
        <v>0</v>
      </c>
      <c r="K2489" s="13">
        <f t="shared" si="232"/>
        <v>-319592939.87775803</v>
      </c>
      <c r="L2489" s="13">
        <f t="shared" si="233"/>
        <v>287393148.78520203</v>
      </c>
    </row>
    <row r="2490" spans="1:12" x14ac:dyDescent="0.25">
      <c r="A2490" s="11">
        <v>44530</v>
      </c>
      <c r="B2490" s="3">
        <v>5160570.7110571796</v>
      </c>
      <c r="C2490" s="3">
        <v>52211830149.488899</v>
      </c>
      <c r="D2490" s="3">
        <v>52216990720.199997</v>
      </c>
      <c r="E2490" s="24">
        <f t="shared" si="228"/>
        <v>0.9868145030234895</v>
      </c>
      <c r="F2490" s="21">
        <f t="shared" si="229"/>
        <v>-697637627.40096045</v>
      </c>
      <c r="G2490">
        <v>2.99379756415868</v>
      </c>
      <c r="H2490" s="3">
        <v>5736550.0544368299</v>
      </c>
      <c r="I2490" s="3">
        <f t="shared" si="230"/>
        <v>5736550.0544369482</v>
      </c>
      <c r="J2490" s="3">
        <f t="shared" si="231"/>
        <v>0</v>
      </c>
      <c r="K2490" s="13">
        <f t="shared" si="232"/>
        <v>-5736550.0544368299</v>
      </c>
      <c r="L2490" s="13">
        <f t="shared" si="233"/>
        <v>5160570.7110977173</v>
      </c>
    </row>
    <row r="2491" spans="1:12" x14ac:dyDescent="0.25">
      <c r="A2491" s="11">
        <v>44531</v>
      </c>
      <c r="B2491" s="3">
        <v>40900330.980100296</v>
      </c>
      <c r="C2491" s="3">
        <v>51588973537.249901</v>
      </c>
      <c r="D2491" s="3">
        <v>51629873868.230003</v>
      </c>
      <c r="E2491" s="24">
        <f t="shared" si="228"/>
        <v>0.98797293420612331</v>
      </c>
      <c r="F2491" s="21">
        <f t="shared" si="229"/>
        <v>-628017182.95009387</v>
      </c>
      <c r="G2491">
        <v>2.9577909638809898</v>
      </c>
      <c r="H2491" s="3">
        <v>45447726.715019204</v>
      </c>
      <c r="I2491" s="3">
        <f t="shared" si="230"/>
        <v>45447726.715020075</v>
      </c>
      <c r="J2491" s="3">
        <f t="shared" si="231"/>
        <v>0</v>
      </c>
      <c r="K2491" s="13">
        <f t="shared" si="232"/>
        <v>-45447726.715019204</v>
      </c>
      <c r="L2491" s="13">
        <f t="shared" si="233"/>
        <v>40900330.980102539</v>
      </c>
    </row>
    <row r="2492" spans="1:12" x14ac:dyDescent="0.25">
      <c r="A2492" s="11">
        <v>44532</v>
      </c>
      <c r="B2492" s="3">
        <v>-291613741.65815502</v>
      </c>
      <c r="C2492" s="3">
        <v>53363888964.118103</v>
      </c>
      <c r="D2492" s="3">
        <v>53072275222.459999</v>
      </c>
      <c r="E2492" s="24">
        <f t="shared" si="228"/>
        <v>1.0335854993625146</v>
      </c>
      <c r="F2492" s="21">
        <f t="shared" si="229"/>
        <v>1734015095.8881507</v>
      </c>
      <c r="G2492">
        <v>3.0571298504128701</v>
      </c>
      <c r="H2492" s="3">
        <v>-323910939.476515</v>
      </c>
      <c r="I2492" s="3">
        <f t="shared" si="230"/>
        <v>-323910939.47652161</v>
      </c>
      <c r="J2492" s="3">
        <f t="shared" si="231"/>
        <v>0</v>
      </c>
      <c r="K2492" s="13">
        <f t="shared" si="232"/>
        <v>323910939.476515</v>
      </c>
      <c r="L2492" s="13">
        <f t="shared" si="233"/>
        <v>291613741.65810394</v>
      </c>
    </row>
    <row r="2493" spans="1:12" x14ac:dyDescent="0.25">
      <c r="A2493" s="11">
        <v>44533</v>
      </c>
      <c r="B2493" s="3">
        <v>2302721.4615986301</v>
      </c>
      <c r="C2493" s="3">
        <v>53553201558.698303</v>
      </c>
      <c r="D2493" s="3">
        <v>53555504280.160004</v>
      </c>
      <c r="E2493" s="24">
        <f t="shared" si="228"/>
        <v>1.0090617244921671</v>
      </c>
      <c r="F2493" s="21">
        <f t="shared" si="229"/>
        <v>480926336.23840594</v>
      </c>
      <c r="G2493">
        <v>3.0848327188540901</v>
      </c>
      <c r="H2493" s="3">
        <v>2556768.0298842601</v>
      </c>
      <c r="I2493" s="3">
        <f t="shared" si="230"/>
        <v>2556768.02988431</v>
      </c>
      <c r="J2493" s="3">
        <f t="shared" si="231"/>
        <v>0</v>
      </c>
      <c r="K2493" s="13">
        <f t="shared" si="232"/>
        <v>-2556768.0298842601</v>
      </c>
      <c r="L2493" s="13">
        <f t="shared" si="233"/>
        <v>2302721.4617004395</v>
      </c>
    </row>
    <row r="2494" spans="1:12" x14ac:dyDescent="0.25">
      <c r="A2494" s="11">
        <v>44536</v>
      </c>
      <c r="B2494" s="3">
        <v>-406450908.489241</v>
      </c>
      <c r="C2494" s="3">
        <v>54596537637.699203</v>
      </c>
      <c r="D2494" s="3">
        <v>54190086729.209999</v>
      </c>
      <c r="E2494" s="24">
        <f t="shared" si="228"/>
        <v>1.0194384008055153</v>
      </c>
      <c r="F2494" s="21">
        <f t="shared" si="229"/>
        <v>1041033357.5392364</v>
      </c>
      <c r="G2494">
        <v>3.1447969336611399</v>
      </c>
      <c r="H2494" s="3">
        <v>-451118154.89299899</v>
      </c>
      <c r="I2494" s="3">
        <f t="shared" si="230"/>
        <v>-451118154.89300913</v>
      </c>
      <c r="J2494" s="3">
        <f t="shared" si="231"/>
        <v>0</v>
      </c>
      <c r="K2494" s="13">
        <f t="shared" si="232"/>
        <v>451118154.89299899</v>
      </c>
      <c r="L2494" s="13">
        <f t="shared" si="233"/>
        <v>406450908.48920441</v>
      </c>
    </row>
    <row r="2495" spans="1:12" x14ac:dyDescent="0.25">
      <c r="A2495" s="11">
        <v>44537</v>
      </c>
      <c r="B2495" s="3">
        <v>-311957557.29945999</v>
      </c>
      <c r="C2495" s="3">
        <v>54628684393.589401</v>
      </c>
      <c r="D2495" s="3">
        <v>54316726836.289902</v>
      </c>
      <c r="E2495" s="24">
        <f t="shared" si="228"/>
        <v>1.0080936881790032</v>
      </c>
      <c r="F2495" s="21">
        <f t="shared" si="229"/>
        <v>438597664.37936264</v>
      </c>
      <c r="G2495">
        <v>3.1702499394284902</v>
      </c>
      <c r="H2495" s="3">
        <v>-346106699.45774001</v>
      </c>
      <c r="I2495" s="3">
        <f t="shared" si="230"/>
        <v>-346106699.45774716</v>
      </c>
      <c r="J2495" s="3">
        <f t="shared" si="231"/>
        <v>0</v>
      </c>
      <c r="K2495" s="13">
        <f t="shared" si="232"/>
        <v>346106699.45774001</v>
      </c>
      <c r="L2495" s="13">
        <f t="shared" si="233"/>
        <v>311957557.29949951</v>
      </c>
    </row>
    <row r="2496" spans="1:12" x14ac:dyDescent="0.25">
      <c r="A2496" s="11">
        <v>44538</v>
      </c>
      <c r="B2496" s="3">
        <v>-320323300.50014699</v>
      </c>
      <c r="C2496" s="3">
        <v>54805057372.130096</v>
      </c>
      <c r="D2496" s="3">
        <v>54484734071.629898</v>
      </c>
      <c r="E2496" s="24">
        <f t="shared" si="228"/>
        <v>1.0089904264171139</v>
      </c>
      <c r="F2496" s="21">
        <f t="shared" si="229"/>
        <v>488330535.84014332</v>
      </c>
      <c r="G2496">
        <v>3.1987518382327802</v>
      </c>
      <c r="H2496" s="3">
        <v>-355251003.64787799</v>
      </c>
      <c r="I2496" s="3">
        <f t="shared" si="230"/>
        <v>-355251003.64788544</v>
      </c>
      <c r="J2496" s="3">
        <f t="shared" si="231"/>
        <v>0</v>
      </c>
      <c r="K2496" s="13">
        <f t="shared" si="232"/>
        <v>355251003.64787799</v>
      </c>
      <c r="L2496" s="13">
        <f t="shared" si="233"/>
        <v>320323300.50019836</v>
      </c>
    </row>
    <row r="2497" spans="1:12" x14ac:dyDescent="0.25">
      <c r="A2497" s="11">
        <v>44539</v>
      </c>
      <c r="B2497" s="3">
        <v>4146982.2524631</v>
      </c>
      <c r="C2497" s="3">
        <v>53579294497.567497</v>
      </c>
      <c r="D2497" s="3">
        <v>53583441479.82</v>
      </c>
      <c r="E2497" s="24">
        <f t="shared" si="228"/>
        <v>0.98338177492300871</v>
      </c>
      <c r="F2497" s="21">
        <f t="shared" si="229"/>
        <v>-905439574.06236148</v>
      </c>
      <c r="G2497">
        <v>3.1455942602195801</v>
      </c>
      <c r="H2497" s="3">
        <v>4597388.9515379304</v>
      </c>
      <c r="I2497" s="3">
        <f t="shared" si="230"/>
        <v>4597388.9515380263</v>
      </c>
      <c r="J2497" s="3">
        <f t="shared" si="231"/>
        <v>0</v>
      </c>
      <c r="K2497" s="13">
        <f t="shared" si="232"/>
        <v>-4597388.9515379304</v>
      </c>
      <c r="L2497" s="13">
        <f t="shared" si="233"/>
        <v>4146982.2525024414</v>
      </c>
    </row>
    <row r="2498" spans="1:12" x14ac:dyDescent="0.25">
      <c r="A2498" s="11">
        <v>44540</v>
      </c>
      <c r="B2498" s="3">
        <v>15586488.165479099</v>
      </c>
      <c r="C2498" s="3">
        <v>54308460761.4645</v>
      </c>
      <c r="D2498" s="3">
        <v>54324047249.629997</v>
      </c>
      <c r="E2498" s="24">
        <f t="shared" si="228"/>
        <v>1.0135306591294171</v>
      </c>
      <c r="F2498" s="21">
        <f t="shared" si="229"/>
        <v>725019281.64451849</v>
      </c>
      <c r="G2498">
        <v>3.18815622391406</v>
      </c>
      <c r="H2498" s="3">
        <v>17272676.2652312</v>
      </c>
      <c r="I2498" s="3">
        <f t="shared" si="230"/>
        <v>17272676.265231524</v>
      </c>
      <c r="J2498" s="3">
        <f t="shared" si="231"/>
        <v>0</v>
      </c>
      <c r="K2498" s="13">
        <f t="shared" si="232"/>
        <v>-17272676.2652312</v>
      </c>
      <c r="L2498" s="13">
        <f t="shared" si="233"/>
        <v>15586488.165496826</v>
      </c>
    </row>
    <row r="2499" spans="1:12" x14ac:dyDescent="0.25">
      <c r="A2499" s="11">
        <v>44543</v>
      </c>
      <c r="B2499" s="3">
        <v>-107374084.24927001</v>
      </c>
      <c r="C2499" s="3">
        <v>54239550305.849197</v>
      </c>
      <c r="D2499" s="3">
        <v>54132176221.599998</v>
      </c>
      <c r="E2499" s="24">
        <f t="shared" ref="E2499:E2562" si="234">F2499/D2498+1</f>
        <v>0.99844457568869183</v>
      </c>
      <c r="F2499" s="21">
        <f t="shared" ref="F2499:F2562" si="235">D2499-D2498-B2499</f>
        <v>-84496943.780728772</v>
      </c>
      <c r="G2499">
        <v>3.18319728821514</v>
      </c>
      <c r="H2499" s="3">
        <v>-118944159.07010099</v>
      </c>
      <c r="I2499" s="3">
        <f t="shared" ref="I2499:I2562" si="236">B2499*(1+$Q$1)^($O$1-ROW()+1)</f>
        <v>-118944159.07010384</v>
      </c>
      <c r="J2499" s="3">
        <f t="shared" ref="J2499:J2562" si="237">B2499*$G$2765/G2499</f>
        <v>0</v>
      </c>
      <c r="K2499" s="13">
        <f t="shared" ref="K2499:K2562" si="238">J2499-H2499</f>
        <v>118944159.07010099</v>
      </c>
      <c r="L2499" s="13">
        <f t="shared" ref="L2499:L2562" si="239">ABS(C2499-D2499)</f>
        <v>107374084.24919891</v>
      </c>
    </row>
    <row r="2500" spans="1:12" x14ac:dyDescent="0.25">
      <c r="A2500" s="11">
        <v>44544</v>
      </c>
      <c r="B2500" s="3">
        <v>-124288709.213717</v>
      </c>
      <c r="C2500" s="3">
        <v>53505492786.433701</v>
      </c>
      <c r="D2500" s="3">
        <v>53381204077.219902</v>
      </c>
      <c r="E2500" s="24">
        <f t="shared" si="234"/>
        <v>0.98842308809827018</v>
      </c>
      <c r="F2500" s="21">
        <f t="shared" si="235"/>
        <v>-626683435.16637945</v>
      </c>
      <c r="G2500">
        <v>3.1463456936436498</v>
      </c>
      <c r="H2500" s="3">
        <v>-137628258.068526</v>
      </c>
      <c r="I2500" s="3">
        <f t="shared" si="236"/>
        <v>-137628258.06852803</v>
      </c>
      <c r="J2500" s="3">
        <f t="shared" si="237"/>
        <v>0</v>
      </c>
      <c r="K2500" s="13">
        <f t="shared" si="238"/>
        <v>137628258.068526</v>
      </c>
      <c r="L2500" s="13">
        <f t="shared" si="239"/>
        <v>124288709.21379852</v>
      </c>
    </row>
    <row r="2501" spans="1:12" x14ac:dyDescent="0.25">
      <c r="A2501" s="11">
        <v>44545</v>
      </c>
      <c r="B2501" s="3">
        <v>-36796263.627102599</v>
      </c>
      <c r="C2501" s="3">
        <v>53935194309.587097</v>
      </c>
      <c r="D2501" s="3">
        <v>53898398045.959999</v>
      </c>
      <c r="E2501" s="24">
        <f t="shared" si="234"/>
        <v>1.0103780018068871</v>
      </c>
      <c r="F2501" s="21">
        <f t="shared" si="235"/>
        <v>553990232.36719966</v>
      </c>
      <c r="G2501">
        <v>3.1789984749373699</v>
      </c>
      <c r="H2501" s="3">
        <v>-40729768.836765803</v>
      </c>
      <c r="I2501" s="3">
        <f t="shared" si="236"/>
        <v>-40729768.836766638</v>
      </c>
      <c r="J2501" s="3">
        <f t="shared" si="237"/>
        <v>0</v>
      </c>
      <c r="K2501" s="13">
        <f t="shared" si="238"/>
        <v>40729768.836765803</v>
      </c>
      <c r="L2501" s="13">
        <f t="shared" si="239"/>
        <v>36796263.627098083</v>
      </c>
    </row>
    <row r="2502" spans="1:12" x14ac:dyDescent="0.25">
      <c r="A2502" s="11">
        <v>44546</v>
      </c>
      <c r="B2502" s="3">
        <v>-14292337.175244</v>
      </c>
      <c r="C2502" s="3">
        <v>53940368402.295197</v>
      </c>
      <c r="D2502" s="3">
        <v>53926076065.120003</v>
      </c>
      <c r="E2502" s="24">
        <f t="shared" si="234"/>
        <v>1.0007786939474428</v>
      </c>
      <c r="F2502" s="21">
        <f t="shared" si="235"/>
        <v>41970356.335247666</v>
      </c>
      <c r="G2502">
        <v>3.1814739418087399</v>
      </c>
      <c r="H2502" s="3">
        <v>-15814073.934532501</v>
      </c>
      <c r="I2502" s="3">
        <f t="shared" si="236"/>
        <v>-15814073.934532758</v>
      </c>
      <c r="J2502" s="3">
        <f t="shared" si="237"/>
        <v>0</v>
      </c>
      <c r="K2502" s="13">
        <f t="shared" si="238"/>
        <v>15814073.934532501</v>
      </c>
      <c r="L2502" s="13">
        <f t="shared" si="239"/>
        <v>14292337.175193787</v>
      </c>
    </row>
    <row r="2503" spans="1:12" x14ac:dyDescent="0.25">
      <c r="A2503" s="11">
        <v>44547</v>
      </c>
      <c r="B2503" s="3">
        <v>-30929517.729941301</v>
      </c>
      <c r="C2503" s="3">
        <v>53653394891.949898</v>
      </c>
      <c r="D2503" s="3">
        <v>53622465374.219902</v>
      </c>
      <c r="E2503" s="24">
        <f t="shared" si="234"/>
        <v>0.99494342638910205</v>
      </c>
      <c r="F2503" s="21">
        <f t="shared" si="235"/>
        <v>-272681173.1701594</v>
      </c>
      <c r="G2503">
        <v>3.1653865846308298</v>
      </c>
      <c r="H2503" s="3">
        <v>-34209438.671131797</v>
      </c>
      <c r="I2503" s="3">
        <f t="shared" si="236"/>
        <v>-34209438.67113246</v>
      </c>
      <c r="J2503" s="3">
        <f t="shared" si="237"/>
        <v>0</v>
      </c>
      <c r="K2503" s="13">
        <f t="shared" si="238"/>
        <v>34209438.671131797</v>
      </c>
      <c r="L2503" s="13">
        <f t="shared" si="239"/>
        <v>30929517.729995728</v>
      </c>
    </row>
    <row r="2504" spans="1:12" x14ac:dyDescent="0.25">
      <c r="A2504" s="11">
        <v>44550</v>
      </c>
      <c r="B2504" s="3">
        <v>-1058567846.3807499</v>
      </c>
      <c r="C2504" s="3">
        <v>52516991697.460701</v>
      </c>
      <c r="D2504" s="3">
        <v>51458423851.079903</v>
      </c>
      <c r="E2504" s="24">
        <f t="shared" si="234"/>
        <v>0.97938413183645356</v>
      </c>
      <c r="F2504" s="21">
        <f t="shared" si="235"/>
        <v>-1105473676.7592494</v>
      </c>
      <c r="G2504">
        <v>3.10012939211542</v>
      </c>
      <c r="H2504" s="3">
        <v>-1170371630.9363201</v>
      </c>
      <c r="I2504" s="3">
        <f t="shared" si="236"/>
        <v>-1170371630.9363446</v>
      </c>
      <c r="J2504" s="3">
        <f t="shared" si="237"/>
        <v>0</v>
      </c>
      <c r="K2504" s="13">
        <f t="shared" si="238"/>
        <v>1170371630.9363201</v>
      </c>
      <c r="L2504" s="13">
        <f t="shared" si="239"/>
        <v>1058567846.3807983</v>
      </c>
    </row>
    <row r="2505" spans="1:12" x14ac:dyDescent="0.25">
      <c r="A2505" s="11">
        <v>44551</v>
      </c>
      <c r="B2505" s="3">
        <v>-241035587.56021801</v>
      </c>
      <c r="C2505" s="3">
        <v>51821132338.360199</v>
      </c>
      <c r="D2505" s="3">
        <v>51580096750.800003</v>
      </c>
      <c r="E2505" s="24">
        <f t="shared" si="234"/>
        <v>1.007048573588845</v>
      </c>
      <c r="F2505" s="21">
        <f t="shared" si="235"/>
        <v>362708487.28031838</v>
      </c>
      <c r="G2505">
        <v>3.12198088227069</v>
      </c>
      <c r="H2505" s="3">
        <v>-266390384.378575</v>
      </c>
      <c r="I2505" s="3">
        <f t="shared" si="236"/>
        <v>-266390384.37858078</v>
      </c>
      <c r="J2505" s="3">
        <f t="shared" si="237"/>
        <v>0</v>
      </c>
      <c r="K2505" s="13">
        <f t="shared" si="238"/>
        <v>266390384.378575</v>
      </c>
      <c r="L2505" s="13">
        <f t="shared" si="239"/>
        <v>241035587.56019592</v>
      </c>
    </row>
    <row r="2506" spans="1:12" x14ac:dyDescent="0.25">
      <c r="A2506" s="11">
        <v>44552</v>
      </c>
      <c r="B2506" s="3">
        <v>-9432083.7740507107</v>
      </c>
      <c r="C2506" s="3">
        <v>51455021788.613998</v>
      </c>
      <c r="D2506" s="3">
        <v>51445589704.839996</v>
      </c>
      <c r="E2506" s="24">
        <f t="shared" si="234"/>
        <v>0.99757513129938025</v>
      </c>
      <c r="F2506" s="21">
        <f t="shared" si="235"/>
        <v>-125074962.185956</v>
      </c>
      <c r="G2506">
        <v>3.1144104885453299</v>
      </c>
      <c r="H2506" s="3">
        <v>-10420230.2056225</v>
      </c>
      <c r="I2506" s="3">
        <f t="shared" si="236"/>
        <v>-10420230.205622712</v>
      </c>
      <c r="J2506" s="3">
        <f t="shared" si="237"/>
        <v>0</v>
      </c>
      <c r="K2506" s="13">
        <f t="shared" si="238"/>
        <v>10420230.2056225</v>
      </c>
      <c r="L2506" s="13">
        <f t="shared" si="239"/>
        <v>9432083.7740020752</v>
      </c>
    </row>
    <row r="2507" spans="1:12" x14ac:dyDescent="0.25">
      <c r="A2507" s="11">
        <v>44553</v>
      </c>
      <c r="B2507" s="3">
        <v>6806780.7268247604</v>
      </c>
      <c r="C2507" s="3">
        <v>51244110978.333099</v>
      </c>
      <c r="D2507" s="3">
        <v>51250917759.059998</v>
      </c>
      <c r="E2507" s="24">
        <f t="shared" si="234"/>
        <v>0.99608365405736876</v>
      </c>
      <c r="F2507" s="21">
        <f t="shared" si="235"/>
        <v>-201478726.50682354</v>
      </c>
      <c r="G2507">
        <v>3.1022133796648301</v>
      </c>
      <c r="H2507" s="3">
        <v>7516985.5045975698</v>
      </c>
      <c r="I2507" s="3">
        <f t="shared" si="236"/>
        <v>7516985.50459773</v>
      </c>
      <c r="J2507" s="3">
        <f t="shared" si="237"/>
        <v>0</v>
      </c>
      <c r="K2507" s="13">
        <f t="shared" si="238"/>
        <v>-7516985.5045975698</v>
      </c>
      <c r="L2507" s="13">
        <f t="shared" si="239"/>
        <v>6806780.7268981934</v>
      </c>
    </row>
    <row r="2508" spans="1:12" x14ac:dyDescent="0.25">
      <c r="A2508" s="11">
        <v>44554</v>
      </c>
      <c r="B2508" s="3">
        <v>111.100856542587</v>
      </c>
      <c r="C2508" s="3">
        <v>51249851637.449097</v>
      </c>
      <c r="D2508" s="3">
        <v>51249851748.550003</v>
      </c>
      <c r="E2508" s="24">
        <f t="shared" si="234"/>
        <v>0.99997919799961699</v>
      </c>
      <c r="F2508" s="21">
        <f t="shared" si="235"/>
        <v>-1066121.6108510494</v>
      </c>
      <c r="G2508">
        <v>3.1021488474209198</v>
      </c>
      <c r="H2508" s="3">
        <v>122.64550833148</v>
      </c>
      <c r="I2508" s="3">
        <f t="shared" si="236"/>
        <v>122.64550833148257</v>
      </c>
      <c r="J2508" s="3">
        <f t="shared" si="237"/>
        <v>0</v>
      </c>
      <c r="K2508" s="13">
        <f t="shared" si="238"/>
        <v>-122.64550833148</v>
      </c>
      <c r="L2508" s="13">
        <f t="shared" si="239"/>
        <v>111.10090637207031</v>
      </c>
    </row>
    <row r="2509" spans="1:12" x14ac:dyDescent="0.25">
      <c r="A2509" s="11">
        <v>44557</v>
      </c>
      <c r="B2509" s="3">
        <v>307526728.15493703</v>
      </c>
      <c r="C2509" s="3">
        <v>51538276923.135002</v>
      </c>
      <c r="D2509" s="3">
        <v>51845803651.289902</v>
      </c>
      <c r="E2509" s="24">
        <f t="shared" si="234"/>
        <v>1.0056278245642558</v>
      </c>
      <c r="F2509" s="21">
        <f t="shared" si="235"/>
        <v>288425174.58496165</v>
      </c>
      <c r="G2509">
        <v>3.1196071969064199</v>
      </c>
      <c r="H2509" s="3">
        <v>339351205.44346398</v>
      </c>
      <c r="I2509" s="3">
        <f t="shared" si="236"/>
        <v>339351205.44347084</v>
      </c>
      <c r="J2509" s="3">
        <f t="shared" si="237"/>
        <v>0</v>
      </c>
      <c r="K2509" s="13">
        <f t="shared" si="238"/>
        <v>-339351205.44346398</v>
      </c>
      <c r="L2509" s="13">
        <f t="shared" si="239"/>
        <v>307526728.1548996</v>
      </c>
    </row>
    <row r="2510" spans="1:12" x14ac:dyDescent="0.25">
      <c r="A2510" s="11">
        <v>44558</v>
      </c>
      <c r="B2510" s="3">
        <v>-7329509.3061273098</v>
      </c>
      <c r="C2510" s="3">
        <v>51597954200.426102</v>
      </c>
      <c r="D2510" s="3">
        <v>51590624691.120003</v>
      </c>
      <c r="E2510" s="24">
        <f t="shared" si="234"/>
        <v>0.9952194886874397</v>
      </c>
      <c r="F2510" s="21">
        <f t="shared" si="235"/>
        <v>-247849450.86377168</v>
      </c>
      <c r="G2510">
        <v>3.1046938794108598</v>
      </c>
      <c r="H2510" s="3">
        <v>-8084882.5871709604</v>
      </c>
      <c r="I2510" s="3">
        <f t="shared" si="236"/>
        <v>-8084882.5871711234</v>
      </c>
      <c r="J2510" s="3">
        <f t="shared" si="237"/>
        <v>0</v>
      </c>
      <c r="K2510" s="13">
        <f t="shared" si="238"/>
        <v>8084882.5871709604</v>
      </c>
      <c r="L2510" s="13">
        <f t="shared" si="239"/>
        <v>7329509.306098938</v>
      </c>
    </row>
    <row r="2511" spans="1:12" x14ac:dyDescent="0.25">
      <c r="A2511" s="11">
        <v>44559</v>
      </c>
      <c r="B2511" s="3">
        <v>346394042.41523403</v>
      </c>
      <c r="C2511" s="3">
        <v>51290654686.134697</v>
      </c>
      <c r="D2511" s="3">
        <v>51637048728.550003</v>
      </c>
      <c r="E2511" s="24">
        <f t="shared" si="234"/>
        <v>0.99418557137500863</v>
      </c>
      <c r="F2511" s="21">
        <f t="shared" si="235"/>
        <v>-299970004.98523372</v>
      </c>
      <c r="G2511">
        <v>3.0866418584465798</v>
      </c>
      <c r="H2511" s="3">
        <v>381945606.57169598</v>
      </c>
      <c r="I2511" s="3">
        <f t="shared" si="236"/>
        <v>381945606.57170391</v>
      </c>
      <c r="J2511" s="3">
        <f t="shared" si="237"/>
        <v>0</v>
      </c>
      <c r="K2511" s="13">
        <f t="shared" si="238"/>
        <v>-381945606.57169598</v>
      </c>
      <c r="L2511" s="13">
        <f t="shared" si="239"/>
        <v>346394042.41530609</v>
      </c>
    </row>
    <row r="2512" spans="1:12" x14ac:dyDescent="0.25">
      <c r="A2512" s="11">
        <v>44560</v>
      </c>
      <c r="B2512" s="3">
        <v>-11995902.378223101</v>
      </c>
      <c r="C2512" s="3">
        <v>52126559408.548203</v>
      </c>
      <c r="D2512" s="3">
        <v>52114563506.169998</v>
      </c>
      <c r="E2512" s="24">
        <f t="shared" si="234"/>
        <v>1.009479834577137</v>
      </c>
      <c r="F2512" s="21">
        <f t="shared" si="235"/>
        <v>489510679.99821824</v>
      </c>
      <c r="G2512">
        <v>3.1159027126635199</v>
      </c>
      <c r="H2512" s="3">
        <v>-13221974.515135899</v>
      </c>
      <c r="I2512" s="3">
        <f t="shared" si="236"/>
        <v>-13221974.515136156</v>
      </c>
      <c r="J2512" s="3">
        <f t="shared" si="237"/>
        <v>0</v>
      </c>
      <c r="K2512" s="13">
        <f t="shared" si="238"/>
        <v>13221974.515135899</v>
      </c>
      <c r="L2512" s="13">
        <f t="shared" si="239"/>
        <v>11995902.378204346</v>
      </c>
    </row>
    <row r="2513" spans="1:12" x14ac:dyDescent="0.25">
      <c r="A2513" s="11">
        <v>44561</v>
      </c>
      <c r="B2513" s="3">
        <v>299895.477854728</v>
      </c>
      <c r="C2513" s="3">
        <v>52061874994.642097</v>
      </c>
      <c r="D2513" s="3">
        <v>52062174890.120003</v>
      </c>
      <c r="E2513" s="24">
        <f t="shared" si="234"/>
        <v>0.99898898680171022</v>
      </c>
      <c r="F2513" s="21">
        <f t="shared" si="235"/>
        <v>-52688511.527850151</v>
      </c>
      <c r="G2513">
        <v>3.1127524938964299</v>
      </c>
      <c r="H2513" s="3">
        <v>330419.445517894</v>
      </c>
      <c r="I2513" s="3">
        <f t="shared" si="236"/>
        <v>330419.44551789999</v>
      </c>
      <c r="J2513" s="3">
        <f t="shared" si="237"/>
        <v>0</v>
      </c>
      <c r="K2513" s="13">
        <f t="shared" si="238"/>
        <v>-330419.445517894</v>
      </c>
      <c r="L2513" s="13">
        <f t="shared" si="239"/>
        <v>299895.47790527344</v>
      </c>
    </row>
    <row r="2514" spans="1:12" x14ac:dyDescent="0.25">
      <c r="A2514" s="11">
        <v>44564</v>
      </c>
      <c r="B2514" s="3">
        <v>233313288.39733699</v>
      </c>
      <c r="C2514" s="3">
        <v>51397386585.272598</v>
      </c>
      <c r="D2514" s="3">
        <v>51630699873.669998</v>
      </c>
      <c r="E2514" s="24">
        <f t="shared" si="234"/>
        <v>0.98723087719154234</v>
      </c>
      <c r="F2514" s="21">
        <f t="shared" si="235"/>
        <v>-664788304.84734154</v>
      </c>
      <c r="G2514">
        <v>3.0730053750295299</v>
      </c>
      <c r="H2514" s="3">
        <v>256961136.223571</v>
      </c>
      <c r="I2514" s="3">
        <f t="shared" si="236"/>
        <v>256961136.22357592</v>
      </c>
      <c r="J2514" s="3">
        <f t="shared" si="237"/>
        <v>0</v>
      </c>
      <c r="K2514" s="13">
        <f t="shared" si="238"/>
        <v>-256961136.223571</v>
      </c>
      <c r="L2514" s="13">
        <f t="shared" si="239"/>
        <v>233313288.3973999</v>
      </c>
    </row>
    <row r="2515" spans="1:12" x14ac:dyDescent="0.25">
      <c r="A2515" s="11">
        <v>44565</v>
      </c>
      <c r="B2515" s="3">
        <v>-93058624.652245998</v>
      </c>
      <c r="C2515" s="3">
        <v>51124068648.502197</v>
      </c>
      <c r="D2515" s="3">
        <v>51031010023.849998</v>
      </c>
      <c r="E2515" s="24">
        <f t="shared" si="234"/>
        <v>0.99018740349428969</v>
      </c>
      <c r="F2515" s="21">
        <f t="shared" si="235"/>
        <v>-506631225.1677537</v>
      </c>
      <c r="G2515">
        <v>3.0428512132244898</v>
      </c>
      <c r="H2515" s="3">
        <v>-102451161.618349</v>
      </c>
      <c r="I2515" s="3">
        <f t="shared" si="236"/>
        <v>-102451161.61835125</v>
      </c>
      <c r="J2515" s="3">
        <f t="shared" si="237"/>
        <v>0</v>
      </c>
      <c r="K2515" s="13">
        <f t="shared" si="238"/>
        <v>102451161.618349</v>
      </c>
      <c r="L2515" s="13">
        <f t="shared" si="239"/>
        <v>93058624.652198792</v>
      </c>
    </row>
    <row r="2516" spans="1:12" x14ac:dyDescent="0.25">
      <c r="A2516" s="11">
        <v>44566</v>
      </c>
      <c r="B2516" s="3">
        <v>581811490.00452995</v>
      </c>
      <c r="C2516" s="3">
        <v>49448336212.005402</v>
      </c>
      <c r="D2516" s="3">
        <v>50030147702.010002</v>
      </c>
      <c r="E2516" s="24">
        <f t="shared" si="234"/>
        <v>0.96898603787961779</v>
      </c>
      <c r="F2516" s="21">
        <f t="shared" si="235"/>
        <v>-1582673811.8445263</v>
      </c>
      <c r="G2516">
        <v>2.9484803409595801</v>
      </c>
      <c r="H2516" s="3">
        <v>640287228.31535006</v>
      </c>
      <c r="I2516" s="3">
        <f t="shared" si="236"/>
        <v>640287228.31536353</v>
      </c>
      <c r="J2516" s="3">
        <f t="shared" si="237"/>
        <v>0</v>
      </c>
      <c r="K2516" s="13">
        <f t="shared" si="238"/>
        <v>-640287228.31535006</v>
      </c>
      <c r="L2516" s="13">
        <f t="shared" si="239"/>
        <v>581811490.00460052</v>
      </c>
    </row>
    <row r="2517" spans="1:12" x14ac:dyDescent="0.25">
      <c r="A2517" s="11">
        <v>44567</v>
      </c>
      <c r="B2517" s="3">
        <v>5359740.9404995404</v>
      </c>
      <c r="C2517" s="3">
        <v>50153943785.139397</v>
      </c>
      <c r="D2517" s="3">
        <v>50159303526.080002</v>
      </c>
      <c r="E2517" s="24">
        <f t="shared" si="234"/>
        <v>1.0024744296952082</v>
      </c>
      <c r="F2517" s="21">
        <f t="shared" si="235"/>
        <v>123796083.12950015</v>
      </c>
      <c r="G2517">
        <v>2.9557761482709899</v>
      </c>
      <c r="H2517" s="3">
        <v>5896151.4769915603</v>
      </c>
      <c r="I2517" s="3">
        <f t="shared" si="236"/>
        <v>5896151.476991673</v>
      </c>
      <c r="J2517" s="3">
        <f t="shared" si="237"/>
        <v>0</v>
      </c>
      <c r="K2517" s="13">
        <f t="shared" si="238"/>
        <v>-5896151.4769915603</v>
      </c>
      <c r="L2517" s="13">
        <f t="shared" si="239"/>
        <v>5359740.9406051636</v>
      </c>
    </row>
    <row r="2518" spans="1:12" x14ac:dyDescent="0.25">
      <c r="A2518" s="11">
        <v>44568</v>
      </c>
      <c r="B2518" s="3">
        <v>-94742629.700386494</v>
      </c>
      <c r="C2518" s="3">
        <v>50514038966.820297</v>
      </c>
      <c r="D2518" s="3">
        <v>50419296337.120003</v>
      </c>
      <c r="E2518" s="24">
        <f t="shared" si="234"/>
        <v>1.0070721763621766</v>
      </c>
      <c r="F2518" s="21">
        <f t="shared" si="235"/>
        <v>354735440.74038744</v>
      </c>
      <c r="G2518">
        <v>2.9766799184786801</v>
      </c>
      <c r="H2518" s="3">
        <v>-104184366.80379499</v>
      </c>
      <c r="I2518" s="3">
        <f t="shared" si="236"/>
        <v>-104184366.80379739</v>
      </c>
      <c r="J2518" s="3">
        <f t="shared" si="237"/>
        <v>0</v>
      </c>
      <c r="K2518" s="13">
        <f t="shared" si="238"/>
        <v>104184366.80379499</v>
      </c>
      <c r="L2518" s="13">
        <f t="shared" si="239"/>
        <v>94742629.700294495</v>
      </c>
    </row>
    <row r="2519" spans="1:12" x14ac:dyDescent="0.25">
      <c r="A2519" s="11">
        <v>44571</v>
      </c>
      <c r="B2519" s="3">
        <v>178312059.166996</v>
      </c>
      <c r="C2519" s="3">
        <v>50080680262.843002</v>
      </c>
      <c r="D2519" s="3">
        <v>50258992322.010002</v>
      </c>
      <c r="E2519" s="24">
        <f t="shared" si="234"/>
        <v>0.99328399841178072</v>
      </c>
      <c r="F2519" s="21">
        <f t="shared" si="235"/>
        <v>-338616074.27699661</v>
      </c>
      <c r="G2519">
        <v>2.9566885314185498</v>
      </c>
      <c r="H2519" s="3">
        <v>196006342.63905901</v>
      </c>
      <c r="I2519" s="3">
        <f t="shared" si="236"/>
        <v>196006342.63906372</v>
      </c>
      <c r="J2519" s="3">
        <f t="shared" si="237"/>
        <v>0</v>
      </c>
      <c r="K2519" s="13">
        <f t="shared" si="238"/>
        <v>-196006342.63905901</v>
      </c>
      <c r="L2519" s="13">
        <f t="shared" si="239"/>
        <v>178312059.16699982</v>
      </c>
    </row>
    <row r="2520" spans="1:12" x14ac:dyDescent="0.25">
      <c r="A2520" s="11">
        <v>44572</v>
      </c>
      <c r="B2520" s="3">
        <v>12319875.5736713</v>
      </c>
      <c r="C2520" s="3">
        <v>51278523036.006302</v>
      </c>
      <c r="D2520" s="3">
        <v>51290842911.580002</v>
      </c>
      <c r="E2520" s="24">
        <f t="shared" si="234"/>
        <v>1.0202855383065419</v>
      </c>
      <c r="F2520" s="21">
        <f t="shared" si="235"/>
        <v>1019530713.9963284</v>
      </c>
      <c r="G2520">
        <v>3.0166665498831602</v>
      </c>
      <c r="H2520" s="3">
        <v>13537174.260667101</v>
      </c>
      <c r="I2520" s="3">
        <f t="shared" si="236"/>
        <v>13537174.260667352</v>
      </c>
      <c r="J2520" s="3">
        <f t="shared" si="237"/>
        <v>0</v>
      </c>
      <c r="K2520" s="13">
        <f t="shared" si="238"/>
        <v>-13537174.260667101</v>
      </c>
      <c r="L2520" s="13">
        <f t="shared" si="239"/>
        <v>12319875.573699951</v>
      </c>
    </row>
    <row r="2521" spans="1:12" x14ac:dyDescent="0.25">
      <c r="A2521" s="11">
        <v>44573</v>
      </c>
      <c r="B2521" s="3">
        <v>-3071118.0813522302</v>
      </c>
      <c r="C2521" s="3">
        <v>52310034964.081299</v>
      </c>
      <c r="D2521" s="3">
        <v>52306963846</v>
      </c>
      <c r="E2521" s="24">
        <f t="shared" si="234"/>
        <v>1.0198708384313031</v>
      </c>
      <c r="F2521" s="21">
        <f t="shared" si="235"/>
        <v>1019192052.5013504</v>
      </c>
      <c r="G2521">
        <v>3.076610243497</v>
      </c>
      <c r="H2521" s="3">
        <v>-3373265.3162857001</v>
      </c>
      <c r="I2521" s="3">
        <f t="shared" si="236"/>
        <v>-3373265.3162857681</v>
      </c>
      <c r="J2521" s="3">
        <f t="shared" si="237"/>
        <v>0</v>
      </c>
      <c r="K2521" s="13">
        <f t="shared" si="238"/>
        <v>3373265.3162857001</v>
      </c>
      <c r="L2521" s="13">
        <f t="shared" si="239"/>
        <v>3071118.0812988281</v>
      </c>
    </row>
    <row r="2522" spans="1:12" x14ac:dyDescent="0.25">
      <c r="A2522" s="11">
        <v>44574</v>
      </c>
      <c r="B2522" s="3">
        <v>8692529.0174846593</v>
      </c>
      <c r="C2522" s="3">
        <v>51813786510.482498</v>
      </c>
      <c r="D2522" s="3">
        <v>51822479039.5</v>
      </c>
      <c r="E2522" s="24">
        <f t="shared" si="234"/>
        <v>0.99057147845611004</v>
      </c>
      <c r="F2522" s="21">
        <f t="shared" si="235"/>
        <v>-493177335.51748466</v>
      </c>
      <c r="G2522">
        <v>3.0476023575340401</v>
      </c>
      <c r="H2522" s="3">
        <v>9544043.7890038602</v>
      </c>
      <c r="I2522" s="3">
        <f t="shared" si="236"/>
        <v>9544043.789004039</v>
      </c>
      <c r="J2522" s="3">
        <f t="shared" si="237"/>
        <v>0</v>
      </c>
      <c r="K2522" s="13">
        <f t="shared" si="238"/>
        <v>-9544043.7890038602</v>
      </c>
      <c r="L2522" s="13">
        <f t="shared" si="239"/>
        <v>8692529.0175018311</v>
      </c>
    </row>
    <row r="2523" spans="1:12" x14ac:dyDescent="0.25">
      <c r="A2523" s="11">
        <v>44575</v>
      </c>
      <c r="B2523" s="3">
        <v>-7562978.9070622902</v>
      </c>
      <c r="C2523" s="3">
        <v>52383634665.927002</v>
      </c>
      <c r="D2523" s="3">
        <v>52376071687.019997</v>
      </c>
      <c r="E2523" s="24">
        <f t="shared" si="234"/>
        <v>1.0108284211181664</v>
      </c>
      <c r="F2523" s="21">
        <f t="shared" si="235"/>
        <v>561155626.42705894</v>
      </c>
      <c r="G2523">
        <v>3.0806030792621302</v>
      </c>
      <c r="H2523" s="3">
        <v>-8300637.5642909799</v>
      </c>
      <c r="I2523" s="3">
        <f t="shared" si="236"/>
        <v>-8300637.5642911335</v>
      </c>
      <c r="J2523" s="3">
        <f t="shared" si="237"/>
        <v>0</v>
      </c>
      <c r="K2523" s="13">
        <f t="shared" si="238"/>
        <v>8300637.5642909799</v>
      </c>
      <c r="L2523" s="13">
        <f t="shared" si="239"/>
        <v>7562978.9070053101</v>
      </c>
    </row>
    <row r="2524" spans="1:12" x14ac:dyDescent="0.25">
      <c r="A2524" s="11">
        <v>44578</v>
      </c>
      <c r="B2524" s="3">
        <v>-29041593.386810701</v>
      </c>
      <c r="C2524" s="3">
        <v>51925875147.536797</v>
      </c>
      <c r="D2524" s="3">
        <v>51896833554.150002</v>
      </c>
      <c r="E2524" s="24">
        <f t="shared" si="234"/>
        <v>0.99140453789330762</v>
      </c>
      <c r="F2524" s="21">
        <f t="shared" si="235"/>
        <v>-450196539.4831844</v>
      </c>
      <c r="G2524">
        <v>3.0541238722285802</v>
      </c>
      <c r="H2524" s="3">
        <v>-31861872.1714174</v>
      </c>
      <c r="I2524" s="3">
        <f t="shared" si="236"/>
        <v>-31861872.171418015</v>
      </c>
      <c r="J2524" s="3">
        <f t="shared" si="237"/>
        <v>0</v>
      </c>
      <c r="K2524" s="13">
        <f t="shared" si="238"/>
        <v>31861872.1714174</v>
      </c>
      <c r="L2524" s="13">
        <f t="shared" si="239"/>
        <v>29041593.386795044</v>
      </c>
    </row>
    <row r="2525" spans="1:12" x14ac:dyDescent="0.25">
      <c r="A2525" s="11">
        <v>44579</v>
      </c>
      <c r="B2525" s="3">
        <v>-48569899.224739701</v>
      </c>
      <c r="C2525" s="3">
        <v>51785775628.234703</v>
      </c>
      <c r="D2525" s="3">
        <v>51737205729.010002</v>
      </c>
      <c r="E2525" s="24">
        <f t="shared" si="234"/>
        <v>0.99786002500905224</v>
      </c>
      <c r="F2525" s="21">
        <f t="shared" si="235"/>
        <v>-111057925.91525969</v>
      </c>
      <c r="G2525">
        <v>3.04758812352275</v>
      </c>
      <c r="H2525" s="3">
        <v>-53266031.413971998</v>
      </c>
      <c r="I2525" s="3">
        <f t="shared" si="236"/>
        <v>-53266031.413972981</v>
      </c>
      <c r="J2525" s="3">
        <f t="shared" si="237"/>
        <v>0</v>
      </c>
      <c r="K2525" s="13">
        <f t="shared" si="238"/>
        <v>53266031.413971998</v>
      </c>
      <c r="L2525" s="13">
        <f t="shared" si="239"/>
        <v>48569899.224700928</v>
      </c>
    </row>
    <row r="2526" spans="1:12" x14ac:dyDescent="0.25">
      <c r="A2526" s="11">
        <v>44580</v>
      </c>
      <c r="B2526" s="3">
        <v>-223894515.68161401</v>
      </c>
      <c r="C2526" s="3">
        <v>52450923446.081596</v>
      </c>
      <c r="D2526" s="3">
        <v>52227028930.399902</v>
      </c>
      <c r="E2526" s="24">
        <f t="shared" si="234"/>
        <v>1.0137950572902958</v>
      </c>
      <c r="F2526" s="21">
        <f t="shared" si="235"/>
        <v>713717717.07151425</v>
      </c>
      <c r="G2526">
        <v>3.0896297762839802</v>
      </c>
      <c r="H2526" s="3">
        <v>-245447652.189282</v>
      </c>
      <c r="I2526" s="3">
        <f t="shared" si="236"/>
        <v>-245447652.18928701</v>
      </c>
      <c r="J2526" s="3">
        <f t="shared" si="237"/>
        <v>0</v>
      </c>
      <c r="K2526" s="13">
        <f t="shared" si="238"/>
        <v>245447652.189282</v>
      </c>
      <c r="L2526" s="13">
        <f t="shared" si="239"/>
        <v>223894515.68169403</v>
      </c>
    </row>
    <row r="2527" spans="1:12" x14ac:dyDescent="0.25">
      <c r="A2527" s="11">
        <v>44581</v>
      </c>
      <c r="B2527" s="3">
        <v>-136533203.891139</v>
      </c>
      <c r="C2527" s="3">
        <v>53015935812.101097</v>
      </c>
      <c r="D2527" s="3">
        <v>52879402608.209999</v>
      </c>
      <c r="E2527" s="24">
        <f t="shared" si="234"/>
        <v>1.0151053371761309</v>
      </c>
      <c r="F2527" s="21">
        <f t="shared" si="235"/>
        <v>788906881.70123577</v>
      </c>
      <c r="G2527">
        <v>3.1362996758041599</v>
      </c>
      <c r="H2527" s="3">
        <v>-149618741.103154</v>
      </c>
      <c r="I2527" s="3">
        <f t="shared" si="236"/>
        <v>-149618741.10315672</v>
      </c>
      <c r="J2527" s="3">
        <f t="shared" si="237"/>
        <v>0</v>
      </c>
      <c r="K2527" s="13">
        <f t="shared" si="238"/>
        <v>149618741.103154</v>
      </c>
      <c r="L2527" s="13">
        <f t="shared" si="239"/>
        <v>136533203.89109802</v>
      </c>
    </row>
    <row r="2528" spans="1:12" x14ac:dyDescent="0.25">
      <c r="A2528" s="11">
        <v>44582</v>
      </c>
      <c r="B2528" s="3">
        <v>-326629053.75330102</v>
      </c>
      <c r="C2528" s="3">
        <v>52607168783.783302</v>
      </c>
      <c r="D2528" s="3">
        <v>52280539730.029999</v>
      </c>
      <c r="E2528" s="24">
        <f t="shared" si="234"/>
        <v>0.99485179841300941</v>
      </c>
      <c r="F2528" s="21">
        <f t="shared" si="235"/>
        <v>-272233824.42669928</v>
      </c>
      <c r="G2528">
        <v>3.1201533728359001</v>
      </c>
      <c r="H2528" s="3">
        <v>-357795451.78559202</v>
      </c>
      <c r="I2528" s="3">
        <f t="shared" si="236"/>
        <v>-357795451.78559852</v>
      </c>
      <c r="J2528" s="3">
        <f t="shared" si="237"/>
        <v>0</v>
      </c>
      <c r="K2528" s="13">
        <f t="shared" si="238"/>
        <v>357795451.78559202</v>
      </c>
      <c r="L2528" s="13">
        <f t="shared" si="239"/>
        <v>326629053.75330353</v>
      </c>
    </row>
    <row r="2529" spans="1:12" x14ac:dyDescent="0.25">
      <c r="A2529" s="11">
        <v>44585</v>
      </c>
      <c r="B2529" s="3">
        <v>-165381581.36553499</v>
      </c>
      <c r="C2529" s="3">
        <v>51813442054.205498</v>
      </c>
      <c r="D2529" s="3">
        <v>51648060472.839996</v>
      </c>
      <c r="E2529" s="24">
        <f t="shared" si="234"/>
        <v>0.99106555367950488</v>
      </c>
      <c r="F2529" s="21">
        <f t="shared" si="235"/>
        <v>-467097675.82446742</v>
      </c>
      <c r="G2529">
        <v>3.09227653001459</v>
      </c>
      <c r="H2529" s="3">
        <v>-181092069.27786401</v>
      </c>
      <c r="I2529" s="3">
        <f t="shared" si="236"/>
        <v>-181092069.27786669</v>
      </c>
      <c r="J2529" s="3">
        <f t="shared" si="237"/>
        <v>0</v>
      </c>
      <c r="K2529" s="13">
        <f t="shared" si="238"/>
        <v>181092069.27786401</v>
      </c>
      <c r="L2529" s="13">
        <f t="shared" si="239"/>
        <v>165381581.3655014</v>
      </c>
    </row>
    <row r="2530" spans="1:12" x14ac:dyDescent="0.25">
      <c r="A2530" s="11">
        <v>44586</v>
      </c>
      <c r="B2530" s="3">
        <v>-221259095.90777799</v>
      </c>
      <c r="C2530" s="3">
        <v>52428373686.737701</v>
      </c>
      <c r="D2530" s="3">
        <v>52207114590.830002</v>
      </c>
      <c r="E2530" s="24">
        <f t="shared" si="234"/>
        <v>1.0151082771889977</v>
      </c>
      <c r="F2530" s="21">
        <f t="shared" si="235"/>
        <v>780313213.89778352</v>
      </c>
      <c r="G2530">
        <v>3.1389955009750801</v>
      </c>
      <c r="H2530" s="3">
        <v>-242184147.61449</v>
      </c>
      <c r="I2530" s="3">
        <f t="shared" si="236"/>
        <v>-242184147.61449358</v>
      </c>
      <c r="J2530" s="3">
        <f t="shared" si="237"/>
        <v>0</v>
      </c>
      <c r="K2530" s="13">
        <f t="shared" si="238"/>
        <v>242184147.61449</v>
      </c>
      <c r="L2530" s="13">
        <f t="shared" si="239"/>
        <v>221259095.90769958</v>
      </c>
    </row>
    <row r="2531" spans="1:12" x14ac:dyDescent="0.25">
      <c r="A2531" s="11">
        <v>44587</v>
      </c>
      <c r="B2531" s="3">
        <v>-445102507.47898102</v>
      </c>
      <c r="C2531" s="3">
        <v>52768361873.108902</v>
      </c>
      <c r="D2531" s="3">
        <v>52323259365.629997</v>
      </c>
      <c r="E2531" s="24">
        <f t="shared" si="234"/>
        <v>1.0107503984213209</v>
      </c>
      <c r="F2531" s="21">
        <f t="shared" si="235"/>
        <v>561247282.27897644</v>
      </c>
      <c r="G2531">
        <v>3.1727409532533</v>
      </c>
      <c r="H2531" s="3">
        <v>-487008911.416017</v>
      </c>
      <c r="I2531" s="3">
        <f t="shared" si="236"/>
        <v>-487008911.416026</v>
      </c>
      <c r="J2531" s="3">
        <f t="shared" si="237"/>
        <v>0</v>
      </c>
      <c r="K2531" s="13">
        <f t="shared" si="238"/>
        <v>487008911.416017</v>
      </c>
      <c r="L2531" s="13">
        <f t="shared" si="239"/>
        <v>445102507.47890472</v>
      </c>
    </row>
    <row r="2532" spans="1:12" x14ac:dyDescent="0.25">
      <c r="A2532" s="11">
        <v>44588</v>
      </c>
      <c r="B2532" s="3">
        <v>-513516651.88435102</v>
      </c>
      <c r="C2532" s="3">
        <v>52739481598.234299</v>
      </c>
      <c r="D2532" s="3">
        <v>52225964946.349998</v>
      </c>
      <c r="E2532" s="24">
        <f t="shared" si="234"/>
        <v>1.0079548223419308</v>
      </c>
      <c r="F2532" s="21">
        <f t="shared" si="235"/>
        <v>416222232.60435224</v>
      </c>
      <c r="G2532">
        <v>3.1979795438734002</v>
      </c>
      <c r="H2532" s="3">
        <v>-561647314.24214804</v>
      </c>
      <c r="I2532" s="3">
        <f t="shared" si="236"/>
        <v>-561647314.24215841</v>
      </c>
      <c r="J2532" s="3">
        <f t="shared" si="237"/>
        <v>0</v>
      </c>
      <c r="K2532" s="13">
        <f t="shared" si="238"/>
        <v>561647314.24214804</v>
      </c>
      <c r="L2532" s="13">
        <f t="shared" si="239"/>
        <v>513516651.88430023</v>
      </c>
    </row>
    <row r="2533" spans="1:12" x14ac:dyDescent="0.25">
      <c r="A2533" s="11">
        <v>44589</v>
      </c>
      <c r="B2533" s="3">
        <v>-194804587.16215101</v>
      </c>
      <c r="C2533" s="3">
        <v>52096393870.002098</v>
      </c>
      <c r="D2533" s="3">
        <v>51901589282.839996</v>
      </c>
      <c r="E2533" s="24">
        <f t="shared" si="234"/>
        <v>0.99751902953864124</v>
      </c>
      <c r="F2533" s="21">
        <f t="shared" si="235"/>
        <v>-129571076.34785113</v>
      </c>
      <c r="G2533">
        <v>3.1900454510890199</v>
      </c>
      <c r="H2533" s="3">
        <v>-212980882.730869</v>
      </c>
      <c r="I2533" s="3">
        <f t="shared" si="236"/>
        <v>-212980882.73087287</v>
      </c>
      <c r="J2533" s="3">
        <f t="shared" si="237"/>
        <v>0</v>
      </c>
      <c r="K2533" s="13">
        <f t="shared" si="238"/>
        <v>212980882.730869</v>
      </c>
      <c r="L2533" s="13">
        <f t="shared" si="239"/>
        <v>194804587.16210175</v>
      </c>
    </row>
    <row r="2534" spans="1:12" x14ac:dyDescent="0.25">
      <c r="A2534" s="11">
        <v>44592</v>
      </c>
      <c r="B2534" s="3">
        <v>-457763608.31434703</v>
      </c>
      <c r="C2534" s="3">
        <v>52369774538.234299</v>
      </c>
      <c r="D2534" s="3">
        <v>51912010929.919998</v>
      </c>
      <c r="E2534" s="24">
        <f t="shared" si="234"/>
        <v>1.009020634278518</v>
      </c>
      <c r="F2534" s="21">
        <f t="shared" si="235"/>
        <v>468185255.39434886</v>
      </c>
      <c r="G2534">
        <v>3.2188216844351398</v>
      </c>
      <c r="H2534" s="3">
        <v>-500282135.96103603</v>
      </c>
      <c r="I2534" s="3">
        <f t="shared" si="236"/>
        <v>-500282135.96104574</v>
      </c>
      <c r="J2534" s="3">
        <f t="shared" si="237"/>
        <v>0</v>
      </c>
      <c r="K2534" s="13">
        <f t="shared" si="238"/>
        <v>500282135.96103603</v>
      </c>
      <c r="L2534" s="13">
        <f t="shared" si="239"/>
        <v>457763608.31430054</v>
      </c>
    </row>
    <row r="2535" spans="1:12" x14ac:dyDescent="0.25">
      <c r="A2535" s="11">
        <v>44593</v>
      </c>
      <c r="B2535" s="3">
        <v>-277986333.365695</v>
      </c>
      <c r="C2535" s="3">
        <v>52381555546.335602</v>
      </c>
      <c r="D2535" s="3">
        <v>52103569212.970001</v>
      </c>
      <c r="E2535" s="24">
        <f t="shared" si="234"/>
        <v>1.009045009199308</v>
      </c>
      <c r="F2535" s="21">
        <f t="shared" si="235"/>
        <v>469544616.41569805</v>
      </c>
      <c r="G2535">
        <v>3.2479359561817902</v>
      </c>
      <c r="H2535" s="3">
        <v>-303689282.12849402</v>
      </c>
      <c r="I2535" s="3">
        <f t="shared" si="236"/>
        <v>-303689282.12850004</v>
      </c>
      <c r="J2535" s="3">
        <f t="shared" si="237"/>
        <v>0</v>
      </c>
      <c r="K2535" s="13">
        <f t="shared" si="238"/>
        <v>303689282.12849402</v>
      </c>
      <c r="L2535" s="13">
        <f t="shared" si="239"/>
        <v>277986333.36560059</v>
      </c>
    </row>
    <row r="2536" spans="1:12" x14ac:dyDescent="0.25">
      <c r="A2536" s="11">
        <v>44594</v>
      </c>
      <c r="B2536" s="3">
        <v>56303874.532990403</v>
      </c>
      <c r="C2536" s="3">
        <v>51662729501.927002</v>
      </c>
      <c r="D2536" s="3">
        <v>51719033376.459999</v>
      </c>
      <c r="E2536" s="24">
        <f t="shared" si="234"/>
        <v>0.99153916482686455</v>
      </c>
      <c r="F2536" s="21">
        <f t="shared" si="235"/>
        <v>-440839711.04299253</v>
      </c>
      <c r="G2536">
        <v>3.22045570540363</v>
      </c>
      <c r="H2536" s="3">
        <v>61486049.386914</v>
      </c>
      <c r="I2536" s="3">
        <f t="shared" si="236"/>
        <v>61486049.386915065</v>
      </c>
      <c r="J2536" s="3">
        <f t="shared" si="237"/>
        <v>0</v>
      </c>
      <c r="K2536" s="13">
        <f t="shared" si="238"/>
        <v>-61486049.386914</v>
      </c>
      <c r="L2536" s="13">
        <f t="shared" si="239"/>
        <v>56303874.532997131</v>
      </c>
    </row>
    <row r="2537" spans="1:12" x14ac:dyDescent="0.25">
      <c r="A2537" s="11">
        <v>44595</v>
      </c>
      <c r="B2537" s="3">
        <v>34810554.094221503</v>
      </c>
      <c r="C2537" s="3">
        <v>51265396814.945702</v>
      </c>
      <c r="D2537" s="3">
        <v>51300207369.040001</v>
      </c>
      <c r="E2537" s="24">
        <f t="shared" si="234"/>
        <v>0.99122882753410679</v>
      </c>
      <c r="F2537" s="21">
        <f t="shared" si="235"/>
        <v>-453636561.51421964</v>
      </c>
      <c r="G2537">
        <v>3.1922085329927699</v>
      </c>
      <c r="H2537" s="3">
        <v>37999819.364734799</v>
      </c>
      <c r="I2537" s="3">
        <f t="shared" si="236"/>
        <v>37999819.364735447</v>
      </c>
      <c r="J2537" s="3">
        <f t="shared" si="237"/>
        <v>0</v>
      </c>
      <c r="K2537" s="13">
        <f t="shared" si="238"/>
        <v>-37999819.364734799</v>
      </c>
      <c r="L2537" s="13">
        <f t="shared" si="239"/>
        <v>34810554.094299316</v>
      </c>
    </row>
    <row r="2538" spans="1:12" x14ac:dyDescent="0.25">
      <c r="A2538" s="11">
        <v>44596</v>
      </c>
      <c r="B2538" s="3">
        <v>46753698.523592398</v>
      </c>
      <c r="C2538" s="3">
        <v>51645843135.736397</v>
      </c>
      <c r="D2538" s="3">
        <v>51692596834.259903</v>
      </c>
      <c r="E2538" s="24">
        <f t="shared" si="234"/>
        <v>1.0067375120768987</v>
      </c>
      <c r="F2538" s="21">
        <f t="shared" si="235"/>
        <v>345635766.69630963</v>
      </c>
      <c r="G2538">
        <v>3.2137160765357899</v>
      </c>
      <c r="H2538" s="3">
        <v>51017462.767782599</v>
      </c>
      <c r="I2538" s="3">
        <f t="shared" si="236"/>
        <v>51017462.767783456</v>
      </c>
      <c r="J2538" s="3">
        <f t="shared" si="237"/>
        <v>0</v>
      </c>
      <c r="K2538" s="13">
        <f t="shared" si="238"/>
        <v>-51017462.767782599</v>
      </c>
      <c r="L2538" s="13">
        <f t="shared" si="239"/>
        <v>46753698.523506165</v>
      </c>
    </row>
    <row r="2539" spans="1:12" x14ac:dyDescent="0.25">
      <c r="A2539" s="11">
        <v>44599</v>
      </c>
      <c r="B2539" s="3">
        <v>85707993.885450795</v>
      </c>
      <c r="C2539" s="3">
        <v>51424785455.554497</v>
      </c>
      <c r="D2539" s="3">
        <v>51510493449.440002</v>
      </c>
      <c r="E2539" s="24">
        <f t="shared" si="234"/>
        <v>0.99481915409349575</v>
      </c>
      <c r="F2539" s="21">
        <f t="shared" si="235"/>
        <v>-267811378.70535129</v>
      </c>
      <c r="G2539">
        <v>3.1970663087559998</v>
      </c>
      <c r="H2539" s="3">
        <v>93488136.308976501</v>
      </c>
      <c r="I2539" s="3">
        <f t="shared" si="236"/>
        <v>93488136.308978081</v>
      </c>
      <c r="J2539" s="3">
        <f t="shared" si="237"/>
        <v>0</v>
      </c>
      <c r="K2539" s="13">
        <f t="shared" si="238"/>
        <v>-93488136.308976501</v>
      </c>
      <c r="L2539" s="13">
        <f t="shared" si="239"/>
        <v>85707993.885505676</v>
      </c>
    </row>
    <row r="2540" spans="1:12" x14ac:dyDescent="0.25">
      <c r="A2540" s="11">
        <v>44600</v>
      </c>
      <c r="B2540" s="3">
        <v>32632499.5478057</v>
      </c>
      <c r="C2540" s="3">
        <v>51613508845.602097</v>
      </c>
      <c r="D2540" s="3">
        <v>51646141345.150002</v>
      </c>
      <c r="E2540" s="24">
        <f t="shared" si="234"/>
        <v>1.0019998914641211</v>
      </c>
      <c r="F2540" s="21">
        <f t="shared" si="235"/>
        <v>103015396.16219339</v>
      </c>
      <c r="G2540">
        <v>3.2034600943771099</v>
      </c>
      <c r="H2540" s="3">
        <v>35580971.431598999</v>
      </c>
      <c r="I2540" s="3">
        <f t="shared" si="236"/>
        <v>35580971.431599587</v>
      </c>
      <c r="J2540" s="3">
        <f t="shared" si="237"/>
        <v>0</v>
      </c>
      <c r="K2540" s="13">
        <f t="shared" si="238"/>
        <v>-35580971.431598999</v>
      </c>
      <c r="L2540" s="13">
        <f t="shared" si="239"/>
        <v>32632499.547904968</v>
      </c>
    </row>
    <row r="2541" spans="1:12" x14ac:dyDescent="0.25">
      <c r="A2541" s="11">
        <v>44601</v>
      </c>
      <c r="B2541" s="3">
        <v>-91176531.696453303</v>
      </c>
      <c r="C2541" s="3">
        <v>52200227395.186401</v>
      </c>
      <c r="D2541" s="3">
        <v>52109050863.489998</v>
      </c>
      <c r="E2541" s="24">
        <f t="shared" si="234"/>
        <v>1.0107285081828961</v>
      </c>
      <c r="F2541" s="21">
        <f t="shared" si="235"/>
        <v>554086050.03644967</v>
      </c>
      <c r="G2541">
        <v>3.23782844221321</v>
      </c>
      <c r="H2541" s="3">
        <v>-99376298.483876795</v>
      </c>
      <c r="I2541" s="3">
        <f t="shared" si="236"/>
        <v>-99376298.483878598</v>
      </c>
      <c r="J2541" s="3">
        <f t="shared" si="237"/>
        <v>0</v>
      </c>
      <c r="K2541" s="13">
        <f t="shared" si="238"/>
        <v>99376298.483876795</v>
      </c>
      <c r="L2541" s="13">
        <f t="shared" si="239"/>
        <v>91176531.696403503</v>
      </c>
    </row>
    <row r="2542" spans="1:12" x14ac:dyDescent="0.25">
      <c r="A2542" s="11">
        <v>44602</v>
      </c>
      <c r="B2542" s="3">
        <v>-140975749.85957101</v>
      </c>
      <c r="C2542" s="3">
        <v>52330841753.829498</v>
      </c>
      <c r="D2542" s="3">
        <v>52189866003.970001</v>
      </c>
      <c r="E2542" s="24">
        <f t="shared" si="234"/>
        <v>1.0042562834414428</v>
      </c>
      <c r="F2542" s="21">
        <f t="shared" si="235"/>
        <v>221790890.33957437</v>
      </c>
      <c r="G2542">
        <v>3.25160955779804</v>
      </c>
      <c r="H2542" s="3">
        <v>-153594777.76745901</v>
      </c>
      <c r="I2542" s="3">
        <f t="shared" si="236"/>
        <v>-153594777.76746219</v>
      </c>
      <c r="J2542" s="3">
        <f t="shared" si="237"/>
        <v>0</v>
      </c>
      <c r="K2542" s="13">
        <f t="shared" si="238"/>
        <v>153594777.76745901</v>
      </c>
      <c r="L2542" s="13">
        <f t="shared" si="239"/>
        <v>140975749.85949707</v>
      </c>
    </row>
    <row r="2543" spans="1:12" x14ac:dyDescent="0.25">
      <c r="A2543" s="11">
        <v>44603</v>
      </c>
      <c r="B2543" s="3">
        <v>159360379.86271501</v>
      </c>
      <c r="C2543" s="3">
        <v>51919775668.227203</v>
      </c>
      <c r="D2543" s="3">
        <v>52079136048.089996</v>
      </c>
      <c r="E2543" s="24">
        <f t="shared" si="234"/>
        <v>0.99482485094477591</v>
      </c>
      <c r="F2543" s="21">
        <f t="shared" si="235"/>
        <v>-270090335.74271989</v>
      </c>
      <c r="G2543">
        <v>3.2347819936670401</v>
      </c>
      <c r="H2543" s="3">
        <v>173558017.63741601</v>
      </c>
      <c r="I2543" s="3">
        <f t="shared" si="236"/>
        <v>173558017.63741893</v>
      </c>
      <c r="J2543" s="3">
        <f t="shared" si="237"/>
        <v>0</v>
      </c>
      <c r="K2543" s="13">
        <f t="shared" si="238"/>
        <v>-173558017.63741601</v>
      </c>
      <c r="L2543" s="13">
        <f t="shared" si="239"/>
        <v>159360379.86279297</v>
      </c>
    </row>
    <row r="2544" spans="1:12" x14ac:dyDescent="0.25">
      <c r="A2544" s="11">
        <v>44606</v>
      </c>
      <c r="B2544" s="3">
        <v>-211265835.02982199</v>
      </c>
      <c r="C2544" s="3">
        <v>52378982216.459801</v>
      </c>
      <c r="D2544" s="3">
        <v>52167716381.43</v>
      </c>
      <c r="E2544" s="24">
        <f t="shared" si="234"/>
        <v>1.0057575104182401</v>
      </c>
      <c r="F2544" s="21">
        <f t="shared" si="235"/>
        <v>299846168.36982596</v>
      </c>
      <c r="G2544">
        <v>3.2534062846963101</v>
      </c>
      <c r="H2544" s="3">
        <v>-229998965.90915099</v>
      </c>
      <c r="I2544" s="3">
        <f t="shared" si="236"/>
        <v>-229998965.90915519</v>
      </c>
      <c r="J2544" s="3">
        <f t="shared" si="237"/>
        <v>0</v>
      </c>
      <c r="K2544" s="13">
        <f t="shared" si="238"/>
        <v>229998965.90915099</v>
      </c>
      <c r="L2544" s="13">
        <f t="shared" si="239"/>
        <v>211265835.02980042</v>
      </c>
    </row>
    <row r="2545" spans="1:12" x14ac:dyDescent="0.25">
      <c r="A2545" s="11">
        <v>44607</v>
      </c>
      <c r="B2545" s="3">
        <v>-39914571.364117801</v>
      </c>
      <c r="C2545" s="3">
        <v>52799034262.354103</v>
      </c>
      <c r="D2545" s="3">
        <v>52759119690.989899</v>
      </c>
      <c r="E2545" s="24">
        <f t="shared" si="234"/>
        <v>1.0121016966950991</v>
      </c>
      <c r="F2545" s="21">
        <f t="shared" si="235"/>
        <v>631317880.92401624</v>
      </c>
      <c r="G2545">
        <v>3.29277802077964</v>
      </c>
      <c r="H2545" s="3">
        <v>-43437054.804750897</v>
      </c>
      <c r="I2545" s="3">
        <f t="shared" si="236"/>
        <v>-43437054.804751649</v>
      </c>
      <c r="J2545" s="3">
        <f t="shared" si="237"/>
        <v>0</v>
      </c>
      <c r="K2545" s="13">
        <f t="shared" si="238"/>
        <v>43437054.804750897</v>
      </c>
      <c r="L2545" s="13">
        <f t="shared" si="239"/>
        <v>39914571.364204407</v>
      </c>
    </row>
    <row r="2546" spans="1:12" x14ac:dyDescent="0.25">
      <c r="A2546" s="11">
        <v>44608</v>
      </c>
      <c r="B2546" s="3">
        <v>-126798659.4887</v>
      </c>
      <c r="C2546" s="3">
        <v>52868659129.218697</v>
      </c>
      <c r="D2546" s="3">
        <v>52741860469.730003</v>
      </c>
      <c r="E2546" s="24">
        <f t="shared" si="234"/>
        <v>1.0020762180807863</v>
      </c>
      <c r="F2546" s="21">
        <f t="shared" si="235"/>
        <v>109539438.22880468</v>
      </c>
      <c r="G2546">
        <v>3.2996145460423998</v>
      </c>
      <c r="H2546" s="3">
        <v>-137935435.78871199</v>
      </c>
      <c r="I2546" s="3">
        <f t="shared" si="236"/>
        <v>-137935435.78871518</v>
      </c>
      <c r="J2546" s="3">
        <f t="shared" si="237"/>
        <v>0</v>
      </c>
      <c r="K2546" s="13">
        <f t="shared" si="238"/>
        <v>137935435.78871199</v>
      </c>
      <c r="L2546" s="13">
        <f t="shared" si="239"/>
        <v>126798659.48869324</v>
      </c>
    </row>
    <row r="2547" spans="1:12" x14ac:dyDescent="0.25">
      <c r="A2547" s="11">
        <v>44609</v>
      </c>
      <c r="B2547" s="3">
        <v>58354191.7386498</v>
      </c>
      <c r="C2547" s="3">
        <v>51836998760.401299</v>
      </c>
      <c r="D2547" s="3">
        <v>51895352952.139999</v>
      </c>
      <c r="E2547" s="24">
        <f t="shared" si="234"/>
        <v>0.98284357621688412</v>
      </c>
      <c r="F2547" s="21">
        <f t="shared" si="235"/>
        <v>-904861709.32865381</v>
      </c>
      <c r="G2547">
        <v>3.2430049605695599</v>
      </c>
      <c r="H2547" s="3">
        <v>63454954.239959799</v>
      </c>
      <c r="I2547" s="3">
        <f t="shared" si="236"/>
        <v>63454954.239960916</v>
      </c>
      <c r="J2547" s="3">
        <f t="shared" si="237"/>
        <v>0</v>
      </c>
      <c r="K2547" s="13">
        <f t="shared" si="238"/>
        <v>-63454954.239959799</v>
      </c>
      <c r="L2547" s="13">
        <f t="shared" si="239"/>
        <v>58354191.738700867</v>
      </c>
    </row>
    <row r="2548" spans="1:12" x14ac:dyDescent="0.25">
      <c r="A2548" s="11">
        <v>44610</v>
      </c>
      <c r="B2548" s="3">
        <v>-446650083.16750199</v>
      </c>
      <c r="C2548" s="3">
        <v>51330106240.4375</v>
      </c>
      <c r="D2548" s="3">
        <v>50883456157.269997</v>
      </c>
      <c r="E2548" s="24">
        <f t="shared" si="234"/>
        <v>0.98910795129915019</v>
      </c>
      <c r="F2548" s="21">
        <f t="shared" si="235"/>
        <v>-565246711.70250082</v>
      </c>
      <c r="G2548">
        <v>3.2076819926019402</v>
      </c>
      <c r="H2548" s="3">
        <v>-485504416.06427503</v>
      </c>
      <c r="I2548" s="3">
        <f t="shared" si="236"/>
        <v>-485504416.06428289</v>
      </c>
      <c r="J2548" s="3">
        <f t="shared" si="237"/>
        <v>0</v>
      </c>
      <c r="K2548" s="13">
        <f t="shared" si="238"/>
        <v>485504416.06427503</v>
      </c>
      <c r="L2548" s="13">
        <f t="shared" si="239"/>
        <v>446650083.16750336</v>
      </c>
    </row>
    <row r="2549" spans="1:12" x14ac:dyDescent="0.25">
      <c r="A2549" s="11">
        <v>44613</v>
      </c>
      <c r="B2549" s="3">
        <v>16874696.808529101</v>
      </c>
      <c r="C2549" s="3">
        <v>50165127321.4114</v>
      </c>
      <c r="D2549" s="3">
        <v>50182002018.220001</v>
      </c>
      <c r="E2549" s="24">
        <f t="shared" si="234"/>
        <v>0.98588286075461695</v>
      </c>
      <c r="F2549" s="21">
        <f t="shared" si="235"/>
        <v>-718328835.85852456</v>
      </c>
      <c r="G2549">
        <v>3.1623986992574702</v>
      </c>
      <c r="H2549" s="3">
        <v>18335553.808866698</v>
      </c>
      <c r="I2549" s="3">
        <f t="shared" si="236"/>
        <v>18335553.80886703</v>
      </c>
      <c r="J2549" s="3">
        <f t="shared" si="237"/>
        <v>0</v>
      </c>
      <c r="K2549" s="13">
        <f t="shared" si="238"/>
        <v>-18335553.808866698</v>
      </c>
      <c r="L2549" s="13">
        <f t="shared" si="239"/>
        <v>16874696.808601379</v>
      </c>
    </row>
    <row r="2550" spans="1:12" x14ac:dyDescent="0.25">
      <c r="A2550" s="11">
        <v>44614</v>
      </c>
      <c r="B2550" s="3">
        <v>89865756.820650995</v>
      </c>
      <c r="C2550" s="3">
        <v>50692649364.279297</v>
      </c>
      <c r="D2550" s="3">
        <v>50782515121.099998</v>
      </c>
      <c r="E2550" s="24">
        <f t="shared" si="234"/>
        <v>1.0101759062118316</v>
      </c>
      <c r="F2550" s="21">
        <f t="shared" si="235"/>
        <v>510647346.05934626</v>
      </c>
      <c r="G2550">
        <v>3.1945789718255302</v>
      </c>
      <c r="H2550" s="3">
        <v>97607812.022981003</v>
      </c>
      <c r="I2550" s="3">
        <f t="shared" si="236"/>
        <v>97607812.022982672</v>
      </c>
      <c r="J2550" s="3">
        <f t="shared" si="237"/>
        <v>0</v>
      </c>
      <c r="K2550" s="13">
        <f t="shared" si="238"/>
        <v>-97607812.022981003</v>
      </c>
      <c r="L2550" s="13">
        <f t="shared" si="239"/>
        <v>89865756.820701599</v>
      </c>
    </row>
    <row r="2551" spans="1:12" x14ac:dyDescent="0.25">
      <c r="A2551" s="11">
        <v>44615</v>
      </c>
      <c r="B2551" s="3">
        <v>490619634.389081</v>
      </c>
      <c r="C2551" s="3">
        <v>50254939423.860901</v>
      </c>
      <c r="D2551" s="3">
        <v>50745559058.25</v>
      </c>
      <c r="E2551" s="24">
        <f t="shared" si="234"/>
        <v>0.98961107585985097</v>
      </c>
      <c r="F2551" s="21">
        <f t="shared" si="235"/>
        <v>-527575697.23907948</v>
      </c>
      <c r="G2551">
        <v>3.16139073322752</v>
      </c>
      <c r="H2551" s="3">
        <v>532681426.63319999</v>
      </c>
      <c r="I2551" s="3">
        <f t="shared" si="236"/>
        <v>532681426.63320917</v>
      </c>
      <c r="J2551" s="3">
        <f t="shared" si="237"/>
        <v>0</v>
      </c>
      <c r="K2551" s="13">
        <f t="shared" si="238"/>
        <v>-532681426.63319999</v>
      </c>
      <c r="L2551" s="13">
        <f t="shared" si="239"/>
        <v>490619634.38909912</v>
      </c>
    </row>
    <row r="2552" spans="1:12" x14ac:dyDescent="0.25">
      <c r="A2552" s="11">
        <v>44616</v>
      </c>
      <c r="B2552" s="3">
        <v>-90486728.888999701</v>
      </c>
      <c r="C2552" s="3">
        <v>50885569901.328903</v>
      </c>
      <c r="D2552" s="3">
        <v>50795083172.439903</v>
      </c>
      <c r="E2552" s="24">
        <f t="shared" si="234"/>
        <v>1.0027590757827338</v>
      </c>
      <c r="F2552" s="21">
        <f t="shared" si="235"/>
        <v>140010843.07890296</v>
      </c>
      <c r="G2552">
        <v>3.1701132498393298</v>
      </c>
      <c r="H2552" s="3">
        <v>-98206403.463860705</v>
      </c>
      <c r="I2552" s="3">
        <f t="shared" si="236"/>
        <v>-98206403.46386236</v>
      </c>
      <c r="J2552" s="3">
        <f t="shared" si="237"/>
        <v>0</v>
      </c>
      <c r="K2552" s="13">
        <f t="shared" si="238"/>
        <v>98206403.463860705</v>
      </c>
      <c r="L2552" s="13">
        <f t="shared" si="239"/>
        <v>90486728.888999939</v>
      </c>
    </row>
    <row r="2553" spans="1:12" x14ac:dyDescent="0.25">
      <c r="A2553" s="11">
        <v>44617</v>
      </c>
      <c r="B2553" s="3">
        <v>75361377.972806603</v>
      </c>
      <c r="C2553" s="3">
        <v>51408713261.397102</v>
      </c>
      <c r="D2553" s="3">
        <v>51484074639.370003</v>
      </c>
      <c r="E2553" s="24">
        <f t="shared" si="234"/>
        <v>1.0120805017067132</v>
      </c>
      <c r="F2553" s="21">
        <f t="shared" si="235"/>
        <v>613630088.95729291</v>
      </c>
      <c r="G2553">
        <v>3.2084098083644799</v>
      </c>
      <c r="H2553" s="3">
        <v>81759087.707561105</v>
      </c>
      <c r="I2553" s="3">
        <f t="shared" si="236"/>
        <v>81759087.707562417</v>
      </c>
      <c r="J2553" s="3">
        <f t="shared" si="237"/>
        <v>0</v>
      </c>
      <c r="K2553" s="13">
        <f t="shared" si="238"/>
        <v>-81759087.707561105</v>
      </c>
      <c r="L2553" s="13">
        <f t="shared" si="239"/>
        <v>75361377.972900391</v>
      </c>
    </row>
    <row r="2554" spans="1:12" x14ac:dyDescent="0.25">
      <c r="A2554" s="11">
        <v>44622</v>
      </c>
      <c r="B2554" s="3">
        <v>-276682122.57681203</v>
      </c>
      <c r="C2554" s="3">
        <v>52086585638.356796</v>
      </c>
      <c r="D2554" s="3">
        <v>51809903515.7799</v>
      </c>
      <c r="E2554" s="24">
        <f t="shared" si="234"/>
        <v>1.0117028615782087</v>
      </c>
      <c r="F2554" s="21">
        <f t="shared" si="235"/>
        <v>602510998.98670888</v>
      </c>
      <c r="G2554">
        <v>3.2459573842379501</v>
      </c>
      <c r="H2554" s="3">
        <v>-300054809.81304699</v>
      </c>
      <c r="I2554" s="3">
        <f t="shared" si="236"/>
        <v>-300054809.8130517</v>
      </c>
      <c r="J2554" s="3">
        <f t="shared" si="237"/>
        <v>0</v>
      </c>
      <c r="K2554" s="13">
        <f t="shared" si="238"/>
        <v>300054809.81304699</v>
      </c>
      <c r="L2554" s="13">
        <f t="shared" si="239"/>
        <v>276682122.57689667</v>
      </c>
    </row>
    <row r="2555" spans="1:12" x14ac:dyDescent="0.25">
      <c r="A2555" s="11">
        <v>44623</v>
      </c>
      <c r="B2555" s="3">
        <v>-39764902.143100902</v>
      </c>
      <c r="C2555" s="3">
        <v>51739285034.613098</v>
      </c>
      <c r="D2555" s="3">
        <v>51699520132.470001</v>
      </c>
      <c r="E2555" s="24">
        <f t="shared" si="234"/>
        <v>0.99863696945227298</v>
      </c>
      <c r="F2555" s="21">
        <f t="shared" si="235"/>
        <v>-70618481.166797474</v>
      </c>
      <c r="G2555">
        <v>3.24153304516661</v>
      </c>
      <c r="H2555" s="3">
        <v>-43107387.179835796</v>
      </c>
      <c r="I2555" s="3">
        <f t="shared" si="236"/>
        <v>-43107387.179836474</v>
      </c>
      <c r="J2555" s="3">
        <f t="shared" si="237"/>
        <v>0</v>
      </c>
      <c r="K2555" s="13">
        <f t="shared" si="238"/>
        <v>43107387.179835796</v>
      </c>
      <c r="L2555" s="13">
        <f t="shared" si="239"/>
        <v>39764902.143096924</v>
      </c>
    </row>
    <row r="2556" spans="1:12" x14ac:dyDescent="0.25">
      <c r="A2556" s="11">
        <v>44624</v>
      </c>
      <c r="B2556" s="3">
        <v>120874358.78730799</v>
      </c>
      <c r="C2556" s="3">
        <v>51207342503.442596</v>
      </c>
      <c r="D2556" s="3">
        <v>51328216862.229897</v>
      </c>
      <c r="E2556" s="24">
        <f t="shared" si="234"/>
        <v>0.99048003486751324</v>
      </c>
      <c r="F2556" s="21">
        <f t="shared" si="235"/>
        <v>-492177629.02741265</v>
      </c>
      <c r="G2556">
        <v>3.2106737636008198</v>
      </c>
      <c r="H2556" s="3">
        <v>130984001.43790901</v>
      </c>
      <c r="I2556" s="3">
        <f t="shared" si="236"/>
        <v>130984001.43791056</v>
      </c>
      <c r="J2556" s="3">
        <f t="shared" si="237"/>
        <v>0</v>
      </c>
      <c r="K2556" s="13">
        <f t="shared" si="238"/>
        <v>-130984001.43790901</v>
      </c>
      <c r="L2556" s="13">
        <f t="shared" si="239"/>
        <v>120874358.78730011</v>
      </c>
    </row>
    <row r="2557" spans="1:12" x14ac:dyDescent="0.25">
      <c r="A2557" s="11">
        <v>44627</v>
      </c>
      <c r="B2557" s="3">
        <v>741318887.34494603</v>
      </c>
      <c r="C2557" s="3">
        <v>49851403418.065002</v>
      </c>
      <c r="D2557" s="3">
        <v>50592722305.410004</v>
      </c>
      <c r="E2557" s="24">
        <f t="shared" si="234"/>
        <v>0.97122803918693001</v>
      </c>
      <c r="F2557" s="21">
        <f t="shared" si="235"/>
        <v>-1476813444.1648388</v>
      </c>
      <c r="G2557">
        <v>3.1182963838909399</v>
      </c>
      <c r="H2557" s="3">
        <v>803010869.09437501</v>
      </c>
      <c r="I2557" s="3">
        <f t="shared" si="236"/>
        <v>803010869.0943886</v>
      </c>
      <c r="J2557" s="3">
        <f t="shared" si="237"/>
        <v>0</v>
      </c>
      <c r="K2557" s="13">
        <f t="shared" si="238"/>
        <v>-803010869.09437501</v>
      </c>
      <c r="L2557" s="13">
        <f t="shared" si="239"/>
        <v>741318887.34500122</v>
      </c>
    </row>
    <row r="2558" spans="1:12" x14ac:dyDescent="0.25">
      <c r="A2558" s="11">
        <v>44628</v>
      </c>
      <c r="B2558" s="3">
        <v>150451998.902255</v>
      </c>
      <c r="C2558" s="3">
        <v>50574158838.197701</v>
      </c>
      <c r="D2558" s="3">
        <v>50724610837.099998</v>
      </c>
      <c r="E2558" s="24">
        <f t="shared" si="234"/>
        <v>0.99963308028573361</v>
      </c>
      <c r="F2558" s="21">
        <f t="shared" si="235"/>
        <v>-18563467.212260187</v>
      </c>
      <c r="G2558">
        <v>3.1171522194727701</v>
      </c>
      <c r="H2558" s="3">
        <v>162909574.25915399</v>
      </c>
      <c r="I2558" s="3">
        <f t="shared" si="236"/>
        <v>162909574.259157</v>
      </c>
      <c r="J2558" s="3">
        <f t="shared" si="237"/>
        <v>0</v>
      </c>
      <c r="K2558" s="13">
        <f t="shared" si="238"/>
        <v>-162909574.25915399</v>
      </c>
      <c r="L2558" s="13">
        <f t="shared" si="239"/>
        <v>150451998.90229797</v>
      </c>
    </row>
    <row r="2559" spans="1:12" x14ac:dyDescent="0.25">
      <c r="A2559" s="11">
        <v>44629</v>
      </c>
      <c r="B2559" s="3">
        <v>88731816.464597404</v>
      </c>
      <c r="C2559" s="3">
        <v>52305873406.325401</v>
      </c>
      <c r="D2559" s="3">
        <v>52394605222.789902</v>
      </c>
      <c r="E2559" s="24">
        <f t="shared" si="234"/>
        <v>1.0311734785763751</v>
      </c>
      <c r="F2559" s="21">
        <f t="shared" si="235"/>
        <v>1581262569.2253058</v>
      </c>
      <c r="G2559">
        <v>3.2143246974058099</v>
      </c>
      <c r="H2559" s="3">
        <v>96041803.534631804</v>
      </c>
      <c r="I2559" s="3">
        <f t="shared" si="236"/>
        <v>96041803.534633294</v>
      </c>
      <c r="J2559" s="3">
        <f t="shared" si="237"/>
        <v>0</v>
      </c>
      <c r="K2559" s="13">
        <f t="shared" si="238"/>
        <v>-96041803.534631804</v>
      </c>
      <c r="L2559" s="13">
        <f t="shared" si="239"/>
        <v>88731816.464500427</v>
      </c>
    </row>
    <row r="2560" spans="1:12" x14ac:dyDescent="0.25">
      <c r="A2560" s="11">
        <v>44630</v>
      </c>
      <c r="B2560" s="3">
        <v>368926343.18973702</v>
      </c>
      <c r="C2560" s="3">
        <v>52133041916.710197</v>
      </c>
      <c r="D2560" s="3">
        <v>52501968259.899902</v>
      </c>
      <c r="E2560" s="24">
        <f t="shared" si="234"/>
        <v>0.99500781988970943</v>
      </c>
      <c r="F2560" s="21">
        <f t="shared" si="235"/>
        <v>-261563306.07973641</v>
      </c>
      <c r="G2560">
        <v>3.1982782095834001</v>
      </c>
      <c r="H2560" s="3">
        <v>399165400.66890001</v>
      </c>
      <c r="I2560" s="3">
        <f t="shared" si="236"/>
        <v>399165400.66890675</v>
      </c>
      <c r="J2560" s="3">
        <f t="shared" si="237"/>
        <v>0</v>
      </c>
      <c r="K2560" s="13">
        <f t="shared" si="238"/>
        <v>-399165400.66890001</v>
      </c>
      <c r="L2560" s="13">
        <f t="shared" si="239"/>
        <v>368926343.1897049</v>
      </c>
    </row>
    <row r="2561" spans="1:12" x14ac:dyDescent="0.25">
      <c r="A2561" s="11">
        <v>44631</v>
      </c>
      <c r="B2561" s="3">
        <v>159897589.74498901</v>
      </c>
      <c r="C2561" s="3">
        <v>51301942023.044998</v>
      </c>
      <c r="D2561" s="3">
        <v>51461839612.790001</v>
      </c>
      <c r="E2561" s="24">
        <f t="shared" si="234"/>
        <v>0.97714321430933004</v>
      </c>
      <c r="F2561" s="21">
        <f t="shared" si="235"/>
        <v>-1200026236.8548903</v>
      </c>
      <c r="G2561">
        <v>3.1251758499678099</v>
      </c>
      <c r="H2561" s="3">
        <v>172936803.866404</v>
      </c>
      <c r="I2561" s="3">
        <f t="shared" si="236"/>
        <v>172936803.8664059</v>
      </c>
      <c r="J2561" s="3">
        <f t="shared" si="237"/>
        <v>0</v>
      </c>
      <c r="K2561" s="13">
        <f t="shared" si="238"/>
        <v>-172936803.866404</v>
      </c>
      <c r="L2561" s="13">
        <f t="shared" si="239"/>
        <v>159897589.74500275</v>
      </c>
    </row>
    <row r="2562" spans="1:12" x14ac:dyDescent="0.25">
      <c r="A2562" s="11">
        <v>44634</v>
      </c>
      <c r="B2562" s="3">
        <v>-23525375.431589801</v>
      </c>
      <c r="C2562" s="3">
        <v>50589159441.4515</v>
      </c>
      <c r="D2562" s="3">
        <v>50565634066.019997</v>
      </c>
      <c r="E2562" s="24">
        <f t="shared" si="234"/>
        <v>0.98304218858275083</v>
      </c>
      <c r="F2562" s="21">
        <f t="shared" si="235"/>
        <v>-872680171.33841443</v>
      </c>
      <c r="G2562">
        <v>3.0721797072583099</v>
      </c>
      <c r="H2562" s="3">
        <v>-25433982.137533601</v>
      </c>
      <c r="I2562" s="3">
        <f t="shared" si="236"/>
        <v>-25433982.137533981</v>
      </c>
      <c r="J2562" s="3">
        <f t="shared" si="237"/>
        <v>0</v>
      </c>
      <c r="K2562" s="13">
        <f t="shared" si="238"/>
        <v>25433982.137533601</v>
      </c>
      <c r="L2562" s="13">
        <f t="shared" si="239"/>
        <v>23525375.431503296</v>
      </c>
    </row>
    <row r="2563" spans="1:12" x14ac:dyDescent="0.25">
      <c r="A2563" s="11">
        <v>44635</v>
      </c>
      <c r="B2563" s="3">
        <v>-15251804.6880822</v>
      </c>
      <c r="C2563" s="3">
        <v>50479562369.888</v>
      </c>
      <c r="D2563" s="3">
        <v>50464310565.199997</v>
      </c>
      <c r="E2563" s="24">
        <f t="shared" ref="E2563:E2626" si="240">F2563/D2562+1</f>
        <v>0.99829782227155428</v>
      </c>
      <c r="F2563" s="21">
        <f t="shared" ref="F2563:F2626" si="241">D2563-D2562-B2563</f>
        <v>-86071696.131917492</v>
      </c>
      <c r="G2563">
        <v>3.0669503113828398</v>
      </c>
      <c r="H2563" s="3">
        <v>-16482812.6511744</v>
      </c>
      <c r="I2563" s="3">
        <f t="shared" ref="I2563:I2626" si="242">B2563*(1+$Q$1)^($O$1-ROW()+1)</f>
        <v>-16482812.651174694</v>
      </c>
      <c r="J2563" s="3">
        <f t="shared" ref="J2563:J2626" si="243">B2563*$G$2765/G2563</f>
        <v>0</v>
      </c>
      <c r="K2563" s="13">
        <f t="shared" ref="K2563:K2626" si="244">J2563-H2563</f>
        <v>16482812.6511744</v>
      </c>
      <c r="L2563" s="13">
        <f t="shared" ref="L2563:L2626" si="245">ABS(C2563-D2563)</f>
        <v>15251804.68800354</v>
      </c>
    </row>
    <row r="2564" spans="1:12" x14ac:dyDescent="0.25">
      <c r="A2564" s="11">
        <v>44636</v>
      </c>
      <c r="B2564" s="3">
        <v>3206093.18177723</v>
      </c>
      <c r="C2564" s="3">
        <v>51598861237.948196</v>
      </c>
      <c r="D2564" s="3">
        <v>51602067331.129997</v>
      </c>
      <c r="E2564" s="24">
        <f t="shared" si="240"/>
        <v>1.0224822386363999</v>
      </c>
      <c r="F2564" s="21">
        <f t="shared" si="241"/>
        <v>1134550672.7482231</v>
      </c>
      <c r="G2564">
        <v>3.1359022201693301</v>
      </c>
      <c r="H2564" s="3">
        <v>3463526.5079027098</v>
      </c>
      <c r="I2564" s="3">
        <f t="shared" si="242"/>
        <v>3463526.5079027601</v>
      </c>
      <c r="J2564" s="3">
        <f t="shared" si="243"/>
        <v>0</v>
      </c>
      <c r="K2564" s="13">
        <f t="shared" si="244"/>
        <v>-3463526.5079027098</v>
      </c>
      <c r="L2564" s="13">
        <f t="shared" si="245"/>
        <v>3206093.1818008423</v>
      </c>
    </row>
    <row r="2565" spans="1:12" x14ac:dyDescent="0.25">
      <c r="A2565" s="11">
        <v>44637</v>
      </c>
      <c r="B2565" s="3">
        <v>-9886693.4230861608</v>
      </c>
      <c r="C2565" s="3">
        <v>52547457478.422997</v>
      </c>
      <c r="D2565" s="3">
        <v>52537570785</v>
      </c>
      <c r="E2565" s="24">
        <f t="shared" si="240"/>
        <v>1.0183207804684749</v>
      </c>
      <c r="F2565" s="21">
        <f t="shared" si="241"/>
        <v>945390147.29308891</v>
      </c>
      <c r="G2565">
        <v>3.1933543963156499</v>
      </c>
      <c r="H2565" s="3">
        <v>-10676421.9806695</v>
      </c>
      <c r="I2565" s="3">
        <f t="shared" si="242"/>
        <v>-10676421.980669755</v>
      </c>
      <c r="J2565" s="3">
        <f t="shared" si="243"/>
        <v>0</v>
      </c>
      <c r="K2565" s="13">
        <f t="shared" si="244"/>
        <v>10676421.9806695</v>
      </c>
      <c r="L2565" s="13">
        <f t="shared" si="245"/>
        <v>9886693.422996521</v>
      </c>
    </row>
    <row r="2566" spans="1:12" x14ac:dyDescent="0.25">
      <c r="A2566" s="11">
        <v>44638</v>
      </c>
      <c r="B2566" s="3">
        <v>-885343356.55353498</v>
      </c>
      <c r="C2566" s="3">
        <v>53785594808.223503</v>
      </c>
      <c r="D2566" s="3">
        <v>52900251451.669998</v>
      </c>
      <c r="E2566" s="24">
        <f t="shared" si="240"/>
        <v>1.0237548863522989</v>
      </c>
      <c r="F2566" s="21">
        <f t="shared" si="241"/>
        <v>1248024023.2235332</v>
      </c>
      <c r="G2566">
        <v>3.2692121670827401</v>
      </c>
      <c r="H2566" s="3">
        <v>-955693614.65085399</v>
      </c>
      <c r="I2566" s="3">
        <f t="shared" si="242"/>
        <v>-955693614.65086901</v>
      </c>
      <c r="J2566" s="3">
        <f t="shared" si="243"/>
        <v>0</v>
      </c>
      <c r="K2566" s="13">
        <f t="shared" si="244"/>
        <v>955693614.65085399</v>
      </c>
      <c r="L2566" s="13">
        <f t="shared" si="245"/>
        <v>885343356.55350494</v>
      </c>
    </row>
    <row r="2567" spans="1:12" x14ac:dyDescent="0.25">
      <c r="A2567" s="11">
        <v>44641</v>
      </c>
      <c r="B2567" s="3">
        <v>-36906484.3920362</v>
      </c>
      <c r="C2567" s="3">
        <v>52837930141.152</v>
      </c>
      <c r="D2567" s="3">
        <v>52801023656.760002</v>
      </c>
      <c r="E2567" s="24">
        <f t="shared" si="240"/>
        <v>0.99882190899272194</v>
      </c>
      <c r="F2567" s="21">
        <f t="shared" si="241"/>
        <v>-62321310.517959833</v>
      </c>
      <c r="G2567">
        <v>3.26536073762782</v>
      </c>
      <c r="H2567" s="3">
        <v>-39823728.383026399</v>
      </c>
      <c r="I2567" s="3">
        <f t="shared" si="242"/>
        <v>-39823728.383027039</v>
      </c>
      <c r="J2567" s="3">
        <f t="shared" si="243"/>
        <v>0</v>
      </c>
      <c r="K2567" s="13">
        <f t="shared" si="244"/>
        <v>39823728.383026399</v>
      </c>
      <c r="L2567" s="13">
        <f t="shared" si="245"/>
        <v>36906484.391998291</v>
      </c>
    </row>
    <row r="2568" spans="1:12" x14ac:dyDescent="0.25">
      <c r="A2568" s="11">
        <v>44642</v>
      </c>
      <c r="B2568" s="3">
        <v>-35887070.824555397</v>
      </c>
      <c r="C2568" s="3">
        <v>53574307915.224503</v>
      </c>
      <c r="D2568" s="3">
        <v>53538420844.399902</v>
      </c>
      <c r="E2568" s="24">
        <f t="shared" si="240"/>
        <v>1.0146452512642803</v>
      </c>
      <c r="F2568" s="21">
        <f t="shared" si="241"/>
        <v>773284258.4644556</v>
      </c>
      <c r="G2568">
        <v>3.3131827660989002</v>
      </c>
      <c r="H2568" s="3">
        <v>-38708784.981295697</v>
      </c>
      <c r="I2568" s="3">
        <f t="shared" si="242"/>
        <v>-38708784.981296308</v>
      </c>
      <c r="J2568" s="3">
        <f t="shared" si="243"/>
        <v>0</v>
      </c>
      <c r="K2568" s="13">
        <f t="shared" si="244"/>
        <v>38708784.981295697</v>
      </c>
      <c r="L2568" s="13">
        <f t="shared" si="245"/>
        <v>35887070.82460022</v>
      </c>
    </row>
    <row r="2569" spans="1:12" x14ac:dyDescent="0.25">
      <c r="A2569" s="11">
        <v>44643</v>
      </c>
      <c r="B2569" s="3">
        <v>-57125022.124093696</v>
      </c>
      <c r="C2569" s="3">
        <v>53566228808.353996</v>
      </c>
      <c r="D2569" s="3">
        <v>53509103786.230003</v>
      </c>
      <c r="E2569" s="24">
        <f t="shared" si="240"/>
        <v>1.0005194020203736</v>
      </c>
      <c r="F2569" s="21">
        <f t="shared" si="241"/>
        <v>27807963.95419471</v>
      </c>
      <c r="G2569">
        <v>3.3149036399214702</v>
      </c>
      <c r="H2569" s="3">
        <v>-61592835.413419798</v>
      </c>
      <c r="I2569" s="3">
        <f t="shared" si="242"/>
        <v>-61592835.413420707</v>
      </c>
      <c r="J2569" s="3">
        <f t="shared" si="243"/>
        <v>0</v>
      </c>
      <c r="K2569" s="13">
        <f t="shared" si="244"/>
        <v>61592835.413419798</v>
      </c>
      <c r="L2569" s="13">
        <f t="shared" si="245"/>
        <v>57125022.12399292</v>
      </c>
    </row>
    <row r="2570" spans="1:12" x14ac:dyDescent="0.25">
      <c r="A2570" s="11">
        <v>44644</v>
      </c>
      <c r="B2570" s="3">
        <v>-46300328.019319698</v>
      </c>
      <c r="C2570" s="3">
        <v>54310634454.0093</v>
      </c>
      <c r="D2570" s="3">
        <v>54264334125.989998</v>
      </c>
      <c r="E2570" s="24">
        <f t="shared" si="240"/>
        <v>1.0149793326941421</v>
      </c>
      <c r="F2570" s="21">
        <f t="shared" si="241"/>
        <v>801530667.77931416</v>
      </c>
      <c r="G2570">
        <v>3.3645586843928799</v>
      </c>
      <c r="H2570" s="3">
        <v>-49902255.088727802</v>
      </c>
      <c r="I2570" s="3">
        <f t="shared" si="242"/>
        <v>-49902255.08872854</v>
      </c>
      <c r="J2570" s="3">
        <f t="shared" si="243"/>
        <v>0</v>
      </c>
      <c r="K2570" s="13">
        <f t="shared" si="244"/>
        <v>49902255.088727802</v>
      </c>
      <c r="L2570" s="13">
        <f t="shared" si="245"/>
        <v>46300328.019302368</v>
      </c>
    </row>
    <row r="2571" spans="1:12" x14ac:dyDescent="0.25">
      <c r="A2571" s="11">
        <v>44645</v>
      </c>
      <c r="B2571" s="3">
        <v>-338732086.72950399</v>
      </c>
      <c r="C2571" s="3">
        <v>54364873257.869499</v>
      </c>
      <c r="D2571" s="3">
        <v>54026141171.139999</v>
      </c>
      <c r="E2571" s="24">
        <f t="shared" si="240"/>
        <v>1.0018527663427339</v>
      </c>
      <c r="F2571" s="21">
        <f t="shared" si="241"/>
        <v>100539131.87950552</v>
      </c>
      <c r="G2571">
        <v>3.3707924254814801</v>
      </c>
      <c r="H2571" s="3">
        <v>-364942741.10918701</v>
      </c>
      <c r="I2571" s="3">
        <f t="shared" si="242"/>
        <v>-364942741.10919249</v>
      </c>
      <c r="J2571" s="3">
        <f t="shared" si="243"/>
        <v>0</v>
      </c>
      <c r="K2571" s="13">
        <f t="shared" si="244"/>
        <v>364942741.10918701</v>
      </c>
      <c r="L2571" s="13">
        <f t="shared" si="245"/>
        <v>338732086.72949982</v>
      </c>
    </row>
    <row r="2572" spans="1:12" x14ac:dyDescent="0.25">
      <c r="A2572" s="11">
        <v>44648</v>
      </c>
      <c r="B2572" s="3">
        <v>-361400544.94872999</v>
      </c>
      <c r="C2572" s="3">
        <v>53979501768.5187</v>
      </c>
      <c r="D2572" s="3">
        <v>53618101223.57</v>
      </c>
      <c r="E2572" s="24">
        <f t="shared" si="240"/>
        <v>0.99913672526650521</v>
      </c>
      <c r="F2572" s="21">
        <f t="shared" si="241"/>
        <v>-46639402.621269703</v>
      </c>
      <c r="G2572">
        <v>3.3678825055487001</v>
      </c>
      <c r="H2572" s="3">
        <v>-389214923.05920702</v>
      </c>
      <c r="I2572" s="3">
        <f t="shared" si="242"/>
        <v>-389214923.05921286</v>
      </c>
      <c r="J2572" s="3">
        <f t="shared" si="243"/>
        <v>0</v>
      </c>
      <c r="K2572" s="13">
        <f t="shared" si="244"/>
        <v>389214923.05920702</v>
      </c>
      <c r="L2572" s="13">
        <f t="shared" si="245"/>
        <v>361400544.94869995</v>
      </c>
    </row>
    <row r="2573" spans="1:12" x14ac:dyDescent="0.25">
      <c r="A2573" s="11">
        <v>44649</v>
      </c>
      <c r="B2573" s="3">
        <v>-23834924.890597299</v>
      </c>
      <c r="C2573" s="3">
        <v>54229359093.220596</v>
      </c>
      <c r="D2573" s="3">
        <v>54205524168.329903</v>
      </c>
      <c r="E2573" s="24">
        <f t="shared" si="240"/>
        <v>1.0114002147726522</v>
      </c>
      <c r="F2573" s="21">
        <f t="shared" si="241"/>
        <v>611257869.6505003</v>
      </c>
      <c r="G2573">
        <v>3.4062770894410201</v>
      </c>
      <c r="H2573" s="3">
        <v>-25659415.313234601</v>
      </c>
      <c r="I2573" s="3">
        <f t="shared" si="242"/>
        <v>-25659415.313235018</v>
      </c>
      <c r="J2573" s="3">
        <f t="shared" si="243"/>
        <v>0</v>
      </c>
      <c r="K2573" s="13">
        <f t="shared" si="244"/>
        <v>25659415.313234601</v>
      </c>
      <c r="L2573" s="13">
        <f t="shared" si="245"/>
        <v>23834924.890693665</v>
      </c>
    </row>
    <row r="2574" spans="1:12" x14ac:dyDescent="0.25">
      <c r="A2574" s="11">
        <v>44650</v>
      </c>
      <c r="B2574" s="3">
        <v>-34573349.508469798</v>
      </c>
      <c r="C2574" s="3">
        <v>53943630818.548401</v>
      </c>
      <c r="D2574" s="3">
        <v>53909057469.040001</v>
      </c>
      <c r="E2574" s="24">
        <f t="shared" si="240"/>
        <v>0.99516851181130273</v>
      </c>
      <c r="F2574" s="21">
        <f t="shared" si="241"/>
        <v>-261893349.78143194</v>
      </c>
      <c r="G2574">
        <v>3.3898197019159499</v>
      </c>
      <c r="H2574" s="3">
        <v>-37205462.971226297</v>
      </c>
      <c r="I2574" s="3">
        <f t="shared" si="242"/>
        <v>-37205462.971226901</v>
      </c>
      <c r="J2574" s="3">
        <f t="shared" si="243"/>
        <v>0</v>
      </c>
      <c r="K2574" s="13">
        <f t="shared" si="244"/>
        <v>37205462.971226297</v>
      </c>
      <c r="L2574" s="13">
        <f t="shared" si="245"/>
        <v>34573349.508399963</v>
      </c>
    </row>
    <row r="2575" spans="1:12" x14ac:dyDescent="0.25">
      <c r="A2575" s="11">
        <v>44651</v>
      </c>
      <c r="B2575" s="3">
        <v>-281685622.01286298</v>
      </c>
      <c r="C2575" s="3">
        <v>53537775459.482803</v>
      </c>
      <c r="D2575" s="3">
        <v>53256089837.470001</v>
      </c>
      <c r="E2575" s="24">
        <f t="shared" si="240"/>
        <v>0.99311280836675053</v>
      </c>
      <c r="F2575" s="21">
        <f t="shared" si="241"/>
        <v>-371282009.55713671</v>
      </c>
      <c r="G2575">
        <v>3.3664733640266902</v>
      </c>
      <c r="H2575" s="3">
        <v>-303013672.22765702</v>
      </c>
      <c r="I2575" s="3">
        <f t="shared" si="242"/>
        <v>-303013672.22766101</v>
      </c>
      <c r="J2575" s="3">
        <f t="shared" si="243"/>
        <v>0</v>
      </c>
      <c r="K2575" s="13">
        <f t="shared" si="244"/>
        <v>303013672.22765702</v>
      </c>
      <c r="L2575" s="13">
        <f t="shared" si="245"/>
        <v>281685622.01280212</v>
      </c>
    </row>
    <row r="2576" spans="1:12" x14ac:dyDescent="0.25">
      <c r="A2576" s="11">
        <v>44652</v>
      </c>
      <c r="B2576" s="3">
        <v>147397328.48735201</v>
      </c>
      <c r="C2576" s="3">
        <v>54082885647.122597</v>
      </c>
      <c r="D2576" s="3">
        <v>54230282975.610001</v>
      </c>
      <c r="E2576" s="24">
        <f t="shared" si="240"/>
        <v>1.0155249063942906</v>
      </c>
      <c r="F2576" s="21">
        <f t="shared" si="241"/>
        <v>826795809.65264738</v>
      </c>
      <c r="G2576">
        <v>3.4187375478820798</v>
      </c>
      <c r="H2576" s="3">
        <v>158496415.56494901</v>
      </c>
      <c r="I2576" s="3">
        <f t="shared" si="242"/>
        <v>158496415.56495088</v>
      </c>
      <c r="J2576" s="3">
        <f t="shared" si="243"/>
        <v>0</v>
      </c>
      <c r="K2576" s="13">
        <f t="shared" si="244"/>
        <v>-158496415.56494901</v>
      </c>
      <c r="L2576" s="13">
        <f t="shared" si="245"/>
        <v>147397328.48740387</v>
      </c>
    </row>
    <row r="2577" spans="1:12" x14ac:dyDescent="0.25">
      <c r="A2577" s="11">
        <v>44655</v>
      </c>
      <c r="B2577" s="3">
        <v>-18528430.034976002</v>
      </c>
      <c r="C2577" s="3">
        <v>54217293144.784897</v>
      </c>
      <c r="D2577" s="3">
        <v>54198764714.749901</v>
      </c>
      <c r="E2577" s="24">
        <f t="shared" si="240"/>
        <v>0.99976046905691118</v>
      </c>
      <c r="F2577" s="21">
        <f t="shared" si="241"/>
        <v>-12989830.825123791</v>
      </c>
      <c r="G2577">
        <v>3.4179186544530702</v>
      </c>
      <c r="H2577" s="3">
        <v>-19915936.955121499</v>
      </c>
      <c r="I2577" s="3">
        <f t="shared" si="242"/>
        <v>-19915936.955121871</v>
      </c>
      <c r="J2577" s="3">
        <f t="shared" si="243"/>
        <v>0</v>
      </c>
      <c r="K2577" s="13">
        <f t="shared" si="244"/>
        <v>19915936.955121499</v>
      </c>
      <c r="L2577" s="13">
        <f t="shared" si="245"/>
        <v>18528430.034996033</v>
      </c>
    </row>
    <row r="2578" spans="1:12" x14ac:dyDescent="0.25">
      <c r="A2578" s="11">
        <v>44656</v>
      </c>
      <c r="B2578" s="3">
        <v>-228379889.839849</v>
      </c>
      <c r="C2578" s="3">
        <v>53117521945.559799</v>
      </c>
      <c r="D2578" s="3">
        <v>52889142055.719902</v>
      </c>
      <c r="E2578" s="24">
        <f t="shared" si="240"/>
        <v>0.98005041674140048</v>
      </c>
      <c r="F2578" s="21">
        <f t="shared" si="241"/>
        <v>-1081242769.1901498</v>
      </c>
      <c r="G2578">
        <v>3.3497326016849298</v>
      </c>
      <c r="H2578" s="3">
        <v>-245387405.139844</v>
      </c>
      <c r="I2578" s="3">
        <f t="shared" si="242"/>
        <v>-245387405.13984695</v>
      </c>
      <c r="J2578" s="3">
        <f t="shared" si="243"/>
        <v>0</v>
      </c>
      <c r="K2578" s="13">
        <f t="shared" si="244"/>
        <v>245387405.139844</v>
      </c>
      <c r="L2578" s="13">
        <f t="shared" si="245"/>
        <v>228379889.83989716</v>
      </c>
    </row>
    <row r="2579" spans="1:12" x14ac:dyDescent="0.25">
      <c r="A2579" s="11">
        <v>44657</v>
      </c>
      <c r="B2579" s="3">
        <v>21661395.584959202</v>
      </c>
      <c r="C2579" s="3">
        <v>52175225037.945</v>
      </c>
      <c r="D2579" s="3">
        <v>52196886433.529999</v>
      </c>
      <c r="E2579" s="24">
        <f t="shared" si="240"/>
        <v>0.9865016336051976</v>
      </c>
      <c r="F2579" s="21">
        <f t="shared" si="241"/>
        <v>-713917017.77486241</v>
      </c>
      <c r="G2579">
        <v>3.30451668370277</v>
      </c>
      <c r="H2579" s="3">
        <v>23265539.661541201</v>
      </c>
      <c r="I2579" s="3">
        <f t="shared" si="242"/>
        <v>23265539.661541518</v>
      </c>
      <c r="J2579" s="3">
        <f t="shared" si="243"/>
        <v>0</v>
      </c>
      <c r="K2579" s="13">
        <f t="shared" si="244"/>
        <v>-23265539.661541201</v>
      </c>
      <c r="L2579" s="13">
        <f t="shared" si="245"/>
        <v>21661395.584999084</v>
      </c>
    </row>
    <row r="2580" spans="1:12" x14ac:dyDescent="0.25">
      <c r="A2580" s="11">
        <v>44658</v>
      </c>
      <c r="B2580" s="3">
        <v>486706.60969448002</v>
      </c>
      <c r="C2580" s="3">
        <v>52349839337.290298</v>
      </c>
      <c r="D2580" s="3">
        <v>52350326043.900002</v>
      </c>
      <c r="E2580" s="24">
        <f t="shared" si="240"/>
        <v>1.0029303070395796</v>
      </c>
      <c r="F2580" s="21">
        <f t="shared" si="241"/>
        <v>152952903.76030827</v>
      </c>
      <c r="G2580">
        <v>3.3141999322034299</v>
      </c>
      <c r="H2580" s="3">
        <v>522548.04767801397</v>
      </c>
      <c r="I2580" s="3">
        <f t="shared" si="242"/>
        <v>522548.04767802154</v>
      </c>
      <c r="J2580" s="3">
        <f t="shared" si="243"/>
        <v>0</v>
      </c>
      <c r="K2580" s="13">
        <f t="shared" si="244"/>
        <v>-522548.04767801397</v>
      </c>
      <c r="L2580" s="13">
        <f t="shared" si="245"/>
        <v>486706.60970306396</v>
      </c>
    </row>
    <row r="2581" spans="1:12" x14ac:dyDescent="0.25">
      <c r="A2581" s="11">
        <v>44659</v>
      </c>
      <c r="B2581" s="3">
        <v>191471377.064713</v>
      </c>
      <c r="C2581" s="3">
        <v>52033543249.135201</v>
      </c>
      <c r="D2581" s="3">
        <v>52225014626.199997</v>
      </c>
      <c r="E2581" s="24">
        <f t="shared" si="240"/>
        <v>0.99394879041442707</v>
      </c>
      <c r="F2581" s="21">
        <f t="shared" si="241"/>
        <v>-316782794.76471758</v>
      </c>
      <c r="G2581">
        <v>3.29414501380518</v>
      </c>
      <c r="H2581" s="3">
        <v>205492101.78596899</v>
      </c>
      <c r="I2581" s="3">
        <f t="shared" si="242"/>
        <v>205492101.78597116</v>
      </c>
      <c r="J2581" s="3">
        <f t="shared" si="243"/>
        <v>0</v>
      </c>
      <c r="K2581" s="13">
        <f t="shared" si="244"/>
        <v>-205492101.78596899</v>
      </c>
      <c r="L2581" s="13">
        <f t="shared" si="245"/>
        <v>191471377.06479645</v>
      </c>
    </row>
    <row r="2582" spans="1:12" x14ac:dyDescent="0.25">
      <c r="A2582" s="11">
        <v>44662</v>
      </c>
      <c r="B2582" s="3">
        <v>-6674197.6294457903</v>
      </c>
      <c r="C2582" s="3">
        <v>51601186961.349403</v>
      </c>
      <c r="D2582" s="3">
        <v>51594512763.720001</v>
      </c>
      <c r="E2582" s="24">
        <f t="shared" si="240"/>
        <v>0.98805500258227619</v>
      </c>
      <c r="F2582" s="21">
        <f t="shared" si="241"/>
        <v>-623827664.85054994</v>
      </c>
      <c r="G2582">
        <v>3.2547964601216699</v>
      </c>
      <c r="H2582" s="3">
        <v>-7160158.2988740401</v>
      </c>
      <c r="I2582" s="3">
        <f t="shared" si="242"/>
        <v>-7160158.2988741407</v>
      </c>
      <c r="J2582" s="3">
        <f t="shared" si="243"/>
        <v>0</v>
      </c>
      <c r="K2582" s="13">
        <f t="shared" si="244"/>
        <v>7160158.2988740401</v>
      </c>
      <c r="L2582" s="13">
        <f t="shared" si="245"/>
        <v>6674197.6294021606</v>
      </c>
    </row>
    <row r="2583" spans="1:12" x14ac:dyDescent="0.25">
      <c r="A2583" s="11">
        <v>44663</v>
      </c>
      <c r="B2583" s="3">
        <v>24043322.8419373</v>
      </c>
      <c r="C2583" s="3">
        <v>51403550704.477997</v>
      </c>
      <c r="D2583" s="3">
        <v>51427594027.32</v>
      </c>
      <c r="E2583" s="24">
        <f t="shared" si="240"/>
        <v>0.99629879130526033</v>
      </c>
      <c r="F2583" s="21">
        <f t="shared" si="241"/>
        <v>-190962059.24193883</v>
      </c>
      <c r="G2583">
        <v>3.24274977916386</v>
      </c>
      <c r="H2583" s="3">
        <v>25784002.678662501</v>
      </c>
      <c r="I2583" s="3">
        <f t="shared" si="242"/>
        <v>25784002.678662945</v>
      </c>
      <c r="J2583" s="3">
        <f t="shared" si="243"/>
        <v>0</v>
      </c>
      <c r="K2583" s="13">
        <f t="shared" si="244"/>
        <v>-25784002.678662501</v>
      </c>
      <c r="L2583" s="13">
        <f t="shared" si="245"/>
        <v>24043322.842002869</v>
      </c>
    </row>
    <row r="2584" spans="1:12" x14ac:dyDescent="0.25">
      <c r="A2584" s="11">
        <v>44664</v>
      </c>
      <c r="B2584" s="3">
        <v>139223.55866265201</v>
      </c>
      <c r="C2584" s="3">
        <v>51641712622.021301</v>
      </c>
      <c r="D2584" s="3">
        <v>51641851845.580002</v>
      </c>
      <c r="E2584" s="24">
        <f t="shared" si="240"/>
        <v>1.0041634962465402</v>
      </c>
      <c r="F2584" s="21">
        <f t="shared" si="241"/>
        <v>214118594.70133948</v>
      </c>
      <c r="G2584">
        <v>3.2562509556978698</v>
      </c>
      <c r="H2584" s="3">
        <v>149245.37042856601</v>
      </c>
      <c r="I2584" s="3">
        <f t="shared" si="242"/>
        <v>149245.37042856746</v>
      </c>
      <c r="J2584" s="3">
        <f t="shared" si="243"/>
        <v>0</v>
      </c>
      <c r="K2584" s="13">
        <f t="shared" si="244"/>
        <v>-149245.37042856601</v>
      </c>
      <c r="L2584" s="13">
        <f t="shared" si="245"/>
        <v>139223.55870056152</v>
      </c>
    </row>
    <row r="2585" spans="1:12" x14ac:dyDescent="0.25">
      <c r="A2585" s="11">
        <v>44665</v>
      </c>
      <c r="B2585" s="3">
        <v>8683231.6144387703</v>
      </c>
      <c r="C2585" s="3">
        <v>51244011642.315498</v>
      </c>
      <c r="D2585" s="3">
        <v>51252694873.929901</v>
      </c>
      <c r="E2585" s="24">
        <f t="shared" si="240"/>
        <v>0.99229616698382228</v>
      </c>
      <c r="F2585" s="21">
        <f t="shared" si="241"/>
        <v>-397840203.26453948</v>
      </c>
      <c r="G2585">
        <v>3.2311653420764199</v>
      </c>
      <c r="H2585" s="3">
        <v>9304687.9180879705</v>
      </c>
      <c r="I2585" s="3">
        <f t="shared" si="242"/>
        <v>9304687.918088099</v>
      </c>
      <c r="J2585" s="3">
        <f t="shared" si="243"/>
        <v>0</v>
      </c>
      <c r="K2585" s="13">
        <f t="shared" si="244"/>
        <v>-9304687.9180879705</v>
      </c>
      <c r="L2585" s="13">
        <f t="shared" si="245"/>
        <v>8683231.614402771</v>
      </c>
    </row>
    <row r="2586" spans="1:12" x14ac:dyDescent="0.25">
      <c r="A2586" s="11">
        <v>44669</v>
      </c>
      <c r="B2586" s="3">
        <v>12599778.9719998</v>
      </c>
      <c r="C2586" s="3">
        <v>51012938577.047997</v>
      </c>
      <c r="D2586" s="3">
        <v>51025538356.019997</v>
      </c>
      <c r="E2586" s="24">
        <f t="shared" si="240"/>
        <v>0.99532207433244924</v>
      </c>
      <c r="F2586" s="21">
        <f t="shared" si="241"/>
        <v>-239756296.88190427</v>
      </c>
      <c r="G2586">
        <v>3.2160501907866101</v>
      </c>
      <c r="H2586" s="3">
        <v>13496328.509626601</v>
      </c>
      <c r="I2586" s="3">
        <f t="shared" si="242"/>
        <v>13496328.509626783</v>
      </c>
      <c r="J2586" s="3">
        <f t="shared" si="243"/>
        <v>0</v>
      </c>
      <c r="K2586" s="13">
        <f t="shared" si="244"/>
        <v>-13496328.509626601</v>
      </c>
      <c r="L2586" s="13">
        <f t="shared" si="245"/>
        <v>12599778.972000122</v>
      </c>
    </row>
    <row r="2587" spans="1:12" x14ac:dyDescent="0.25">
      <c r="A2587" s="11">
        <v>44670</v>
      </c>
      <c r="B2587" s="3">
        <v>-849054335.09699595</v>
      </c>
      <c r="C2587" s="3">
        <v>51113468712.126999</v>
      </c>
      <c r="D2587" s="3">
        <v>50264414377.029999</v>
      </c>
      <c r="E2587" s="24">
        <f t="shared" si="240"/>
        <v>1.001723261702669</v>
      </c>
      <c r="F2587" s="21">
        <f t="shared" si="241"/>
        <v>87930356.106998086</v>
      </c>
      <c r="G2587">
        <v>3.2215922869142499</v>
      </c>
      <c r="H2587" s="3">
        <v>-909118479.92939794</v>
      </c>
      <c r="I2587" s="3">
        <f t="shared" si="242"/>
        <v>-909118479.92941117</v>
      </c>
      <c r="J2587" s="3">
        <f t="shared" si="243"/>
        <v>0</v>
      </c>
      <c r="K2587" s="13">
        <f t="shared" si="244"/>
        <v>909118479.92939794</v>
      </c>
      <c r="L2587" s="13">
        <f t="shared" si="245"/>
        <v>849054335.09700012</v>
      </c>
    </row>
    <row r="2588" spans="1:12" x14ac:dyDescent="0.25">
      <c r="A2588" s="11">
        <v>44671</v>
      </c>
      <c r="B2588" s="3">
        <v>6867018.1111001903</v>
      </c>
      <c r="C2588" s="3">
        <v>49629324957.9189</v>
      </c>
      <c r="D2588" s="3">
        <v>49636191976.029999</v>
      </c>
      <c r="E2588" s="24">
        <f t="shared" si="240"/>
        <v>0.98736502897761158</v>
      </c>
      <c r="F2588" s="21">
        <f t="shared" si="241"/>
        <v>-635089419.1111002</v>
      </c>
      <c r="G2588">
        <v>3.1808875617231398</v>
      </c>
      <c r="H2588" s="3">
        <v>7349968.5890676398</v>
      </c>
      <c r="I2588" s="3">
        <f t="shared" si="242"/>
        <v>7349968.5890677441</v>
      </c>
      <c r="J2588" s="3">
        <f t="shared" si="243"/>
        <v>0</v>
      </c>
      <c r="K2588" s="13">
        <f t="shared" si="244"/>
        <v>-7349968.5890676398</v>
      </c>
      <c r="L2588" s="13">
        <f t="shared" si="245"/>
        <v>6867018.1110992432</v>
      </c>
    </row>
    <row r="2589" spans="1:12" x14ac:dyDescent="0.25">
      <c r="A2589" s="11">
        <v>44673</v>
      </c>
      <c r="B2589" s="3">
        <v>36979231.632503003</v>
      </c>
      <c r="C2589" s="3">
        <v>48139801786.557404</v>
      </c>
      <c r="D2589" s="3">
        <v>48176781018.189903</v>
      </c>
      <c r="E2589" s="24">
        <f t="shared" si="240"/>
        <v>0.96985284064105426</v>
      </c>
      <c r="F2589" s="21">
        <f t="shared" si="241"/>
        <v>-1496390189.4725986</v>
      </c>
      <c r="G2589">
        <v>3.0849928374969902</v>
      </c>
      <c r="H2589" s="3">
        <v>39564662.134864002</v>
      </c>
      <c r="I2589" s="3">
        <f t="shared" si="242"/>
        <v>39564662.134864584</v>
      </c>
      <c r="J2589" s="3">
        <f t="shared" si="243"/>
        <v>0</v>
      </c>
      <c r="K2589" s="13">
        <f t="shared" si="244"/>
        <v>-39564662.134864002</v>
      </c>
      <c r="L2589" s="13">
        <f t="shared" si="245"/>
        <v>36979231.632499695</v>
      </c>
    </row>
    <row r="2590" spans="1:12" x14ac:dyDescent="0.25">
      <c r="A2590" s="11">
        <v>44676</v>
      </c>
      <c r="B2590" s="3">
        <v>-15481759.5088875</v>
      </c>
      <c r="C2590" s="3">
        <v>48252953560.928802</v>
      </c>
      <c r="D2590" s="3">
        <v>48237471801.419998</v>
      </c>
      <c r="E2590" s="24">
        <f t="shared" si="240"/>
        <v>1.0015811048627392</v>
      </c>
      <c r="F2590" s="21">
        <f t="shared" si="241"/>
        <v>76172542.738982409</v>
      </c>
      <c r="G2590">
        <v>3.08987053467387</v>
      </c>
      <c r="H2590" s="3">
        <v>-16557782.879520399</v>
      </c>
      <c r="I2590" s="3">
        <f t="shared" si="242"/>
        <v>-16557782.879520612</v>
      </c>
      <c r="J2590" s="3">
        <f t="shared" si="243"/>
        <v>0</v>
      </c>
      <c r="K2590" s="13">
        <f t="shared" si="244"/>
        <v>16557782.879520399</v>
      </c>
      <c r="L2590" s="13">
        <f t="shared" si="245"/>
        <v>15481759.508804321</v>
      </c>
    </row>
    <row r="2591" spans="1:12" x14ac:dyDescent="0.25">
      <c r="A2591" s="11">
        <v>44677</v>
      </c>
      <c r="B2591" s="3">
        <v>-8031164.1918642502</v>
      </c>
      <c r="C2591" s="3">
        <v>47212447853.331802</v>
      </c>
      <c r="D2591" s="3">
        <v>47204416689.139999</v>
      </c>
      <c r="E2591" s="24">
        <f t="shared" si="240"/>
        <v>0.97875046287027923</v>
      </c>
      <c r="F2591" s="21">
        <f t="shared" si="241"/>
        <v>-1025023948.0881345</v>
      </c>
      <c r="G2591">
        <v>3.0242122160212901</v>
      </c>
      <c r="H2591" s="3">
        <v>-8586035.0990159493</v>
      </c>
      <c r="I2591" s="3">
        <f t="shared" si="242"/>
        <v>-8586035.0990160704</v>
      </c>
      <c r="J2591" s="3">
        <f t="shared" si="243"/>
        <v>0</v>
      </c>
      <c r="K2591" s="13">
        <f t="shared" si="244"/>
        <v>8586035.0990159493</v>
      </c>
      <c r="L2591" s="13">
        <f t="shared" si="245"/>
        <v>8031164.1918029785</v>
      </c>
    </row>
    <row r="2592" spans="1:12" x14ac:dyDescent="0.25">
      <c r="A2592" s="11">
        <v>44678</v>
      </c>
      <c r="B2592" s="3">
        <v>142455157.20638001</v>
      </c>
      <c r="C2592" s="3">
        <v>47483358240.1036</v>
      </c>
      <c r="D2592" s="3">
        <v>47625813397.309998</v>
      </c>
      <c r="E2592" s="24">
        <f t="shared" si="240"/>
        <v>1.0059092256726856</v>
      </c>
      <c r="F2592" s="21">
        <f t="shared" si="241"/>
        <v>278941550.96361816</v>
      </c>
      <c r="G2592">
        <v>3.0420829684878501</v>
      </c>
      <c r="H2592" s="3">
        <v>152238543.07497901</v>
      </c>
      <c r="I2592" s="3">
        <f t="shared" si="242"/>
        <v>152238543.07498115</v>
      </c>
      <c r="J2592" s="3">
        <f t="shared" si="243"/>
        <v>0</v>
      </c>
      <c r="K2592" s="13">
        <f t="shared" si="244"/>
        <v>-152238543.07497901</v>
      </c>
      <c r="L2592" s="13">
        <f t="shared" si="245"/>
        <v>142455157.20639801</v>
      </c>
    </row>
    <row r="2593" spans="1:12" x14ac:dyDescent="0.25">
      <c r="A2593" s="11">
        <v>44679</v>
      </c>
      <c r="B2593" s="3">
        <v>68828115.465874195</v>
      </c>
      <c r="C2593" s="3">
        <v>48017664112.194099</v>
      </c>
      <c r="D2593" s="3">
        <v>48086492227.660004</v>
      </c>
      <c r="E2593" s="24">
        <f t="shared" si="240"/>
        <v>1.0082276960104637</v>
      </c>
      <c r="F2593" s="21">
        <f t="shared" si="241"/>
        <v>391850714.88413191</v>
      </c>
      <c r="G2593">
        <v>3.0671123023911799</v>
      </c>
      <c r="H2593" s="3">
        <v>73526621.265355796</v>
      </c>
      <c r="I2593" s="3">
        <f t="shared" si="242"/>
        <v>73526621.265356839</v>
      </c>
      <c r="J2593" s="3">
        <f t="shared" si="243"/>
        <v>0</v>
      </c>
      <c r="K2593" s="13">
        <f t="shared" si="244"/>
        <v>-73526621.265355796</v>
      </c>
      <c r="L2593" s="13">
        <f t="shared" si="245"/>
        <v>68828115.465904236</v>
      </c>
    </row>
    <row r="2594" spans="1:12" x14ac:dyDescent="0.25">
      <c r="A2594" s="11">
        <v>44680</v>
      </c>
      <c r="B2594" s="3">
        <v>-153448024.01728299</v>
      </c>
      <c r="C2594" s="3">
        <v>47055878213.307198</v>
      </c>
      <c r="D2594" s="3">
        <v>46902430189.290001</v>
      </c>
      <c r="E2594" s="24">
        <f t="shared" si="240"/>
        <v>0.97856749439170165</v>
      </c>
      <c r="F2594" s="21">
        <f t="shared" si="241"/>
        <v>-1030614014.3527198</v>
      </c>
      <c r="G2594">
        <v>3.0013764007688999</v>
      </c>
      <c r="H2594" s="3">
        <v>-163859761.84526601</v>
      </c>
      <c r="I2594" s="3">
        <f t="shared" si="242"/>
        <v>-163859761.84526861</v>
      </c>
      <c r="J2594" s="3">
        <f t="shared" si="243"/>
        <v>0</v>
      </c>
      <c r="K2594" s="13">
        <f t="shared" si="244"/>
        <v>163859761.84526601</v>
      </c>
      <c r="L2594" s="13">
        <f t="shared" si="245"/>
        <v>153448024.01719666</v>
      </c>
    </row>
    <row r="2595" spans="1:12" x14ac:dyDescent="0.25">
      <c r="A2595" s="11">
        <v>44683</v>
      </c>
      <c r="B2595" s="3">
        <v>47559865.452537797</v>
      </c>
      <c r="C2595" s="3">
        <v>46490486627.947403</v>
      </c>
      <c r="D2595" s="3">
        <v>46538046493.400002</v>
      </c>
      <c r="E2595" s="24">
        <f t="shared" si="240"/>
        <v>0.99121701029818698</v>
      </c>
      <c r="F2595" s="21">
        <f t="shared" si="241"/>
        <v>-411943561.34253716</v>
      </c>
      <c r="G2595">
        <v>2.9750153427496802</v>
      </c>
      <c r="H2595" s="3">
        <v>50767283.388251297</v>
      </c>
      <c r="I2595" s="3">
        <f t="shared" si="242"/>
        <v>50767283.388251886</v>
      </c>
      <c r="J2595" s="3">
        <f t="shared" si="243"/>
        <v>0</v>
      </c>
      <c r="K2595" s="13">
        <f t="shared" si="244"/>
        <v>-50767283.388251297</v>
      </c>
      <c r="L2595" s="13">
        <f t="shared" si="245"/>
        <v>47559865.452598572</v>
      </c>
    </row>
    <row r="2596" spans="1:12" x14ac:dyDescent="0.25">
      <c r="A2596" s="11">
        <v>44684</v>
      </c>
      <c r="B2596" s="3">
        <v>-221823209.85686699</v>
      </c>
      <c r="C2596" s="3">
        <v>46555102091.416801</v>
      </c>
      <c r="D2596" s="3">
        <v>46333278881.559898</v>
      </c>
      <c r="E2596" s="24">
        <f t="shared" si="240"/>
        <v>1.0003664871927787</v>
      </c>
      <c r="F2596" s="21">
        <f t="shared" si="241"/>
        <v>17055598.016763836</v>
      </c>
      <c r="G2596">
        <v>2.9761056477711199</v>
      </c>
      <c r="H2596" s="3">
        <v>-236691455.695573</v>
      </c>
      <c r="I2596" s="3">
        <f t="shared" si="242"/>
        <v>-236691455.69557616</v>
      </c>
      <c r="J2596" s="3">
        <f t="shared" si="243"/>
        <v>0</v>
      </c>
      <c r="K2596" s="13">
        <f t="shared" si="244"/>
        <v>236691455.695573</v>
      </c>
      <c r="L2596" s="13">
        <f t="shared" si="245"/>
        <v>221823209.85690308</v>
      </c>
    </row>
    <row r="2597" spans="1:12" x14ac:dyDescent="0.25">
      <c r="A2597" s="11">
        <v>44685</v>
      </c>
      <c r="B2597" s="3">
        <v>3969096.2193143298</v>
      </c>
      <c r="C2597" s="3">
        <v>47104137217.240601</v>
      </c>
      <c r="D2597" s="3">
        <v>47108106313.459999</v>
      </c>
      <c r="E2597" s="24">
        <f t="shared" si="240"/>
        <v>1.0166372498188894</v>
      </c>
      <c r="F2597" s="21">
        <f t="shared" si="241"/>
        <v>770858335.68078637</v>
      </c>
      <c r="G2597">
        <v>3.0256198609204898</v>
      </c>
      <c r="H2597" s="3">
        <v>4233499.4788049301</v>
      </c>
      <c r="I2597" s="3">
        <f t="shared" si="242"/>
        <v>4233499.4788049795</v>
      </c>
      <c r="J2597" s="3">
        <f t="shared" si="243"/>
        <v>0</v>
      </c>
      <c r="K2597" s="13">
        <f t="shared" si="244"/>
        <v>-4233499.4788049301</v>
      </c>
      <c r="L2597" s="13">
        <f t="shared" si="245"/>
        <v>3969096.2193984985</v>
      </c>
    </row>
    <row r="2598" spans="1:12" x14ac:dyDescent="0.25">
      <c r="A2598" s="11">
        <v>44686</v>
      </c>
      <c r="B2598" s="3">
        <v>5093177.5744893504</v>
      </c>
      <c r="C2598" s="3">
        <v>45714257277.105499</v>
      </c>
      <c r="D2598" s="3">
        <v>45719350454.68</v>
      </c>
      <c r="E2598" s="24">
        <f t="shared" si="240"/>
        <v>0.97041169460135501</v>
      </c>
      <c r="F2598" s="21">
        <f t="shared" si="241"/>
        <v>-1393849036.3544881</v>
      </c>
      <c r="G2598">
        <v>2.93609689645537</v>
      </c>
      <c r="H2598" s="3">
        <v>5430364.6021863101</v>
      </c>
      <c r="I2598" s="3">
        <f t="shared" si="242"/>
        <v>5430364.6021863837</v>
      </c>
      <c r="J2598" s="3">
        <f t="shared" si="243"/>
        <v>0</v>
      </c>
      <c r="K2598" s="13">
        <f t="shared" si="244"/>
        <v>-5430364.6021863101</v>
      </c>
      <c r="L2598" s="13">
        <f t="shared" si="245"/>
        <v>5093177.5745010376</v>
      </c>
    </row>
    <row r="2599" spans="1:12" x14ac:dyDescent="0.25">
      <c r="A2599" s="11">
        <v>44687</v>
      </c>
      <c r="B2599" s="3">
        <v>-196692628.704941</v>
      </c>
      <c r="C2599" s="3">
        <v>45421336844.214897</v>
      </c>
      <c r="D2599" s="3">
        <v>45224644215.510002</v>
      </c>
      <c r="E2599" s="24">
        <f t="shared" si="240"/>
        <v>0.99348167444416191</v>
      </c>
      <c r="F2599" s="21">
        <f t="shared" si="241"/>
        <v>-298013610.46505713</v>
      </c>
      <c r="G2599">
        <v>2.9169584610207901</v>
      </c>
      <c r="H2599" s="3">
        <v>-209633431.869293</v>
      </c>
      <c r="I2599" s="3">
        <f t="shared" si="242"/>
        <v>-209633431.86929592</v>
      </c>
      <c r="J2599" s="3">
        <f t="shared" si="243"/>
        <v>0</v>
      </c>
      <c r="K2599" s="13">
        <f t="shared" si="244"/>
        <v>209633431.869293</v>
      </c>
      <c r="L2599" s="13">
        <f t="shared" si="245"/>
        <v>196692628.70489502</v>
      </c>
    </row>
    <row r="2600" spans="1:12" x14ac:dyDescent="0.25">
      <c r="A2600" s="11">
        <v>44690</v>
      </c>
      <c r="B2600" s="3">
        <v>1810707.0066579501</v>
      </c>
      <c r="C2600" s="3">
        <v>44244085885.883301</v>
      </c>
      <c r="D2600" s="3">
        <v>44245896592.889999</v>
      </c>
      <c r="E2600" s="24">
        <f t="shared" si="240"/>
        <v>0.97831805320669885</v>
      </c>
      <c r="F2600" s="21">
        <f t="shared" si="241"/>
        <v>-980558329.6266607</v>
      </c>
      <c r="G2600">
        <v>2.85371312287067</v>
      </c>
      <c r="H2600" s="3">
        <v>1929091.9550548301</v>
      </c>
      <c r="I2600" s="3">
        <f t="shared" si="242"/>
        <v>1929091.9550548508</v>
      </c>
      <c r="J2600" s="3">
        <f t="shared" si="243"/>
        <v>0</v>
      </c>
      <c r="K2600" s="13">
        <f t="shared" si="244"/>
        <v>-1929091.9550548301</v>
      </c>
      <c r="L2600" s="13">
        <f t="shared" si="245"/>
        <v>1810707.0066986084</v>
      </c>
    </row>
    <row r="2601" spans="1:12" x14ac:dyDescent="0.25">
      <c r="A2601" s="11">
        <v>44691</v>
      </c>
      <c r="B2601" s="3">
        <v>-123708645.734512</v>
      </c>
      <c r="C2601" s="3">
        <v>44279685373.064499</v>
      </c>
      <c r="D2601" s="3">
        <v>44155976727.329903</v>
      </c>
      <c r="E2601" s="24">
        <f t="shared" si="240"/>
        <v>1.0007636590684399</v>
      </c>
      <c r="F2601" s="21">
        <f t="shared" si="241"/>
        <v>33788780.174415261</v>
      </c>
      <c r="G2601">
        <v>2.8558923867756798</v>
      </c>
      <c r="H2601" s="3">
        <v>-131745893.890687</v>
      </c>
      <c r="I2601" s="3">
        <f t="shared" si="242"/>
        <v>-131745893.89068842</v>
      </c>
      <c r="J2601" s="3">
        <f t="shared" si="243"/>
        <v>0</v>
      </c>
      <c r="K2601" s="13">
        <f t="shared" si="244"/>
        <v>131745893.890687</v>
      </c>
      <c r="L2601" s="13">
        <f t="shared" si="245"/>
        <v>123708645.73459625</v>
      </c>
    </row>
    <row r="2602" spans="1:12" x14ac:dyDescent="0.25">
      <c r="A2602" s="11">
        <v>44692</v>
      </c>
      <c r="B2602" s="3">
        <v>-225387498.140616</v>
      </c>
      <c r="C2602" s="3">
        <v>44406763008.070602</v>
      </c>
      <c r="D2602" s="3">
        <v>44181375509.93</v>
      </c>
      <c r="E2602" s="24">
        <f t="shared" si="240"/>
        <v>1.0056795546000343</v>
      </c>
      <c r="F2602" s="21">
        <f t="shared" si="241"/>
        <v>250786280.74071366</v>
      </c>
      <c r="G2602">
        <v>2.8721125835181902</v>
      </c>
      <c r="H2602" s="3">
        <v>-239938062.06113899</v>
      </c>
      <c r="I2602" s="3">
        <f t="shared" si="242"/>
        <v>-239938062.06114188</v>
      </c>
      <c r="J2602" s="3">
        <f t="shared" si="243"/>
        <v>0</v>
      </c>
      <c r="K2602" s="13">
        <f t="shared" si="244"/>
        <v>239938062.06113899</v>
      </c>
      <c r="L2602" s="13">
        <f t="shared" si="245"/>
        <v>225387498.14060211</v>
      </c>
    </row>
    <row r="2603" spans="1:12" x14ac:dyDescent="0.25">
      <c r="A2603" s="11">
        <v>44693</v>
      </c>
      <c r="B2603" s="3">
        <v>-140944594.98969099</v>
      </c>
      <c r="C2603" s="3">
        <v>44701634735.049698</v>
      </c>
      <c r="D2603" s="3">
        <v>44560690140.059898</v>
      </c>
      <c r="E2603" s="24">
        <f t="shared" si="240"/>
        <v>1.011775532543179</v>
      </c>
      <c r="F2603" s="21">
        <f t="shared" si="241"/>
        <v>520259225.11958909</v>
      </c>
      <c r="G2603">
        <v>2.9059332387130898</v>
      </c>
      <c r="H2603" s="3">
        <v>-149985763.46973601</v>
      </c>
      <c r="I2603" s="3">
        <f t="shared" si="242"/>
        <v>-149985763.46973816</v>
      </c>
      <c r="J2603" s="3">
        <f t="shared" si="243"/>
        <v>0</v>
      </c>
      <c r="K2603" s="13">
        <f t="shared" si="244"/>
        <v>149985763.46973601</v>
      </c>
      <c r="L2603" s="13">
        <f t="shared" si="245"/>
        <v>140944594.9897995</v>
      </c>
    </row>
    <row r="2604" spans="1:12" x14ac:dyDescent="0.25">
      <c r="A2604" s="11">
        <v>44694</v>
      </c>
      <c r="B2604" s="3">
        <v>-66326467.745970197</v>
      </c>
      <c r="C2604" s="3">
        <v>45288098816.5159</v>
      </c>
      <c r="D2604" s="3">
        <v>45221772348.769997</v>
      </c>
      <c r="E2604" s="24">
        <f t="shared" si="240"/>
        <v>1.016323999340444</v>
      </c>
      <c r="F2604" s="21">
        <f t="shared" si="241"/>
        <v>727408676.45606852</v>
      </c>
      <c r="G2604">
        <v>2.9533696909852098</v>
      </c>
      <c r="H2604" s="3">
        <v>-70553858.469985604</v>
      </c>
      <c r="I2604" s="3">
        <f t="shared" si="242"/>
        <v>-70553858.469986469</v>
      </c>
      <c r="J2604" s="3">
        <f t="shared" si="243"/>
        <v>0</v>
      </c>
      <c r="K2604" s="13">
        <f t="shared" si="244"/>
        <v>70553858.469985604</v>
      </c>
      <c r="L2604" s="13">
        <f t="shared" si="245"/>
        <v>66326467.745903015</v>
      </c>
    </row>
    <row r="2605" spans="1:12" x14ac:dyDescent="0.25">
      <c r="A2605" s="11">
        <v>44697</v>
      </c>
      <c r="B2605" s="3">
        <v>-220943646.51371399</v>
      </c>
      <c r="C2605" s="3">
        <v>45687892850.123703</v>
      </c>
      <c r="D2605" s="3">
        <v>45466949203.610001</v>
      </c>
      <c r="E2605" s="24">
        <f t="shared" si="240"/>
        <v>1.0103074354927708</v>
      </c>
      <c r="F2605" s="21">
        <f t="shared" si="241"/>
        <v>466120501.35371792</v>
      </c>
      <c r="G2605">
        <v>2.9838113585613399</v>
      </c>
      <c r="H2605" s="3">
        <v>-234934991.43598601</v>
      </c>
      <c r="I2605" s="3">
        <f t="shared" si="242"/>
        <v>-234934991.4359892</v>
      </c>
      <c r="J2605" s="3">
        <f t="shared" si="243"/>
        <v>0</v>
      </c>
      <c r="K2605" s="13">
        <f t="shared" si="244"/>
        <v>234934991.43598601</v>
      </c>
      <c r="L2605" s="13">
        <f t="shared" si="245"/>
        <v>220943646.51370239</v>
      </c>
    </row>
    <row r="2606" spans="1:12" x14ac:dyDescent="0.25">
      <c r="A2606" s="11">
        <v>44698</v>
      </c>
      <c r="B2606" s="3">
        <v>22052439.317359898</v>
      </c>
      <c r="C2606" s="3">
        <v>45733333222.522598</v>
      </c>
      <c r="D2606" s="3">
        <v>45755385661.839996</v>
      </c>
      <c r="E2606" s="24">
        <f t="shared" si="240"/>
        <v>1.005858849638662</v>
      </c>
      <c r="F2606" s="21">
        <f t="shared" si="241"/>
        <v>266384018.91263583</v>
      </c>
      <c r="G2606">
        <v>3.0012930606612902</v>
      </c>
      <c r="H2606" s="3">
        <v>23439865.329907399</v>
      </c>
      <c r="I2606" s="3">
        <f t="shared" si="242"/>
        <v>23439865.329907719</v>
      </c>
      <c r="J2606" s="3">
        <f t="shared" si="243"/>
        <v>0</v>
      </c>
      <c r="K2606" s="13">
        <f t="shared" si="244"/>
        <v>-23439865.329907399</v>
      </c>
      <c r="L2606" s="13">
        <f t="shared" si="245"/>
        <v>22052439.317398071</v>
      </c>
    </row>
    <row r="2607" spans="1:12" x14ac:dyDescent="0.25">
      <c r="A2607" s="11">
        <v>44699</v>
      </c>
      <c r="B2607" s="3">
        <v>498270811.621912</v>
      </c>
      <c r="C2607" s="3">
        <v>44568102336.278</v>
      </c>
      <c r="D2607" s="3">
        <v>45066373147.900002</v>
      </c>
      <c r="E2607" s="24">
        <f t="shared" si="240"/>
        <v>0.9740515065409644</v>
      </c>
      <c r="F2607" s="21">
        <f t="shared" si="241"/>
        <v>-1187283325.5619068</v>
      </c>
      <c r="G2607">
        <v>2.9234140273080702</v>
      </c>
      <c r="H2607" s="3">
        <v>529414963.15554398</v>
      </c>
      <c r="I2607" s="3">
        <f t="shared" si="242"/>
        <v>529414963.15555036</v>
      </c>
      <c r="J2607" s="3">
        <f t="shared" si="243"/>
        <v>0</v>
      </c>
      <c r="K2607" s="13">
        <f t="shared" si="244"/>
        <v>-529414963.15554398</v>
      </c>
      <c r="L2607" s="13">
        <f t="shared" si="245"/>
        <v>498270811.62200165</v>
      </c>
    </row>
    <row r="2608" spans="1:12" x14ac:dyDescent="0.25">
      <c r="A2608" s="11">
        <v>44700</v>
      </c>
      <c r="B2608" s="3">
        <v>-24195951.4860566</v>
      </c>
      <c r="C2608" s="3">
        <v>45414743808.056</v>
      </c>
      <c r="D2608" s="3">
        <v>45390547856.57</v>
      </c>
      <c r="E2608" s="24">
        <f t="shared" si="240"/>
        <v>1.0077301685452424</v>
      </c>
      <c r="F2608" s="21">
        <f t="shared" si="241"/>
        <v>348370660.15605479</v>
      </c>
      <c r="G2608">
        <v>2.9460125104666801</v>
      </c>
      <c r="H2608" s="3">
        <v>-25698380.656426501</v>
      </c>
      <c r="I2608" s="3">
        <f t="shared" si="242"/>
        <v>-25698380.656426817</v>
      </c>
      <c r="J2608" s="3">
        <f t="shared" si="243"/>
        <v>0</v>
      </c>
      <c r="K2608" s="13">
        <f t="shared" si="244"/>
        <v>25698380.656426501</v>
      </c>
      <c r="L2608" s="13">
        <f t="shared" si="245"/>
        <v>24195951.486000061</v>
      </c>
    </row>
    <row r="2609" spans="1:12" x14ac:dyDescent="0.25">
      <c r="A2609" s="11">
        <v>44701</v>
      </c>
      <c r="B2609" s="3">
        <v>175343731.97515801</v>
      </c>
      <c r="C2609" s="3">
        <v>45879605564.464798</v>
      </c>
      <c r="D2609" s="3">
        <v>46054949296.439903</v>
      </c>
      <c r="E2609" s="24">
        <f t="shared" si="240"/>
        <v>1.0107744394150104</v>
      </c>
      <c r="F2609" s="21">
        <f t="shared" si="241"/>
        <v>489057707.89474559</v>
      </c>
      <c r="G2609">
        <v>2.97775414377658</v>
      </c>
      <c r="H2609" s="3">
        <v>186159664.07993001</v>
      </c>
      <c r="I2609" s="3">
        <f t="shared" si="242"/>
        <v>186159664.07993171</v>
      </c>
      <c r="J2609" s="3">
        <f t="shared" si="243"/>
        <v>0</v>
      </c>
      <c r="K2609" s="13">
        <f t="shared" si="244"/>
        <v>-186159664.07993001</v>
      </c>
      <c r="L2609" s="13">
        <f t="shared" si="245"/>
        <v>175343731.97510529</v>
      </c>
    </row>
    <row r="2610" spans="1:12" x14ac:dyDescent="0.25">
      <c r="A2610" s="11">
        <v>44704</v>
      </c>
      <c r="B2610" s="3">
        <v>-62732717.776267201</v>
      </c>
      <c r="C2610" s="3">
        <v>46659689533.356201</v>
      </c>
      <c r="D2610" s="3">
        <v>46596956815.579903</v>
      </c>
      <c r="E2610" s="24">
        <f t="shared" si="240"/>
        <v>1.0131308414438536</v>
      </c>
      <c r="F2610" s="21">
        <f t="shared" si="241"/>
        <v>604740236.91626656</v>
      </c>
      <c r="G2610">
        <v>3.0168545612972801</v>
      </c>
      <c r="H2610" s="3">
        <v>-66576618.3218586</v>
      </c>
      <c r="I2610" s="3">
        <f t="shared" si="242"/>
        <v>-66576618.321859367</v>
      </c>
      <c r="J2610" s="3">
        <f t="shared" si="243"/>
        <v>0</v>
      </c>
      <c r="K2610" s="13">
        <f t="shared" si="244"/>
        <v>66576618.3218586</v>
      </c>
      <c r="L2610" s="13">
        <f t="shared" si="245"/>
        <v>62732717.776298523</v>
      </c>
    </row>
    <row r="2611" spans="1:12" x14ac:dyDescent="0.25">
      <c r="A2611" s="11">
        <v>44705</v>
      </c>
      <c r="B2611" s="3">
        <v>20174934.529051099</v>
      </c>
      <c r="C2611" s="3">
        <v>46454516020.010902</v>
      </c>
      <c r="D2611" s="3">
        <v>46474690954.540001</v>
      </c>
      <c r="E2611" s="24">
        <f t="shared" si="240"/>
        <v>0.99694313094023068</v>
      </c>
      <c r="F2611" s="21">
        <f t="shared" si="241"/>
        <v>-142440795.56895283</v>
      </c>
      <c r="G2611">
        <v>3.0076324319310199</v>
      </c>
      <c r="H2611" s="3">
        <v>21402871.850239199</v>
      </c>
      <c r="I2611" s="3">
        <f t="shared" si="242"/>
        <v>21402871.85023943</v>
      </c>
      <c r="J2611" s="3">
        <f t="shared" si="243"/>
        <v>0</v>
      </c>
      <c r="K2611" s="13">
        <f t="shared" si="244"/>
        <v>-21402871.850239199</v>
      </c>
      <c r="L2611" s="13">
        <f t="shared" si="245"/>
        <v>20174934.529098511</v>
      </c>
    </row>
    <row r="2612" spans="1:12" x14ac:dyDescent="0.25">
      <c r="A2612" s="11">
        <v>44706</v>
      </c>
      <c r="B2612" s="3">
        <v>176154345.03995499</v>
      </c>
      <c r="C2612" s="3">
        <v>46628327718.870003</v>
      </c>
      <c r="D2612" s="3">
        <v>46804482063.909897</v>
      </c>
      <c r="E2612" s="24">
        <f t="shared" si="240"/>
        <v>1.0033058157283976</v>
      </c>
      <c r="F2612" s="21">
        <f t="shared" si="241"/>
        <v>153636764.32994094</v>
      </c>
      <c r="G2612">
        <v>3.0175751105297501</v>
      </c>
      <c r="H2612" s="3">
        <v>186803739.24301499</v>
      </c>
      <c r="I2612" s="3">
        <f t="shared" si="242"/>
        <v>186803739.24301726</v>
      </c>
      <c r="J2612" s="3">
        <f t="shared" si="243"/>
        <v>0</v>
      </c>
      <c r="K2612" s="13">
        <f t="shared" si="244"/>
        <v>-186803739.24301499</v>
      </c>
      <c r="L2612" s="13">
        <f t="shared" si="245"/>
        <v>176154345.0398941</v>
      </c>
    </row>
    <row r="2613" spans="1:12" x14ac:dyDescent="0.25">
      <c r="A2613" s="11">
        <v>44707</v>
      </c>
      <c r="B2613" s="3">
        <v>500966.27395987499</v>
      </c>
      <c r="C2613" s="3">
        <v>47528407947.725998</v>
      </c>
      <c r="D2613" s="3">
        <v>47528908914</v>
      </c>
      <c r="E2613" s="24">
        <f t="shared" si="240"/>
        <v>1.0154670205051655</v>
      </c>
      <c r="F2613" s="21">
        <f t="shared" si="241"/>
        <v>723925883.81614327</v>
      </c>
      <c r="G2613">
        <v>3.06424800664018</v>
      </c>
      <c r="H2613" s="3">
        <v>531047.02799078601</v>
      </c>
      <c r="I2613" s="3">
        <f t="shared" si="242"/>
        <v>531047.02799079288</v>
      </c>
      <c r="J2613" s="3">
        <f t="shared" si="243"/>
        <v>0</v>
      </c>
      <c r="K2613" s="13">
        <f t="shared" si="244"/>
        <v>-531047.02799078601</v>
      </c>
      <c r="L2613" s="13">
        <f t="shared" si="245"/>
        <v>500966.2740020752</v>
      </c>
    </row>
    <row r="2614" spans="1:12" x14ac:dyDescent="0.25">
      <c r="A2614" s="11">
        <v>44708</v>
      </c>
      <c r="B2614" s="3">
        <v>-157249571.471935</v>
      </c>
      <c r="C2614" s="3">
        <v>47697506625.341904</v>
      </c>
      <c r="D2614" s="3">
        <v>47540257053.870003</v>
      </c>
      <c r="E2614" s="24">
        <f t="shared" si="240"/>
        <v>1.0035472666045628</v>
      </c>
      <c r="F2614" s="21">
        <f t="shared" si="241"/>
        <v>168597711.34193775</v>
      </c>
      <c r="G2614">
        <v>3.0751177112622301</v>
      </c>
      <c r="H2614" s="3">
        <v>-166627336.42770699</v>
      </c>
      <c r="I2614" s="3">
        <f t="shared" si="242"/>
        <v>-166627336.42770895</v>
      </c>
      <c r="J2614" s="3">
        <f t="shared" si="243"/>
        <v>0</v>
      </c>
      <c r="K2614" s="13">
        <f t="shared" si="244"/>
        <v>166627336.42770699</v>
      </c>
      <c r="L2614" s="13">
        <f t="shared" si="245"/>
        <v>157249571.47190094</v>
      </c>
    </row>
    <row r="2615" spans="1:12" x14ac:dyDescent="0.25">
      <c r="A2615" s="11">
        <v>44711</v>
      </c>
      <c r="B2615" s="3">
        <v>-27029277.627409201</v>
      </c>
      <c r="C2615" s="3">
        <v>47163665549.167397</v>
      </c>
      <c r="D2615" s="3">
        <v>47136636271.540001</v>
      </c>
      <c r="E2615" s="24">
        <f t="shared" si="240"/>
        <v>0.99207847142526262</v>
      </c>
      <c r="F2615" s="21">
        <f t="shared" si="241"/>
        <v>-376591504.70259261</v>
      </c>
      <c r="G2615">
        <v>3.05075807844179</v>
      </c>
      <c r="H2615" s="3">
        <v>-28630142.438681599</v>
      </c>
      <c r="I2615" s="3">
        <f t="shared" si="242"/>
        <v>-28630142.438681915</v>
      </c>
      <c r="J2615" s="3">
        <f t="shared" si="243"/>
        <v>0</v>
      </c>
      <c r="K2615" s="13">
        <f t="shared" si="244"/>
        <v>28630142.438681599</v>
      </c>
      <c r="L2615" s="13">
        <f t="shared" si="245"/>
        <v>27029277.62739563</v>
      </c>
    </row>
    <row r="2616" spans="1:12" x14ac:dyDescent="0.25">
      <c r="A2616" s="11">
        <v>44712</v>
      </c>
      <c r="B2616" s="3">
        <v>-48482076.855902404</v>
      </c>
      <c r="C2616" s="3">
        <v>47137053280.545898</v>
      </c>
      <c r="D2616" s="3">
        <v>47088571203.690002</v>
      </c>
      <c r="E2616" s="24">
        <f t="shared" si="240"/>
        <v>1.0000088468129864</v>
      </c>
      <c r="F2616" s="21">
        <f t="shared" si="241"/>
        <v>417009.00590392947</v>
      </c>
      <c r="G2616">
        <v>3.0507850679279702</v>
      </c>
      <c r="H2616" s="3">
        <v>-51333700.616193399</v>
      </c>
      <c r="I2616" s="3">
        <f t="shared" si="242"/>
        <v>-51333700.61619398</v>
      </c>
      <c r="J2616" s="3">
        <f t="shared" si="243"/>
        <v>0</v>
      </c>
      <c r="K2616" s="13">
        <f t="shared" si="244"/>
        <v>51333700.616193399</v>
      </c>
      <c r="L2616" s="13">
        <f t="shared" si="245"/>
        <v>48482076.855895996</v>
      </c>
    </row>
    <row r="2617" spans="1:12" x14ac:dyDescent="0.25">
      <c r="A2617" s="11">
        <v>44713</v>
      </c>
      <c r="B2617" s="3">
        <v>35334308.340965703</v>
      </c>
      <c r="C2617" s="3">
        <v>47113979940.658997</v>
      </c>
      <c r="D2617" s="3">
        <v>47149314248.999901</v>
      </c>
      <c r="E2617" s="24">
        <f t="shared" si="240"/>
        <v>1.0005395945623201</v>
      </c>
      <c r="F2617" s="21">
        <f t="shared" si="241"/>
        <v>25408736.968932673</v>
      </c>
      <c r="G2617">
        <v>3.0524312549614399</v>
      </c>
      <c r="H2617" s="3">
        <v>37398160.437675498</v>
      </c>
      <c r="I2617" s="3">
        <f t="shared" si="242"/>
        <v>37398160.43767596</v>
      </c>
      <c r="J2617" s="3">
        <f t="shared" si="243"/>
        <v>0</v>
      </c>
      <c r="K2617" s="13">
        <f t="shared" si="244"/>
        <v>-37398160.437675498</v>
      </c>
      <c r="L2617" s="13">
        <f t="shared" si="245"/>
        <v>35334308.340904236</v>
      </c>
    </row>
    <row r="2618" spans="1:12" x14ac:dyDescent="0.25">
      <c r="A2618" s="11">
        <v>44714</v>
      </c>
      <c r="B2618" s="3">
        <v>69053194.907626107</v>
      </c>
      <c r="C2618" s="3">
        <v>47781870512.952301</v>
      </c>
      <c r="D2618" s="3">
        <v>47850923707.860001</v>
      </c>
      <c r="E2618" s="24">
        <f t="shared" si="240"/>
        <v>1.0134160225663493</v>
      </c>
      <c r="F2618" s="21">
        <f t="shared" si="241"/>
        <v>632556263.95247364</v>
      </c>
      <c r="G2618">
        <v>3.0933827415602302</v>
      </c>
      <c r="H2618" s="3">
        <v>73058325.006544203</v>
      </c>
      <c r="I2618" s="3">
        <f t="shared" si="242"/>
        <v>73058325.006544977</v>
      </c>
      <c r="J2618" s="3">
        <f t="shared" si="243"/>
        <v>0</v>
      </c>
      <c r="K2618" s="13">
        <f t="shared" si="244"/>
        <v>-73058325.006544203</v>
      </c>
      <c r="L2618" s="13">
        <f t="shared" si="245"/>
        <v>69053194.907699585</v>
      </c>
    </row>
    <row r="2619" spans="1:12" x14ac:dyDescent="0.25">
      <c r="A2619" s="11">
        <v>44715</v>
      </c>
      <c r="B2619" s="3">
        <v>294066706.22672802</v>
      </c>
      <c r="C2619" s="3">
        <v>47244630686.373199</v>
      </c>
      <c r="D2619" s="3">
        <v>47538697392.599998</v>
      </c>
      <c r="E2619" s="24">
        <f t="shared" si="240"/>
        <v>0.98732954403997975</v>
      </c>
      <c r="F2619" s="21">
        <f t="shared" si="241"/>
        <v>-606293021.4867301</v>
      </c>
      <c r="G2619">
        <v>3.0541881717658002</v>
      </c>
      <c r="H2619" s="3">
        <v>311002642.59401202</v>
      </c>
      <c r="I2619" s="3">
        <f t="shared" si="242"/>
        <v>311002642.59401554</v>
      </c>
      <c r="J2619" s="3">
        <f t="shared" si="243"/>
        <v>0</v>
      </c>
      <c r="K2619" s="13">
        <f t="shared" si="244"/>
        <v>-311002642.59401202</v>
      </c>
      <c r="L2619" s="13">
        <f t="shared" si="245"/>
        <v>294066706.22679901</v>
      </c>
    </row>
    <row r="2620" spans="1:12" x14ac:dyDescent="0.25">
      <c r="A2620" s="11">
        <v>44718</v>
      </c>
      <c r="B2620" s="3">
        <v>6130161.0108234799</v>
      </c>
      <c r="C2620" s="3">
        <v>47110266265.309097</v>
      </c>
      <c r="D2620" s="3">
        <v>47116396426.32</v>
      </c>
      <c r="E2620" s="24">
        <f t="shared" si="240"/>
        <v>0.99098773944619034</v>
      </c>
      <c r="F2620" s="21">
        <f t="shared" si="241"/>
        <v>-428431127.29082227</v>
      </c>
      <c r="G2620">
        <v>3.02666303218149</v>
      </c>
      <c r="H2620" s="3">
        <v>6480707.0720965499</v>
      </c>
      <c r="I2620" s="3">
        <f t="shared" si="242"/>
        <v>6480707.0720966188</v>
      </c>
      <c r="J2620" s="3">
        <f t="shared" si="243"/>
        <v>0</v>
      </c>
      <c r="K2620" s="13">
        <f t="shared" si="244"/>
        <v>-6480707.0720965499</v>
      </c>
      <c r="L2620" s="13">
        <f t="shared" si="245"/>
        <v>6130161.0109024048</v>
      </c>
    </row>
    <row r="2621" spans="1:12" x14ac:dyDescent="0.25">
      <c r="A2621" s="11">
        <v>44719</v>
      </c>
      <c r="B2621" s="3">
        <v>298592430.62883598</v>
      </c>
      <c r="C2621" s="3">
        <v>47077289036.301102</v>
      </c>
      <c r="D2621" s="3">
        <v>47375881466.93</v>
      </c>
      <c r="E2621" s="24">
        <f t="shared" si="240"/>
        <v>0.99916998342434804</v>
      </c>
      <c r="F2621" s="21">
        <f t="shared" si="241"/>
        <v>-39107390.018835366</v>
      </c>
      <c r="G2621">
        <v>3.0241508516958602</v>
      </c>
      <c r="H2621" s="3">
        <v>315545210.36110198</v>
      </c>
      <c r="I2621" s="3">
        <f t="shared" si="242"/>
        <v>315545210.36110592</v>
      </c>
      <c r="J2621" s="3">
        <f t="shared" si="243"/>
        <v>0</v>
      </c>
      <c r="K2621" s="13">
        <f t="shared" si="244"/>
        <v>-315545210.36110198</v>
      </c>
      <c r="L2621" s="13">
        <f t="shared" si="245"/>
        <v>298592430.62889862</v>
      </c>
    </row>
    <row r="2622" spans="1:12" x14ac:dyDescent="0.25">
      <c r="A2622" s="11">
        <v>44720</v>
      </c>
      <c r="B2622" s="3">
        <v>372645683.17140901</v>
      </c>
      <c r="C2622" s="3">
        <v>46820745709.198502</v>
      </c>
      <c r="D2622" s="3">
        <v>47193391392.370003</v>
      </c>
      <c r="E2622" s="24">
        <f t="shared" si="240"/>
        <v>0.98828231284479828</v>
      </c>
      <c r="F2622" s="21">
        <f t="shared" si="241"/>
        <v>-555135757.73140657</v>
      </c>
      <c r="G2622">
        <v>2.98871479810555</v>
      </c>
      <c r="H2622" s="3">
        <v>393650838.70857298</v>
      </c>
      <c r="I2622" s="3">
        <f t="shared" si="242"/>
        <v>393650838.70857811</v>
      </c>
      <c r="J2622" s="3">
        <f t="shared" si="243"/>
        <v>0</v>
      </c>
      <c r="K2622" s="13">
        <f t="shared" si="244"/>
        <v>-393650838.70857298</v>
      </c>
      <c r="L2622" s="13">
        <f t="shared" si="245"/>
        <v>372645683.17150116</v>
      </c>
    </row>
    <row r="2623" spans="1:12" x14ac:dyDescent="0.25">
      <c r="A2623" s="11">
        <v>44721</v>
      </c>
      <c r="B2623" s="3">
        <v>398023007.97264898</v>
      </c>
      <c r="C2623" s="3">
        <v>46602368019.627296</v>
      </c>
      <c r="D2623" s="3">
        <v>47000391027.599899</v>
      </c>
      <c r="E2623" s="24">
        <f t="shared" si="240"/>
        <v>0.98747656493196401</v>
      </c>
      <c r="F2623" s="21">
        <f t="shared" si="241"/>
        <v>-591023372.74275243</v>
      </c>
      <c r="G2623">
        <v>2.9512858223945999</v>
      </c>
      <c r="H2623" s="3">
        <v>420296285.745942</v>
      </c>
      <c r="I2623" s="3">
        <f t="shared" si="242"/>
        <v>420296285.74594694</v>
      </c>
      <c r="J2623" s="3">
        <f t="shared" si="243"/>
        <v>0</v>
      </c>
      <c r="K2623" s="13">
        <f t="shared" si="244"/>
        <v>-420296285.745942</v>
      </c>
      <c r="L2623" s="13">
        <f t="shared" si="245"/>
        <v>398023007.97260284</v>
      </c>
    </row>
    <row r="2624" spans="1:12" x14ac:dyDescent="0.25">
      <c r="A2624" s="11">
        <v>44722</v>
      </c>
      <c r="B2624" s="3">
        <v>456439738.35861099</v>
      </c>
      <c r="C2624" s="3">
        <v>46109006900.461304</v>
      </c>
      <c r="D2624" s="3">
        <v>46565446638.82</v>
      </c>
      <c r="E2624" s="24">
        <f t="shared" si="240"/>
        <v>0.98103453806128837</v>
      </c>
      <c r="F2624" s="21">
        <f t="shared" si="241"/>
        <v>-891384127.13851058</v>
      </c>
      <c r="G2624">
        <v>2.8953133234597099</v>
      </c>
      <c r="H2624" s="3">
        <v>481795911.71739101</v>
      </c>
      <c r="I2624" s="3">
        <f t="shared" si="242"/>
        <v>481795911.71739638</v>
      </c>
      <c r="J2624" s="3">
        <f t="shared" si="243"/>
        <v>0</v>
      </c>
      <c r="K2624" s="13">
        <f t="shared" si="244"/>
        <v>-481795911.71739101</v>
      </c>
      <c r="L2624" s="13">
        <f t="shared" si="245"/>
        <v>456439738.35869598</v>
      </c>
    </row>
    <row r="2625" spans="1:12" x14ac:dyDescent="0.25">
      <c r="A2625" s="11">
        <v>44725</v>
      </c>
      <c r="B2625" s="3">
        <v>399762617.113976</v>
      </c>
      <c r="C2625" s="3">
        <v>45073512349.015999</v>
      </c>
      <c r="D2625" s="3">
        <v>45473274966.129997</v>
      </c>
      <c r="E2625" s="24">
        <f t="shared" si="240"/>
        <v>0.96796048577873606</v>
      </c>
      <c r="F2625" s="21">
        <f t="shared" si="241"/>
        <v>-1491934289.8039784</v>
      </c>
      <c r="G2625">
        <v>2.8025488910577101</v>
      </c>
      <c r="H2625" s="3">
        <v>421807337.773049</v>
      </c>
      <c r="I2625" s="3">
        <f t="shared" si="242"/>
        <v>421807337.77305359</v>
      </c>
      <c r="J2625" s="3">
        <f t="shared" si="243"/>
        <v>0</v>
      </c>
      <c r="K2625" s="13">
        <f t="shared" si="244"/>
        <v>-421807337.773049</v>
      </c>
      <c r="L2625" s="13">
        <f t="shared" si="245"/>
        <v>399762617.11399841</v>
      </c>
    </row>
    <row r="2626" spans="1:12" x14ac:dyDescent="0.25">
      <c r="A2626" s="11">
        <v>44726</v>
      </c>
      <c r="B2626" s="3">
        <v>794591780.08191299</v>
      </c>
      <c r="C2626" s="3">
        <v>45259111422.867996</v>
      </c>
      <c r="D2626" s="3">
        <v>46053703202.949997</v>
      </c>
      <c r="E2626" s="24">
        <f t="shared" si="240"/>
        <v>0.99529034265903593</v>
      </c>
      <c r="F2626" s="21">
        <f t="shared" si="241"/>
        <v>-214163543.2619133</v>
      </c>
      <c r="G2626">
        <v>2.7893498460995301</v>
      </c>
      <c r="H2626" s="3">
        <v>838085461.71360505</v>
      </c>
      <c r="I2626" s="3">
        <f t="shared" si="242"/>
        <v>838085461.71361363</v>
      </c>
      <c r="J2626" s="3">
        <f t="shared" si="243"/>
        <v>0</v>
      </c>
      <c r="K2626" s="13">
        <f t="shared" si="244"/>
        <v>-838085461.71360505</v>
      </c>
      <c r="L2626" s="13">
        <f t="shared" si="245"/>
        <v>794591780.08200073</v>
      </c>
    </row>
    <row r="2627" spans="1:12" x14ac:dyDescent="0.25">
      <c r="A2627" s="11">
        <v>44727</v>
      </c>
      <c r="B2627" s="3">
        <v>-59547960.834641397</v>
      </c>
      <c r="C2627" s="3">
        <v>46743328357.904602</v>
      </c>
      <c r="D2627" s="3">
        <v>46683780397.07</v>
      </c>
      <c r="E2627" s="24">
        <f t="shared" ref="E2627:E2690" si="246">F2627/D2626+1</f>
        <v>1.0149743692036142</v>
      </c>
      <c r="F2627" s="21">
        <f t="shared" ref="F2627:F2690" si="247">D2627-D2626-B2627</f>
        <v>689625154.9546442</v>
      </c>
      <c r="G2627">
        <v>2.83111860053307</v>
      </c>
      <c r="H2627" s="3">
        <v>-62783196.189476103</v>
      </c>
      <c r="I2627" s="3">
        <f t="shared" ref="I2627:I2690" si="248">B2627*(1+$Q$1)^($O$1-ROW()+1)</f>
        <v>-62783196.189476728</v>
      </c>
      <c r="J2627" s="3">
        <f t="shared" ref="J2627:J2690" si="249">B2627*$G$2765/G2627</f>
        <v>0</v>
      </c>
      <c r="K2627" s="13">
        <f t="shared" ref="K2627:K2690" si="250">J2627-H2627</f>
        <v>62783196.189476103</v>
      </c>
      <c r="L2627" s="13">
        <f t="shared" ref="L2627:L2690" si="251">ABS(C2627-D2627)</f>
        <v>59547960.834602356</v>
      </c>
    </row>
    <row r="2628" spans="1:12" x14ac:dyDescent="0.25">
      <c r="A2628" s="11">
        <v>44729</v>
      </c>
      <c r="B2628" s="3">
        <v>524528653.38638598</v>
      </c>
      <c r="C2628" s="3">
        <v>45543048370.503601</v>
      </c>
      <c r="D2628" s="3">
        <v>46067577023.889999</v>
      </c>
      <c r="E2628" s="24">
        <f t="shared" si="246"/>
        <v>0.97556470326816158</v>
      </c>
      <c r="F2628" s="21">
        <f t="shared" si="247"/>
        <v>-1140732026.5663862</v>
      </c>
      <c r="G2628">
        <v>2.7619393774460201</v>
      </c>
      <c r="H2628" s="3">
        <v>552812726.53989506</v>
      </c>
      <c r="I2628" s="3">
        <f t="shared" si="248"/>
        <v>552812726.53990114</v>
      </c>
      <c r="J2628" s="3">
        <f t="shared" si="249"/>
        <v>0</v>
      </c>
      <c r="K2628" s="13">
        <f t="shared" si="250"/>
        <v>-552812726.53989506</v>
      </c>
      <c r="L2628" s="13">
        <f t="shared" si="251"/>
        <v>524528653.38639832</v>
      </c>
    </row>
    <row r="2629" spans="1:12" x14ac:dyDescent="0.25">
      <c r="A2629" s="11">
        <v>44732</v>
      </c>
      <c r="B2629" s="3">
        <v>69098203.171362802</v>
      </c>
      <c r="C2629" s="3">
        <v>45894827297.258598</v>
      </c>
      <c r="D2629" s="3">
        <v>45963925500.43</v>
      </c>
      <c r="E2629" s="24">
        <f t="shared" si="246"/>
        <v>0.99625008003911786</v>
      </c>
      <c r="F2629" s="21">
        <f t="shared" si="247"/>
        <v>-172749726.6313619</v>
      </c>
      <c r="G2629">
        <v>2.7515823258437901</v>
      </c>
      <c r="H2629" s="3">
        <v>72796057.182691202</v>
      </c>
      <c r="I2629" s="3">
        <f t="shared" si="248"/>
        <v>72796057.182691932</v>
      </c>
      <c r="J2629" s="3">
        <f t="shared" si="249"/>
        <v>0</v>
      </c>
      <c r="K2629" s="13">
        <f t="shared" si="250"/>
        <v>-72796057.182691202</v>
      </c>
      <c r="L2629" s="13">
        <f t="shared" si="251"/>
        <v>69098203.171401978</v>
      </c>
    </row>
    <row r="2630" spans="1:12" x14ac:dyDescent="0.25">
      <c r="A2630" s="11">
        <v>44733</v>
      </c>
      <c r="B2630" s="3">
        <v>635175347.59978199</v>
      </c>
      <c r="C2630" s="3">
        <v>46021722005.770203</v>
      </c>
      <c r="D2630" s="3">
        <v>46656897353.370003</v>
      </c>
      <c r="E2630" s="24">
        <f t="shared" si="246"/>
        <v>1.0012574318818719</v>
      </c>
      <c r="F2630" s="21">
        <f t="shared" si="247"/>
        <v>57796505.340220451</v>
      </c>
      <c r="G2630">
        <v>2.7550422531858998</v>
      </c>
      <c r="H2630" s="3">
        <v>668908978.54815102</v>
      </c>
      <c r="I2630" s="3">
        <f t="shared" si="248"/>
        <v>668908978.54815781</v>
      </c>
      <c r="J2630" s="3">
        <f t="shared" si="249"/>
        <v>0</v>
      </c>
      <c r="K2630" s="13">
        <f t="shared" si="250"/>
        <v>-668908978.54815102</v>
      </c>
      <c r="L2630" s="13">
        <f t="shared" si="251"/>
        <v>635175347.59980011</v>
      </c>
    </row>
    <row r="2631" spans="1:12" x14ac:dyDescent="0.25">
      <c r="A2631" s="11">
        <v>44734</v>
      </c>
      <c r="B2631" s="3">
        <v>102650089.392122</v>
      </c>
      <c r="C2631" s="3">
        <v>46571226807.917801</v>
      </c>
      <c r="D2631" s="3">
        <v>46673876897.309998</v>
      </c>
      <c r="E2631" s="24">
        <f t="shared" si="246"/>
        <v>0.99816381820669997</v>
      </c>
      <c r="F2631" s="21">
        <f t="shared" si="247"/>
        <v>-85670545.452127188</v>
      </c>
      <c r="G2631">
        <v>2.7499834947608202</v>
      </c>
      <c r="H2631" s="3">
        <v>108060012.015139</v>
      </c>
      <c r="I2631" s="3">
        <f t="shared" si="248"/>
        <v>108060012.01513982</v>
      </c>
      <c r="J2631" s="3">
        <f t="shared" si="249"/>
        <v>0</v>
      </c>
      <c r="K2631" s="13">
        <f t="shared" si="250"/>
        <v>-108060012.015139</v>
      </c>
      <c r="L2631" s="13">
        <f t="shared" si="251"/>
        <v>102650089.39219666</v>
      </c>
    </row>
    <row r="2632" spans="1:12" x14ac:dyDescent="0.25">
      <c r="A2632" s="11">
        <v>44735</v>
      </c>
      <c r="B2632" s="3">
        <v>118872250.11637899</v>
      </c>
      <c r="C2632" s="3">
        <v>46261808956.903603</v>
      </c>
      <c r="D2632" s="3">
        <v>46380681207.019997</v>
      </c>
      <c r="E2632" s="24">
        <f t="shared" si="246"/>
        <v>0.99117133677767988</v>
      </c>
      <c r="F2632" s="21">
        <f t="shared" si="247"/>
        <v>-412067940.40637994</v>
      </c>
      <c r="G2632">
        <v>2.7257048166186402</v>
      </c>
      <c r="H2632" s="3">
        <v>125088807.17707001</v>
      </c>
      <c r="I2632" s="3">
        <f t="shared" si="248"/>
        <v>125088807.17707202</v>
      </c>
      <c r="J2632" s="3">
        <f t="shared" si="249"/>
        <v>0</v>
      </c>
      <c r="K2632" s="13">
        <f t="shared" si="250"/>
        <v>-125088807.17707001</v>
      </c>
      <c r="L2632" s="13">
        <f t="shared" si="251"/>
        <v>118872250.11639404</v>
      </c>
    </row>
    <row r="2633" spans="1:12" x14ac:dyDescent="0.25">
      <c r="A2633" s="11">
        <v>44736</v>
      </c>
      <c r="B2633" s="3">
        <v>58410684.599057302</v>
      </c>
      <c r="C2633" s="3">
        <v>46762014414.110901</v>
      </c>
      <c r="D2633" s="3">
        <v>46820425098.7099</v>
      </c>
      <c r="E2633" s="24">
        <f t="shared" si="246"/>
        <v>1.0082218112620807</v>
      </c>
      <c r="F2633" s="21">
        <f t="shared" si="247"/>
        <v>381333207.09084594</v>
      </c>
      <c r="G2633">
        <v>2.7481150471770301</v>
      </c>
      <c r="H2633" s="3">
        <v>61441605.035716303</v>
      </c>
      <c r="I2633" s="3">
        <f t="shared" si="248"/>
        <v>61441605.035716988</v>
      </c>
      <c r="J2633" s="3">
        <f t="shared" si="249"/>
        <v>0</v>
      </c>
      <c r="K2633" s="13">
        <f t="shared" si="250"/>
        <v>-61441605.035716303</v>
      </c>
      <c r="L2633" s="13">
        <f t="shared" si="251"/>
        <v>58410684.598999023</v>
      </c>
    </row>
    <row r="2634" spans="1:12" x14ac:dyDescent="0.25">
      <c r="A2634" s="11">
        <v>44739</v>
      </c>
      <c r="B2634" s="3">
        <v>79688247.840431497</v>
      </c>
      <c r="C2634" s="3">
        <v>47545742309.899498</v>
      </c>
      <c r="D2634" s="3">
        <v>47625430557.739899</v>
      </c>
      <c r="E2634" s="24">
        <f t="shared" si="246"/>
        <v>1.0154914700082369</v>
      </c>
      <c r="F2634" s="21">
        <f t="shared" si="247"/>
        <v>725317211.18956733</v>
      </c>
      <c r="G2634">
        <v>2.7906873890095598</v>
      </c>
      <c r="H2634" s="3">
        <v>83790893.545017302</v>
      </c>
      <c r="I2634" s="3">
        <f t="shared" si="248"/>
        <v>83790893.545018137</v>
      </c>
      <c r="J2634" s="3">
        <f t="shared" si="249"/>
        <v>0</v>
      </c>
      <c r="K2634" s="13">
        <f t="shared" si="250"/>
        <v>-83790893.545017302</v>
      </c>
      <c r="L2634" s="13">
        <f t="shared" si="251"/>
        <v>79688247.840400696</v>
      </c>
    </row>
    <row r="2635" spans="1:12" x14ac:dyDescent="0.25">
      <c r="A2635" s="11">
        <v>44740</v>
      </c>
      <c r="B2635" s="3">
        <v>-284947798.12774599</v>
      </c>
      <c r="C2635" s="3">
        <v>47374825273.207703</v>
      </c>
      <c r="D2635" s="3">
        <v>47089877475.079903</v>
      </c>
      <c r="E2635" s="24">
        <f t="shared" si="246"/>
        <v>0.99473799435307109</v>
      </c>
      <c r="F2635" s="21">
        <f t="shared" si="247"/>
        <v>-250605284.53225005</v>
      </c>
      <c r="G2635">
        <v>2.7760027762097699</v>
      </c>
      <c r="H2635" s="3">
        <v>-299502283.18761098</v>
      </c>
      <c r="I2635" s="3">
        <f t="shared" si="248"/>
        <v>-299502283.18761396</v>
      </c>
      <c r="J2635" s="3">
        <f t="shared" si="249"/>
        <v>0</v>
      </c>
      <c r="K2635" s="13">
        <f t="shared" si="250"/>
        <v>299502283.18761098</v>
      </c>
      <c r="L2635" s="13">
        <f t="shared" si="251"/>
        <v>284947798.12779999</v>
      </c>
    </row>
    <row r="2636" spans="1:12" x14ac:dyDescent="0.25">
      <c r="A2636" s="11">
        <v>44741</v>
      </c>
      <c r="B2636" s="3">
        <v>-218360736.281542</v>
      </c>
      <c r="C2636" s="3">
        <v>46663959400.311501</v>
      </c>
      <c r="D2636" s="3">
        <v>46445598664.029999</v>
      </c>
      <c r="E2636" s="24">
        <f t="shared" si="246"/>
        <v>0.99095520953534533</v>
      </c>
      <c r="F2636" s="21">
        <f t="shared" si="247"/>
        <v>-425918074.76836187</v>
      </c>
      <c r="G2636">
        <v>2.7508944127696502</v>
      </c>
      <c r="H2636" s="3">
        <v>-229425491.20756501</v>
      </c>
      <c r="I2636" s="3">
        <f t="shared" si="248"/>
        <v>-229425491.2075671</v>
      </c>
      <c r="J2636" s="3">
        <f t="shared" si="249"/>
        <v>0</v>
      </c>
      <c r="K2636" s="13">
        <f t="shared" si="250"/>
        <v>229425491.20756501</v>
      </c>
      <c r="L2636" s="13">
        <f t="shared" si="251"/>
        <v>218360736.28150177</v>
      </c>
    </row>
    <row r="2637" spans="1:12" x14ac:dyDescent="0.25">
      <c r="A2637" s="11">
        <v>44742</v>
      </c>
      <c r="B2637" s="3">
        <v>63594208.851077199</v>
      </c>
      <c r="C2637" s="3">
        <v>45944019576.308899</v>
      </c>
      <c r="D2637" s="3">
        <v>46007613785.160004</v>
      </c>
      <c r="E2637" s="24">
        <f t="shared" si="246"/>
        <v>0.98920071864399239</v>
      </c>
      <c r="F2637" s="21">
        <f t="shared" si="247"/>
        <v>-501579087.72107232</v>
      </c>
      <c r="G2637">
        <v>2.7211867300254799</v>
      </c>
      <c r="H2637" s="3">
        <v>66790851.027416103</v>
      </c>
      <c r="I2637" s="3">
        <f t="shared" si="248"/>
        <v>66790851.027416818</v>
      </c>
      <c r="J2637" s="3">
        <f t="shared" si="249"/>
        <v>0</v>
      </c>
      <c r="K2637" s="13">
        <f t="shared" si="250"/>
        <v>-66790851.027416103</v>
      </c>
      <c r="L2637" s="13">
        <f t="shared" si="251"/>
        <v>63594208.851104736</v>
      </c>
    </row>
    <row r="2638" spans="1:12" x14ac:dyDescent="0.25">
      <c r="A2638" s="11">
        <v>44743</v>
      </c>
      <c r="B2638" s="3">
        <v>416654106.753932</v>
      </c>
      <c r="C2638" s="3">
        <v>46208414804.496002</v>
      </c>
      <c r="D2638" s="3">
        <v>46625068911.249901</v>
      </c>
      <c r="E2638" s="24">
        <f t="shared" si="246"/>
        <v>1.0043645171486972</v>
      </c>
      <c r="F2638" s="21">
        <f t="shared" si="247"/>
        <v>200801019.33596516</v>
      </c>
      <c r="G2638">
        <v>2.73306339617349</v>
      </c>
      <c r="H2638" s="3">
        <v>437428789.902224</v>
      </c>
      <c r="I2638" s="3">
        <f t="shared" si="248"/>
        <v>437428789.90222812</v>
      </c>
      <c r="J2638" s="3">
        <f t="shared" si="249"/>
        <v>0</v>
      </c>
      <c r="K2638" s="13">
        <f t="shared" si="250"/>
        <v>-437428789.902224</v>
      </c>
      <c r="L2638" s="13">
        <f t="shared" si="251"/>
        <v>416654106.75389862</v>
      </c>
    </row>
    <row r="2639" spans="1:12" x14ac:dyDescent="0.25">
      <c r="A2639" s="11">
        <v>44746</v>
      </c>
      <c r="B2639" s="3">
        <v>-109125581.215836</v>
      </c>
      <c r="C2639" s="3">
        <v>46403052214.1558</v>
      </c>
      <c r="D2639" s="3">
        <v>46293926632.940002</v>
      </c>
      <c r="E2639" s="24">
        <f t="shared" si="246"/>
        <v>0.99523825482131367</v>
      </c>
      <c r="F2639" s="21">
        <f t="shared" si="247"/>
        <v>-222016697.09406239</v>
      </c>
      <c r="G2639">
        <v>2.7200492447237101</v>
      </c>
      <c r="H2639" s="3">
        <v>-114522429.959803</v>
      </c>
      <c r="I2639" s="3">
        <f t="shared" si="248"/>
        <v>-114522429.95980324</v>
      </c>
      <c r="J2639" s="3">
        <f t="shared" si="249"/>
        <v>0</v>
      </c>
      <c r="K2639" s="13">
        <f t="shared" si="250"/>
        <v>114522429.959803</v>
      </c>
      <c r="L2639" s="13">
        <f t="shared" si="251"/>
        <v>109125581.21579742</v>
      </c>
    </row>
    <row r="2640" spans="1:12" x14ac:dyDescent="0.25">
      <c r="A2640" s="11">
        <v>44747</v>
      </c>
      <c r="B2640" s="3">
        <v>13585880.864185</v>
      </c>
      <c r="C2640" s="3">
        <v>46341783915.545799</v>
      </c>
      <c r="D2640" s="3">
        <v>46355369796.409897</v>
      </c>
      <c r="E2640" s="24">
        <f t="shared" si="246"/>
        <v>1.0010337702175311</v>
      </c>
      <c r="F2640" s="21">
        <f t="shared" si="247"/>
        <v>47857282.605709411</v>
      </c>
      <c r="G2640">
        <v>2.7228611506231299</v>
      </c>
      <c r="H2640" s="3">
        <v>14252271.096550301</v>
      </c>
      <c r="I2640" s="3">
        <f t="shared" si="248"/>
        <v>14252271.096550396</v>
      </c>
      <c r="J2640" s="3">
        <f t="shared" si="249"/>
        <v>0</v>
      </c>
      <c r="K2640" s="13">
        <f t="shared" si="250"/>
        <v>-14252271.096550301</v>
      </c>
      <c r="L2640" s="13">
        <f t="shared" si="251"/>
        <v>13585880.864097595</v>
      </c>
    </row>
    <row r="2641" spans="1:12" x14ac:dyDescent="0.25">
      <c r="A2641" s="11">
        <v>44748</v>
      </c>
      <c r="B2641" s="3">
        <v>93129815.053656504</v>
      </c>
      <c r="C2641" s="3">
        <v>46596044810.306297</v>
      </c>
      <c r="D2641" s="3">
        <v>46689174625.360001</v>
      </c>
      <c r="E2641" s="24">
        <f t="shared" si="246"/>
        <v>1.0051919554294029</v>
      </c>
      <c r="F2641" s="21">
        <f t="shared" si="247"/>
        <v>240675013.89644724</v>
      </c>
      <c r="G2641">
        <v>2.7369981243576098</v>
      </c>
      <c r="H2641" s="3">
        <v>97660130.730865106</v>
      </c>
      <c r="I2641" s="3">
        <f t="shared" si="248"/>
        <v>97660130.73086597</v>
      </c>
      <c r="J2641" s="3">
        <f t="shared" si="249"/>
        <v>0</v>
      </c>
      <c r="K2641" s="13">
        <f t="shared" si="250"/>
        <v>-97660130.730865106</v>
      </c>
      <c r="L2641" s="13">
        <f t="shared" si="251"/>
        <v>93129815.053703308</v>
      </c>
    </row>
    <row r="2642" spans="1:12" x14ac:dyDescent="0.25">
      <c r="A2642" s="11">
        <v>44749</v>
      </c>
      <c r="B2642" s="3">
        <v>-220085192.23653299</v>
      </c>
      <c r="C2642" s="3">
        <v>47757714478.136497</v>
      </c>
      <c r="D2642" s="3">
        <v>47537629285.900002</v>
      </c>
      <c r="E2642" s="24">
        <f t="shared" si="246"/>
        <v>1.0228862442172224</v>
      </c>
      <c r="F2642" s="21">
        <f t="shared" si="247"/>
        <v>1068539852.7765338</v>
      </c>
      <c r="G2642">
        <v>2.79963773185374</v>
      </c>
      <c r="H2642" s="3">
        <v>-230702166.148334</v>
      </c>
      <c r="I2642" s="3">
        <f t="shared" si="248"/>
        <v>-230702166.14833561</v>
      </c>
      <c r="J2642" s="3">
        <f t="shared" si="249"/>
        <v>0</v>
      </c>
      <c r="K2642" s="13">
        <f t="shared" si="250"/>
        <v>230702166.148334</v>
      </c>
      <c r="L2642" s="13">
        <f t="shared" si="251"/>
        <v>220085192.23649597</v>
      </c>
    </row>
    <row r="2643" spans="1:12" x14ac:dyDescent="0.25">
      <c r="A2643" s="11">
        <v>44750</v>
      </c>
      <c r="B2643" s="3">
        <v>-153710259.15627801</v>
      </c>
      <c r="C2643" s="3">
        <v>47277448321.146202</v>
      </c>
      <c r="D2643" s="3">
        <v>47123738061.989899</v>
      </c>
      <c r="E2643" s="24">
        <f t="shared" si="246"/>
        <v>0.99452684181642614</v>
      </c>
      <c r="F2643" s="21">
        <f t="shared" si="247"/>
        <v>-260180964.75382483</v>
      </c>
      <c r="G2643">
        <v>2.7843148716906101</v>
      </c>
      <c r="H2643" s="3">
        <v>-161063077.04368299</v>
      </c>
      <c r="I2643" s="3">
        <f t="shared" si="248"/>
        <v>-161063077.0436849</v>
      </c>
      <c r="J2643" s="3">
        <f t="shared" si="249"/>
        <v>0</v>
      </c>
      <c r="K2643" s="13">
        <f t="shared" si="250"/>
        <v>161063077.04368299</v>
      </c>
      <c r="L2643" s="13">
        <f t="shared" si="251"/>
        <v>153710259.15630341</v>
      </c>
    </row>
    <row r="2644" spans="1:12" x14ac:dyDescent="0.25">
      <c r="A2644" s="11">
        <v>44753</v>
      </c>
      <c r="B2644" s="3">
        <v>32601896.3985781</v>
      </c>
      <c r="C2644" s="3">
        <v>46008537036.461403</v>
      </c>
      <c r="D2644" s="3">
        <v>46041138932.860001</v>
      </c>
      <c r="E2644" s="24">
        <f t="shared" si="246"/>
        <v>0.9763346230288128</v>
      </c>
      <c r="F2644" s="21">
        <f t="shared" si="247"/>
        <v>-1115201025.5284762</v>
      </c>
      <c r="G2644">
        <v>2.71842301064556</v>
      </c>
      <c r="H2644" s="3">
        <v>34148237.100480899</v>
      </c>
      <c r="I2644" s="3">
        <f t="shared" si="248"/>
        <v>34148237.100481242</v>
      </c>
      <c r="J2644" s="3">
        <f t="shared" si="249"/>
        <v>0</v>
      </c>
      <c r="K2644" s="13">
        <f t="shared" si="250"/>
        <v>-34148237.100480899</v>
      </c>
      <c r="L2644" s="13">
        <f t="shared" si="251"/>
        <v>32601896.398597717</v>
      </c>
    </row>
    <row r="2645" spans="1:12" x14ac:dyDescent="0.25">
      <c r="A2645" s="11">
        <v>44754</v>
      </c>
      <c r="B2645" s="3">
        <v>-443298592.94290698</v>
      </c>
      <c r="C2645" s="3">
        <v>46152518570.062897</v>
      </c>
      <c r="D2645" s="3">
        <v>45709219977.119904</v>
      </c>
      <c r="E2645" s="24">
        <f t="shared" si="246"/>
        <v>1.0024191329707379</v>
      </c>
      <c r="F2645" s="21">
        <f t="shared" si="247"/>
        <v>111379637.20280993</v>
      </c>
      <c r="G2645">
        <v>2.7249992373790302</v>
      </c>
      <c r="H2645" s="3">
        <v>-464145416.54549497</v>
      </c>
      <c r="I2645" s="3">
        <f t="shared" si="248"/>
        <v>-464145416.54549962</v>
      </c>
      <c r="J2645" s="3">
        <f t="shared" si="249"/>
        <v>0</v>
      </c>
      <c r="K2645" s="13">
        <f t="shared" si="250"/>
        <v>464145416.54549497</v>
      </c>
      <c r="L2645" s="13">
        <f t="shared" si="251"/>
        <v>443298592.94299316</v>
      </c>
    </row>
    <row r="2646" spans="1:12" x14ac:dyDescent="0.25">
      <c r="A2646" s="11">
        <v>44755</v>
      </c>
      <c r="B2646" s="3">
        <v>-123800398.450936</v>
      </c>
      <c r="C2646" s="3">
        <v>45527758254.960899</v>
      </c>
      <c r="D2646" s="3">
        <v>45403957856.510002</v>
      </c>
      <c r="E2646" s="24">
        <f t="shared" si="246"/>
        <v>0.99603008490956968</v>
      </c>
      <c r="F2646" s="21">
        <f t="shared" si="247"/>
        <v>-181461722.15896541</v>
      </c>
      <c r="G2646">
        <v>2.7141812217851502</v>
      </c>
      <c r="H2646" s="3">
        <v>-129572263.01207</v>
      </c>
      <c r="I2646" s="3">
        <f t="shared" si="248"/>
        <v>-129572263.01207116</v>
      </c>
      <c r="J2646" s="3">
        <f t="shared" si="249"/>
        <v>0</v>
      </c>
      <c r="K2646" s="13">
        <f t="shared" si="250"/>
        <v>129572263.01207</v>
      </c>
      <c r="L2646" s="13">
        <f t="shared" si="251"/>
        <v>123800398.45089722</v>
      </c>
    </row>
    <row r="2647" spans="1:12" x14ac:dyDescent="0.25">
      <c r="A2647" s="11">
        <v>44756</v>
      </c>
      <c r="B2647" s="3">
        <v>256996809.316517</v>
      </c>
      <c r="C2647" s="3">
        <v>44678194712.613403</v>
      </c>
      <c r="D2647" s="3">
        <v>44935191521.93</v>
      </c>
      <c r="E2647" s="24">
        <f t="shared" si="246"/>
        <v>0.98401542116239848</v>
      </c>
      <c r="F2647" s="21">
        <f t="shared" si="247"/>
        <v>-725763143.89651883</v>
      </c>
      <c r="G2647">
        <v>2.6707961780659799</v>
      </c>
      <c r="H2647" s="3">
        <v>268874750.89982802</v>
      </c>
      <c r="I2647" s="3">
        <f t="shared" si="248"/>
        <v>268874750.8998301</v>
      </c>
      <c r="J2647" s="3">
        <f t="shared" si="249"/>
        <v>0</v>
      </c>
      <c r="K2647" s="13">
        <f t="shared" si="250"/>
        <v>-268874750.89982802</v>
      </c>
      <c r="L2647" s="13">
        <f t="shared" si="251"/>
        <v>256996809.31659698</v>
      </c>
    </row>
    <row r="2648" spans="1:12" x14ac:dyDescent="0.25">
      <c r="A2648" s="11">
        <v>44757</v>
      </c>
      <c r="B2648" s="3">
        <v>-58570073.959532201</v>
      </c>
      <c r="C2648" s="3">
        <v>45292533090.599503</v>
      </c>
      <c r="D2648" s="3">
        <v>45233963016.639999</v>
      </c>
      <c r="E2648" s="24">
        <f t="shared" si="246"/>
        <v>1.0079523766688552</v>
      </c>
      <c r="F2648" s="21">
        <f t="shared" si="247"/>
        <v>357341568.66953129</v>
      </c>
      <c r="G2648">
        <v>2.6920353552797001</v>
      </c>
      <c r="H2648" s="3">
        <v>-61253421.152451798</v>
      </c>
      <c r="I2648" s="3">
        <f t="shared" si="248"/>
        <v>-61253421.152452357</v>
      </c>
      <c r="J2648" s="3">
        <f t="shared" si="249"/>
        <v>0</v>
      </c>
      <c r="K2648" s="13">
        <f t="shared" si="250"/>
        <v>61253421.152451798</v>
      </c>
      <c r="L2648" s="13">
        <f t="shared" si="251"/>
        <v>58570073.959503174</v>
      </c>
    </row>
    <row r="2649" spans="1:12" x14ac:dyDescent="0.25">
      <c r="A2649" s="11">
        <v>44760</v>
      </c>
      <c r="B2649" s="3">
        <v>-281123520.95792401</v>
      </c>
      <c r="C2649" s="3">
        <v>45253455395.087898</v>
      </c>
      <c r="D2649" s="3">
        <v>44972331874.129997</v>
      </c>
      <c r="E2649" s="24">
        <f t="shared" si="246"/>
        <v>1.0004309235173745</v>
      </c>
      <c r="F2649" s="21">
        <f t="shared" si="247"/>
        <v>19492378.447921872</v>
      </c>
      <c r="G2649">
        <v>2.6931954166239001</v>
      </c>
      <c r="H2649" s="3">
        <v>-293889486.02698702</v>
      </c>
      <c r="I2649" s="3">
        <f t="shared" si="248"/>
        <v>-293889486.02698964</v>
      </c>
      <c r="J2649" s="3">
        <f t="shared" si="249"/>
        <v>0</v>
      </c>
      <c r="K2649" s="13">
        <f t="shared" si="250"/>
        <v>293889486.02698702</v>
      </c>
      <c r="L2649" s="13">
        <f t="shared" si="251"/>
        <v>281123520.957901</v>
      </c>
    </row>
    <row r="2650" spans="1:12" x14ac:dyDescent="0.25">
      <c r="A2650" s="11">
        <v>44761</v>
      </c>
      <c r="B2650" s="3">
        <v>-314058419.97188199</v>
      </c>
      <c r="C2650" s="3">
        <v>45598900732.9618</v>
      </c>
      <c r="D2650" s="3">
        <v>45284842312.989998</v>
      </c>
      <c r="E2650" s="24">
        <f t="shared" si="246"/>
        <v>1.0139323186661866</v>
      </c>
      <c r="F2650" s="21">
        <f t="shared" si="247"/>
        <v>626568858.8318826</v>
      </c>
      <c r="G2650">
        <v>2.7307178733986199</v>
      </c>
      <c r="H2650" s="3">
        <v>-328193212.77564102</v>
      </c>
      <c r="I2650" s="3">
        <f t="shared" si="248"/>
        <v>-328193212.77564406</v>
      </c>
      <c r="J2650" s="3">
        <f t="shared" si="249"/>
        <v>0</v>
      </c>
      <c r="K2650" s="13">
        <f t="shared" si="250"/>
        <v>328193212.77564102</v>
      </c>
      <c r="L2650" s="13">
        <f t="shared" si="251"/>
        <v>314058419.97180176</v>
      </c>
    </row>
    <row r="2651" spans="1:12" x14ac:dyDescent="0.25">
      <c r="A2651" s="11">
        <v>44762</v>
      </c>
      <c r="B2651" s="3">
        <v>33978019.242296301</v>
      </c>
      <c r="C2651" s="3">
        <v>45736903429.197701</v>
      </c>
      <c r="D2651" s="3">
        <v>45770881448.440002</v>
      </c>
      <c r="E2651" s="24">
        <f t="shared" si="246"/>
        <v>1.009982614338883</v>
      </c>
      <c r="F2651" s="21">
        <f t="shared" si="247"/>
        <v>452061116.2077083</v>
      </c>
      <c r="G2651">
        <v>2.75797757679705</v>
      </c>
      <c r="H2651" s="3">
        <v>35493554.997567803</v>
      </c>
      <c r="I2651" s="3">
        <f t="shared" si="248"/>
        <v>35493554.997568145</v>
      </c>
      <c r="J2651" s="3">
        <f t="shared" si="249"/>
        <v>0</v>
      </c>
      <c r="K2651" s="13">
        <f t="shared" si="250"/>
        <v>-35493554.997567803</v>
      </c>
      <c r="L2651" s="13">
        <f t="shared" si="251"/>
        <v>33978019.242301941</v>
      </c>
    </row>
    <row r="2652" spans="1:12" x14ac:dyDescent="0.25">
      <c r="A2652" s="11">
        <v>44763</v>
      </c>
      <c r="B2652" s="3">
        <v>-12902485.915490299</v>
      </c>
      <c r="C2652" s="3">
        <v>46042165584.555496</v>
      </c>
      <c r="D2652" s="3">
        <v>46029263098.639999</v>
      </c>
      <c r="E2652" s="24">
        <f t="shared" si="246"/>
        <v>1.0059270026604379</v>
      </c>
      <c r="F2652" s="21">
        <f t="shared" si="247"/>
        <v>271284136.11548722</v>
      </c>
      <c r="G2652">
        <v>2.7743241172321502</v>
      </c>
      <c r="H2652" s="3">
        <v>-13472777.0741878</v>
      </c>
      <c r="I2652" s="3">
        <f t="shared" si="248"/>
        <v>-13472777.074187832</v>
      </c>
      <c r="J2652" s="3">
        <f t="shared" si="249"/>
        <v>0</v>
      </c>
      <c r="K2652" s="13">
        <f t="shared" si="250"/>
        <v>13472777.0741878</v>
      </c>
      <c r="L2652" s="13">
        <f t="shared" si="251"/>
        <v>12902485.915496826</v>
      </c>
    </row>
    <row r="2653" spans="1:12" x14ac:dyDescent="0.25">
      <c r="A2653" s="11">
        <v>44764</v>
      </c>
      <c r="B2653" s="3">
        <v>-41304185.242143199</v>
      </c>
      <c r="C2653" s="3">
        <v>45738808760.322098</v>
      </c>
      <c r="D2653" s="3">
        <v>45697504575.080002</v>
      </c>
      <c r="E2653" s="24">
        <f t="shared" si="246"/>
        <v>0.99368978952160469</v>
      </c>
      <c r="F2653" s="21">
        <f t="shared" si="247"/>
        <v>-290454338.31785434</v>
      </c>
      <c r="G2653">
        <v>2.7568175481171302</v>
      </c>
      <c r="H2653" s="3">
        <v>-43113182.061407298</v>
      </c>
      <c r="I2653" s="3">
        <f t="shared" si="248"/>
        <v>-43113182.061407693</v>
      </c>
      <c r="J2653" s="3">
        <f t="shared" si="249"/>
        <v>0</v>
      </c>
      <c r="K2653" s="13">
        <f t="shared" si="250"/>
        <v>43113182.061407298</v>
      </c>
      <c r="L2653" s="13">
        <f t="shared" si="251"/>
        <v>41304185.242095947</v>
      </c>
    </row>
    <row r="2654" spans="1:12" x14ac:dyDescent="0.25">
      <c r="A2654" s="11">
        <v>44767</v>
      </c>
      <c r="B2654" s="3">
        <v>-160496268.406317</v>
      </c>
      <c r="C2654" s="3">
        <v>46028812229.6063</v>
      </c>
      <c r="D2654" s="3">
        <v>45868315961.199997</v>
      </c>
      <c r="E2654" s="24">
        <f t="shared" si="246"/>
        <v>1.0072500163325544</v>
      </c>
      <c r="F2654" s="21">
        <f t="shared" si="247"/>
        <v>331307654.52631211</v>
      </c>
      <c r="G2654">
        <v>2.7768045203668499</v>
      </c>
      <c r="H2654" s="3">
        <v>-167460832.45863199</v>
      </c>
      <c r="I2654" s="3">
        <f t="shared" si="248"/>
        <v>-167460832.45863339</v>
      </c>
      <c r="J2654" s="3">
        <f t="shared" si="249"/>
        <v>0</v>
      </c>
      <c r="K2654" s="13">
        <f t="shared" si="250"/>
        <v>167460832.45863199</v>
      </c>
      <c r="L2654" s="13">
        <f t="shared" si="251"/>
        <v>160496268.40630341</v>
      </c>
    </row>
    <row r="2655" spans="1:12" x14ac:dyDescent="0.25">
      <c r="A2655" s="11">
        <v>44768</v>
      </c>
      <c r="B2655" s="3">
        <v>11156711.900730699</v>
      </c>
      <c r="C2655" s="3">
        <v>45415290626.169197</v>
      </c>
      <c r="D2655" s="3">
        <v>45426447338.07</v>
      </c>
      <c r="E2655" s="24">
        <f t="shared" si="246"/>
        <v>0.99012334929815293</v>
      </c>
      <c r="F2655" s="21">
        <f t="shared" si="247"/>
        <v>-453025335.03072798</v>
      </c>
      <c r="G2655">
        <v>2.7493789920518799</v>
      </c>
      <c r="H2655" s="3">
        <v>11636351.0034656</v>
      </c>
      <c r="I2655" s="3">
        <f t="shared" si="248"/>
        <v>11636351.003465727</v>
      </c>
      <c r="J2655" s="3">
        <f t="shared" si="249"/>
        <v>0</v>
      </c>
      <c r="K2655" s="13">
        <f t="shared" si="250"/>
        <v>-11636351.0034656</v>
      </c>
      <c r="L2655" s="13">
        <f t="shared" si="251"/>
        <v>11156711.900802612</v>
      </c>
    </row>
    <row r="2656" spans="1:12" x14ac:dyDescent="0.25">
      <c r="A2656" s="11">
        <v>44769</v>
      </c>
      <c r="B2656" s="3">
        <v>-147413417.47676599</v>
      </c>
      <c r="C2656" s="3">
        <v>46607562316.786697</v>
      </c>
      <c r="D2656" s="3">
        <v>46460148899.309998</v>
      </c>
      <c r="E2656" s="24">
        <f t="shared" si="246"/>
        <v>1.0260006020265406</v>
      </c>
      <c r="F2656" s="21">
        <f t="shared" si="247"/>
        <v>1181114978.716764</v>
      </c>
      <c r="G2656">
        <v>2.8208645010443498</v>
      </c>
      <c r="H2656" s="3">
        <v>-153691516.97016299</v>
      </c>
      <c r="I2656" s="3">
        <f t="shared" si="248"/>
        <v>-153691516.97016433</v>
      </c>
      <c r="J2656" s="3">
        <f t="shared" si="249"/>
        <v>0</v>
      </c>
      <c r="K2656" s="13">
        <f t="shared" si="250"/>
        <v>153691516.97016299</v>
      </c>
      <c r="L2656" s="13">
        <f t="shared" si="251"/>
        <v>147413417.47669983</v>
      </c>
    </row>
    <row r="2657" spans="1:12" x14ac:dyDescent="0.25">
      <c r="A2657" s="11">
        <v>44770</v>
      </c>
      <c r="B2657" s="3">
        <v>-77016993.422461599</v>
      </c>
      <c r="C2657" s="3">
        <v>47052378446.4524</v>
      </c>
      <c r="D2657" s="3">
        <v>46975361453.029999</v>
      </c>
      <c r="E2657" s="24">
        <f t="shared" si="246"/>
        <v>1.0127470436744825</v>
      </c>
      <c r="F2657" s="21">
        <f t="shared" si="247"/>
        <v>592229547.14246285</v>
      </c>
      <c r="G2657">
        <v>2.8568221840389598</v>
      </c>
      <c r="H2657" s="3">
        <v>-80266020.465914994</v>
      </c>
      <c r="I2657" s="3">
        <f t="shared" si="248"/>
        <v>-80266020.46591568</v>
      </c>
      <c r="J2657" s="3">
        <f t="shared" si="249"/>
        <v>0</v>
      </c>
      <c r="K2657" s="13">
        <f t="shared" si="250"/>
        <v>80266020.465914994</v>
      </c>
      <c r="L2657" s="13">
        <f t="shared" si="251"/>
        <v>77016993.422401428</v>
      </c>
    </row>
    <row r="2658" spans="1:12" x14ac:dyDescent="0.25">
      <c r="A2658" s="11">
        <v>44771</v>
      </c>
      <c r="B2658" s="3">
        <v>-53870915.006227903</v>
      </c>
      <c r="C2658" s="3">
        <v>47260431302.776199</v>
      </c>
      <c r="D2658" s="3">
        <v>47206560387.769997</v>
      </c>
      <c r="E2658" s="24">
        <f t="shared" si="246"/>
        <v>1.0060684972063763</v>
      </c>
      <c r="F2658" s="21">
        <f t="shared" si="247"/>
        <v>285069849.74622577</v>
      </c>
      <c r="G2658">
        <v>2.8741588014819102</v>
      </c>
      <c r="H2658" s="3">
        <v>-56121828.3439264</v>
      </c>
      <c r="I2658" s="3">
        <f t="shared" si="248"/>
        <v>-56121828.343926802</v>
      </c>
      <c r="J2658" s="3">
        <f t="shared" si="249"/>
        <v>0</v>
      </c>
      <c r="K2658" s="13">
        <f t="shared" si="250"/>
        <v>56121828.3439264</v>
      </c>
      <c r="L2658" s="13">
        <f t="shared" si="251"/>
        <v>53870915.006202698</v>
      </c>
    </row>
    <row r="2659" spans="1:12" x14ac:dyDescent="0.25">
      <c r="A2659" s="11">
        <v>44774</v>
      </c>
      <c r="B2659" s="3">
        <v>-92638767.898459002</v>
      </c>
      <c r="C2659" s="3">
        <v>46872465745.428398</v>
      </c>
      <c r="D2659" s="3">
        <v>46779826977.529999</v>
      </c>
      <c r="E2659" s="24">
        <f t="shared" si="246"/>
        <v>0.99292270736107069</v>
      </c>
      <c r="F2659" s="21">
        <f t="shared" si="247"/>
        <v>-334094642.34153885</v>
      </c>
      <c r="G2659">
        <v>2.85381753855307</v>
      </c>
      <c r="H2659" s="3">
        <v>-96472274.373684898</v>
      </c>
      <c r="I2659" s="3">
        <f t="shared" si="248"/>
        <v>-96472274.373685643</v>
      </c>
      <c r="J2659" s="3">
        <f t="shared" si="249"/>
        <v>0</v>
      </c>
      <c r="K2659" s="13">
        <f t="shared" si="250"/>
        <v>96472274.373684898</v>
      </c>
      <c r="L2659" s="13">
        <f t="shared" si="251"/>
        <v>92638767.898399353</v>
      </c>
    </row>
    <row r="2660" spans="1:12" x14ac:dyDescent="0.25">
      <c r="A2660" s="11">
        <v>44775</v>
      </c>
      <c r="B2660" s="3">
        <v>-202394814.70893401</v>
      </c>
      <c r="C2660" s="3">
        <v>47234601678.068901</v>
      </c>
      <c r="D2660" s="3">
        <v>47032206863.360001</v>
      </c>
      <c r="E2660" s="24">
        <f t="shared" si="246"/>
        <v>1.0097215986018371</v>
      </c>
      <c r="F2660" s="21">
        <f t="shared" si="247"/>
        <v>454774700.53893584</v>
      </c>
      <c r="G2660">
        <v>2.8815612071457601</v>
      </c>
      <c r="H2660" s="3">
        <v>-210688784.19076899</v>
      </c>
      <c r="I2660" s="3">
        <f t="shared" si="248"/>
        <v>-210688784.19077063</v>
      </c>
      <c r="J2660" s="3">
        <f t="shared" si="249"/>
        <v>0</v>
      </c>
      <c r="K2660" s="13">
        <f t="shared" si="250"/>
        <v>210688784.19076899</v>
      </c>
      <c r="L2660" s="13">
        <f t="shared" si="251"/>
        <v>202394814.70890045</v>
      </c>
    </row>
    <row r="2661" spans="1:12" x14ac:dyDescent="0.25">
      <c r="A2661" s="11">
        <v>44776</v>
      </c>
      <c r="B2661" s="3">
        <v>2498020.3818572699</v>
      </c>
      <c r="C2661" s="3">
        <v>47635146624.008102</v>
      </c>
      <c r="D2661" s="3">
        <v>47637644644.389999</v>
      </c>
      <c r="E2661" s="24">
        <f t="shared" si="246"/>
        <v>1.012819720801106</v>
      </c>
      <c r="F2661" s="21">
        <f t="shared" si="247"/>
        <v>602939760.6481415</v>
      </c>
      <c r="G2661">
        <v>2.9185020172926701</v>
      </c>
      <c r="H2661" s="3">
        <v>2599383.1587115298</v>
      </c>
      <c r="I2661" s="3">
        <f t="shared" si="248"/>
        <v>2599383.158711547</v>
      </c>
      <c r="J2661" s="3">
        <f t="shared" si="249"/>
        <v>0</v>
      </c>
      <c r="K2661" s="13">
        <f t="shared" si="250"/>
        <v>-2599383.1587115298</v>
      </c>
      <c r="L2661" s="13">
        <f t="shared" si="251"/>
        <v>2498020.3818969727</v>
      </c>
    </row>
    <row r="2662" spans="1:12" x14ac:dyDescent="0.25">
      <c r="A2662" s="11">
        <v>44777</v>
      </c>
      <c r="B2662" s="3">
        <v>-392248091.83310199</v>
      </c>
      <c r="C2662" s="3">
        <v>48872358439.173103</v>
      </c>
      <c r="D2662" s="3">
        <v>48480110347.339996</v>
      </c>
      <c r="E2662" s="24">
        <f t="shared" si="246"/>
        <v>1.0259188673999335</v>
      </c>
      <c r="F2662" s="21">
        <f t="shared" si="247"/>
        <v>1234713794.7830989</v>
      </c>
      <c r="G2662">
        <v>2.9941462840853199</v>
      </c>
      <c r="H2662" s="3">
        <v>-408006846.68512201</v>
      </c>
      <c r="I2662" s="3">
        <f t="shared" si="248"/>
        <v>-408006846.68512499</v>
      </c>
      <c r="J2662" s="3">
        <f t="shared" si="249"/>
        <v>0</v>
      </c>
      <c r="K2662" s="13">
        <f t="shared" si="250"/>
        <v>408006846.68512201</v>
      </c>
      <c r="L2662" s="13">
        <f t="shared" si="251"/>
        <v>392248091.83310699</v>
      </c>
    </row>
    <row r="2663" spans="1:12" x14ac:dyDescent="0.25">
      <c r="A2663" s="11">
        <v>44778</v>
      </c>
      <c r="B2663" s="3">
        <v>-227520879.23275599</v>
      </c>
      <c r="C2663" s="3">
        <v>48581970937.982697</v>
      </c>
      <c r="D2663" s="3">
        <v>48354450058.75</v>
      </c>
      <c r="E2663" s="24">
        <f t="shared" si="246"/>
        <v>1.0021010800081305</v>
      </c>
      <c r="F2663" s="21">
        <f t="shared" si="247"/>
        <v>101860590.64275965</v>
      </c>
      <c r="G2663">
        <v>3.0004372249842302</v>
      </c>
      <c r="H2663" s="3">
        <v>-236570265.280072</v>
      </c>
      <c r="I2663" s="3">
        <f t="shared" si="248"/>
        <v>-236570265.28007355</v>
      </c>
      <c r="J2663" s="3">
        <f t="shared" si="249"/>
        <v>0</v>
      </c>
      <c r="K2663" s="13">
        <f t="shared" si="250"/>
        <v>236570265.280072</v>
      </c>
      <c r="L2663" s="13">
        <f t="shared" si="251"/>
        <v>227520879.23269653</v>
      </c>
    </row>
    <row r="2664" spans="1:12" x14ac:dyDescent="0.25">
      <c r="A2664" s="11">
        <v>44781</v>
      </c>
      <c r="B2664" s="3">
        <v>-39441033.106502503</v>
      </c>
      <c r="C2664" s="3">
        <v>48959784845.116501</v>
      </c>
      <c r="D2664" s="3">
        <v>48920343812.009903</v>
      </c>
      <c r="E2664" s="24">
        <f t="shared" si="246"/>
        <v>1.0125186986023196</v>
      </c>
      <c r="F2664" s="21">
        <f t="shared" si="247"/>
        <v>605334786.36640549</v>
      </c>
      <c r="G2664">
        <v>3.0379987942789901</v>
      </c>
      <c r="H2664" s="3">
        <v>-40993921.944745399</v>
      </c>
      <c r="I2664" s="3">
        <f t="shared" si="248"/>
        <v>-40993921.944745742</v>
      </c>
      <c r="J2664" s="3">
        <f t="shared" si="249"/>
        <v>0</v>
      </c>
      <c r="K2664" s="13">
        <f t="shared" si="250"/>
        <v>40993921.944745399</v>
      </c>
      <c r="L2664" s="13">
        <f t="shared" si="251"/>
        <v>39441033.1065979</v>
      </c>
    </row>
    <row r="2665" spans="1:12" x14ac:dyDescent="0.25">
      <c r="A2665" s="11">
        <v>44782</v>
      </c>
      <c r="B2665" s="3">
        <v>260437271.25693199</v>
      </c>
      <c r="C2665" s="3">
        <v>48671336131.813004</v>
      </c>
      <c r="D2665" s="3">
        <v>48931773403.07</v>
      </c>
      <c r="E2665" s="24">
        <f t="shared" si="246"/>
        <v>0.99490993601447864</v>
      </c>
      <c r="F2665" s="21">
        <f t="shared" si="247"/>
        <v>-249007680.19683525</v>
      </c>
      <c r="G2665">
        <v>3.0225351860281702</v>
      </c>
      <c r="H2665" s="3">
        <v>270586803.420941</v>
      </c>
      <c r="I2665" s="3">
        <f t="shared" si="248"/>
        <v>270586803.42094338</v>
      </c>
      <c r="J2665" s="3">
        <f t="shared" si="249"/>
        <v>0</v>
      </c>
      <c r="K2665" s="13">
        <f t="shared" si="250"/>
        <v>-270586803.420941</v>
      </c>
      <c r="L2665" s="13">
        <f t="shared" si="251"/>
        <v>260437271.25699615</v>
      </c>
    </row>
    <row r="2666" spans="1:12" x14ac:dyDescent="0.25">
      <c r="A2666" s="11">
        <v>44783</v>
      </c>
      <c r="B2666" s="3">
        <v>54149115.080655098</v>
      </c>
      <c r="C2666" s="3">
        <v>49658593469.799301</v>
      </c>
      <c r="D2666" s="3">
        <v>49712742584.879997</v>
      </c>
      <c r="E2666" s="24">
        <f t="shared" si="246"/>
        <v>1.0148537446362764</v>
      </c>
      <c r="F2666" s="21">
        <f t="shared" si="247"/>
        <v>726820066.72934246</v>
      </c>
      <c r="G2666">
        <v>3.0674311518355899</v>
      </c>
      <c r="H2666" s="3">
        <v>56237645.211094402</v>
      </c>
      <c r="I2666" s="3">
        <f t="shared" si="248"/>
        <v>56237645.211094894</v>
      </c>
      <c r="J2666" s="3">
        <f t="shared" si="249"/>
        <v>0</v>
      </c>
      <c r="K2666" s="13">
        <f t="shared" si="250"/>
        <v>-56237645.211094402</v>
      </c>
      <c r="L2666" s="13">
        <f t="shared" si="251"/>
        <v>54149115.080696106</v>
      </c>
    </row>
    <row r="2667" spans="1:12" x14ac:dyDescent="0.25">
      <c r="A2667" s="11">
        <v>44784</v>
      </c>
      <c r="B2667" s="3">
        <v>-270524497.51596898</v>
      </c>
      <c r="C2667" s="3">
        <v>49211409122.475899</v>
      </c>
      <c r="D2667" s="3">
        <v>48940884624.959999</v>
      </c>
      <c r="E2667" s="24">
        <f t="shared" si="246"/>
        <v>0.98991539319022592</v>
      </c>
      <c r="F2667" s="21">
        <f t="shared" si="247"/>
        <v>-501333462.40402919</v>
      </c>
      <c r="G2667">
        <v>3.0364973147532801</v>
      </c>
      <c r="H2667" s="3">
        <v>-280850144.11149198</v>
      </c>
      <c r="I2667" s="3">
        <f t="shared" si="248"/>
        <v>-280850144.11149341</v>
      </c>
      <c r="J2667" s="3">
        <f t="shared" si="249"/>
        <v>0</v>
      </c>
      <c r="K2667" s="13">
        <f t="shared" si="250"/>
        <v>280850144.11149198</v>
      </c>
      <c r="L2667" s="13">
        <f t="shared" si="251"/>
        <v>270524497.51589966</v>
      </c>
    </row>
    <row r="2668" spans="1:12" x14ac:dyDescent="0.25">
      <c r="A2668" s="11">
        <v>44785</v>
      </c>
      <c r="B2668" s="3">
        <v>-18594380.961722601</v>
      </c>
      <c r="C2668" s="3">
        <v>50181569527.0317</v>
      </c>
      <c r="D2668" s="3">
        <v>50162975146.07</v>
      </c>
      <c r="E2668" s="24">
        <f t="shared" si="246"/>
        <v>1.0253506840258251</v>
      </c>
      <c r="F2668" s="21">
        <f t="shared" si="247"/>
        <v>1240684902.0717232</v>
      </c>
      <c r="G2668">
        <v>3.11347459872486</v>
      </c>
      <c r="H2668" s="3">
        <v>-19296656.440306</v>
      </c>
      <c r="I2668" s="3">
        <f t="shared" si="248"/>
        <v>-19296656.440306228</v>
      </c>
      <c r="J2668" s="3">
        <f t="shared" si="249"/>
        <v>0</v>
      </c>
      <c r="K2668" s="13">
        <f t="shared" si="250"/>
        <v>19296656.440306</v>
      </c>
      <c r="L2668" s="13">
        <f t="shared" si="251"/>
        <v>18594380.961700439</v>
      </c>
    </row>
    <row r="2669" spans="1:12" x14ac:dyDescent="0.25">
      <c r="A2669" s="11">
        <v>44788</v>
      </c>
      <c r="B2669" s="3">
        <v>305041488.22281301</v>
      </c>
      <c r="C2669" s="3">
        <v>50563479625.7771</v>
      </c>
      <c r="D2669" s="3">
        <v>50868521114</v>
      </c>
      <c r="E2669" s="24">
        <f t="shared" si="246"/>
        <v>1.0079840655092915</v>
      </c>
      <c r="F2669" s="21">
        <f t="shared" si="247"/>
        <v>400504479.70718729</v>
      </c>
      <c r="G2669">
        <v>3.1383327838825901</v>
      </c>
      <c r="H2669" s="3">
        <v>316440119.14551502</v>
      </c>
      <c r="I2669" s="3">
        <f t="shared" si="248"/>
        <v>316440119.14551806</v>
      </c>
      <c r="J2669" s="3">
        <f t="shared" si="249"/>
        <v>0</v>
      </c>
      <c r="K2669" s="13">
        <f t="shared" si="250"/>
        <v>-316440119.14551502</v>
      </c>
      <c r="L2669" s="13">
        <f t="shared" si="251"/>
        <v>305041488.22290039</v>
      </c>
    </row>
    <row r="2670" spans="1:12" x14ac:dyDescent="0.25">
      <c r="A2670" s="11">
        <v>44789</v>
      </c>
      <c r="B2670" s="3">
        <v>10965599.1451056</v>
      </c>
      <c r="C2670" s="3">
        <v>50763049886.934799</v>
      </c>
      <c r="D2670" s="3">
        <v>50774015486.080002</v>
      </c>
      <c r="E2670" s="24">
        <f t="shared" si="246"/>
        <v>0.99792659144092799</v>
      </c>
      <c r="F2670" s="21">
        <f t="shared" si="247"/>
        <v>-105471227.06510377</v>
      </c>
      <c r="G2670">
        <v>3.13182573782727</v>
      </c>
      <c r="H2670" s="3">
        <v>11370963.9405588</v>
      </c>
      <c r="I2670" s="3">
        <f t="shared" si="248"/>
        <v>11370963.940558957</v>
      </c>
      <c r="J2670" s="3">
        <f t="shared" si="249"/>
        <v>0</v>
      </c>
      <c r="K2670" s="13">
        <f t="shared" si="250"/>
        <v>-11370963.9405588</v>
      </c>
      <c r="L2670" s="13">
        <f t="shared" si="251"/>
        <v>10965599.145202637</v>
      </c>
    </row>
    <row r="2671" spans="1:12" x14ac:dyDescent="0.25">
      <c r="A2671" s="11">
        <v>44790</v>
      </c>
      <c r="B2671" s="3">
        <v>403806629.51726103</v>
      </c>
      <c r="C2671" s="3">
        <v>50778423253.322701</v>
      </c>
      <c r="D2671" s="3">
        <v>51182229882.839996</v>
      </c>
      <c r="E2671" s="24">
        <f t="shared" si="246"/>
        <v>1.000086811476314</v>
      </c>
      <c r="F2671" s="21">
        <f t="shared" si="247"/>
        <v>4407767.2427334785</v>
      </c>
      <c r="G2671">
        <v>3.1320976162431302</v>
      </c>
      <c r="H2671" s="3">
        <v>418572458.77459598</v>
      </c>
      <c r="I2671" s="3">
        <f t="shared" si="248"/>
        <v>418572458.77459872</v>
      </c>
      <c r="J2671" s="3">
        <f t="shared" si="249"/>
        <v>0</v>
      </c>
      <c r="K2671" s="13">
        <f t="shared" si="250"/>
        <v>-418572458.77459598</v>
      </c>
      <c r="L2671" s="13">
        <f t="shared" si="251"/>
        <v>403806629.51729584</v>
      </c>
    </row>
    <row r="2672" spans="1:12" x14ac:dyDescent="0.25">
      <c r="A2672" s="11">
        <v>44791</v>
      </c>
      <c r="B2672" s="3">
        <v>456140448.706846</v>
      </c>
      <c r="C2672" s="3">
        <v>51205729981.403099</v>
      </c>
      <c r="D2672" s="3">
        <v>51661870430.110001</v>
      </c>
      <c r="E2672" s="24">
        <f t="shared" si="246"/>
        <v>1.0004591456569389</v>
      </c>
      <c r="F2672" s="21">
        <f t="shared" si="247"/>
        <v>23500098.563158274</v>
      </c>
      <c r="G2672">
        <v>3.1335357052607402</v>
      </c>
      <c r="H2672" s="3">
        <v>472637392.95002502</v>
      </c>
      <c r="I2672" s="3">
        <f t="shared" si="248"/>
        <v>472637392.95002759</v>
      </c>
      <c r="J2672" s="3">
        <f t="shared" si="249"/>
        <v>0</v>
      </c>
      <c r="K2672" s="13">
        <f t="shared" si="250"/>
        <v>-472637392.95002502</v>
      </c>
      <c r="L2672" s="13">
        <f t="shared" si="251"/>
        <v>456140448.70690155</v>
      </c>
    </row>
    <row r="2673" spans="1:12" x14ac:dyDescent="0.25">
      <c r="A2673" s="11">
        <v>44792</v>
      </c>
      <c r="B2673" s="3">
        <v>456316374.27298099</v>
      </c>
      <c r="C2673" s="3">
        <v>50561577531.186996</v>
      </c>
      <c r="D2673" s="3">
        <v>51017893905.459999</v>
      </c>
      <c r="E2673" s="24">
        <f t="shared" si="246"/>
        <v>0.97870203130930966</v>
      </c>
      <c r="F2673" s="21">
        <f t="shared" si="247"/>
        <v>-1100292898.9229825</v>
      </c>
      <c r="G2673">
        <v>3.0667977599189302</v>
      </c>
      <c r="H2673" s="3">
        <v>472637127.16991502</v>
      </c>
      <c r="I2673" s="3">
        <f t="shared" si="248"/>
        <v>472637127.16991806</v>
      </c>
      <c r="J2673" s="3">
        <f t="shared" si="249"/>
        <v>0</v>
      </c>
      <c r="K2673" s="13">
        <f t="shared" si="250"/>
        <v>-472637127.16991502</v>
      </c>
      <c r="L2673" s="13">
        <f t="shared" si="251"/>
        <v>456316374.27300262</v>
      </c>
    </row>
    <row r="2674" spans="1:12" x14ac:dyDescent="0.25">
      <c r="A2674" s="11">
        <v>44795</v>
      </c>
      <c r="B2674" s="3">
        <v>-69665112.108987093</v>
      </c>
      <c r="C2674" s="3">
        <v>50332586678.0989</v>
      </c>
      <c r="D2674" s="3">
        <v>50262921565.989998</v>
      </c>
      <c r="E2674" s="24">
        <f t="shared" si="246"/>
        <v>0.98656731638842365</v>
      </c>
      <c r="F2674" s="21">
        <f t="shared" si="247"/>
        <v>-685307227.36101413</v>
      </c>
      <c r="G2674">
        <v>3.0256024359092502</v>
      </c>
      <c r="H2674" s="3">
        <v>-72128916.639166906</v>
      </c>
      <c r="I2674" s="3">
        <f t="shared" si="248"/>
        <v>-72128916.639167473</v>
      </c>
      <c r="J2674" s="3">
        <f t="shared" si="249"/>
        <v>0</v>
      </c>
      <c r="K2674" s="13">
        <f t="shared" si="250"/>
        <v>72128916.639166906</v>
      </c>
      <c r="L2674" s="13">
        <f t="shared" si="251"/>
        <v>69665112.108901978</v>
      </c>
    </row>
    <row r="2675" spans="1:12" x14ac:dyDescent="0.25">
      <c r="A2675" s="11">
        <v>44796</v>
      </c>
      <c r="B2675" s="3">
        <v>158528648.32127699</v>
      </c>
      <c r="C2675" s="3">
        <v>51276078154.098701</v>
      </c>
      <c r="D2675" s="3">
        <v>51434606802.419998</v>
      </c>
      <c r="E2675" s="24">
        <f t="shared" si="246"/>
        <v>1.0201571368424844</v>
      </c>
      <c r="F2675" s="21">
        <f t="shared" si="247"/>
        <v>1013156588.1087233</v>
      </c>
      <c r="G2675">
        <v>3.0865899182408301</v>
      </c>
      <c r="H2675" s="3">
        <v>164071864.60346699</v>
      </c>
      <c r="I2675" s="3">
        <f t="shared" si="248"/>
        <v>164071864.60346779</v>
      </c>
      <c r="J2675" s="3">
        <f t="shared" si="249"/>
        <v>0</v>
      </c>
      <c r="K2675" s="13">
        <f t="shared" si="250"/>
        <v>-164071864.60346699</v>
      </c>
      <c r="L2675" s="13">
        <f t="shared" si="251"/>
        <v>158528648.32129669</v>
      </c>
    </row>
    <row r="2676" spans="1:12" x14ac:dyDescent="0.25">
      <c r="A2676" s="11">
        <v>44797</v>
      </c>
      <c r="B2676" s="3">
        <v>480217161.85250503</v>
      </c>
      <c r="C2676" s="3">
        <v>51713763035.677498</v>
      </c>
      <c r="D2676" s="3">
        <v>52193980197.529999</v>
      </c>
      <c r="E2676" s="24">
        <f t="shared" si="246"/>
        <v>1.0054274009390183</v>
      </c>
      <c r="F2676" s="21">
        <f t="shared" si="247"/>
        <v>279156233.25749558</v>
      </c>
      <c r="G2676">
        <v>3.1033420792614499</v>
      </c>
      <c r="H2676" s="3">
        <v>496816855.609101</v>
      </c>
      <c r="I2676" s="3">
        <f t="shared" si="248"/>
        <v>496816855.60910469</v>
      </c>
      <c r="J2676" s="3">
        <f t="shared" si="249"/>
        <v>0</v>
      </c>
      <c r="K2676" s="13">
        <f t="shared" si="250"/>
        <v>-496816855.609101</v>
      </c>
      <c r="L2676" s="13">
        <f t="shared" si="251"/>
        <v>480217161.85250092</v>
      </c>
    </row>
    <row r="2677" spans="1:12" x14ac:dyDescent="0.25">
      <c r="A2677" s="11">
        <v>44798</v>
      </c>
      <c r="B2677" s="3">
        <v>4341841.8625502503</v>
      </c>
      <c r="C2677" s="3">
        <v>52516559606.5774</v>
      </c>
      <c r="D2677" s="3">
        <v>52520901448.440002</v>
      </c>
      <c r="E2677" s="24">
        <f t="shared" si="246"/>
        <v>1.0061803949004586</v>
      </c>
      <c r="F2677" s="21">
        <f t="shared" si="247"/>
        <v>322579409.0474534</v>
      </c>
      <c r="G2677">
        <v>3.1225219588224999</v>
      </c>
      <c r="H2677" s="3">
        <v>4490192.2391626602</v>
      </c>
      <c r="I2677" s="3">
        <f t="shared" si="248"/>
        <v>4490192.2391626909</v>
      </c>
      <c r="J2677" s="3">
        <f t="shared" si="249"/>
        <v>0</v>
      </c>
      <c r="K2677" s="13">
        <f t="shared" si="250"/>
        <v>-4490192.2391626602</v>
      </c>
      <c r="L2677" s="13">
        <f t="shared" si="251"/>
        <v>4341841.8626022339</v>
      </c>
    </row>
    <row r="2678" spans="1:12" x14ac:dyDescent="0.25">
      <c r="A2678" s="11">
        <v>44799</v>
      </c>
      <c r="B2678" s="3">
        <v>-55143327.425249502</v>
      </c>
      <c r="C2678" s="3">
        <v>51830748531.515198</v>
      </c>
      <c r="D2678" s="3">
        <v>51775605204.089996</v>
      </c>
      <c r="E2678" s="24">
        <f t="shared" si="246"/>
        <v>0.98685946170207528</v>
      </c>
      <c r="F2678" s="21">
        <f t="shared" si="247"/>
        <v>-690152916.92475665</v>
      </c>
      <c r="G2678">
        <v>3.0814903394364799</v>
      </c>
      <c r="H2678" s="3">
        <v>-57005425.263309002</v>
      </c>
      <c r="I2678" s="3">
        <f t="shared" si="248"/>
        <v>-57005425.263309374</v>
      </c>
      <c r="J2678" s="3">
        <f t="shared" si="249"/>
        <v>0</v>
      </c>
      <c r="K2678" s="13">
        <f t="shared" si="250"/>
        <v>57005425.263309002</v>
      </c>
      <c r="L2678" s="13">
        <f t="shared" si="251"/>
        <v>55143327.425201416</v>
      </c>
    </row>
    <row r="2679" spans="1:12" x14ac:dyDescent="0.25">
      <c r="A2679" s="11">
        <v>44802</v>
      </c>
      <c r="B2679" s="3">
        <v>-123760444.09445401</v>
      </c>
      <c r="C2679" s="3">
        <v>51734095119.5644</v>
      </c>
      <c r="D2679" s="3">
        <v>51610334675.469902</v>
      </c>
      <c r="E2679" s="24">
        <f t="shared" si="246"/>
        <v>0.99919826944828527</v>
      </c>
      <c r="F2679" s="21">
        <f t="shared" si="247"/>
        <v>-41510084.525640294</v>
      </c>
      <c r="G2679">
        <v>3.0790198144865499</v>
      </c>
      <c r="H2679" s="3">
        <v>-127890230.055297</v>
      </c>
      <c r="I2679" s="3">
        <f t="shared" si="248"/>
        <v>-127890230.05529848</v>
      </c>
      <c r="J2679" s="3">
        <f t="shared" si="249"/>
        <v>0</v>
      </c>
      <c r="K2679" s="13">
        <f t="shared" si="250"/>
        <v>127890230.055297</v>
      </c>
      <c r="L2679" s="13">
        <f t="shared" si="251"/>
        <v>123760444.09449768</v>
      </c>
    </row>
    <row r="2680" spans="1:12" x14ac:dyDescent="0.25">
      <c r="A2680" s="11">
        <v>44803</v>
      </c>
      <c r="B2680" s="3">
        <v>-67866827.153851494</v>
      </c>
      <c r="C2680" s="3">
        <v>50880537657.163803</v>
      </c>
      <c r="D2680" s="3">
        <v>50812670830.010002</v>
      </c>
      <c r="E2680" s="24">
        <f t="shared" si="246"/>
        <v>0.9858594790579237</v>
      </c>
      <c r="F2680" s="21">
        <f t="shared" si="247"/>
        <v>-729797018.30604839</v>
      </c>
      <c r="G2680">
        <v>3.0354808703187302</v>
      </c>
      <c r="H2680" s="3">
        <v>-70104410.797567904</v>
      </c>
      <c r="I2680" s="3">
        <f t="shared" si="248"/>
        <v>-70104410.797568426</v>
      </c>
      <c r="J2680" s="3">
        <f t="shared" si="249"/>
        <v>0</v>
      </c>
      <c r="K2680" s="13">
        <f t="shared" si="250"/>
        <v>70104410.797567904</v>
      </c>
      <c r="L2680" s="13">
        <f t="shared" si="251"/>
        <v>67866827.153800964</v>
      </c>
    </row>
    <row r="2681" spans="1:12" x14ac:dyDescent="0.25">
      <c r="A2681" s="11">
        <v>44804</v>
      </c>
      <c r="B2681" s="3">
        <v>-26426387.456417002</v>
      </c>
      <c r="C2681" s="3">
        <v>50518433397.866402</v>
      </c>
      <c r="D2681" s="3">
        <v>50492007010.410004</v>
      </c>
      <c r="E2681" s="24">
        <f t="shared" si="246"/>
        <v>0.99420936889682632</v>
      </c>
      <c r="F2681" s="21">
        <f t="shared" si="247"/>
        <v>-294237432.14358145</v>
      </c>
      <c r="G2681">
        <v>3.0179035203779701</v>
      </c>
      <c r="H2681" s="3">
        <v>-27287131.509369899</v>
      </c>
      <c r="I2681" s="3">
        <f t="shared" si="248"/>
        <v>-27287131.509370044</v>
      </c>
      <c r="J2681" s="3">
        <f t="shared" si="249"/>
        <v>0</v>
      </c>
      <c r="K2681" s="13">
        <f t="shared" si="250"/>
        <v>27287131.509369899</v>
      </c>
      <c r="L2681" s="13">
        <f t="shared" si="251"/>
        <v>26426387.45639801</v>
      </c>
    </row>
    <row r="2682" spans="1:12" x14ac:dyDescent="0.25">
      <c r="A2682" s="11">
        <v>44805</v>
      </c>
      <c r="B2682" s="3">
        <v>-691665.93678069103</v>
      </c>
      <c r="C2682" s="3">
        <v>50977225936.616699</v>
      </c>
      <c r="D2682" s="3">
        <v>50976534270.68</v>
      </c>
      <c r="E2682" s="24">
        <f t="shared" si="246"/>
        <v>1.0096098165815977</v>
      </c>
      <c r="F2682" s="21">
        <f t="shared" si="247"/>
        <v>485218926.20677733</v>
      </c>
      <c r="G2682">
        <v>3.0469050196697598</v>
      </c>
      <c r="H2682" s="3">
        <v>-713918.70679256401</v>
      </c>
      <c r="I2682" s="3">
        <f t="shared" si="248"/>
        <v>-713918.7067925689</v>
      </c>
      <c r="J2682" s="3">
        <f t="shared" si="249"/>
        <v>0</v>
      </c>
      <c r="K2682" s="13">
        <f t="shared" si="250"/>
        <v>713918.70679256401</v>
      </c>
      <c r="L2682" s="13">
        <f t="shared" si="251"/>
        <v>691665.93669891357</v>
      </c>
    </row>
    <row r="2683" spans="1:12" x14ac:dyDescent="0.25">
      <c r="A2683" s="11">
        <v>44806</v>
      </c>
      <c r="B2683" s="3">
        <v>-3040980.20993924</v>
      </c>
      <c r="C2683" s="3">
        <v>51163280702.079903</v>
      </c>
      <c r="D2683" s="3">
        <v>51160239721.870003</v>
      </c>
      <c r="E2683" s="24">
        <f t="shared" si="246"/>
        <v>1.0036633802998127</v>
      </c>
      <c r="F2683" s="21">
        <f t="shared" si="247"/>
        <v>186746431.39994168</v>
      </c>
      <c r="G2683">
        <v>3.0580669914942198</v>
      </c>
      <c r="H2683" s="3">
        <v>-3137604.9093591198</v>
      </c>
      <c r="I2683" s="3">
        <f t="shared" si="248"/>
        <v>-3137604.9093591482</v>
      </c>
      <c r="J2683" s="3">
        <f t="shared" si="249"/>
        <v>0</v>
      </c>
      <c r="K2683" s="13">
        <f t="shared" si="250"/>
        <v>3137604.9093591198</v>
      </c>
      <c r="L2683" s="13">
        <f t="shared" si="251"/>
        <v>3040980.2098999023</v>
      </c>
    </row>
    <row r="2684" spans="1:12" x14ac:dyDescent="0.25">
      <c r="A2684" s="11">
        <v>44809</v>
      </c>
      <c r="B2684" s="3">
        <v>-484968818.73067302</v>
      </c>
      <c r="C2684" s="3">
        <v>51601612560.240601</v>
      </c>
      <c r="D2684" s="3">
        <v>51116643741.510002</v>
      </c>
      <c r="E2684" s="24">
        <f t="shared" si="246"/>
        <v>1.0086272629051423</v>
      </c>
      <c r="F2684" s="21">
        <f t="shared" si="247"/>
        <v>441372838.3706724</v>
      </c>
      <c r="G2684">
        <v>3.0844497394113799</v>
      </c>
      <c r="H2684" s="3">
        <v>-500185118.52197999</v>
      </c>
      <c r="I2684" s="3">
        <f t="shared" si="248"/>
        <v>-500185118.52198315</v>
      </c>
      <c r="J2684" s="3">
        <f t="shared" si="249"/>
        <v>0</v>
      </c>
      <c r="K2684" s="13">
        <f t="shared" si="250"/>
        <v>500185118.52197999</v>
      </c>
      <c r="L2684" s="13">
        <f t="shared" si="251"/>
        <v>484968818.73059845</v>
      </c>
    </row>
    <row r="2685" spans="1:12" x14ac:dyDescent="0.25">
      <c r="A2685" s="11">
        <v>44810</v>
      </c>
      <c r="B2685" s="3">
        <v>13348300.185637699</v>
      </c>
      <c r="C2685" s="3">
        <v>50049624464.464302</v>
      </c>
      <c r="D2685" s="3">
        <v>50062972764.650002</v>
      </c>
      <c r="E2685" s="24">
        <f t="shared" si="246"/>
        <v>0.97912579545634082</v>
      </c>
      <c r="F2685" s="21">
        <f t="shared" si="247"/>
        <v>-1067019277.0456383</v>
      </c>
      <c r="G2685">
        <v>3.0200643046462701</v>
      </c>
      <c r="H2685" s="3">
        <v>13761798.766975399</v>
      </c>
      <c r="I2685" s="3">
        <f t="shared" si="248"/>
        <v>13761798.766975533</v>
      </c>
      <c r="J2685" s="3">
        <f t="shared" si="249"/>
        <v>0</v>
      </c>
      <c r="K2685" s="13">
        <f t="shared" si="250"/>
        <v>-13761798.766975399</v>
      </c>
      <c r="L2685" s="13">
        <f t="shared" si="251"/>
        <v>13348300.185699463</v>
      </c>
    </row>
    <row r="2686" spans="1:12" x14ac:dyDescent="0.25">
      <c r="A2686" s="11">
        <v>44812</v>
      </c>
      <c r="B2686" s="3">
        <v>-20247849.6138319</v>
      </c>
      <c r="C2686" s="3">
        <v>50206773663.263802</v>
      </c>
      <c r="D2686" s="3">
        <v>50186525813.649902</v>
      </c>
      <c r="E2686" s="24">
        <f t="shared" si="246"/>
        <v>1.0028724003124974</v>
      </c>
      <c r="F2686" s="21">
        <f t="shared" si="247"/>
        <v>143800898.61373273</v>
      </c>
      <c r="G2686">
        <v>3.0287391382986999</v>
      </c>
      <c r="H2686" s="3">
        <v>-20867020.0296336</v>
      </c>
      <c r="I2686" s="3">
        <f t="shared" si="248"/>
        <v>-20867020.029633656</v>
      </c>
      <c r="J2686" s="3">
        <f t="shared" si="249"/>
        <v>0</v>
      </c>
      <c r="K2686" s="13">
        <f t="shared" si="250"/>
        <v>20867020.0296336</v>
      </c>
      <c r="L2686" s="13">
        <f t="shared" si="251"/>
        <v>20247849.613899231</v>
      </c>
    </row>
    <row r="2687" spans="1:12" x14ac:dyDescent="0.25">
      <c r="A2687" s="11">
        <v>44813</v>
      </c>
      <c r="B2687" s="3">
        <v>-115025566.658062</v>
      </c>
      <c r="C2687" s="3">
        <v>51265206860.197998</v>
      </c>
      <c r="D2687" s="3">
        <v>51150181293.539902</v>
      </c>
      <c r="E2687" s="24">
        <f t="shared" si="246"/>
        <v>1.0214934393058679</v>
      </c>
      <c r="F2687" s="21">
        <f t="shared" si="247"/>
        <v>1078681046.5480614</v>
      </c>
      <c r="G2687">
        <v>3.0938371591410299</v>
      </c>
      <c r="H2687" s="3">
        <v>-118497229.33596601</v>
      </c>
      <c r="I2687" s="3">
        <f t="shared" si="248"/>
        <v>-118497229.33596611</v>
      </c>
      <c r="J2687" s="3">
        <f t="shared" si="249"/>
        <v>0</v>
      </c>
      <c r="K2687" s="13">
        <f t="shared" si="250"/>
        <v>118497229.33596601</v>
      </c>
      <c r="L2687" s="13">
        <f t="shared" si="251"/>
        <v>115025566.65809631</v>
      </c>
    </row>
    <row r="2688" spans="1:12" x14ac:dyDescent="0.25">
      <c r="A2688" s="11">
        <v>44816</v>
      </c>
      <c r="B2688" s="3">
        <v>291678737.447878</v>
      </c>
      <c r="C2688" s="3">
        <v>51715290820.122101</v>
      </c>
      <c r="D2688" s="3">
        <v>52006969557.57</v>
      </c>
      <c r="E2688" s="24">
        <f t="shared" si="246"/>
        <v>1.0110480454280149</v>
      </c>
      <c r="F2688" s="21">
        <f t="shared" si="247"/>
        <v>565109526.58221996</v>
      </c>
      <c r="G2688">
        <v>3.1280180126221002</v>
      </c>
      <c r="H2688" s="3">
        <v>300366071.24436098</v>
      </c>
      <c r="I2688" s="3">
        <f t="shared" si="248"/>
        <v>300366071.24436271</v>
      </c>
      <c r="J2688" s="3">
        <f t="shared" si="249"/>
        <v>0</v>
      </c>
      <c r="K2688" s="13">
        <f t="shared" si="250"/>
        <v>-300366071.24436098</v>
      </c>
      <c r="L2688" s="13">
        <f t="shared" si="251"/>
        <v>291678737.44789886</v>
      </c>
    </row>
    <row r="2689" spans="1:12" x14ac:dyDescent="0.25">
      <c r="A2689" s="11">
        <v>44817</v>
      </c>
      <c r="B2689" s="3">
        <v>-9161431.7504758798</v>
      </c>
      <c r="C2689" s="3">
        <v>50711750115.830399</v>
      </c>
      <c r="D2689" s="3">
        <v>50702588684.080002</v>
      </c>
      <c r="E2689" s="24">
        <f t="shared" si="246"/>
        <v>0.97509527179225941</v>
      </c>
      <c r="F2689" s="21">
        <f t="shared" si="247"/>
        <v>-1295219441.739522</v>
      </c>
      <c r="G2689">
        <v>3.0501155741888302</v>
      </c>
      <c r="H2689" s="3">
        <v>-9430652.4793740399</v>
      </c>
      <c r="I2689" s="3">
        <f t="shared" si="248"/>
        <v>-9430652.4793740977</v>
      </c>
      <c r="J2689" s="3">
        <f t="shared" si="249"/>
        <v>0</v>
      </c>
      <c r="K2689" s="13">
        <f t="shared" si="250"/>
        <v>9430652.4793740399</v>
      </c>
      <c r="L2689" s="13">
        <f t="shared" si="251"/>
        <v>9161431.7503967285</v>
      </c>
    </row>
    <row r="2690" spans="1:12" x14ac:dyDescent="0.25">
      <c r="A2690" s="11">
        <v>44818</v>
      </c>
      <c r="B2690" s="3">
        <v>10669294.0409579</v>
      </c>
      <c r="C2690" s="3">
        <v>50672096182.058998</v>
      </c>
      <c r="D2690" s="3">
        <v>50682765476.099998</v>
      </c>
      <c r="E2690" s="24">
        <f t="shared" si="246"/>
        <v>0.99939860068662456</v>
      </c>
      <c r="F2690" s="21">
        <f t="shared" si="247"/>
        <v>-30492502.020961255</v>
      </c>
      <c r="G2690">
        <v>3.04828123677679</v>
      </c>
      <c r="H2690" s="3">
        <v>10978584.859340699</v>
      </c>
      <c r="I2690" s="3">
        <f t="shared" si="248"/>
        <v>10978584.859340794</v>
      </c>
      <c r="J2690" s="3">
        <f t="shared" si="249"/>
        <v>0</v>
      </c>
      <c r="K2690" s="13">
        <f t="shared" si="250"/>
        <v>-10978584.859340699</v>
      </c>
      <c r="L2690" s="13">
        <f t="shared" si="251"/>
        <v>10669294.041000366</v>
      </c>
    </row>
    <row r="2691" spans="1:12" x14ac:dyDescent="0.25">
      <c r="A2691" s="11">
        <v>44819</v>
      </c>
      <c r="B2691" s="3">
        <v>2176094.8297209698</v>
      </c>
      <c r="C2691" s="3">
        <v>50310122026.8302</v>
      </c>
      <c r="D2691" s="3">
        <v>50312298121.659897</v>
      </c>
      <c r="E2691" s="24">
        <f t="shared" ref="E2691:E2754" si="252">F2691/D2690+1</f>
        <v>0.99264753125112037</v>
      </c>
      <c r="F2691" s="21">
        <f t="shared" ref="F2691:F2754" si="253">D2691-D2690-B2691</f>
        <v>-372643449.2698226</v>
      </c>
      <c r="G2691">
        <v>3.0258688442456001</v>
      </c>
      <c r="H2691" s="3">
        <v>2238312.82997014</v>
      </c>
      <c r="I2691" s="3">
        <f t="shared" ref="I2691:I2754" si="254">B2691*(1+$Q$1)^($O$1-ROW()+1)</f>
        <v>2238312.8299701549</v>
      </c>
      <c r="J2691" s="3">
        <f t="shared" ref="J2691:J2754" si="255">B2691*$G$2765/G2691</f>
        <v>0</v>
      </c>
      <c r="K2691" s="13">
        <f t="shared" ref="K2691:K2754" si="256">J2691-H2691</f>
        <v>-2238312.82997014</v>
      </c>
      <c r="L2691" s="13">
        <f t="shared" ref="L2691:L2754" si="257">ABS(C2691-D2691)</f>
        <v>2176094.8296966553</v>
      </c>
    </row>
    <row r="2692" spans="1:12" x14ac:dyDescent="0.25">
      <c r="A2692" s="11">
        <v>44820</v>
      </c>
      <c r="B2692" s="3">
        <v>-181361856.79207799</v>
      </c>
      <c r="C2692" s="3">
        <v>49813326870.391998</v>
      </c>
      <c r="D2692" s="3">
        <v>49631965013.599998</v>
      </c>
      <c r="E2692" s="24">
        <f t="shared" si="252"/>
        <v>0.99008251918723211</v>
      </c>
      <c r="F2692" s="21">
        <f t="shared" si="253"/>
        <v>-498971251.26782036</v>
      </c>
      <c r="G2692">
        <v>2.99585984804084</v>
      </c>
      <c r="H2692" s="3">
        <v>-186475254.51591799</v>
      </c>
      <c r="I2692" s="3">
        <f t="shared" si="254"/>
        <v>-186475254.51591992</v>
      </c>
      <c r="J2692" s="3">
        <f t="shared" si="255"/>
        <v>0</v>
      </c>
      <c r="K2692" s="13">
        <f t="shared" si="256"/>
        <v>186475254.51591799</v>
      </c>
      <c r="L2692" s="13">
        <f t="shared" si="257"/>
        <v>181361856.79199982</v>
      </c>
    </row>
    <row r="2693" spans="1:12" x14ac:dyDescent="0.25">
      <c r="A2693" s="11">
        <v>44823</v>
      </c>
      <c r="B2693" s="3">
        <v>-23207919.791680299</v>
      </c>
      <c r="C2693" s="3">
        <v>50682903091.081596</v>
      </c>
      <c r="D2693" s="3">
        <v>50659695171.290001</v>
      </c>
      <c r="E2693" s="24">
        <f t="shared" si="252"/>
        <v>1.021174621580945</v>
      </c>
      <c r="F2693" s="21">
        <f t="shared" si="253"/>
        <v>1050938077.4816828</v>
      </c>
      <c r="G2693">
        <v>3.05929604663265</v>
      </c>
      <c r="H2693" s="3">
        <v>-23853041.187291902</v>
      </c>
      <c r="I2693" s="3">
        <f t="shared" si="254"/>
        <v>-23853041.187292013</v>
      </c>
      <c r="J2693" s="3">
        <f t="shared" si="255"/>
        <v>0</v>
      </c>
      <c r="K2693" s="13">
        <f t="shared" si="256"/>
        <v>23853041.187291902</v>
      </c>
      <c r="L2693" s="13">
        <f t="shared" si="257"/>
        <v>23207919.791595459</v>
      </c>
    </row>
    <row r="2694" spans="1:12" x14ac:dyDescent="0.25">
      <c r="A2694" s="11">
        <v>44824</v>
      </c>
      <c r="B2694" s="3">
        <v>-87554740.2527823</v>
      </c>
      <c r="C2694" s="3">
        <v>50735512234.572701</v>
      </c>
      <c r="D2694" s="3">
        <v>50647957494.32</v>
      </c>
      <c r="E2694" s="24">
        <f t="shared" si="252"/>
        <v>1.0014965953313859</v>
      </c>
      <c r="F2694" s="21">
        <f t="shared" si="253"/>
        <v>75817063.282781079</v>
      </c>
      <c r="G2694">
        <v>3.06387457481337</v>
      </c>
      <c r="H2694" s="3">
        <v>-89953796.053813696</v>
      </c>
      <c r="I2694" s="3">
        <f t="shared" si="254"/>
        <v>-89953796.053814128</v>
      </c>
      <c r="J2694" s="3">
        <f t="shared" si="255"/>
        <v>0</v>
      </c>
      <c r="K2694" s="13">
        <f t="shared" si="256"/>
        <v>89953796.053813696</v>
      </c>
      <c r="L2694" s="13">
        <f t="shared" si="257"/>
        <v>87554740.252700806</v>
      </c>
    </row>
    <row r="2695" spans="1:12" x14ac:dyDescent="0.25">
      <c r="A2695" s="11">
        <v>44825</v>
      </c>
      <c r="B2695" s="3">
        <v>-113728523.264534</v>
      </c>
      <c r="C2695" s="3">
        <v>50561651315.1745</v>
      </c>
      <c r="D2695" s="3">
        <v>50447922791.909897</v>
      </c>
      <c r="E2695" s="24">
        <f t="shared" si="252"/>
        <v>0.99829595933547277</v>
      </c>
      <c r="F2695" s="21">
        <f t="shared" si="253"/>
        <v>-86306179.145568848</v>
      </c>
      <c r="G2695">
        <v>3.05865360794688</v>
      </c>
      <c r="H2695" s="3">
        <v>-116799644.10637</v>
      </c>
      <c r="I2695" s="3">
        <f t="shared" si="254"/>
        <v>-116799644.10637042</v>
      </c>
      <c r="J2695" s="3">
        <f t="shared" si="255"/>
        <v>0</v>
      </c>
      <c r="K2695" s="13">
        <f t="shared" si="256"/>
        <v>116799644.10637</v>
      </c>
      <c r="L2695" s="13">
        <f t="shared" si="257"/>
        <v>113728523.26460266</v>
      </c>
    </row>
    <row r="2696" spans="1:12" x14ac:dyDescent="0.25">
      <c r="A2696" s="11">
        <v>44826</v>
      </c>
      <c r="B2696" s="3">
        <v>-73056158.304418296</v>
      </c>
      <c r="C2696" s="3">
        <v>51444362284.554398</v>
      </c>
      <c r="D2696" s="3">
        <v>51371306126.25</v>
      </c>
      <c r="E2696" s="24">
        <f t="shared" si="252"/>
        <v>1.0197518438321966</v>
      </c>
      <c r="F2696" s="21">
        <f t="shared" si="253"/>
        <v>996439492.64452147</v>
      </c>
      <c r="G2696">
        <v>3.1190676563478301</v>
      </c>
      <c r="H2696" s="3">
        <v>-74999995.698673099</v>
      </c>
      <c r="I2696" s="3">
        <f t="shared" si="254"/>
        <v>-74999995.698673561</v>
      </c>
      <c r="J2696" s="3">
        <f t="shared" si="255"/>
        <v>0</v>
      </c>
      <c r="K2696" s="13">
        <f t="shared" si="256"/>
        <v>74999995.698673099</v>
      </c>
      <c r="L2696" s="13">
        <f t="shared" si="257"/>
        <v>73056158.304397583</v>
      </c>
    </row>
    <row r="2697" spans="1:12" x14ac:dyDescent="0.25">
      <c r="A2697" s="11">
        <v>44827</v>
      </c>
      <c r="B2697" s="3">
        <v>-32462164.479007401</v>
      </c>
      <c r="C2697" s="3">
        <v>50572268534.459</v>
      </c>
      <c r="D2697" s="3">
        <v>50539806369.979897</v>
      </c>
      <c r="E2697" s="24">
        <f t="shared" si="252"/>
        <v>0.98444583850316392</v>
      </c>
      <c r="F2697" s="21">
        <f t="shared" si="253"/>
        <v>-799037591.79109609</v>
      </c>
      <c r="G2697">
        <v>3.0705531743014398</v>
      </c>
      <c r="H2697" s="3">
        <v>-33313032.585943699</v>
      </c>
      <c r="I2697" s="3">
        <f t="shared" si="254"/>
        <v>-33313032.585943863</v>
      </c>
      <c r="J2697" s="3">
        <f t="shared" si="255"/>
        <v>0</v>
      </c>
      <c r="K2697" s="13">
        <f t="shared" si="256"/>
        <v>33313032.585943699</v>
      </c>
      <c r="L2697" s="13">
        <f t="shared" si="257"/>
        <v>32462164.479103088</v>
      </c>
    </row>
    <row r="2698" spans="1:12" x14ac:dyDescent="0.25">
      <c r="A2698" s="11">
        <v>44830</v>
      </c>
      <c r="B2698" s="3">
        <v>262262978.39374799</v>
      </c>
      <c r="C2698" s="3">
        <v>49362179118.8162</v>
      </c>
      <c r="D2698" s="3">
        <v>49624442097.209999</v>
      </c>
      <c r="E2698" s="24">
        <f t="shared" si="252"/>
        <v>0.97669901537527171</v>
      </c>
      <c r="F2698" s="21">
        <f t="shared" si="253"/>
        <v>-1177627251.1636455</v>
      </c>
      <c r="G2698">
        <v>2.9990062619976299</v>
      </c>
      <c r="H2698" s="3">
        <v>269033259.14383602</v>
      </c>
      <c r="I2698" s="3">
        <f t="shared" si="254"/>
        <v>269033259.14383733</v>
      </c>
      <c r="J2698" s="3">
        <f t="shared" si="255"/>
        <v>0</v>
      </c>
      <c r="K2698" s="13">
        <f t="shared" si="256"/>
        <v>-269033259.14383602</v>
      </c>
      <c r="L2698" s="13">
        <f t="shared" si="257"/>
        <v>262262978.39379883</v>
      </c>
    </row>
    <row r="2699" spans="1:12" x14ac:dyDescent="0.25">
      <c r="A2699" s="11">
        <v>44831</v>
      </c>
      <c r="B2699" s="3">
        <v>-85114697.449435398</v>
      </c>
      <c r="C2699" s="3">
        <v>49234266291.9394</v>
      </c>
      <c r="D2699" s="3">
        <v>49149151594.489998</v>
      </c>
      <c r="E2699" s="24">
        <f t="shared" si="252"/>
        <v>0.9921374268650468</v>
      </c>
      <c r="F2699" s="21">
        <f t="shared" si="253"/>
        <v>-390175805.27056581</v>
      </c>
      <c r="G2699">
        <v>2.9754263559304901</v>
      </c>
      <c r="H2699" s="3">
        <v>-87278210.208790898</v>
      </c>
      <c r="I2699" s="3">
        <f t="shared" si="254"/>
        <v>-87278210.20879133</v>
      </c>
      <c r="J2699" s="3">
        <f t="shared" si="255"/>
        <v>0</v>
      </c>
      <c r="K2699" s="13">
        <f t="shared" si="256"/>
        <v>87278210.208790898</v>
      </c>
      <c r="L2699" s="13">
        <f t="shared" si="257"/>
        <v>85114697.449401855</v>
      </c>
    </row>
    <row r="2700" spans="1:12" x14ac:dyDescent="0.25">
      <c r="A2700" s="11">
        <v>44832</v>
      </c>
      <c r="B2700" s="3">
        <v>21107167.436379898</v>
      </c>
      <c r="C2700" s="3">
        <v>49243388484.053596</v>
      </c>
      <c r="D2700" s="3">
        <v>49264495651.489998</v>
      </c>
      <c r="E2700" s="24">
        <f t="shared" si="252"/>
        <v>1.0019173655395139</v>
      </c>
      <c r="F2700" s="21">
        <f t="shared" si="253"/>
        <v>94236889.563620105</v>
      </c>
      <c r="G2700">
        <v>2.9811313358907099</v>
      </c>
      <c r="H2700" s="3">
        <v>21635329.580000501</v>
      </c>
      <c r="I2700" s="3">
        <f t="shared" si="254"/>
        <v>21635329.580000646</v>
      </c>
      <c r="J2700" s="3">
        <f t="shared" si="255"/>
        <v>0</v>
      </c>
      <c r="K2700" s="13">
        <f t="shared" si="256"/>
        <v>-21635329.580000501</v>
      </c>
      <c r="L2700" s="13">
        <f t="shared" si="257"/>
        <v>21107167.436401367</v>
      </c>
    </row>
    <row r="2701" spans="1:12" x14ac:dyDescent="0.25">
      <c r="A2701" s="11">
        <v>44833</v>
      </c>
      <c r="B2701" s="3">
        <v>5048977.8555725804</v>
      </c>
      <c r="C2701" s="3">
        <v>48704459261.654404</v>
      </c>
      <c r="D2701" s="3">
        <v>48709508239.509903</v>
      </c>
      <c r="E2701" s="24">
        <f t="shared" si="252"/>
        <v>0.988632048650259</v>
      </c>
      <c r="F2701" s="21">
        <f t="shared" si="253"/>
        <v>-560036389.83566749</v>
      </c>
      <c r="G2701">
        <v>2.9472419798971199</v>
      </c>
      <c r="H2701" s="3">
        <v>5173319.6575978696</v>
      </c>
      <c r="I2701" s="3">
        <f t="shared" si="254"/>
        <v>5173319.6575978966</v>
      </c>
      <c r="J2701" s="3">
        <f t="shared" si="255"/>
        <v>0</v>
      </c>
      <c r="K2701" s="13">
        <f t="shared" si="256"/>
        <v>-5173319.6575978696</v>
      </c>
      <c r="L2701" s="13">
        <f t="shared" si="257"/>
        <v>5048977.8554992676</v>
      </c>
    </row>
    <row r="2702" spans="1:12" x14ac:dyDescent="0.25">
      <c r="A2702" s="11">
        <v>44834</v>
      </c>
      <c r="B2702" s="3">
        <v>-115202609.24783701</v>
      </c>
      <c r="C2702" s="3">
        <v>49636860087.297798</v>
      </c>
      <c r="D2702" s="3">
        <v>49521657478.050003</v>
      </c>
      <c r="E2702" s="24">
        <f t="shared" si="252"/>
        <v>1.0190384153177661</v>
      </c>
      <c r="F2702" s="21">
        <f t="shared" si="253"/>
        <v>927351847.78793716</v>
      </c>
      <c r="G2702">
        <v>3.0033527967523499</v>
      </c>
      <c r="H2702" s="3">
        <v>-117994143.45227399</v>
      </c>
      <c r="I2702" s="3">
        <f t="shared" si="254"/>
        <v>-117994143.45227395</v>
      </c>
      <c r="J2702" s="3">
        <f t="shared" si="255"/>
        <v>0</v>
      </c>
      <c r="K2702" s="13">
        <f t="shared" si="256"/>
        <v>117994143.45227399</v>
      </c>
      <c r="L2702" s="13">
        <f t="shared" si="257"/>
        <v>115202609.2477951</v>
      </c>
    </row>
    <row r="2703" spans="1:12" x14ac:dyDescent="0.25">
      <c r="A2703" s="11">
        <v>44837</v>
      </c>
      <c r="B2703" s="3">
        <v>-136924234.85673001</v>
      </c>
      <c r="C2703" s="3">
        <v>51867018693.826698</v>
      </c>
      <c r="D2703" s="3">
        <v>51730094458.970001</v>
      </c>
      <c r="E2703" s="24">
        <f t="shared" si="252"/>
        <v>1.047360313350099</v>
      </c>
      <c r="F2703" s="21">
        <f t="shared" si="253"/>
        <v>2345361215.7767282</v>
      </c>
      <c r="G2703">
        <v>3.14559252630744</v>
      </c>
      <c r="H2703" s="3">
        <v>-140187970.07860699</v>
      </c>
      <c r="I2703" s="3">
        <f t="shared" si="254"/>
        <v>-140187970.07860783</v>
      </c>
      <c r="J2703" s="3">
        <f t="shared" si="255"/>
        <v>0</v>
      </c>
      <c r="K2703" s="13">
        <f t="shared" si="256"/>
        <v>140187970.07860699</v>
      </c>
      <c r="L2703" s="13">
        <f t="shared" si="257"/>
        <v>136924234.85669708</v>
      </c>
    </row>
    <row r="2704" spans="1:12" x14ac:dyDescent="0.25">
      <c r="A2704" s="11">
        <v>44838</v>
      </c>
      <c r="B2704" s="3">
        <v>147578692.75536001</v>
      </c>
      <c r="C2704" s="3">
        <v>51855658895.454597</v>
      </c>
      <c r="D2704" s="3">
        <v>52003237588.209999</v>
      </c>
      <c r="E2704" s="24">
        <f t="shared" si="252"/>
        <v>1.0024272995786665</v>
      </c>
      <c r="F2704" s="21">
        <f t="shared" si="253"/>
        <v>125564436.48463786</v>
      </c>
      <c r="G2704">
        <v>3.1532278217212002</v>
      </c>
      <c r="H2704" s="3">
        <v>151038050.590085</v>
      </c>
      <c r="I2704" s="3">
        <f t="shared" si="254"/>
        <v>151038050.59008494</v>
      </c>
      <c r="J2704" s="3">
        <f t="shared" si="255"/>
        <v>0</v>
      </c>
      <c r="K2704" s="13">
        <f t="shared" si="256"/>
        <v>-151038050.590085</v>
      </c>
      <c r="L2704" s="13">
        <f t="shared" si="257"/>
        <v>147578692.75540161</v>
      </c>
    </row>
    <row r="2705" spans="1:12" x14ac:dyDescent="0.25">
      <c r="A2705" s="11">
        <v>44839</v>
      </c>
      <c r="B2705" s="3">
        <v>13232160.868676901</v>
      </c>
      <c r="C2705" s="3">
        <v>52261828110.261299</v>
      </c>
      <c r="D2705" s="3">
        <v>52275060271.129997</v>
      </c>
      <c r="E2705" s="24">
        <f t="shared" si="252"/>
        <v>1.004972585055165</v>
      </c>
      <c r="F2705" s="21">
        <f t="shared" si="253"/>
        <v>258590522.05132127</v>
      </c>
      <c r="G2705">
        <v>3.1689075152630202</v>
      </c>
      <c r="H2705" s="3">
        <v>13537104.2312226</v>
      </c>
      <c r="I2705" s="3">
        <f t="shared" si="254"/>
        <v>13537104.231222756</v>
      </c>
      <c r="J2705" s="3">
        <f t="shared" si="255"/>
        <v>0</v>
      </c>
      <c r="K2705" s="13">
        <f t="shared" si="256"/>
        <v>-13537104.2312226</v>
      </c>
      <c r="L2705" s="13">
        <f t="shared" si="257"/>
        <v>13232160.86869812</v>
      </c>
    </row>
    <row r="2706" spans="1:12" x14ac:dyDescent="0.25">
      <c r="A2706" s="11">
        <v>44840</v>
      </c>
      <c r="B2706" s="3">
        <v>-209524852.43662599</v>
      </c>
      <c r="C2706" s="3">
        <v>52618512219.106598</v>
      </c>
      <c r="D2706" s="3">
        <v>52408987366.669998</v>
      </c>
      <c r="E2706" s="24">
        <f t="shared" si="252"/>
        <v>1.0065700918601581</v>
      </c>
      <c r="F2706" s="21">
        <f t="shared" si="253"/>
        <v>343451947.97662687</v>
      </c>
      <c r="G2706">
        <v>3.1897275287346498</v>
      </c>
      <c r="H2706" s="3">
        <v>-214270721.65748501</v>
      </c>
      <c r="I2706" s="3">
        <f t="shared" si="254"/>
        <v>-214270721.6574865</v>
      </c>
      <c r="J2706" s="3">
        <f t="shared" si="255"/>
        <v>0</v>
      </c>
      <c r="K2706" s="13">
        <f t="shared" si="256"/>
        <v>214270721.65748501</v>
      </c>
      <c r="L2706" s="13">
        <f t="shared" si="257"/>
        <v>209524852.43659973</v>
      </c>
    </row>
    <row r="2707" spans="1:12" x14ac:dyDescent="0.25">
      <c r="A2707" s="11">
        <v>44841</v>
      </c>
      <c r="B2707" s="3">
        <v>186242186.10556301</v>
      </c>
      <c r="C2707" s="3">
        <v>51604578086.5644</v>
      </c>
      <c r="D2707" s="3">
        <v>51790820272.669998</v>
      </c>
      <c r="E2707" s="24">
        <f t="shared" si="252"/>
        <v>0.98465131038541809</v>
      </c>
      <c r="F2707" s="21">
        <f t="shared" si="253"/>
        <v>-804409280.10556304</v>
      </c>
      <c r="G2707">
        <v>3.1407693909410099</v>
      </c>
      <c r="H2707" s="3">
        <v>190387152.17288899</v>
      </c>
      <c r="I2707" s="3">
        <f t="shared" si="254"/>
        <v>190387152.17288995</v>
      </c>
      <c r="J2707" s="3">
        <f t="shared" si="255"/>
        <v>0</v>
      </c>
      <c r="K2707" s="13">
        <f t="shared" si="256"/>
        <v>-190387152.17288899</v>
      </c>
      <c r="L2707" s="13">
        <f t="shared" si="257"/>
        <v>186242186.10559845</v>
      </c>
    </row>
    <row r="2708" spans="1:12" x14ac:dyDescent="0.25">
      <c r="A2708" s="11">
        <v>44844</v>
      </c>
      <c r="B2708" s="3">
        <v>82752823.271333903</v>
      </c>
      <c r="C2708" s="3">
        <v>51584808914.148598</v>
      </c>
      <c r="D2708" s="3">
        <v>51667561737.419998</v>
      </c>
      <c r="E2708" s="24">
        <f t="shared" si="252"/>
        <v>0.99602224182902066</v>
      </c>
      <c r="F2708" s="21">
        <f t="shared" si="253"/>
        <v>-206011358.5213339</v>
      </c>
      <c r="G2708">
        <v>3.1282761698330299</v>
      </c>
      <c r="H2708" s="3">
        <v>84561890.676349297</v>
      </c>
      <c r="I2708" s="3">
        <f t="shared" si="254"/>
        <v>84561890.676349699</v>
      </c>
      <c r="J2708" s="3">
        <f t="shared" si="255"/>
        <v>0</v>
      </c>
      <c r="K2708" s="13">
        <f t="shared" si="256"/>
        <v>-84561890.676349297</v>
      </c>
      <c r="L2708" s="13">
        <f t="shared" si="257"/>
        <v>82752823.271400452</v>
      </c>
    </row>
    <row r="2709" spans="1:12" x14ac:dyDescent="0.25">
      <c r="A2709" s="11">
        <v>44845</v>
      </c>
      <c r="B2709" s="3">
        <v>93160428.844094902</v>
      </c>
      <c r="C2709" s="3">
        <v>51281563585.465897</v>
      </c>
      <c r="D2709" s="3">
        <v>51374724014.309998</v>
      </c>
      <c r="E2709" s="24">
        <f t="shared" si="252"/>
        <v>0.99252919745050527</v>
      </c>
      <c r="F2709" s="21">
        <f t="shared" si="253"/>
        <v>-385998151.95409548</v>
      </c>
      <c r="G2709">
        <v>3.10490543624792</v>
      </c>
      <c r="H2709" s="3">
        <v>95160262.694981903</v>
      </c>
      <c r="I2709" s="3">
        <f t="shared" si="254"/>
        <v>95160262.694982275</v>
      </c>
      <c r="J2709" s="3">
        <f t="shared" si="255"/>
        <v>0</v>
      </c>
      <c r="K2709" s="13">
        <f t="shared" si="256"/>
        <v>-95160262.694981903</v>
      </c>
      <c r="L2709" s="13">
        <f t="shared" si="257"/>
        <v>93160428.844100952</v>
      </c>
    </row>
    <row r="2710" spans="1:12" x14ac:dyDescent="0.25">
      <c r="A2710" s="11">
        <v>44847</v>
      </c>
      <c r="B2710" s="3">
        <v>-18700382.976491898</v>
      </c>
      <c r="C2710" s="3">
        <v>51283585773.7164</v>
      </c>
      <c r="D2710" s="3">
        <v>51264885390.739998</v>
      </c>
      <c r="E2710" s="24">
        <f t="shared" si="252"/>
        <v>0.9982260101179693</v>
      </c>
      <c r="F2710" s="21">
        <f t="shared" si="253"/>
        <v>-91138240.593507797</v>
      </c>
      <c r="G2710">
        <v>3.0993973654193598</v>
      </c>
      <c r="H2710" s="3">
        <v>-19094440.712050401</v>
      </c>
      <c r="I2710" s="3">
        <f t="shared" si="254"/>
        <v>-19094440.712050527</v>
      </c>
      <c r="J2710" s="3">
        <f t="shared" si="255"/>
        <v>0</v>
      </c>
      <c r="K2710" s="13">
        <f t="shared" si="256"/>
        <v>19094440.712050401</v>
      </c>
      <c r="L2710" s="13">
        <f t="shared" si="257"/>
        <v>18700382.976402283</v>
      </c>
    </row>
    <row r="2711" spans="1:12" x14ac:dyDescent="0.25">
      <c r="A2711" s="11">
        <v>44848</v>
      </c>
      <c r="B2711" s="3">
        <v>-152133566.526591</v>
      </c>
      <c r="C2711" s="3">
        <v>50236454678.2565</v>
      </c>
      <c r="D2711" s="3">
        <v>50084321111.730003</v>
      </c>
      <c r="E2711" s="24">
        <f t="shared" si="252"/>
        <v>0.97993888595195866</v>
      </c>
      <c r="F2711" s="21">
        <f t="shared" si="253"/>
        <v>-1028430712.4834034</v>
      </c>
      <c r="G2711">
        <v>3.0372200013914799</v>
      </c>
      <c r="H2711" s="3">
        <v>-155279375.655296</v>
      </c>
      <c r="I2711" s="3">
        <f t="shared" si="254"/>
        <v>-155279375.65529716</v>
      </c>
      <c r="J2711" s="3">
        <f t="shared" si="255"/>
        <v>0</v>
      </c>
      <c r="K2711" s="13">
        <f t="shared" si="256"/>
        <v>155279375.655296</v>
      </c>
      <c r="L2711" s="13">
        <f t="shared" si="257"/>
        <v>152133566.52649689</v>
      </c>
    </row>
    <row r="2712" spans="1:12" x14ac:dyDescent="0.25">
      <c r="A2712" s="11">
        <v>44851</v>
      </c>
      <c r="B2712" s="3">
        <v>-229343908.60209599</v>
      </c>
      <c r="C2712" s="3">
        <v>50816172791.6521</v>
      </c>
      <c r="D2712" s="3">
        <v>50586828883.050003</v>
      </c>
      <c r="E2712" s="24">
        <f t="shared" si="252"/>
        <v>1.0146123909374642</v>
      </c>
      <c r="F2712" s="21">
        <f t="shared" si="253"/>
        <v>731851679.92209566</v>
      </c>
      <c r="G2712">
        <v>3.0816010474149</v>
      </c>
      <c r="H2712" s="3">
        <v>-233995888.89325401</v>
      </c>
      <c r="I2712" s="3">
        <f t="shared" si="254"/>
        <v>-233995888.89325526</v>
      </c>
      <c r="J2712" s="3">
        <f t="shared" si="255"/>
        <v>0</v>
      </c>
      <c r="K2712" s="13">
        <f t="shared" si="256"/>
        <v>233995888.89325401</v>
      </c>
      <c r="L2712" s="13">
        <f t="shared" si="257"/>
        <v>229343908.60209656</v>
      </c>
    </row>
    <row r="2713" spans="1:12" x14ac:dyDescent="0.25">
      <c r="A2713" s="11">
        <v>44852</v>
      </c>
      <c r="B2713" s="3">
        <v>116901702.529438</v>
      </c>
      <c r="C2713" s="3">
        <v>51470355193.7005</v>
      </c>
      <c r="D2713" s="3">
        <v>51587256896.229897</v>
      </c>
      <c r="E2713" s="24">
        <f t="shared" si="252"/>
        <v>1.0174655405400692</v>
      </c>
      <c r="F2713" s="21">
        <f t="shared" si="253"/>
        <v>883526310.65045547</v>
      </c>
      <c r="G2713">
        <v>3.1354228754368498</v>
      </c>
      <c r="H2713" s="3">
        <v>119226869.74651401</v>
      </c>
      <c r="I2713" s="3">
        <f t="shared" si="254"/>
        <v>119226869.74651471</v>
      </c>
      <c r="J2713" s="3">
        <f t="shared" si="255"/>
        <v>0</v>
      </c>
      <c r="K2713" s="13">
        <f t="shared" si="256"/>
        <v>-119226869.74651401</v>
      </c>
      <c r="L2713" s="13">
        <f t="shared" si="257"/>
        <v>116901702.52939606</v>
      </c>
    </row>
    <row r="2714" spans="1:12" x14ac:dyDescent="0.25">
      <c r="A2714" s="11">
        <v>44853</v>
      </c>
      <c r="B2714" s="3">
        <v>-127429831.970882</v>
      </c>
      <c r="C2714" s="3">
        <v>51632767893.120796</v>
      </c>
      <c r="D2714" s="3">
        <v>51505338061.149902</v>
      </c>
      <c r="E2714" s="24">
        <f t="shared" si="252"/>
        <v>1.0008822139347793</v>
      </c>
      <c r="F2714" s="21">
        <f t="shared" si="253"/>
        <v>45510996.890887797</v>
      </c>
      <c r="G2714">
        <v>3.13818898918898</v>
      </c>
      <c r="H2714" s="3">
        <v>-129914224.21717601</v>
      </c>
      <c r="I2714" s="3">
        <f t="shared" si="254"/>
        <v>-129914224.2171765</v>
      </c>
      <c r="J2714" s="3">
        <f t="shared" si="255"/>
        <v>0</v>
      </c>
      <c r="K2714" s="13">
        <f t="shared" si="256"/>
        <v>129914224.21717601</v>
      </c>
      <c r="L2714" s="13">
        <f t="shared" si="257"/>
        <v>127429831.97089386</v>
      </c>
    </row>
    <row r="2715" spans="1:12" x14ac:dyDescent="0.25">
      <c r="A2715" s="11">
        <v>44854</v>
      </c>
      <c r="B2715" s="3">
        <v>-634030.69645094802</v>
      </c>
      <c r="C2715" s="3">
        <v>51773535543.526398</v>
      </c>
      <c r="D2715" s="3">
        <v>51772901512.829903</v>
      </c>
      <c r="E2715" s="24">
        <f t="shared" si="252"/>
        <v>1.0052071783716483</v>
      </c>
      <c r="F2715" s="21">
        <f t="shared" si="253"/>
        <v>268197482.37645125</v>
      </c>
      <c r="G2715">
        <v>3.1545300990196301</v>
      </c>
      <c r="H2715" s="3">
        <v>-646142.29011109204</v>
      </c>
      <c r="I2715" s="3">
        <f t="shared" si="254"/>
        <v>-646142.2901110939</v>
      </c>
      <c r="J2715" s="3">
        <f t="shared" si="255"/>
        <v>0</v>
      </c>
      <c r="K2715" s="13">
        <f t="shared" si="256"/>
        <v>646142.29011109204</v>
      </c>
      <c r="L2715" s="13">
        <f t="shared" si="257"/>
        <v>634030.69649505615</v>
      </c>
    </row>
    <row r="2716" spans="1:12" x14ac:dyDescent="0.25">
      <c r="A2716" s="11">
        <v>44855</v>
      </c>
      <c r="B2716" s="3">
        <v>63074815.2910804</v>
      </c>
      <c r="C2716" s="3">
        <v>52764539519.4589</v>
      </c>
      <c r="D2716" s="3">
        <v>52827614334.75</v>
      </c>
      <c r="E2716" s="24">
        <f t="shared" si="252"/>
        <v>1.019153610820581</v>
      </c>
      <c r="F2716" s="21">
        <f t="shared" si="253"/>
        <v>991638006.629017</v>
      </c>
      <c r="G2716">
        <v>3.2149507408580602</v>
      </c>
      <c r="H2716" s="3">
        <v>64254886.010012798</v>
      </c>
      <c r="I2716" s="3">
        <f t="shared" si="254"/>
        <v>64254886.010013036</v>
      </c>
      <c r="J2716" s="3">
        <f t="shared" si="255"/>
        <v>0</v>
      </c>
      <c r="K2716" s="13">
        <f t="shared" si="256"/>
        <v>-64254886.010012798</v>
      </c>
      <c r="L2716" s="13">
        <f t="shared" si="257"/>
        <v>63074815.291099548</v>
      </c>
    </row>
    <row r="2717" spans="1:12" x14ac:dyDescent="0.25">
      <c r="A2717" s="11">
        <v>44858</v>
      </c>
      <c r="B2717" s="3">
        <v>-59527595.598162599</v>
      </c>
      <c r="C2717" s="3">
        <v>51646925224.418098</v>
      </c>
      <c r="D2717" s="3">
        <v>51587397628.82</v>
      </c>
      <c r="E2717" s="24">
        <f t="shared" si="252"/>
        <v>0.97765015276195844</v>
      </c>
      <c r="F2717" s="21">
        <f t="shared" si="253"/>
        <v>-1180689110.3318377</v>
      </c>
      <c r="G2717">
        <v>3.1430970829220501</v>
      </c>
      <c r="H2717" s="3">
        <v>-60617887.776162602</v>
      </c>
      <c r="I2717" s="3">
        <f t="shared" si="254"/>
        <v>-60617887.776162796</v>
      </c>
      <c r="J2717" s="3">
        <f t="shared" si="255"/>
        <v>0</v>
      </c>
      <c r="K2717" s="13">
        <f t="shared" si="256"/>
        <v>60617887.776162602</v>
      </c>
      <c r="L2717" s="13">
        <f t="shared" si="257"/>
        <v>59527595.598098755</v>
      </c>
    </row>
    <row r="2718" spans="1:12" x14ac:dyDescent="0.25">
      <c r="A2718" s="11">
        <v>44859</v>
      </c>
      <c r="B2718" s="3">
        <v>-35221737.607573003</v>
      </c>
      <c r="C2718" s="3">
        <v>51154011730.217499</v>
      </c>
      <c r="D2718" s="3">
        <v>51118789992.610001</v>
      </c>
      <c r="E2718" s="24">
        <f t="shared" si="252"/>
        <v>0.99159899668285822</v>
      </c>
      <c r="F2718" s="21">
        <f t="shared" si="253"/>
        <v>-433385898.60242605</v>
      </c>
      <c r="G2718">
        <v>3.1166919139023301</v>
      </c>
      <c r="H2718" s="3">
        <v>-35853001.864183404</v>
      </c>
      <c r="I2718" s="3">
        <f t="shared" si="254"/>
        <v>-35853001.864183515</v>
      </c>
      <c r="J2718" s="3">
        <f t="shared" si="255"/>
        <v>0</v>
      </c>
      <c r="K2718" s="13">
        <f t="shared" si="256"/>
        <v>35853001.864183404</v>
      </c>
      <c r="L2718" s="13">
        <f t="shared" si="257"/>
        <v>35221737.607498169</v>
      </c>
    </row>
    <row r="2719" spans="1:12" x14ac:dyDescent="0.25">
      <c r="A2719" s="11">
        <v>44860</v>
      </c>
      <c r="B2719" s="3">
        <v>40126740.060997903</v>
      </c>
      <c r="C2719" s="3">
        <v>49962082128.579002</v>
      </c>
      <c r="D2719" s="3">
        <v>50002208868.639999</v>
      </c>
      <c r="E2719" s="24">
        <f t="shared" si="252"/>
        <v>0.9773721587659211</v>
      </c>
      <c r="F2719" s="21">
        <f t="shared" si="253"/>
        <v>-1156707864.0309992</v>
      </c>
      <c r="G2719">
        <v>3.0461679040990099</v>
      </c>
      <c r="H2719" s="3">
        <v>40830144.1381106</v>
      </c>
      <c r="I2719" s="3">
        <f t="shared" si="254"/>
        <v>40830144.138110705</v>
      </c>
      <c r="J2719" s="3">
        <f t="shared" si="255"/>
        <v>0</v>
      </c>
      <c r="K2719" s="13">
        <f t="shared" si="256"/>
        <v>-40830144.1381106</v>
      </c>
      <c r="L2719" s="13">
        <f t="shared" si="257"/>
        <v>40126740.060997009</v>
      </c>
    </row>
    <row r="2720" spans="1:12" x14ac:dyDescent="0.25">
      <c r="A2720" s="11">
        <v>44861</v>
      </c>
      <c r="B2720" s="3">
        <v>357036825.22309703</v>
      </c>
      <c r="C2720" s="3">
        <v>50907845403.166901</v>
      </c>
      <c r="D2720" s="3">
        <v>51264882228.389999</v>
      </c>
      <c r="E2720" s="24">
        <f t="shared" si="252"/>
        <v>1.01811193055303</v>
      </c>
      <c r="F2720" s="21">
        <f t="shared" si="253"/>
        <v>905636534.52690291</v>
      </c>
      <c r="G2720">
        <v>3.10133988563092</v>
      </c>
      <c r="H2720" s="3">
        <v>363155256.429645</v>
      </c>
      <c r="I2720" s="3">
        <f t="shared" si="254"/>
        <v>363155256.42964631</v>
      </c>
      <c r="J2720" s="3">
        <f t="shared" si="255"/>
        <v>0</v>
      </c>
      <c r="K2720" s="13">
        <f t="shared" si="256"/>
        <v>-363155256.429645</v>
      </c>
      <c r="L2720" s="13">
        <f t="shared" si="257"/>
        <v>357036825.22309875</v>
      </c>
    </row>
    <row r="2721" spans="1:12" x14ac:dyDescent="0.25">
      <c r="A2721" s="11">
        <v>44862</v>
      </c>
      <c r="B2721" s="3">
        <v>499818840.26407999</v>
      </c>
      <c r="C2721" s="3">
        <v>51416739611.6259</v>
      </c>
      <c r="D2721" s="3">
        <v>51916558451.889999</v>
      </c>
      <c r="E2721" s="24">
        <f t="shared" si="252"/>
        <v>1.0029622107110161</v>
      </c>
      <c r="F2721" s="21">
        <f t="shared" si="253"/>
        <v>151857383.23592001</v>
      </c>
      <c r="G2721">
        <v>3.1105267078586301</v>
      </c>
      <c r="H2721" s="3">
        <v>508187798.10552299</v>
      </c>
      <c r="I2721" s="3">
        <f t="shared" si="254"/>
        <v>508187798.10552526</v>
      </c>
      <c r="J2721" s="3">
        <f t="shared" si="255"/>
        <v>0</v>
      </c>
      <c r="K2721" s="13">
        <f t="shared" si="256"/>
        <v>-508187798.10552299</v>
      </c>
      <c r="L2721" s="13">
        <f t="shared" si="257"/>
        <v>499818840.26409912</v>
      </c>
    </row>
    <row r="2722" spans="1:12" x14ac:dyDescent="0.25">
      <c r="A2722" s="11">
        <v>44865</v>
      </c>
      <c r="B2722" s="3">
        <v>585330033.06737304</v>
      </c>
      <c r="C2722" s="3">
        <v>53008744894.092598</v>
      </c>
      <c r="D2722" s="3">
        <v>53594074927.159897</v>
      </c>
      <c r="E2722" s="24">
        <f t="shared" si="252"/>
        <v>1.021037342897346</v>
      </c>
      <c r="F2722" s="21">
        <f t="shared" si="253"/>
        <v>1092186442.2025244</v>
      </c>
      <c r="G2722">
        <v>3.1759639248032201</v>
      </c>
      <c r="H2722" s="3">
        <v>594901011.00913203</v>
      </c>
      <c r="I2722" s="3">
        <f t="shared" si="254"/>
        <v>594901011.00913417</v>
      </c>
      <c r="J2722" s="3">
        <f t="shared" si="255"/>
        <v>0</v>
      </c>
      <c r="K2722" s="13">
        <f t="shared" si="256"/>
        <v>-594901011.00913203</v>
      </c>
      <c r="L2722" s="13">
        <f t="shared" si="257"/>
        <v>585330033.06729889</v>
      </c>
    </row>
    <row r="2723" spans="1:12" x14ac:dyDescent="0.25">
      <c r="A2723" s="11">
        <v>44866</v>
      </c>
      <c r="B2723" s="3">
        <v>-488863008.13254899</v>
      </c>
      <c r="C2723" s="3">
        <v>53902265609.222504</v>
      </c>
      <c r="D2723" s="3">
        <v>53413402601.089996</v>
      </c>
      <c r="E2723" s="24">
        <f t="shared" si="252"/>
        <v>1.0057504618277582</v>
      </c>
      <c r="F2723" s="21">
        <f t="shared" si="253"/>
        <v>308190682.06264848</v>
      </c>
      <c r="G2723">
        <v>3.1942271841191299</v>
      </c>
      <c r="H2723" s="3">
        <v>-496664778.60655802</v>
      </c>
      <c r="I2723" s="3">
        <f t="shared" si="254"/>
        <v>-496664778.60655922</v>
      </c>
      <c r="J2723" s="3">
        <f t="shared" si="255"/>
        <v>0</v>
      </c>
      <c r="K2723" s="13">
        <f t="shared" si="256"/>
        <v>496664778.60655802</v>
      </c>
      <c r="L2723" s="13">
        <f t="shared" si="257"/>
        <v>488863008.13250732</v>
      </c>
    </row>
    <row r="2724" spans="1:12" x14ac:dyDescent="0.25">
      <c r="A2724" s="11">
        <v>44868</v>
      </c>
      <c r="B2724" s="3">
        <v>-181935516.87305701</v>
      </c>
      <c r="C2724" s="3">
        <v>53393325129.182999</v>
      </c>
      <c r="D2724" s="3">
        <v>53211389612.309998</v>
      </c>
      <c r="E2724" s="24">
        <f t="shared" si="252"/>
        <v>0.99962411172235388</v>
      </c>
      <c r="F2724" s="21">
        <f t="shared" si="253"/>
        <v>-20077471.906941772</v>
      </c>
      <c r="G2724">
        <v>3.1930265115644798</v>
      </c>
      <c r="H2724" s="3">
        <v>-184767662.25119099</v>
      </c>
      <c r="I2724" s="3">
        <f t="shared" si="254"/>
        <v>-184767662.2511909</v>
      </c>
      <c r="J2724" s="3">
        <f t="shared" si="255"/>
        <v>0</v>
      </c>
      <c r="K2724" s="13">
        <f t="shared" si="256"/>
        <v>184767662.25119099</v>
      </c>
      <c r="L2724" s="13">
        <f t="shared" si="257"/>
        <v>181935516.8730011</v>
      </c>
    </row>
    <row r="2725" spans="1:12" x14ac:dyDescent="0.25">
      <c r="A2725" s="11">
        <v>44869</v>
      </c>
      <c r="B2725" s="3">
        <v>21668289.625725899</v>
      </c>
      <c r="C2725" s="3">
        <v>53563800332.864197</v>
      </c>
      <c r="D2725" s="3">
        <v>53585468622.489998</v>
      </c>
      <c r="E2725" s="24">
        <f t="shared" si="252"/>
        <v>1.0066228437769036</v>
      </c>
      <c r="F2725" s="21">
        <f t="shared" si="253"/>
        <v>352410720.55427438</v>
      </c>
      <c r="G2725">
        <v>3.21417342732608</v>
      </c>
      <c r="H2725" s="3">
        <v>21997098.274242699</v>
      </c>
      <c r="I2725" s="3">
        <f t="shared" si="254"/>
        <v>21997098.274242733</v>
      </c>
      <c r="J2725" s="3">
        <f t="shared" si="255"/>
        <v>0</v>
      </c>
      <c r="K2725" s="13">
        <f t="shared" si="256"/>
        <v>-21997098.274242699</v>
      </c>
      <c r="L2725" s="13">
        <f t="shared" si="257"/>
        <v>21668289.625801086</v>
      </c>
    </row>
    <row r="2726" spans="1:12" x14ac:dyDescent="0.25">
      <c r="A2726" s="11">
        <v>44872</v>
      </c>
      <c r="B2726" s="3">
        <v>-247361835.495094</v>
      </c>
      <c r="C2726" s="3">
        <v>52227045698.065002</v>
      </c>
      <c r="D2726" s="3">
        <v>51979683862.57</v>
      </c>
      <c r="E2726" s="24">
        <f t="shared" si="252"/>
        <v>0.97464941598262389</v>
      </c>
      <c r="F2726" s="21">
        <f t="shared" si="253"/>
        <v>-1358422924.4249041</v>
      </c>
      <c r="G2726">
        <v>3.1326922538102302</v>
      </c>
      <c r="H2726" s="3">
        <v>-251018509.30217099</v>
      </c>
      <c r="I2726" s="3">
        <f t="shared" si="254"/>
        <v>-251018509.30217215</v>
      </c>
      <c r="J2726" s="3">
        <f t="shared" si="255"/>
        <v>0</v>
      </c>
      <c r="K2726" s="13">
        <f t="shared" si="256"/>
        <v>251018509.30217099</v>
      </c>
      <c r="L2726" s="13">
        <f t="shared" si="257"/>
        <v>247361835.49500275</v>
      </c>
    </row>
    <row r="2727" spans="1:12" x14ac:dyDescent="0.25">
      <c r="A2727" s="11">
        <v>44873</v>
      </c>
      <c r="B2727" s="3">
        <v>-90171065.772017896</v>
      </c>
      <c r="C2727" s="3">
        <v>52320797278.991997</v>
      </c>
      <c r="D2727" s="3">
        <v>52230626213.220001</v>
      </c>
      <c r="E2727" s="24">
        <f t="shared" si="252"/>
        <v>1.0065624373038493</v>
      </c>
      <c r="F2727" s="21">
        <f t="shared" si="253"/>
        <v>341113416.42201942</v>
      </c>
      <c r="G2727">
        <v>3.1532503503181202</v>
      </c>
      <c r="H2727" s="3">
        <v>-91468707.486280501</v>
      </c>
      <c r="I2727" s="3">
        <f t="shared" si="254"/>
        <v>-91468707.486280754</v>
      </c>
      <c r="J2727" s="3">
        <f t="shared" si="255"/>
        <v>0</v>
      </c>
      <c r="K2727" s="13">
        <f t="shared" si="256"/>
        <v>91468707.486280501</v>
      </c>
      <c r="L2727" s="13">
        <f t="shared" si="257"/>
        <v>90171065.771995544</v>
      </c>
    </row>
    <row r="2728" spans="1:12" x14ac:dyDescent="0.25">
      <c r="A2728" s="11">
        <v>44874</v>
      </c>
      <c r="B2728" s="3">
        <v>296412414.908894</v>
      </c>
      <c r="C2728" s="3">
        <v>51432688483.741096</v>
      </c>
      <c r="D2728" s="3">
        <v>51729100898.650002</v>
      </c>
      <c r="E2728" s="24">
        <f t="shared" si="252"/>
        <v>0.98472279987183209</v>
      </c>
      <c r="F2728" s="21">
        <f t="shared" si="253"/>
        <v>-797937729.47889376</v>
      </c>
      <c r="G2728">
        <v>3.1050775136620898</v>
      </c>
      <c r="H2728" s="3">
        <v>300561962.10560203</v>
      </c>
      <c r="I2728" s="3">
        <f t="shared" si="254"/>
        <v>300561962.10560268</v>
      </c>
      <c r="J2728" s="3">
        <f t="shared" si="255"/>
        <v>0</v>
      </c>
      <c r="K2728" s="13">
        <f t="shared" si="256"/>
        <v>-300561962.10560203</v>
      </c>
      <c r="L2728" s="13">
        <f t="shared" si="257"/>
        <v>296412414.90890503</v>
      </c>
    </row>
    <row r="2729" spans="1:12" x14ac:dyDescent="0.25">
      <c r="A2729" s="11">
        <v>44875</v>
      </c>
      <c r="B2729" s="3">
        <v>241363065.47613001</v>
      </c>
      <c r="C2729" s="3">
        <v>49991285832.473801</v>
      </c>
      <c r="D2729" s="3">
        <v>50232648897.949997</v>
      </c>
      <c r="E2729" s="24">
        <f t="shared" si="252"/>
        <v>0.9664054654732751</v>
      </c>
      <c r="F2729" s="21">
        <f t="shared" si="253"/>
        <v>-1737815066.1761346</v>
      </c>
      <c r="G2729">
        <v>3.0007638799212102</v>
      </c>
      <c r="H2729" s="3">
        <v>244647469.89711601</v>
      </c>
      <c r="I2729" s="3">
        <f t="shared" si="254"/>
        <v>244647469.89711648</v>
      </c>
      <c r="J2729" s="3">
        <f t="shared" si="255"/>
        <v>0</v>
      </c>
      <c r="K2729" s="13">
        <f t="shared" si="256"/>
        <v>-244647469.89711601</v>
      </c>
      <c r="L2729" s="13">
        <f t="shared" si="257"/>
        <v>241363065.47619629</v>
      </c>
    </row>
    <row r="2730" spans="1:12" x14ac:dyDescent="0.25">
      <c r="A2730" s="11">
        <v>44876</v>
      </c>
      <c r="B2730" s="3">
        <v>272460735.67306501</v>
      </c>
      <c r="C2730" s="3">
        <v>51029863439.676903</v>
      </c>
      <c r="D2730" s="3">
        <v>51302324175.349998</v>
      </c>
      <c r="E2730" s="24">
        <f t="shared" si="252"/>
        <v>1.0158704459991055</v>
      </c>
      <c r="F2730" s="21">
        <f t="shared" si="253"/>
        <v>797214541.72693658</v>
      </c>
      <c r="G2730">
        <v>3.0483873410335698</v>
      </c>
      <c r="H2730" s="3">
        <v>276061681.35608</v>
      </c>
      <c r="I2730" s="3">
        <f t="shared" si="254"/>
        <v>276061681.35608077</v>
      </c>
      <c r="J2730" s="3">
        <f t="shared" si="255"/>
        <v>0</v>
      </c>
      <c r="K2730" s="13">
        <f t="shared" si="256"/>
        <v>-276061681.35608</v>
      </c>
      <c r="L2730" s="13">
        <f t="shared" si="257"/>
        <v>272460735.6730957</v>
      </c>
    </row>
    <row r="2731" spans="1:12" x14ac:dyDescent="0.25">
      <c r="A2731" s="11">
        <v>44879</v>
      </c>
      <c r="B2731" s="3">
        <v>57010984.833608598</v>
      </c>
      <c r="C2731" s="3">
        <v>51548405573.956398</v>
      </c>
      <c r="D2731" s="3">
        <v>51605416558.790001</v>
      </c>
      <c r="E2731" s="24">
        <f t="shared" si="252"/>
        <v>1.0047966910381154</v>
      </c>
      <c r="F2731" s="21">
        <f t="shared" si="253"/>
        <v>246081398.60639384</v>
      </c>
      <c r="G2731">
        <v>3.06300951327301</v>
      </c>
      <c r="H2731" s="3">
        <v>57742161.249742903</v>
      </c>
      <c r="I2731" s="3">
        <f t="shared" si="254"/>
        <v>57742161.249743082</v>
      </c>
      <c r="J2731" s="3">
        <f t="shared" si="255"/>
        <v>0</v>
      </c>
      <c r="K2731" s="13">
        <f t="shared" si="256"/>
        <v>-57742161.249742903</v>
      </c>
      <c r="L2731" s="13">
        <f t="shared" si="257"/>
        <v>57010984.833602905</v>
      </c>
    </row>
    <row r="2732" spans="1:12" x14ac:dyDescent="0.25">
      <c r="A2732" s="11">
        <v>44881</v>
      </c>
      <c r="B2732" s="3">
        <v>-181089903.75066999</v>
      </c>
      <c r="C2732" s="3">
        <v>50227913171.590599</v>
      </c>
      <c r="D2732" s="3">
        <v>50046823267.839996</v>
      </c>
      <c r="E2732" s="24">
        <f t="shared" si="252"/>
        <v>0.97330699994195269</v>
      </c>
      <c r="F2732" s="21">
        <f t="shared" si="253"/>
        <v>-1377503387.1993346</v>
      </c>
      <c r="G2732">
        <v>2.9812486001574099</v>
      </c>
      <c r="H2732" s="3">
        <v>-183341600.37453699</v>
      </c>
      <c r="I2732" s="3">
        <f t="shared" si="254"/>
        <v>-183341600.37453741</v>
      </c>
      <c r="J2732" s="3">
        <f t="shared" si="255"/>
        <v>0</v>
      </c>
      <c r="K2732" s="13">
        <f t="shared" si="256"/>
        <v>183341600.37453699</v>
      </c>
      <c r="L2732" s="13">
        <f t="shared" si="257"/>
        <v>181089903.75060272</v>
      </c>
    </row>
    <row r="2733" spans="1:12" x14ac:dyDescent="0.25">
      <c r="A2733" s="11">
        <v>44882</v>
      </c>
      <c r="B2733" s="3">
        <v>31760139.5515939</v>
      </c>
      <c r="C2733" s="3">
        <v>49587168840.3284</v>
      </c>
      <c r="D2733" s="3">
        <v>49618928979.879997</v>
      </c>
      <c r="E2733" s="24">
        <f t="shared" si="252"/>
        <v>0.9908155124042215</v>
      </c>
      <c r="F2733" s="21">
        <f t="shared" si="253"/>
        <v>-459654427.51159298</v>
      </c>
      <c r="G2733">
        <v>2.9538673593693399</v>
      </c>
      <c r="H2733" s="3">
        <v>32142634.523349699</v>
      </c>
      <c r="I2733" s="3">
        <f t="shared" si="254"/>
        <v>32142634.523349844</v>
      </c>
      <c r="J2733" s="3">
        <f t="shared" si="255"/>
        <v>0</v>
      </c>
      <c r="K2733" s="13">
        <f t="shared" si="256"/>
        <v>-32142634.523349699</v>
      </c>
      <c r="L2733" s="13">
        <f t="shared" si="257"/>
        <v>31760139.551597595</v>
      </c>
    </row>
    <row r="2734" spans="1:12" x14ac:dyDescent="0.25">
      <c r="A2734" s="11">
        <v>44883</v>
      </c>
      <c r="B2734" s="3">
        <v>-238309501.96389699</v>
      </c>
      <c r="C2734" s="3">
        <v>49453619751.813797</v>
      </c>
      <c r="D2734" s="3">
        <v>49215310249.849998</v>
      </c>
      <c r="E2734" s="24">
        <f t="shared" si="252"/>
        <v>0.99666842409812728</v>
      </c>
      <c r="F2734" s="21">
        <f t="shared" si="253"/>
        <v>-165309228.06610179</v>
      </c>
      <c r="G2734">
        <v>2.9440263260575299</v>
      </c>
      <c r="H2734" s="3">
        <v>-241086401.882074</v>
      </c>
      <c r="I2734" s="3">
        <f t="shared" si="254"/>
        <v>-241086401.88207507</v>
      </c>
      <c r="J2734" s="3">
        <f t="shared" si="255"/>
        <v>0</v>
      </c>
      <c r="K2734" s="13">
        <f t="shared" si="256"/>
        <v>241086401.882074</v>
      </c>
      <c r="L2734" s="13">
        <f t="shared" si="257"/>
        <v>238309501.96379852</v>
      </c>
    </row>
    <row r="2735" spans="1:12" x14ac:dyDescent="0.25">
      <c r="A2735" s="11">
        <v>44886</v>
      </c>
      <c r="B2735" s="3">
        <v>-3448418.9988631001</v>
      </c>
      <c r="C2735" s="3">
        <v>49664121855.518799</v>
      </c>
      <c r="D2735" s="3">
        <v>49660673436.519997</v>
      </c>
      <c r="E2735" s="24">
        <f t="shared" si="252"/>
        <v>1.0091193493120412</v>
      </c>
      <c r="F2735" s="21">
        <f t="shared" si="253"/>
        <v>448811605.66886127</v>
      </c>
      <c r="G2735">
        <v>2.9708739305087</v>
      </c>
      <c r="H2735" s="3">
        <v>-3487254.74252427</v>
      </c>
      <c r="I2735" s="3">
        <f t="shared" si="254"/>
        <v>-3487254.7425242821</v>
      </c>
      <c r="J2735" s="3">
        <f t="shared" si="255"/>
        <v>0</v>
      </c>
      <c r="K2735" s="13">
        <f t="shared" si="256"/>
        <v>3487254.74252427</v>
      </c>
      <c r="L2735" s="13">
        <f t="shared" si="257"/>
        <v>3448418.9988021851</v>
      </c>
    </row>
    <row r="2736" spans="1:12" x14ac:dyDescent="0.25">
      <c r="A2736" s="11">
        <v>44887</v>
      </c>
      <c r="B2736" s="3">
        <v>-146346297.665564</v>
      </c>
      <c r="C2736" s="3">
        <v>49374651461.425499</v>
      </c>
      <c r="D2736" s="3">
        <v>49228305163.760002</v>
      </c>
      <c r="E2736" s="24">
        <f t="shared" si="252"/>
        <v>0.99424047328999587</v>
      </c>
      <c r="F2736" s="21">
        <f t="shared" si="253"/>
        <v>-286021975.09443051</v>
      </c>
      <c r="G2736">
        <v>2.95376310275388</v>
      </c>
      <c r="H2736" s="3">
        <v>-147937294.66395</v>
      </c>
      <c r="I2736" s="3">
        <f t="shared" si="254"/>
        <v>-147937294.66394964</v>
      </c>
      <c r="J2736" s="3">
        <f t="shared" si="255"/>
        <v>0</v>
      </c>
      <c r="K2736" s="13">
        <f t="shared" si="256"/>
        <v>147937294.66395</v>
      </c>
      <c r="L2736" s="13">
        <f t="shared" si="257"/>
        <v>146346297.66549683</v>
      </c>
    </row>
    <row r="2737" spans="1:12" x14ac:dyDescent="0.25">
      <c r="A2737" s="11">
        <v>44888</v>
      </c>
      <c r="B2737" s="3">
        <v>-290439657.51679099</v>
      </c>
      <c r="C2737" s="3">
        <v>49022585390.076797</v>
      </c>
      <c r="D2737" s="3">
        <v>48732145732.559998</v>
      </c>
      <c r="E2737" s="24">
        <f t="shared" si="252"/>
        <v>0.99582110793782397</v>
      </c>
      <c r="F2737" s="21">
        <f t="shared" si="253"/>
        <v>-205719773.68321359</v>
      </c>
      <c r="G2737">
        <v>2.9414196455702299</v>
      </c>
      <c r="H2737" s="3">
        <v>-293483802.02405602</v>
      </c>
      <c r="I2737" s="3">
        <f t="shared" si="254"/>
        <v>-293483802.0240562</v>
      </c>
      <c r="J2737" s="3">
        <f t="shared" si="255"/>
        <v>0</v>
      </c>
      <c r="K2737" s="13">
        <f t="shared" si="256"/>
        <v>293483802.02405602</v>
      </c>
      <c r="L2737" s="13">
        <f t="shared" si="257"/>
        <v>290439657.51679993</v>
      </c>
    </row>
    <row r="2738" spans="1:12" x14ac:dyDescent="0.25">
      <c r="A2738" s="11">
        <v>44889</v>
      </c>
      <c r="B2738" s="3">
        <v>-293655486.321132</v>
      </c>
      <c r="C2738" s="3">
        <v>49998734775.981102</v>
      </c>
      <c r="D2738" s="3">
        <v>49705079289.660004</v>
      </c>
      <c r="E2738" s="24">
        <f t="shared" si="252"/>
        <v>1.0259908326297005</v>
      </c>
      <c r="F2738" s="21">
        <f t="shared" si="253"/>
        <v>1266589043.421138</v>
      </c>
      <c r="G2738">
        <v>3.01786959127196</v>
      </c>
      <c r="H2738" s="3">
        <v>-296618768.79747403</v>
      </c>
      <c r="I2738" s="3">
        <f t="shared" si="254"/>
        <v>-296618768.79747474</v>
      </c>
      <c r="J2738" s="3">
        <f t="shared" si="255"/>
        <v>0</v>
      </c>
      <c r="K2738" s="13">
        <f t="shared" si="256"/>
        <v>296618768.79747403</v>
      </c>
      <c r="L2738" s="13">
        <f t="shared" si="257"/>
        <v>293655486.32109833</v>
      </c>
    </row>
    <row r="2739" spans="1:12" x14ac:dyDescent="0.25">
      <c r="A2739" s="11">
        <v>44890</v>
      </c>
      <c r="B2739" s="3">
        <v>-163008704.40159899</v>
      </c>
      <c r="C2739" s="3">
        <v>48488378983.421501</v>
      </c>
      <c r="D2739" s="3">
        <v>48325370279.019997</v>
      </c>
      <c r="E2739" s="24">
        <f t="shared" si="252"/>
        <v>0.97552161019303485</v>
      </c>
      <c r="F2739" s="21">
        <f t="shared" si="253"/>
        <v>-1216700306.2384081</v>
      </c>
      <c r="G2739">
        <v>2.94399700303022</v>
      </c>
      <c r="H2739" s="3">
        <v>-164590055.83456099</v>
      </c>
      <c r="I2739" s="3">
        <f t="shared" si="254"/>
        <v>-164590055.83456072</v>
      </c>
      <c r="J2739" s="3">
        <f t="shared" si="255"/>
        <v>0</v>
      </c>
      <c r="K2739" s="13">
        <f t="shared" si="256"/>
        <v>164590055.83456099</v>
      </c>
      <c r="L2739" s="13">
        <f t="shared" si="257"/>
        <v>163008704.40150452</v>
      </c>
    </row>
    <row r="2740" spans="1:12" x14ac:dyDescent="0.25">
      <c r="A2740" s="11">
        <v>44893</v>
      </c>
      <c r="B2740" s="3">
        <v>-127995631.180268</v>
      </c>
      <c r="C2740" s="3">
        <v>48072272649.070198</v>
      </c>
      <c r="D2740" s="3">
        <v>47944277017.889999</v>
      </c>
      <c r="E2740" s="24">
        <f t="shared" si="252"/>
        <v>0.99476263444049373</v>
      </c>
      <c r="F2740" s="21">
        <f t="shared" si="253"/>
        <v>-253097629.94972926</v>
      </c>
      <c r="G2740">
        <v>2.92857821451926</v>
      </c>
      <c r="H2740" s="3">
        <v>-129187421.879885</v>
      </c>
      <c r="I2740" s="3">
        <f t="shared" si="254"/>
        <v>-129187421.87988515</v>
      </c>
      <c r="J2740" s="3">
        <f t="shared" si="255"/>
        <v>0</v>
      </c>
      <c r="K2740" s="13">
        <f t="shared" si="256"/>
        <v>129187421.879885</v>
      </c>
      <c r="L2740" s="13">
        <f t="shared" si="257"/>
        <v>127995631.18019867</v>
      </c>
    </row>
    <row r="2741" spans="1:12" x14ac:dyDescent="0.25">
      <c r="A2741" s="11">
        <v>44894</v>
      </c>
      <c r="B2741" s="3">
        <v>-5738140.5530155897</v>
      </c>
      <c r="C2741" s="3">
        <v>48707393114.623001</v>
      </c>
      <c r="D2741" s="3">
        <v>48701654974.069901</v>
      </c>
      <c r="E2741" s="24">
        <f t="shared" si="252"/>
        <v>1.0159167296744962</v>
      </c>
      <c r="F2741" s="21">
        <f t="shared" si="253"/>
        <v>763116096.73291671</v>
      </c>
      <c r="G2741">
        <v>2.9751916022903901</v>
      </c>
      <c r="H2741" s="3">
        <v>-5789333.3241447201</v>
      </c>
      <c r="I2741" s="3">
        <f t="shared" si="254"/>
        <v>-5789333.3241447397</v>
      </c>
      <c r="J2741" s="3">
        <f t="shared" si="255"/>
        <v>0</v>
      </c>
      <c r="K2741" s="13">
        <f t="shared" si="256"/>
        <v>5789333.3241447201</v>
      </c>
      <c r="L2741" s="13">
        <f t="shared" si="257"/>
        <v>5738140.5531005859</v>
      </c>
    </row>
    <row r="2742" spans="1:12" x14ac:dyDescent="0.25">
      <c r="A2742" s="11">
        <v>44895</v>
      </c>
      <c r="B2742" s="3">
        <v>-139712865.42828801</v>
      </c>
      <c r="C2742" s="3">
        <v>49340305141.308197</v>
      </c>
      <c r="D2742" s="3">
        <v>49200592275.879997</v>
      </c>
      <c r="E2742" s="24">
        <f t="shared" si="252"/>
        <v>1.0131135208357585</v>
      </c>
      <c r="F2742" s="21">
        <f t="shared" si="253"/>
        <v>638650167.23838472</v>
      </c>
      <c r="G2742">
        <v>3.01420683935739</v>
      </c>
      <c r="H2742" s="3">
        <v>-140904888.67352599</v>
      </c>
      <c r="I2742" s="3">
        <f t="shared" si="254"/>
        <v>-140904888.67352661</v>
      </c>
      <c r="J2742" s="3">
        <f t="shared" si="255"/>
        <v>0</v>
      </c>
      <c r="K2742" s="13">
        <f t="shared" si="256"/>
        <v>140904888.67352599</v>
      </c>
      <c r="L2742" s="13">
        <f t="shared" si="257"/>
        <v>139712865.42819977</v>
      </c>
    </row>
    <row r="2743" spans="1:12" x14ac:dyDescent="0.25">
      <c r="A2743" s="11">
        <v>44896</v>
      </c>
      <c r="B2743" s="3">
        <v>-250924387.06150499</v>
      </c>
      <c r="C2743" s="3">
        <v>48458082794.211502</v>
      </c>
      <c r="D2743" s="3">
        <v>48207158407.149902</v>
      </c>
      <c r="E2743" s="24">
        <f t="shared" si="252"/>
        <v>0.98490852554162045</v>
      </c>
      <c r="F2743" s="21">
        <f t="shared" si="253"/>
        <v>-742509481.66858995</v>
      </c>
      <c r="G2743">
        <v>2.9687180138289602</v>
      </c>
      <c r="H2743" s="3">
        <v>-252967553.93463501</v>
      </c>
      <c r="I2743" s="3">
        <f t="shared" si="254"/>
        <v>-252967553.93463576</v>
      </c>
      <c r="J2743" s="3">
        <f t="shared" si="255"/>
        <v>0</v>
      </c>
      <c r="K2743" s="13">
        <f t="shared" si="256"/>
        <v>252967553.93463501</v>
      </c>
      <c r="L2743" s="13">
        <f t="shared" si="257"/>
        <v>250924387.06159973</v>
      </c>
    </row>
    <row r="2744" spans="1:12" x14ac:dyDescent="0.25">
      <c r="A2744" s="11">
        <v>44897</v>
      </c>
      <c r="B2744" s="3">
        <v>-297389078.58832997</v>
      </c>
      <c r="C2744" s="3">
        <v>48625433874.448303</v>
      </c>
      <c r="D2744" s="3">
        <v>48328044795.860001</v>
      </c>
      <c r="E2744" s="24">
        <f t="shared" si="252"/>
        <v>1.0086766256530979</v>
      </c>
      <c r="F2744" s="21">
        <f t="shared" si="253"/>
        <v>418275467.29842824</v>
      </c>
      <c r="G2744">
        <v>2.9944764687045602</v>
      </c>
      <c r="H2744" s="3">
        <v>-299694831.237266</v>
      </c>
      <c r="I2744" s="3">
        <f t="shared" si="254"/>
        <v>-299694831.23726654</v>
      </c>
      <c r="J2744" s="3">
        <f t="shared" si="255"/>
        <v>0</v>
      </c>
      <c r="K2744" s="13">
        <f t="shared" si="256"/>
        <v>299694831.237266</v>
      </c>
      <c r="L2744" s="13">
        <f t="shared" si="257"/>
        <v>297389078.58830261</v>
      </c>
    </row>
    <row r="2745" spans="1:12" x14ac:dyDescent="0.25">
      <c r="A2745" s="11">
        <v>44900</v>
      </c>
      <c r="B2745" s="3">
        <v>-153010054.647145</v>
      </c>
      <c r="C2745" s="3">
        <v>47143575979.687103</v>
      </c>
      <c r="D2745" s="3">
        <v>46990565925.040001</v>
      </c>
      <c r="E2745" s="24">
        <f t="shared" si="252"/>
        <v>0.97549106691205678</v>
      </c>
      <c r="F2745" s="21">
        <f t="shared" si="253"/>
        <v>-1184468816.1728547</v>
      </c>
      <c r="G2745">
        <v>2.9210850452996602</v>
      </c>
      <c r="H2745" s="3">
        <v>-154136855.884709</v>
      </c>
      <c r="I2745" s="3">
        <f t="shared" si="254"/>
        <v>-154136855.88470957</v>
      </c>
      <c r="J2745" s="3">
        <f t="shared" si="255"/>
        <v>0</v>
      </c>
      <c r="K2745" s="13">
        <f t="shared" si="256"/>
        <v>154136855.884709</v>
      </c>
      <c r="L2745" s="13">
        <f t="shared" si="257"/>
        <v>153010054.64710236</v>
      </c>
    </row>
    <row r="2746" spans="1:12" x14ac:dyDescent="0.25">
      <c r="A2746" s="11">
        <v>44901</v>
      </c>
      <c r="B2746" s="3">
        <v>-160752810.622547</v>
      </c>
      <c r="C2746" s="3">
        <v>47039013612.3125</v>
      </c>
      <c r="D2746" s="3">
        <v>46878260801.690002</v>
      </c>
      <c r="E2746" s="24">
        <f t="shared" si="252"/>
        <v>1.0010310088061045</v>
      </c>
      <c r="F2746" s="21">
        <f t="shared" si="253"/>
        <v>48447687.272548527</v>
      </c>
      <c r="G2746">
        <v>2.9240967097047399</v>
      </c>
      <c r="H2746" s="3">
        <v>-161874108.159886</v>
      </c>
      <c r="I2746" s="3">
        <f t="shared" si="254"/>
        <v>-161874108.15988573</v>
      </c>
      <c r="J2746" s="3">
        <f t="shared" si="255"/>
        <v>0</v>
      </c>
      <c r="K2746" s="13">
        <f t="shared" si="256"/>
        <v>161874108.159886</v>
      </c>
      <c r="L2746" s="13">
        <f t="shared" si="257"/>
        <v>160752810.62249756</v>
      </c>
    </row>
    <row r="2747" spans="1:12" x14ac:dyDescent="0.25">
      <c r="A2747" s="11">
        <v>44902</v>
      </c>
      <c r="B2747" s="3">
        <v>-25960338.375741702</v>
      </c>
      <c r="C2747" s="3">
        <v>46512402577.625702</v>
      </c>
      <c r="D2747" s="3">
        <v>46486442239.25</v>
      </c>
      <c r="E2747" s="24">
        <f t="shared" si="252"/>
        <v>0.99219556745904125</v>
      </c>
      <c r="F2747" s="21">
        <f t="shared" si="253"/>
        <v>-365858224.06426072</v>
      </c>
      <c r="G2747">
        <v>2.9012757941906102</v>
      </c>
      <c r="H2747" s="3">
        <v>-26131326.169310302</v>
      </c>
      <c r="I2747" s="3">
        <f t="shared" si="254"/>
        <v>-26131326.169310395</v>
      </c>
      <c r="J2747" s="3">
        <f t="shared" si="255"/>
        <v>0</v>
      </c>
      <c r="K2747" s="13">
        <f t="shared" si="256"/>
        <v>26131326.169310302</v>
      </c>
      <c r="L2747" s="13">
        <f t="shared" si="257"/>
        <v>25960338.375701904</v>
      </c>
    </row>
    <row r="2748" spans="1:12" x14ac:dyDescent="0.25">
      <c r="A2748" s="11">
        <v>44903</v>
      </c>
      <c r="B2748" s="3">
        <v>-61120102.0420532</v>
      </c>
      <c r="C2748" s="3">
        <v>45778357870.152</v>
      </c>
      <c r="D2748" s="3">
        <v>45717237768.110001</v>
      </c>
      <c r="E2748" s="24">
        <f t="shared" si="252"/>
        <v>0.98476793802688367</v>
      </c>
      <c r="F2748" s="21">
        <f t="shared" si="253"/>
        <v>-708084369.09794617</v>
      </c>
      <c r="G2748">
        <v>2.8570833814924002</v>
      </c>
      <c r="H2748" s="3">
        <v>-61498915.976785801</v>
      </c>
      <c r="I2748" s="3">
        <f t="shared" si="254"/>
        <v>-61498915.976785868</v>
      </c>
      <c r="J2748" s="3">
        <f t="shared" si="255"/>
        <v>0</v>
      </c>
      <c r="K2748" s="13">
        <f t="shared" si="256"/>
        <v>61498915.976785801</v>
      </c>
      <c r="L2748" s="13">
        <f t="shared" si="257"/>
        <v>61120102.041999817</v>
      </c>
    </row>
    <row r="2749" spans="1:12" x14ac:dyDescent="0.25">
      <c r="A2749" s="11">
        <v>44904</v>
      </c>
      <c r="B2749" s="3">
        <v>247463248.19376001</v>
      </c>
      <c r="C2749" s="3">
        <v>45694917557.8162</v>
      </c>
      <c r="D2749" s="3">
        <v>45942380806.009903</v>
      </c>
      <c r="E2749" s="24">
        <f t="shared" si="252"/>
        <v>0.99951177692740156</v>
      </c>
      <c r="F2749" s="21">
        <f t="shared" si="253"/>
        <v>-22320210.293857664</v>
      </c>
      <c r="G2749">
        <v>2.85568848746522</v>
      </c>
      <c r="H2749" s="3">
        <v>248900854.34229001</v>
      </c>
      <c r="I2749" s="3">
        <f t="shared" si="254"/>
        <v>248900854.34229019</v>
      </c>
      <c r="J2749" s="3">
        <f t="shared" si="255"/>
        <v>0</v>
      </c>
      <c r="K2749" s="13">
        <f t="shared" si="256"/>
        <v>-248900854.34229001</v>
      </c>
      <c r="L2749" s="13">
        <f t="shared" si="257"/>
        <v>247463248.1937027</v>
      </c>
    </row>
    <row r="2750" spans="1:12" x14ac:dyDescent="0.25">
      <c r="A2750" s="11">
        <v>44907</v>
      </c>
      <c r="B2750" s="3">
        <v>810865107.30493295</v>
      </c>
      <c r="C2750" s="3">
        <v>45218926675.855003</v>
      </c>
      <c r="D2750" s="3">
        <v>46029791783.160004</v>
      </c>
      <c r="E2750" s="24">
        <f t="shared" si="252"/>
        <v>0.98425301176250335</v>
      </c>
      <c r="F2750" s="21">
        <f t="shared" si="253"/>
        <v>-723454130.15483224</v>
      </c>
      <c r="G2750">
        <v>2.8107199944431498</v>
      </c>
      <c r="H2750" s="3">
        <v>815260833.848647</v>
      </c>
      <c r="I2750" s="3">
        <f t="shared" si="254"/>
        <v>815260833.84864771</v>
      </c>
      <c r="J2750" s="3">
        <f t="shared" si="255"/>
        <v>0</v>
      </c>
      <c r="K2750" s="13">
        <f t="shared" si="256"/>
        <v>-815260833.848647</v>
      </c>
      <c r="L2750" s="13">
        <f t="shared" si="257"/>
        <v>810865107.30500031</v>
      </c>
    </row>
    <row r="2751" spans="1:12" x14ac:dyDescent="0.25">
      <c r="A2751" s="11">
        <v>44908</v>
      </c>
      <c r="B2751" s="3">
        <v>676401652.12636697</v>
      </c>
      <c r="C2751" s="3">
        <v>45212390314.933601</v>
      </c>
      <c r="D2751" s="3">
        <v>45888791967.059998</v>
      </c>
      <c r="E2751" s="24">
        <f t="shared" si="252"/>
        <v>0.98224190385050969</v>
      </c>
      <c r="F2751" s="21">
        <f t="shared" si="253"/>
        <v>-817401468.22637308</v>
      </c>
      <c r="G2751">
        <v>2.7608069585325299</v>
      </c>
      <c r="H2751" s="3">
        <v>679805875.91591299</v>
      </c>
      <c r="I2751" s="3">
        <f t="shared" si="254"/>
        <v>679805875.91591334</v>
      </c>
      <c r="J2751" s="3">
        <f t="shared" si="255"/>
        <v>0</v>
      </c>
      <c r="K2751" s="13">
        <f t="shared" si="256"/>
        <v>-679805875.91591299</v>
      </c>
      <c r="L2751" s="13">
        <f t="shared" si="257"/>
        <v>676401652.12639618</v>
      </c>
    </row>
    <row r="2752" spans="1:12" x14ac:dyDescent="0.25">
      <c r="A2752" s="11">
        <v>44909</v>
      </c>
      <c r="B2752" s="3">
        <v>545565957.40164697</v>
      </c>
      <c r="C2752" s="3">
        <v>46064583937.868301</v>
      </c>
      <c r="D2752" s="3">
        <v>46610149895.269997</v>
      </c>
      <c r="E2752" s="24">
        <f t="shared" si="252"/>
        <v>1.0038308258568789</v>
      </c>
      <c r="F2752" s="21">
        <f t="shared" si="253"/>
        <v>175791970.80835211</v>
      </c>
      <c r="G2752">
        <v>2.7713831292151299</v>
      </c>
      <c r="H2752" s="3">
        <v>548100004.46239996</v>
      </c>
      <c r="I2752" s="3">
        <f t="shared" si="254"/>
        <v>548100004.46240056</v>
      </c>
      <c r="J2752" s="3">
        <f t="shared" si="255"/>
        <v>0</v>
      </c>
      <c r="K2752" s="13">
        <f t="shared" si="256"/>
        <v>-548100004.46239996</v>
      </c>
      <c r="L2752" s="13">
        <f t="shared" si="257"/>
        <v>545565957.40169525</v>
      </c>
    </row>
    <row r="2753" spans="1:12" x14ac:dyDescent="0.25">
      <c r="A2753" s="11">
        <v>44910</v>
      </c>
      <c r="B2753" s="3">
        <v>584353852.40822995</v>
      </c>
      <c r="C2753" s="3">
        <v>46410743457.521698</v>
      </c>
      <c r="D2753" s="3">
        <v>46995097309.929901</v>
      </c>
      <c r="E2753" s="24">
        <f t="shared" si="252"/>
        <v>0.99572182371873119</v>
      </c>
      <c r="F2753" s="21">
        <f t="shared" si="253"/>
        <v>-199406437.74832547</v>
      </c>
      <c r="G2753">
        <v>2.7595266636454099</v>
      </c>
      <c r="H2753" s="3">
        <v>586841396.83355796</v>
      </c>
      <c r="I2753" s="3">
        <f t="shared" si="254"/>
        <v>586841396.83355927</v>
      </c>
      <c r="J2753" s="3">
        <f t="shared" si="255"/>
        <v>0</v>
      </c>
      <c r="K2753" s="13">
        <f t="shared" si="256"/>
        <v>-586841396.83355796</v>
      </c>
      <c r="L2753" s="13">
        <f t="shared" si="257"/>
        <v>584353852.40820313</v>
      </c>
    </row>
    <row r="2754" spans="1:12" x14ac:dyDescent="0.25">
      <c r="A2754" s="11">
        <v>44911</v>
      </c>
      <c r="B2754" s="3">
        <v>322659743.08493102</v>
      </c>
      <c r="C2754" s="3">
        <v>46548034455.945</v>
      </c>
      <c r="D2754" s="3">
        <v>46870694199.029999</v>
      </c>
      <c r="E2754" s="24">
        <f t="shared" si="252"/>
        <v>0.99048703206131317</v>
      </c>
      <c r="F2754" s="21">
        <f t="shared" si="253"/>
        <v>-447062853.98483336</v>
      </c>
      <c r="G2754">
        <v>2.7332753749681999</v>
      </c>
      <c r="H2754" s="3">
        <v>323908169.990964</v>
      </c>
      <c r="I2754" s="3">
        <f t="shared" si="254"/>
        <v>323908169.99096483</v>
      </c>
      <c r="J2754" s="3">
        <f t="shared" si="255"/>
        <v>0</v>
      </c>
      <c r="K2754" s="13">
        <f t="shared" si="256"/>
        <v>-323908169.990964</v>
      </c>
      <c r="L2754" s="13">
        <f t="shared" si="257"/>
        <v>322659743.08499908</v>
      </c>
    </row>
    <row r="2755" spans="1:12" x14ac:dyDescent="0.25">
      <c r="A2755" s="11">
        <v>44914</v>
      </c>
      <c r="B2755" s="3">
        <v>133900418.277</v>
      </c>
      <c r="C2755" s="3">
        <v>47680044841.992897</v>
      </c>
      <c r="D2755" s="3">
        <v>47813945260.269997</v>
      </c>
      <c r="E2755" s="24">
        <f t="shared" ref="E2755:E2763" si="258">F2755/D2754+1</f>
        <v>1.0172677332135556</v>
      </c>
      <c r="F2755" s="21">
        <f t="shared" ref="F2755:F2763" si="259">D2755-D2754-B2755</f>
        <v>809350642.96299791</v>
      </c>
      <c r="G2755">
        <v>2.7804728449423299</v>
      </c>
      <c r="H2755" s="3">
        <v>134366603.896034</v>
      </c>
      <c r="I2755" s="3">
        <f t="shared" ref="I2755:I2764" si="260">B2755*(1+$Q$1)^($O$1-ROW()+1)</f>
        <v>134366603.89603469</v>
      </c>
      <c r="J2755" s="3">
        <f t="shared" ref="J2755:J2764" si="261">B2755*$G$2765/G2755</f>
        <v>0</v>
      </c>
      <c r="K2755" s="13">
        <f t="shared" ref="K2755:K2764" si="262">J2755-H2755</f>
        <v>-134366603.896034</v>
      </c>
      <c r="L2755" s="13">
        <f t="shared" ref="L2755:L2763" si="263">ABS(C2755-D2755)</f>
        <v>133900418.27709961</v>
      </c>
    </row>
    <row r="2756" spans="1:12" x14ac:dyDescent="0.25">
      <c r="A2756" s="11">
        <v>44915</v>
      </c>
      <c r="B2756" s="3">
        <v>-123260332.04270101</v>
      </c>
      <c r="C2756" s="3">
        <v>48813380659.182602</v>
      </c>
      <c r="D2756" s="3">
        <v>48690120327.139999</v>
      </c>
      <c r="E2756" s="24">
        <f t="shared" si="258"/>
        <v>1.020902592192976</v>
      </c>
      <c r="F2756" s="21">
        <f t="shared" si="259"/>
        <v>999435398.91270375</v>
      </c>
      <c r="G2756">
        <v>2.8385919349237998</v>
      </c>
      <c r="H2756" s="3">
        <v>-123641717.25302599</v>
      </c>
      <c r="I2756" s="3">
        <f t="shared" si="260"/>
        <v>-123641717.25302529</v>
      </c>
      <c r="J2756" s="3">
        <f t="shared" si="261"/>
        <v>0</v>
      </c>
      <c r="K2756" s="13">
        <f t="shared" si="262"/>
        <v>123641717.25302599</v>
      </c>
      <c r="L2756" s="13">
        <f t="shared" si="263"/>
        <v>123260332.04260254</v>
      </c>
    </row>
    <row r="2757" spans="1:12" x14ac:dyDescent="0.25">
      <c r="A2757" s="11">
        <v>44916</v>
      </c>
      <c r="B2757" s="3">
        <v>-100296223.81828199</v>
      </c>
      <c r="C2757" s="3">
        <v>48986471685.868202</v>
      </c>
      <c r="D2757" s="3">
        <v>48886175462.050003</v>
      </c>
      <c r="E2757" s="24">
        <f t="shared" si="258"/>
        <v>1.0060864782575429</v>
      </c>
      <c r="F2757" s="21">
        <f t="shared" si="259"/>
        <v>296351358.72828567</v>
      </c>
      <c r="G2757">
        <v>2.8558689630177501</v>
      </c>
      <c r="H2757" s="3">
        <v>-100567710.952327</v>
      </c>
      <c r="I2757" s="3">
        <f t="shared" si="260"/>
        <v>-100567710.95232683</v>
      </c>
      <c r="J2757" s="3">
        <f t="shared" si="261"/>
        <v>0</v>
      </c>
      <c r="K2757" s="13">
        <f t="shared" si="262"/>
        <v>100567710.952327</v>
      </c>
      <c r="L2757" s="13">
        <f t="shared" si="263"/>
        <v>100296223.81819916</v>
      </c>
    </row>
    <row r="2758" spans="1:12" x14ac:dyDescent="0.25">
      <c r="A2758" s="11">
        <v>44917</v>
      </c>
      <c r="B2758" s="3">
        <v>-49947939.393726103</v>
      </c>
      <c r="C2758" s="3">
        <v>48755617558.853699</v>
      </c>
      <c r="D2758" s="3">
        <v>48705669619.459999</v>
      </c>
      <c r="E2758" s="24">
        <f t="shared" si="258"/>
        <v>0.99732934920839478</v>
      </c>
      <c r="F2758" s="21">
        <f t="shared" si="259"/>
        <v>-130557903.19627786</v>
      </c>
      <c r="G2758">
        <v>2.8482419343109502</v>
      </c>
      <c r="H2758" s="3">
        <v>-50063804.207067899</v>
      </c>
      <c r="I2758" s="3">
        <f t="shared" si="260"/>
        <v>-50063804.207068011</v>
      </c>
      <c r="J2758" s="3">
        <f t="shared" si="261"/>
        <v>0</v>
      </c>
      <c r="K2758" s="13">
        <f t="shared" si="262"/>
        <v>50063804.207067899</v>
      </c>
      <c r="L2758" s="13">
        <f t="shared" si="263"/>
        <v>49947939.393699646</v>
      </c>
    </row>
    <row r="2759" spans="1:12" x14ac:dyDescent="0.25">
      <c r="A2759" s="11">
        <v>44918</v>
      </c>
      <c r="B2759" s="3">
        <v>-31611445.762010001</v>
      </c>
      <c r="C2759" s="3">
        <v>49705766394.412003</v>
      </c>
      <c r="D2759" s="3">
        <v>49674154948.650002</v>
      </c>
      <c r="E2759" s="24">
        <f t="shared" si="258"/>
        <v>1.0205334775759336</v>
      </c>
      <c r="F2759" s="21">
        <f t="shared" si="259"/>
        <v>1000096774.9520124</v>
      </c>
      <c r="G2759">
        <v>2.9067262461999599</v>
      </c>
      <c r="H2759" s="3">
        <v>-31672541.823895</v>
      </c>
      <c r="I2759" s="3">
        <f t="shared" si="260"/>
        <v>-31672541.823895007</v>
      </c>
      <c r="J2759" s="3">
        <f t="shared" si="261"/>
        <v>0</v>
      </c>
      <c r="K2759" s="13">
        <f t="shared" si="262"/>
        <v>31672541.823895</v>
      </c>
      <c r="L2759" s="13">
        <f t="shared" si="263"/>
        <v>31611445.762001038</v>
      </c>
    </row>
    <row r="2760" spans="1:12" x14ac:dyDescent="0.25">
      <c r="A2760" s="11">
        <v>44921</v>
      </c>
      <c r="B2760" s="3">
        <v>-104388033.69756</v>
      </c>
      <c r="C2760" s="3">
        <v>49226752789.567497</v>
      </c>
      <c r="D2760" s="3">
        <v>49122364755.869904</v>
      </c>
      <c r="E2760" s="24">
        <f t="shared" si="258"/>
        <v>0.99099326079034389</v>
      </c>
      <c r="F2760" s="21">
        <f t="shared" si="259"/>
        <v>-447402159.08253795</v>
      </c>
      <c r="G2760">
        <v>2.8805461209465801</v>
      </c>
      <c r="H2760" s="3">
        <v>-104549404.768952</v>
      </c>
      <c r="I2760" s="3">
        <f t="shared" si="260"/>
        <v>-104549404.76895222</v>
      </c>
      <c r="J2760" s="3">
        <f t="shared" si="261"/>
        <v>0</v>
      </c>
      <c r="K2760" s="13">
        <f t="shared" si="262"/>
        <v>104549404.768952</v>
      </c>
      <c r="L2760" s="13">
        <f t="shared" si="263"/>
        <v>104388033.69759369</v>
      </c>
    </row>
    <row r="2761" spans="1:12" x14ac:dyDescent="0.25">
      <c r="A2761" s="11">
        <v>44922</v>
      </c>
      <c r="B2761" s="3">
        <v>-240314350.642643</v>
      </c>
      <c r="C2761" s="3">
        <v>48825389065.642601</v>
      </c>
      <c r="D2761" s="3">
        <v>48585074715</v>
      </c>
      <c r="E2761" s="24">
        <f t="shared" si="258"/>
        <v>0.99395436901901646</v>
      </c>
      <c r="F2761" s="21">
        <f t="shared" si="259"/>
        <v>-296975690.22726059</v>
      </c>
      <c r="G2761">
        <v>2.8631314020756302</v>
      </c>
      <c r="H2761" s="3">
        <v>-240592919.17741001</v>
      </c>
      <c r="I2761" s="3">
        <f t="shared" si="260"/>
        <v>-240592919.17740989</v>
      </c>
      <c r="J2761" s="3">
        <f t="shared" si="261"/>
        <v>0</v>
      </c>
      <c r="K2761" s="13">
        <f t="shared" si="262"/>
        <v>240592919.17741001</v>
      </c>
      <c r="L2761" s="13">
        <f t="shared" si="263"/>
        <v>240314350.64260101</v>
      </c>
    </row>
    <row r="2762" spans="1:12" x14ac:dyDescent="0.25">
      <c r="A2762" s="11">
        <v>44923</v>
      </c>
      <c r="B2762" s="3">
        <v>-80244957.044737205</v>
      </c>
      <c r="C2762" s="3">
        <v>49418337396.514702</v>
      </c>
      <c r="D2762" s="3">
        <v>49338092439.470001</v>
      </c>
      <c r="E2762" s="24">
        <f t="shared" si="258"/>
        <v>1.0171505896904072</v>
      </c>
      <c r="F2762" s="21">
        <f t="shared" si="259"/>
        <v>833262681.51473844</v>
      </c>
      <c r="G2762">
        <v>2.9122357939823398</v>
      </c>
      <c r="H2762" s="3">
        <v>-80306957.513681799</v>
      </c>
      <c r="I2762" s="3">
        <f t="shared" si="260"/>
        <v>-80306957.513681844</v>
      </c>
      <c r="J2762" s="3">
        <f t="shared" si="261"/>
        <v>0</v>
      </c>
      <c r="K2762" s="13">
        <f t="shared" si="262"/>
        <v>80306957.513681799</v>
      </c>
      <c r="L2762" s="13">
        <f t="shared" si="263"/>
        <v>80244957.044700623</v>
      </c>
    </row>
    <row r="2763" spans="1:12" x14ac:dyDescent="0.25">
      <c r="A2763" s="11">
        <v>44924</v>
      </c>
      <c r="B2763" s="3">
        <v>-133967747.666465</v>
      </c>
      <c r="C2763" s="3">
        <v>49231669472.506401</v>
      </c>
      <c r="D2763" s="3">
        <v>49097701724.839996</v>
      </c>
      <c r="E2763" s="24">
        <f t="shared" si="258"/>
        <v>0.99784298578032571</v>
      </c>
      <c r="F2763" s="21">
        <f t="shared" si="259"/>
        <v>-106422966.96353988</v>
      </c>
      <c r="G2763">
        <v>2.9059540599636802</v>
      </c>
      <c r="H2763" s="3">
        <v>-134019492.09817</v>
      </c>
      <c r="I2763" s="3">
        <f t="shared" si="260"/>
        <v>-134019492.09817028</v>
      </c>
      <c r="J2763" s="3">
        <f t="shared" si="261"/>
        <v>0</v>
      </c>
      <c r="K2763" s="13">
        <f t="shared" si="262"/>
        <v>134019492.09817</v>
      </c>
      <c r="L2763" s="13">
        <f t="shared" si="263"/>
        <v>133967747.66640472</v>
      </c>
    </row>
    <row r="2764" spans="1:12" x14ac:dyDescent="0.25">
      <c r="A2764" s="11">
        <v>44925</v>
      </c>
      <c r="B2764" s="3">
        <v>-49089953639.987099</v>
      </c>
      <c r="C2764" s="3">
        <v>49089953639.987099</v>
      </c>
      <c r="D2764" s="3">
        <v>49085231890.989998</v>
      </c>
      <c r="E2764" s="24">
        <f t="shared" ref="E2764" si="264">F2764/D2763+1</f>
        <v>1.9995882104865885</v>
      </c>
      <c r="F2764" s="21">
        <f t="shared" ref="F2764" si="265">D2764-D2763-B2764</f>
        <v>49077483806.1371</v>
      </c>
      <c r="G2764">
        <v>2.9054954727417899</v>
      </c>
      <c r="H2764" s="3">
        <v>-49089953639.987099</v>
      </c>
      <c r="I2764" s="3">
        <f t="shared" si="260"/>
        <v>-49089953639.987099</v>
      </c>
      <c r="J2764" s="3">
        <f t="shared" si="261"/>
        <v>0</v>
      </c>
      <c r="K2764" s="13">
        <f t="shared" si="262"/>
        <v>49089953639.987099</v>
      </c>
      <c r="L2764" s="13"/>
    </row>
    <row r="2765" spans="1:12" x14ac:dyDescent="0.25">
      <c r="A2765" s="11"/>
      <c r="E2765" s="24"/>
      <c r="F2765" s="21"/>
      <c r="K2765" s="13"/>
      <c r="L2765" s="13"/>
    </row>
    <row r="2766" spans="1:12" x14ac:dyDescent="0.25">
      <c r="A2766" s="11"/>
      <c r="E2766" s="24"/>
      <c r="F2766" s="21"/>
      <c r="K2766" s="13"/>
      <c r="L2766" s="13"/>
    </row>
    <row r="2767" spans="1:12" x14ac:dyDescent="0.25">
      <c r="A2767" s="11"/>
      <c r="E2767" s="24"/>
      <c r="F2767" s="21"/>
      <c r="K2767" s="13"/>
      <c r="L2767" s="13"/>
    </row>
    <row r="2768" spans="1:12" x14ac:dyDescent="0.25">
      <c r="A2768" s="11"/>
      <c r="E2768" s="24"/>
      <c r="F2768" s="21"/>
      <c r="K2768" s="13"/>
      <c r="L2768" s="13"/>
    </row>
    <row r="2769" spans="1:12" x14ac:dyDescent="0.25">
      <c r="A2769" s="11"/>
      <c r="E2769" s="24"/>
      <c r="F2769" s="21"/>
      <c r="K2769" s="13"/>
      <c r="L2769" s="13"/>
    </row>
    <row r="2770" spans="1:12" x14ac:dyDescent="0.25">
      <c r="A2770" s="11"/>
      <c r="E2770" s="24"/>
      <c r="F2770" s="21"/>
      <c r="K2770" s="13"/>
      <c r="L2770" s="13"/>
    </row>
    <row r="2771" spans="1:12" x14ac:dyDescent="0.25">
      <c r="A2771" s="11"/>
      <c r="E2771" s="24"/>
      <c r="F2771" s="21"/>
      <c r="K2771" s="13"/>
      <c r="L2771" s="13"/>
    </row>
    <row r="2772" spans="1:12" x14ac:dyDescent="0.25">
      <c r="A2772" s="11"/>
      <c r="E2772" s="24"/>
      <c r="F2772" s="21"/>
      <c r="K2772" s="13"/>
      <c r="L2772" s="13"/>
    </row>
    <row r="2773" spans="1:12" x14ac:dyDescent="0.25">
      <c r="A2773" s="11"/>
      <c r="E2773" s="24"/>
      <c r="F2773" s="21"/>
      <c r="K2773" s="13"/>
      <c r="L2773" s="13"/>
    </row>
    <row r="2774" spans="1:12" x14ac:dyDescent="0.25">
      <c r="A2774" s="11"/>
      <c r="E2774" s="24"/>
      <c r="F2774" s="21"/>
      <c r="K2774" s="13"/>
      <c r="L2774" s="13"/>
    </row>
    <row r="2775" spans="1:12" x14ac:dyDescent="0.25">
      <c r="A2775" s="11"/>
      <c r="E2775" s="24"/>
      <c r="F2775" s="21"/>
      <c r="K2775" s="13"/>
      <c r="L2775" s="13"/>
    </row>
    <row r="2776" spans="1:12" x14ac:dyDescent="0.25">
      <c r="A2776" s="11"/>
      <c r="E2776" s="24"/>
      <c r="F2776" s="21"/>
      <c r="K2776" s="13"/>
      <c r="L2776" s="13"/>
    </row>
    <row r="2777" spans="1:12" x14ac:dyDescent="0.25">
      <c r="A2777" s="11"/>
      <c r="E2777" s="24"/>
      <c r="F2777" s="21"/>
      <c r="K2777" s="13"/>
      <c r="L2777" s="13"/>
    </row>
    <row r="2778" spans="1:12" x14ac:dyDescent="0.25">
      <c r="A2778" s="11"/>
      <c r="E2778" s="24"/>
      <c r="F2778" s="21"/>
      <c r="K2778" s="13"/>
      <c r="L2778" s="13"/>
    </row>
    <row r="2779" spans="1:12" x14ac:dyDescent="0.25">
      <c r="A2779" s="11"/>
      <c r="E2779" s="24"/>
      <c r="F2779" s="21"/>
      <c r="K2779" s="13"/>
      <c r="L2779" s="13"/>
    </row>
    <row r="2780" spans="1:12" x14ac:dyDescent="0.25">
      <c r="A2780" s="11"/>
      <c r="E2780" s="24"/>
      <c r="F2780" s="21"/>
      <c r="K2780" s="13"/>
      <c r="L2780" s="13"/>
    </row>
    <row r="2781" spans="1:12" x14ac:dyDescent="0.25">
      <c r="A2781" s="11"/>
      <c r="E2781" s="24"/>
      <c r="F2781" s="21"/>
      <c r="K2781" s="13"/>
      <c r="L2781" s="13"/>
    </row>
    <row r="2782" spans="1:12" x14ac:dyDescent="0.25">
      <c r="A2782" s="11"/>
      <c r="E2782" s="24"/>
      <c r="F2782" s="21"/>
      <c r="K2782" s="13"/>
      <c r="L2782" s="13"/>
    </row>
    <row r="2783" spans="1:12" x14ac:dyDescent="0.25">
      <c r="A2783" s="11"/>
      <c r="E2783" s="24"/>
      <c r="F2783" s="21"/>
      <c r="K2783" s="13"/>
      <c r="L2783" s="13"/>
    </row>
    <row r="2784" spans="1:12" x14ac:dyDescent="0.25">
      <c r="A2784" s="11"/>
      <c r="E2784" s="24"/>
      <c r="F2784" s="21"/>
      <c r="K2784" s="13"/>
      <c r="L2784" s="13"/>
    </row>
    <row r="2785" spans="1:12" x14ac:dyDescent="0.25">
      <c r="A2785" s="11"/>
      <c r="E2785" s="24"/>
      <c r="F2785" s="21"/>
      <c r="K2785" s="13"/>
      <c r="L2785" s="13"/>
    </row>
    <row r="2786" spans="1:12" x14ac:dyDescent="0.25">
      <c r="A2786" s="11"/>
      <c r="E2786" s="24"/>
      <c r="F2786" s="21"/>
      <c r="K2786" s="13"/>
      <c r="L2786" s="13"/>
    </row>
    <row r="2787" spans="1:12" x14ac:dyDescent="0.25">
      <c r="A2787" s="11"/>
      <c r="E2787" s="24"/>
      <c r="F2787" s="21"/>
      <c r="K2787" s="13"/>
      <c r="L2787" s="13"/>
    </row>
    <row r="2788" spans="1:12" x14ac:dyDescent="0.25">
      <c r="A2788" s="11"/>
      <c r="E2788" s="24"/>
      <c r="F2788" s="21"/>
      <c r="K2788" s="13"/>
      <c r="L2788" s="13"/>
    </row>
    <row r="2789" spans="1:12" x14ac:dyDescent="0.25">
      <c r="A2789" s="11"/>
      <c r="E2789" s="24"/>
      <c r="F2789" s="21"/>
      <c r="K2789" s="13"/>
      <c r="L2789" s="13"/>
    </row>
    <row r="2790" spans="1:12" x14ac:dyDescent="0.25">
      <c r="A2790" s="11"/>
      <c r="E2790" s="24"/>
      <c r="F2790" s="21"/>
      <c r="K2790" s="13"/>
      <c r="L2790" s="13"/>
    </row>
    <row r="2791" spans="1:12" x14ac:dyDescent="0.25">
      <c r="A2791" s="11"/>
      <c r="E2791" s="24"/>
      <c r="F2791" s="21"/>
      <c r="K2791" s="13"/>
      <c r="L2791" s="13"/>
    </row>
    <row r="2792" spans="1:12" x14ac:dyDescent="0.25">
      <c r="A2792" s="11"/>
      <c r="E2792" s="24"/>
      <c r="F2792" s="21"/>
      <c r="K2792" s="13"/>
      <c r="L2792" s="13"/>
    </row>
    <row r="2793" spans="1:12" x14ac:dyDescent="0.25">
      <c r="A2793" s="11"/>
      <c r="E2793" s="24"/>
      <c r="F2793" s="21"/>
      <c r="K2793" s="13"/>
      <c r="L2793" s="13"/>
    </row>
    <row r="2794" spans="1:12" x14ac:dyDescent="0.25">
      <c r="A2794" s="11"/>
      <c r="E2794" s="24"/>
      <c r="F2794" s="21"/>
      <c r="K2794" s="13"/>
      <c r="L2794" s="13"/>
    </row>
    <row r="2795" spans="1:12" x14ac:dyDescent="0.25">
      <c r="A2795" s="11"/>
      <c r="E2795" s="24"/>
      <c r="F2795" s="21"/>
      <c r="K2795" s="13"/>
      <c r="L2795" s="13"/>
    </row>
    <row r="2796" spans="1:12" x14ac:dyDescent="0.25">
      <c r="A2796" s="11"/>
      <c r="E2796" s="24"/>
      <c r="F2796" s="21"/>
      <c r="K2796" s="13"/>
      <c r="L2796" s="13"/>
    </row>
    <row r="2797" spans="1:12" x14ac:dyDescent="0.25">
      <c r="A2797" s="11"/>
      <c r="E2797" s="24"/>
      <c r="F2797" s="21"/>
      <c r="K2797" s="13"/>
      <c r="L2797" s="13"/>
    </row>
    <row r="2798" spans="1:12" x14ac:dyDescent="0.25">
      <c r="A2798" s="11"/>
      <c r="E2798" s="24"/>
      <c r="F2798" s="21"/>
      <c r="K2798" s="13"/>
      <c r="L2798" s="13"/>
    </row>
    <row r="2799" spans="1:12" x14ac:dyDescent="0.25">
      <c r="A2799" s="11"/>
      <c r="E2799" s="24"/>
      <c r="F2799" s="21"/>
      <c r="K2799" s="13"/>
      <c r="L2799" s="13"/>
    </row>
    <row r="2800" spans="1:12" x14ac:dyDescent="0.25">
      <c r="A2800" s="11"/>
      <c r="E2800" s="24"/>
      <c r="F2800" s="21"/>
      <c r="K2800" s="13"/>
      <c r="L2800" s="13"/>
    </row>
    <row r="2801" spans="1:12" x14ac:dyDescent="0.25">
      <c r="A2801" s="11"/>
      <c r="E2801" s="24"/>
      <c r="F2801" s="21"/>
      <c r="K2801" s="13"/>
      <c r="L2801" s="13"/>
    </row>
    <row r="2802" spans="1:12" x14ac:dyDescent="0.25">
      <c r="A2802" s="11"/>
      <c r="E2802" s="24"/>
      <c r="F2802" s="21"/>
      <c r="K2802" s="13"/>
      <c r="L2802" s="13"/>
    </row>
    <row r="2803" spans="1:12" x14ac:dyDescent="0.25">
      <c r="A2803" s="11"/>
      <c r="E2803" s="24"/>
      <c r="F2803" s="21"/>
      <c r="K2803" s="13"/>
      <c r="L2803" s="13"/>
    </row>
    <row r="2804" spans="1:12" x14ac:dyDescent="0.25">
      <c r="A2804" s="11"/>
      <c r="E2804" s="24"/>
      <c r="F2804" s="21"/>
      <c r="K2804" s="13"/>
      <c r="L2804" s="13"/>
    </row>
    <row r="2805" spans="1:12" x14ac:dyDescent="0.25">
      <c r="A2805" s="11"/>
      <c r="E2805" s="24"/>
      <c r="F2805" s="21"/>
      <c r="K2805" s="13"/>
      <c r="L2805" s="13"/>
    </row>
    <row r="2806" spans="1:12" x14ac:dyDescent="0.25">
      <c r="A2806" s="11"/>
      <c r="E2806" s="24"/>
      <c r="F2806" s="21"/>
      <c r="K2806" s="13"/>
      <c r="L2806" s="13"/>
    </row>
    <row r="2807" spans="1:12" x14ac:dyDescent="0.25">
      <c r="A2807" s="11"/>
      <c r="E2807" s="24"/>
      <c r="F2807" s="21"/>
      <c r="K2807" s="13"/>
      <c r="L2807" s="13"/>
    </row>
    <row r="2808" spans="1:12" x14ac:dyDescent="0.25">
      <c r="A2808" s="11"/>
      <c r="E2808" s="24"/>
      <c r="F2808" s="21"/>
      <c r="K2808" s="13"/>
      <c r="L2808" s="13"/>
    </row>
    <row r="2809" spans="1:12" x14ac:dyDescent="0.25">
      <c r="A2809" s="11"/>
      <c r="E2809" s="24"/>
      <c r="F2809" s="21"/>
      <c r="K2809" s="13"/>
      <c r="L2809" s="13"/>
    </row>
    <row r="2810" spans="1:12" x14ac:dyDescent="0.25">
      <c r="A2810" s="11"/>
      <c r="E2810" s="24"/>
      <c r="F2810" s="21"/>
      <c r="K2810" s="13"/>
      <c r="L2810" s="13"/>
    </row>
    <row r="2811" spans="1:12" x14ac:dyDescent="0.25">
      <c r="A2811" s="11"/>
      <c r="E2811" s="24"/>
      <c r="F2811" s="21"/>
      <c r="K2811" s="13"/>
      <c r="L2811" s="13"/>
    </row>
    <row r="2812" spans="1:12" x14ac:dyDescent="0.25">
      <c r="A2812" s="11"/>
      <c r="E2812" s="24"/>
      <c r="F2812" s="21"/>
      <c r="K2812" s="13"/>
      <c r="L2812" s="13"/>
    </row>
    <row r="2813" spans="1:12" x14ac:dyDescent="0.25">
      <c r="A2813" s="11"/>
      <c r="E2813" s="24"/>
      <c r="F2813" s="21"/>
      <c r="K2813" s="13"/>
      <c r="L2813" s="13"/>
    </row>
    <row r="2814" spans="1:12" x14ac:dyDescent="0.25">
      <c r="A2814" s="11"/>
      <c r="E2814" s="24"/>
      <c r="F2814" s="21"/>
      <c r="K2814" s="13"/>
      <c r="L2814" s="13"/>
    </row>
    <row r="2815" spans="1:12" x14ac:dyDescent="0.25">
      <c r="A2815" s="11"/>
      <c r="E2815" s="24"/>
      <c r="F2815" s="21"/>
      <c r="K2815" s="13"/>
      <c r="L2815" s="13"/>
    </row>
    <row r="2816" spans="1:12" x14ac:dyDescent="0.25">
      <c r="A2816" s="11"/>
      <c r="E2816" s="24"/>
      <c r="F2816" s="21"/>
      <c r="K2816" s="13"/>
      <c r="L2816" s="13"/>
    </row>
    <row r="2817" spans="1:12" x14ac:dyDescent="0.25">
      <c r="A2817" s="11"/>
      <c r="E2817" s="24"/>
      <c r="F2817" s="21"/>
      <c r="K2817" s="13"/>
      <c r="L2817" s="13"/>
    </row>
    <row r="2818" spans="1:12" x14ac:dyDescent="0.25">
      <c r="A2818" s="11"/>
      <c r="E2818" s="24"/>
      <c r="F2818" s="21"/>
      <c r="K2818" s="13"/>
      <c r="L2818" s="13"/>
    </row>
    <row r="2819" spans="1:12" x14ac:dyDescent="0.25">
      <c r="A2819" s="11"/>
      <c r="E2819" s="24"/>
      <c r="F2819" s="21"/>
      <c r="K2819" s="13"/>
      <c r="L2819" s="13"/>
    </row>
    <row r="2820" spans="1:12" x14ac:dyDescent="0.25">
      <c r="A2820" s="11"/>
      <c r="E2820" s="24"/>
      <c r="F2820" s="21"/>
      <c r="K2820" s="13"/>
      <c r="L2820" s="13"/>
    </row>
    <row r="2821" spans="1:12" x14ac:dyDescent="0.25">
      <c r="A2821" s="11"/>
      <c r="E2821" s="24"/>
      <c r="F2821" s="21"/>
      <c r="K2821" s="13"/>
      <c r="L2821" s="13"/>
    </row>
    <row r="2822" spans="1:12" x14ac:dyDescent="0.25">
      <c r="A2822" s="11"/>
      <c r="E2822" s="24"/>
      <c r="F2822" s="21"/>
      <c r="K2822" s="13"/>
      <c r="L2822" s="13"/>
    </row>
    <row r="2823" spans="1:12" x14ac:dyDescent="0.25">
      <c r="A2823" s="11"/>
      <c r="E2823" s="24"/>
      <c r="F2823" s="21"/>
      <c r="K2823" s="13"/>
      <c r="L2823" s="13"/>
    </row>
    <row r="2824" spans="1:12" x14ac:dyDescent="0.25">
      <c r="A2824" s="11"/>
      <c r="E2824" s="24"/>
      <c r="F2824" s="21"/>
      <c r="K2824" s="13"/>
      <c r="L2824" s="13"/>
    </row>
    <row r="2825" spans="1:12" x14ac:dyDescent="0.25">
      <c r="A2825" s="11"/>
      <c r="E2825" s="24"/>
      <c r="F2825" s="21"/>
      <c r="K2825" s="13"/>
      <c r="L2825" s="13"/>
    </row>
    <row r="2826" spans="1:12" x14ac:dyDescent="0.25">
      <c r="A2826" s="11"/>
      <c r="E2826" s="24"/>
      <c r="F2826" s="21"/>
      <c r="K2826" s="13"/>
      <c r="L2826" s="13"/>
    </row>
    <row r="2827" spans="1:12" x14ac:dyDescent="0.25">
      <c r="A2827" s="11"/>
      <c r="E2827" s="24"/>
      <c r="F2827" s="21"/>
      <c r="K2827" s="13"/>
      <c r="L2827" s="13"/>
    </row>
    <row r="2828" spans="1:12" x14ac:dyDescent="0.25">
      <c r="A2828" s="11"/>
      <c r="E2828" s="24"/>
      <c r="F2828" s="21"/>
      <c r="K2828" s="13"/>
      <c r="L2828" s="13"/>
    </row>
    <row r="2829" spans="1:12" x14ac:dyDescent="0.25">
      <c r="A2829" s="11"/>
      <c r="E2829" s="24"/>
      <c r="F2829" s="21"/>
      <c r="K2829" s="13"/>
      <c r="L2829" s="13"/>
    </row>
    <row r="2830" spans="1:12" x14ac:dyDescent="0.25">
      <c r="A2830" s="11"/>
      <c r="E2830" s="24"/>
      <c r="F2830" s="21"/>
      <c r="K2830" s="13"/>
      <c r="L2830" s="13"/>
    </row>
    <row r="2831" spans="1:12" x14ac:dyDescent="0.25">
      <c r="A2831" s="11"/>
      <c r="E2831" s="24"/>
      <c r="F2831" s="21"/>
      <c r="K2831" s="13"/>
      <c r="L2831" s="13"/>
    </row>
    <row r="2832" spans="1:12" x14ac:dyDescent="0.25">
      <c r="A2832" s="11"/>
      <c r="E2832" s="24"/>
      <c r="F2832" s="21"/>
      <c r="K2832" s="13"/>
      <c r="L2832" s="13"/>
    </row>
    <row r="2833" spans="1:12" x14ac:dyDescent="0.25">
      <c r="A2833" s="11"/>
      <c r="E2833" s="24"/>
      <c r="F2833" s="21"/>
      <c r="K2833" s="13"/>
      <c r="L2833" s="13"/>
    </row>
    <row r="2834" spans="1:12" x14ac:dyDescent="0.25">
      <c r="A2834" s="11"/>
      <c r="E2834" s="24"/>
      <c r="F2834" s="21"/>
      <c r="K2834" s="13"/>
      <c r="L2834" s="13"/>
    </row>
    <row r="2835" spans="1:12" x14ac:dyDescent="0.25">
      <c r="A2835" s="11"/>
      <c r="E2835" s="24"/>
      <c r="F2835" s="21"/>
      <c r="K2835" s="13"/>
      <c r="L2835" s="13"/>
    </row>
    <row r="2836" spans="1:12" x14ac:dyDescent="0.25">
      <c r="A2836" s="11"/>
      <c r="E2836" s="24"/>
      <c r="F2836" s="21"/>
      <c r="K2836" s="13"/>
      <c r="L2836" s="13"/>
    </row>
    <row r="2837" spans="1:12" x14ac:dyDescent="0.25">
      <c r="A2837" s="11"/>
      <c r="E2837" s="24"/>
      <c r="F2837" s="21"/>
      <c r="K2837" s="13"/>
      <c r="L2837" s="13"/>
    </row>
    <row r="2838" spans="1:12" x14ac:dyDescent="0.25">
      <c r="A2838" s="11"/>
      <c r="E2838" s="24"/>
      <c r="F2838" s="21"/>
      <c r="K2838" s="13"/>
      <c r="L2838" s="13"/>
    </row>
    <row r="2839" spans="1:12" x14ac:dyDescent="0.25">
      <c r="A2839" s="11"/>
      <c r="E2839" s="24"/>
      <c r="F2839" s="21"/>
      <c r="K2839" s="13"/>
      <c r="L2839" s="13"/>
    </row>
    <row r="2840" spans="1:12" x14ac:dyDescent="0.25">
      <c r="A2840" s="11"/>
      <c r="E2840" s="24"/>
      <c r="F2840" s="21"/>
      <c r="K2840" s="13"/>
      <c r="L2840" s="13"/>
    </row>
    <row r="2841" spans="1:12" x14ac:dyDescent="0.25">
      <c r="A2841" s="11"/>
      <c r="E2841" s="24"/>
      <c r="F2841" s="21"/>
      <c r="K2841" s="13"/>
      <c r="L2841" s="13"/>
    </row>
    <row r="2842" spans="1:12" x14ac:dyDescent="0.25">
      <c r="A2842" s="11"/>
      <c r="E2842" s="24"/>
      <c r="F2842" s="21"/>
      <c r="K2842" s="13"/>
      <c r="L2842" s="13"/>
    </row>
    <row r="2843" spans="1:12" x14ac:dyDescent="0.25">
      <c r="A2843" s="11"/>
      <c r="E2843" s="24"/>
      <c r="F2843" s="21"/>
      <c r="K2843" s="13"/>
      <c r="L2843" s="13"/>
    </row>
    <row r="2844" spans="1:12" x14ac:dyDescent="0.25">
      <c r="A2844" s="11"/>
      <c r="E2844" s="24"/>
      <c r="F2844" s="21"/>
      <c r="K2844" s="13"/>
      <c r="L2844" s="13"/>
    </row>
    <row r="2845" spans="1:12" x14ac:dyDescent="0.25">
      <c r="A2845" s="11"/>
      <c r="E2845" s="24"/>
      <c r="F2845" s="21"/>
      <c r="K2845" s="13"/>
      <c r="L2845" s="13"/>
    </row>
    <row r="2846" spans="1:12" x14ac:dyDescent="0.25">
      <c r="A2846" s="11"/>
      <c r="E2846" s="24"/>
      <c r="F2846" s="21"/>
      <c r="K2846" s="13"/>
      <c r="L2846" s="13"/>
    </row>
    <row r="2847" spans="1:12" x14ac:dyDescent="0.25">
      <c r="A2847" s="11"/>
      <c r="E2847" s="24"/>
      <c r="F2847" s="21"/>
      <c r="K2847" s="13"/>
      <c r="L2847" s="13"/>
    </row>
    <row r="2848" spans="1:12" x14ac:dyDescent="0.25">
      <c r="A2848" s="11"/>
      <c r="E2848" s="24"/>
      <c r="F2848" s="21"/>
      <c r="K2848" s="13"/>
      <c r="L2848" s="13"/>
    </row>
    <row r="2849" spans="1:12" x14ac:dyDescent="0.25">
      <c r="A2849" s="11"/>
      <c r="E2849" s="24"/>
      <c r="F2849" s="21"/>
      <c r="K2849" s="13"/>
      <c r="L2849" s="13"/>
    </row>
    <row r="2850" spans="1:12" x14ac:dyDescent="0.25">
      <c r="A2850" s="11"/>
      <c r="E2850" s="24"/>
      <c r="F2850" s="21"/>
      <c r="K2850" s="13"/>
      <c r="L2850" s="13"/>
    </row>
    <row r="2851" spans="1:12" x14ac:dyDescent="0.25">
      <c r="A2851" s="11"/>
      <c r="E2851" s="24"/>
      <c r="F2851" s="21"/>
      <c r="K2851" s="13"/>
      <c r="L2851" s="13"/>
    </row>
    <row r="2852" spans="1:12" x14ac:dyDescent="0.25">
      <c r="A2852" s="11"/>
      <c r="E2852" s="24"/>
      <c r="F2852" s="21"/>
      <c r="K2852" s="13"/>
      <c r="L2852" s="13"/>
    </row>
    <row r="2853" spans="1:12" x14ac:dyDescent="0.25">
      <c r="A2853" s="11"/>
      <c r="E2853" s="24"/>
      <c r="F2853" s="21"/>
      <c r="K2853" s="13"/>
      <c r="L2853" s="13"/>
    </row>
    <row r="2854" spans="1:12" x14ac:dyDescent="0.25">
      <c r="A2854" s="11"/>
      <c r="E2854" s="24"/>
      <c r="F2854" s="21"/>
      <c r="K2854" s="13"/>
      <c r="L2854" s="13"/>
    </row>
    <row r="2855" spans="1:12" x14ac:dyDescent="0.25">
      <c r="A2855" s="11"/>
      <c r="E2855" s="24"/>
      <c r="F2855" s="21"/>
      <c r="K2855" s="13"/>
      <c r="L2855" s="13"/>
    </row>
    <row r="2856" spans="1:12" x14ac:dyDescent="0.25">
      <c r="A2856" s="11"/>
      <c r="E2856" s="24"/>
      <c r="F2856" s="21"/>
      <c r="K2856" s="13"/>
      <c r="L2856" s="13"/>
    </row>
    <row r="2857" spans="1:12" x14ac:dyDescent="0.25">
      <c r="A2857" s="11"/>
      <c r="E2857" s="24"/>
      <c r="F2857" s="21"/>
      <c r="K2857" s="13"/>
      <c r="L2857" s="13"/>
    </row>
    <row r="2858" spans="1:12" x14ac:dyDescent="0.25">
      <c r="A2858" s="11"/>
      <c r="E2858" s="24"/>
      <c r="F2858" s="21"/>
      <c r="K2858" s="13"/>
      <c r="L2858" s="13"/>
    </row>
    <row r="2859" spans="1:12" x14ac:dyDescent="0.25">
      <c r="A2859" s="11"/>
      <c r="E2859" s="24"/>
      <c r="F2859" s="21"/>
      <c r="K2859" s="13"/>
      <c r="L2859" s="13"/>
    </row>
    <row r="2860" spans="1:12" x14ac:dyDescent="0.25">
      <c r="A2860" s="11"/>
      <c r="E2860" s="24"/>
      <c r="F2860" s="21"/>
      <c r="K2860" s="13"/>
      <c r="L2860" s="13"/>
    </row>
    <row r="2861" spans="1:12" x14ac:dyDescent="0.25">
      <c r="A2861" s="11"/>
      <c r="E2861" s="24"/>
      <c r="F2861" s="21"/>
      <c r="K2861" s="13"/>
      <c r="L2861" s="13"/>
    </row>
    <row r="2862" spans="1:12" x14ac:dyDescent="0.25">
      <c r="A2862" s="11"/>
      <c r="E2862" s="24"/>
      <c r="F2862" s="21"/>
      <c r="K2862" s="13"/>
      <c r="L2862" s="13"/>
    </row>
    <row r="2863" spans="1:12" x14ac:dyDescent="0.25">
      <c r="A2863" s="11"/>
      <c r="E2863" s="24"/>
      <c r="F2863" s="21"/>
      <c r="K2863" s="13"/>
      <c r="L2863" s="13"/>
    </row>
    <row r="2864" spans="1:12" x14ac:dyDescent="0.25">
      <c r="A2864" s="11"/>
      <c r="E2864" s="24"/>
      <c r="F2864" s="21"/>
      <c r="K2864" s="13"/>
      <c r="L2864" s="13"/>
    </row>
    <row r="2865" spans="1:12" x14ac:dyDescent="0.25">
      <c r="A2865" s="11"/>
      <c r="E2865" s="24"/>
      <c r="F2865" s="21"/>
      <c r="K2865" s="13"/>
      <c r="L2865" s="13"/>
    </row>
    <row r="2866" spans="1:12" x14ac:dyDescent="0.25">
      <c r="A2866" s="11"/>
      <c r="E2866" s="24"/>
      <c r="F2866" s="21"/>
      <c r="K2866" s="13"/>
      <c r="L2866" s="13"/>
    </row>
    <row r="2867" spans="1:12" x14ac:dyDescent="0.25">
      <c r="A2867" s="11"/>
      <c r="E2867" s="24"/>
      <c r="F2867" s="21"/>
      <c r="K2867" s="13"/>
      <c r="L2867" s="13"/>
    </row>
    <row r="2868" spans="1:12" x14ac:dyDescent="0.25">
      <c r="A2868" s="11"/>
      <c r="E2868" s="24"/>
      <c r="F2868" s="21"/>
      <c r="K2868" s="13"/>
      <c r="L2868" s="13"/>
    </row>
    <row r="2869" spans="1:12" x14ac:dyDescent="0.25">
      <c r="A2869" s="11"/>
      <c r="E2869" s="24"/>
      <c r="F2869" s="21"/>
      <c r="K2869" s="13"/>
      <c r="L2869" s="13"/>
    </row>
    <row r="2870" spans="1:12" x14ac:dyDescent="0.25">
      <c r="A2870" s="11"/>
      <c r="E2870" s="24"/>
      <c r="F2870" s="21"/>
      <c r="K2870" s="13"/>
      <c r="L2870" s="13"/>
    </row>
    <row r="2871" spans="1:12" x14ac:dyDescent="0.25">
      <c r="A2871" s="11"/>
      <c r="E2871" s="24"/>
      <c r="F2871" s="21"/>
      <c r="K2871" s="13"/>
      <c r="L2871" s="13"/>
    </row>
    <row r="2872" spans="1:12" x14ac:dyDescent="0.25">
      <c r="A2872" s="11"/>
      <c r="E2872" s="24"/>
      <c r="F2872" s="21"/>
      <c r="K2872" s="13"/>
      <c r="L2872" s="13"/>
    </row>
    <row r="2873" spans="1:12" x14ac:dyDescent="0.25">
      <c r="A2873" s="11"/>
      <c r="E2873" s="24"/>
      <c r="F2873" s="21"/>
      <c r="K2873" s="13"/>
      <c r="L2873" s="13"/>
    </row>
    <row r="2874" spans="1:12" x14ac:dyDescent="0.25">
      <c r="A2874" s="11"/>
      <c r="E2874" s="24"/>
      <c r="F2874" s="21"/>
      <c r="K2874" s="13"/>
      <c r="L2874" s="13"/>
    </row>
    <row r="2875" spans="1:12" x14ac:dyDescent="0.25">
      <c r="A2875" s="11"/>
      <c r="E2875" s="24"/>
      <c r="F2875" s="21"/>
      <c r="K2875" s="13"/>
      <c r="L2875" s="13"/>
    </row>
    <row r="2876" spans="1:12" x14ac:dyDescent="0.25">
      <c r="A2876" s="11"/>
      <c r="E2876" s="24"/>
      <c r="F2876" s="21"/>
      <c r="K2876" s="13"/>
      <c r="L2876" s="13"/>
    </row>
    <row r="2877" spans="1:12" x14ac:dyDescent="0.25">
      <c r="A2877" s="11"/>
      <c r="E2877" s="24"/>
      <c r="F2877" s="21"/>
      <c r="K2877" s="13"/>
      <c r="L2877" s="13"/>
    </row>
    <row r="2878" spans="1:12" x14ac:dyDescent="0.25">
      <c r="A2878" s="11"/>
      <c r="E2878" s="24"/>
      <c r="F2878" s="21"/>
      <c r="K2878" s="13"/>
      <c r="L2878" s="13"/>
    </row>
    <row r="2879" spans="1:12" x14ac:dyDescent="0.25">
      <c r="A2879" s="11"/>
      <c r="E2879" s="24"/>
      <c r="F2879" s="21"/>
      <c r="K2879" s="13"/>
      <c r="L2879" s="13"/>
    </row>
    <row r="2880" spans="1:12" x14ac:dyDescent="0.25">
      <c r="A2880" s="11"/>
      <c r="E2880" s="24"/>
      <c r="F2880" s="21"/>
      <c r="K2880" s="13"/>
      <c r="L2880" s="13"/>
    </row>
    <row r="2881" spans="1:12" x14ac:dyDescent="0.25">
      <c r="A2881" s="11"/>
      <c r="E2881" s="24"/>
      <c r="F2881" s="21"/>
      <c r="K2881" s="13"/>
      <c r="L2881" s="13"/>
    </row>
    <row r="2882" spans="1:12" x14ac:dyDescent="0.25">
      <c r="A2882" s="11"/>
      <c r="E2882" s="24"/>
      <c r="F2882" s="21"/>
      <c r="K2882" s="13"/>
      <c r="L2882" s="13"/>
    </row>
    <row r="2883" spans="1:12" x14ac:dyDescent="0.25">
      <c r="A2883" s="11"/>
      <c r="E2883" s="24"/>
      <c r="F2883" s="21"/>
      <c r="K2883" s="13"/>
      <c r="L2883" s="13"/>
    </row>
    <row r="2884" spans="1:12" x14ac:dyDescent="0.25">
      <c r="A2884" s="11"/>
      <c r="E2884" s="24"/>
      <c r="F2884" s="21"/>
      <c r="K2884" s="13"/>
      <c r="L2884" s="13"/>
    </row>
    <row r="2885" spans="1:12" x14ac:dyDescent="0.25">
      <c r="A2885" s="11"/>
      <c r="E2885" s="24"/>
      <c r="F2885" s="21"/>
      <c r="K2885" s="13"/>
      <c r="L2885" s="13"/>
    </row>
    <row r="2886" spans="1:12" x14ac:dyDescent="0.25">
      <c r="A2886" s="11"/>
      <c r="E2886" s="24"/>
      <c r="F2886" s="21"/>
      <c r="K2886" s="13"/>
      <c r="L2886" s="13"/>
    </row>
    <row r="2887" spans="1:12" x14ac:dyDescent="0.25">
      <c r="A2887" s="11"/>
      <c r="E2887" s="24"/>
      <c r="F2887" s="21"/>
      <c r="K2887" s="13"/>
      <c r="L2887" s="13"/>
    </row>
    <row r="2888" spans="1:12" x14ac:dyDescent="0.25">
      <c r="A2888" s="11"/>
      <c r="E2888" s="24"/>
      <c r="F2888" s="21"/>
      <c r="K2888" s="13"/>
      <c r="L2888" s="13"/>
    </row>
    <row r="2889" spans="1:12" x14ac:dyDescent="0.25">
      <c r="A2889" s="11"/>
      <c r="E2889" s="24"/>
      <c r="F2889" s="21"/>
      <c r="K2889" s="13"/>
      <c r="L2889" s="13"/>
    </row>
    <row r="2890" spans="1:12" x14ac:dyDescent="0.25">
      <c r="A2890" s="11"/>
      <c r="E2890" s="24"/>
      <c r="F2890" s="21"/>
      <c r="K2890" s="13"/>
      <c r="L2890" s="13"/>
    </row>
    <row r="2891" spans="1:12" x14ac:dyDescent="0.25">
      <c r="A2891" s="11"/>
      <c r="E2891" s="24"/>
      <c r="F2891" s="21"/>
      <c r="K2891" s="13"/>
      <c r="L2891" s="13"/>
    </row>
    <row r="2892" spans="1:12" x14ac:dyDescent="0.25">
      <c r="A2892" s="11"/>
      <c r="E2892" s="24"/>
      <c r="F2892" s="21"/>
      <c r="K2892" s="13"/>
      <c r="L2892" s="13"/>
    </row>
    <row r="2893" spans="1:12" x14ac:dyDescent="0.25">
      <c r="A2893" s="11"/>
      <c r="E2893" s="24"/>
      <c r="F2893" s="21"/>
      <c r="K2893" s="13"/>
      <c r="L2893" s="13"/>
    </row>
    <row r="2894" spans="1:12" x14ac:dyDescent="0.25">
      <c r="A2894" s="11"/>
      <c r="E2894" s="24"/>
      <c r="F2894" s="21"/>
      <c r="K2894" s="13"/>
      <c r="L2894" s="13"/>
    </row>
    <row r="2895" spans="1:12" x14ac:dyDescent="0.25">
      <c r="A2895" s="11"/>
      <c r="E2895" s="24"/>
      <c r="F2895" s="21"/>
      <c r="K2895" s="13"/>
      <c r="L2895" s="13"/>
    </row>
    <row r="2896" spans="1:12" x14ac:dyDescent="0.25">
      <c r="A2896" s="11"/>
      <c r="E2896" s="24"/>
      <c r="F2896" s="21"/>
      <c r="K2896" s="13"/>
      <c r="L2896" s="13"/>
    </row>
    <row r="2897" spans="1:12" x14ac:dyDescent="0.25">
      <c r="A2897" s="11"/>
      <c r="E2897" s="24"/>
      <c r="F2897" s="21"/>
      <c r="K2897" s="13"/>
      <c r="L2897" s="13"/>
    </row>
    <row r="2898" spans="1:12" x14ac:dyDescent="0.25">
      <c r="A2898" s="11"/>
      <c r="E2898" s="24"/>
      <c r="F2898" s="21"/>
      <c r="K2898" s="13"/>
      <c r="L2898" s="13"/>
    </row>
    <row r="2899" spans="1:12" x14ac:dyDescent="0.25">
      <c r="A2899" s="11"/>
      <c r="E2899" s="24"/>
      <c r="F2899" s="21"/>
      <c r="K2899" s="13"/>
      <c r="L2899" s="13"/>
    </row>
    <row r="2900" spans="1:12" x14ac:dyDescent="0.25">
      <c r="A2900" s="11"/>
      <c r="E2900" s="24"/>
      <c r="F2900" s="21"/>
      <c r="K2900" s="13"/>
      <c r="L2900" s="13"/>
    </row>
    <row r="2901" spans="1:12" x14ac:dyDescent="0.25">
      <c r="A2901" s="11"/>
      <c r="E2901" s="24"/>
      <c r="F2901" s="21"/>
      <c r="K2901" s="13"/>
      <c r="L2901" s="13"/>
    </row>
    <row r="2902" spans="1:12" x14ac:dyDescent="0.25">
      <c r="A2902" s="11"/>
      <c r="E2902" s="24"/>
      <c r="F2902" s="21"/>
      <c r="K2902" s="13"/>
      <c r="L2902" s="13"/>
    </row>
    <row r="2903" spans="1:12" x14ac:dyDescent="0.25">
      <c r="A2903" s="11"/>
      <c r="E2903" s="24"/>
      <c r="F2903" s="21"/>
      <c r="K2903" s="13"/>
      <c r="L2903" s="13"/>
    </row>
    <row r="2904" spans="1:12" x14ac:dyDescent="0.25">
      <c r="A2904" s="11"/>
      <c r="E2904" s="24"/>
      <c r="F2904" s="21"/>
      <c r="K2904" s="13"/>
      <c r="L2904" s="13"/>
    </row>
    <row r="2905" spans="1:12" x14ac:dyDescent="0.25">
      <c r="A2905" s="11"/>
      <c r="E2905" s="24"/>
      <c r="F2905" s="21"/>
      <c r="K2905" s="13"/>
      <c r="L2905" s="13"/>
    </row>
    <row r="2906" spans="1:12" x14ac:dyDescent="0.25">
      <c r="A2906" s="11"/>
      <c r="E2906" s="24"/>
      <c r="F2906" s="21"/>
      <c r="K2906" s="13"/>
      <c r="L2906" s="13"/>
    </row>
    <row r="2907" spans="1:12" x14ac:dyDescent="0.25">
      <c r="A2907" s="11"/>
      <c r="E2907" s="24"/>
      <c r="F2907" s="21"/>
      <c r="K2907" s="13"/>
      <c r="L2907" s="13"/>
    </row>
    <row r="2908" spans="1:12" x14ac:dyDescent="0.25">
      <c r="A2908" s="11"/>
      <c r="E2908" s="24"/>
      <c r="F2908" s="21"/>
      <c r="K2908" s="13"/>
      <c r="L2908" s="13"/>
    </row>
    <row r="2909" spans="1:12" x14ac:dyDescent="0.25">
      <c r="A2909" s="11"/>
      <c r="E2909" s="24"/>
      <c r="F2909" s="21"/>
      <c r="K2909" s="13"/>
      <c r="L2909" s="13"/>
    </row>
    <row r="2910" spans="1:12" x14ac:dyDescent="0.25">
      <c r="A2910" s="11"/>
      <c r="E2910" s="24"/>
      <c r="F2910" s="21"/>
      <c r="K2910" s="13"/>
      <c r="L2910" s="13"/>
    </row>
    <row r="2911" spans="1:12" x14ac:dyDescent="0.25">
      <c r="A2911" s="11"/>
      <c r="E2911" s="24"/>
      <c r="F2911" s="21"/>
      <c r="K2911" s="13"/>
      <c r="L2911" s="13"/>
    </row>
    <row r="2912" spans="1:12" x14ac:dyDescent="0.25">
      <c r="A2912" s="11"/>
      <c r="E2912" s="24"/>
      <c r="F2912" s="21"/>
      <c r="K2912" s="13"/>
      <c r="L2912" s="13"/>
    </row>
    <row r="2913" spans="1:12" x14ac:dyDescent="0.25">
      <c r="A2913" s="11"/>
      <c r="E2913" s="24"/>
      <c r="F2913" s="21"/>
      <c r="K2913" s="13"/>
      <c r="L2913" s="13"/>
    </row>
    <row r="2914" spans="1:12" x14ac:dyDescent="0.25">
      <c r="A2914" s="11"/>
      <c r="E2914" s="24"/>
      <c r="F2914" s="21"/>
      <c r="K2914" s="13"/>
      <c r="L2914" s="13"/>
    </row>
    <row r="2915" spans="1:12" x14ac:dyDescent="0.25">
      <c r="A2915" s="11"/>
      <c r="E2915" s="24"/>
      <c r="F2915" s="21"/>
      <c r="K2915" s="13"/>
      <c r="L2915" s="13"/>
    </row>
    <row r="2916" spans="1:12" x14ac:dyDescent="0.25">
      <c r="A2916" s="11"/>
      <c r="E2916" s="24"/>
      <c r="F2916" s="21"/>
      <c r="K2916" s="13"/>
      <c r="L2916" s="13"/>
    </row>
    <row r="2917" spans="1:12" x14ac:dyDescent="0.25">
      <c r="A2917" s="11"/>
      <c r="E2917" s="24"/>
      <c r="F2917" s="21"/>
      <c r="K2917" s="13"/>
      <c r="L2917" s="13"/>
    </row>
    <row r="2918" spans="1:12" x14ac:dyDescent="0.25">
      <c r="A2918" s="11"/>
      <c r="E2918" s="24"/>
      <c r="F2918" s="21"/>
      <c r="K2918" s="13"/>
      <c r="L2918" s="13"/>
    </row>
    <row r="2919" spans="1:12" x14ac:dyDescent="0.25">
      <c r="A2919" s="11"/>
      <c r="E2919" s="24"/>
      <c r="F2919" s="21"/>
      <c r="K2919" s="13"/>
      <c r="L2919" s="13"/>
    </row>
    <row r="2920" spans="1:12" x14ac:dyDescent="0.25">
      <c r="A2920" s="11"/>
      <c r="E2920" s="24"/>
      <c r="F2920" s="21"/>
      <c r="K2920" s="13"/>
      <c r="L2920" s="13"/>
    </row>
    <row r="2921" spans="1:12" x14ac:dyDescent="0.25">
      <c r="A2921" s="11"/>
      <c r="E2921" s="24"/>
      <c r="F2921" s="21"/>
      <c r="K2921" s="13"/>
      <c r="L2921" s="13"/>
    </row>
    <row r="2922" spans="1:12" x14ac:dyDescent="0.25">
      <c r="A2922" s="11"/>
      <c r="E2922" s="24"/>
      <c r="F2922" s="21"/>
      <c r="K2922" s="13"/>
      <c r="L2922" s="13"/>
    </row>
    <row r="2923" spans="1:12" x14ac:dyDescent="0.25">
      <c r="A2923" s="11"/>
      <c r="E2923" s="24"/>
      <c r="F2923" s="21"/>
      <c r="K2923" s="13"/>
      <c r="L2923" s="13"/>
    </row>
    <row r="2924" spans="1:12" x14ac:dyDescent="0.25">
      <c r="A2924" s="11"/>
      <c r="E2924" s="24"/>
      <c r="F2924" s="21"/>
      <c r="K2924" s="13"/>
      <c r="L2924" s="13"/>
    </row>
    <row r="2925" spans="1:12" x14ac:dyDescent="0.25">
      <c r="A2925" s="11"/>
      <c r="E2925" s="24"/>
      <c r="F2925" s="21"/>
      <c r="K2925" s="13"/>
      <c r="L2925" s="13"/>
    </row>
    <row r="2926" spans="1:12" x14ac:dyDescent="0.25">
      <c r="A2926" s="11"/>
      <c r="E2926" s="24"/>
      <c r="F2926" s="21"/>
      <c r="K2926" s="13"/>
      <c r="L2926" s="13"/>
    </row>
    <row r="2927" spans="1:12" x14ac:dyDescent="0.25">
      <c r="A2927" s="11"/>
      <c r="E2927" s="24"/>
      <c r="F2927" s="21"/>
      <c r="K2927" s="13"/>
      <c r="L2927" s="13"/>
    </row>
    <row r="2928" spans="1:12" x14ac:dyDescent="0.25">
      <c r="A2928" s="11"/>
      <c r="E2928" s="24"/>
      <c r="F2928" s="21"/>
      <c r="K2928" s="13"/>
      <c r="L2928" s="13"/>
    </row>
    <row r="2929" spans="1:12" x14ac:dyDescent="0.25">
      <c r="A2929" s="11"/>
      <c r="E2929" s="24"/>
      <c r="F2929" s="21"/>
      <c r="K2929" s="13"/>
      <c r="L2929" s="13"/>
    </row>
    <row r="2930" spans="1:12" x14ac:dyDescent="0.25">
      <c r="A2930" s="11"/>
      <c r="E2930" s="24"/>
      <c r="F2930" s="21"/>
      <c r="K2930" s="13"/>
      <c r="L2930" s="13"/>
    </row>
    <row r="2931" spans="1:12" x14ac:dyDescent="0.25">
      <c r="A2931" s="11"/>
      <c r="E2931" s="24"/>
      <c r="F2931" s="21"/>
      <c r="K2931" s="13"/>
      <c r="L2931" s="13"/>
    </row>
    <row r="2932" spans="1:12" x14ac:dyDescent="0.25">
      <c r="A2932" s="11"/>
      <c r="E2932" s="24"/>
      <c r="F2932" s="21"/>
      <c r="K2932" s="13"/>
      <c r="L2932" s="13"/>
    </row>
    <row r="2933" spans="1:12" x14ac:dyDescent="0.25">
      <c r="A2933" s="11"/>
      <c r="E2933" s="24"/>
      <c r="F2933" s="21"/>
      <c r="K2933" s="13"/>
      <c r="L2933" s="13"/>
    </row>
    <row r="2934" spans="1:12" x14ac:dyDescent="0.25">
      <c r="A2934" s="11"/>
      <c r="E2934" s="24"/>
      <c r="F2934" s="21"/>
      <c r="K2934" s="13"/>
      <c r="L2934" s="13"/>
    </row>
    <row r="2935" spans="1:12" x14ac:dyDescent="0.25">
      <c r="A2935" s="11"/>
      <c r="E2935" s="24"/>
      <c r="F2935" s="21"/>
      <c r="K2935" s="13"/>
      <c r="L2935" s="13"/>
    </row>
    <row r="2936" spans="1:12" x14ac:dyDescent="0.25">
      <c r="A2936" s="11"/>
      <c r="E2936" s="24"/>
      <c r="F2936" s="21"/>
      <c r="K2936" s="13"/>
      <c r="L2936" s="13"/>
    </row>
    <row r="2937" spans="1:12" x14ac:dyDescent="0.25">
      <c r="A2937" s="11"/>
      <c r="E2937" s="24"/>
      <c r="F2937" s="21"/>
      <c r="K2937" s="13"/>
      <c r="L2937" s="13"/>
    </row>
    <row r="2938" spans="1:12" x14ac:dyDescent="0.25">
      <c r="A2938" s="11"/>
      <c r="E2938" s="24"/>
      <c r="F2938" s="21"/>
      <c r="K2938" s="13"/>
      <c r="L2938" s="13"/>
    </row>
    <row r="2939" spans="1:12" x14ac:dyDescent="0.25">
      <c r="A2939" s="11"/>
      <c r="E2939" s="24"/>
      <c r="F2939" s="21"/>
      <c r="K2939" s="13"/>
      <c r="L2939" s="13"/>
    </row>
    <row r="2940" spans="1:12" x14ac:dyDescent="0.25">
      <c r="A2940" s="11"/>
      <c r="E2940" s="24"/>
      <c r="F2940" s="21"/>
      <c r="K2940" s="13"/>
      <c r="L2940" s="13"/>
    </row>
    <row r="2941" spans="1:12" x14ac:dyDescent="0.25">
      <c r="A2941" s="11"/>
      <c r="E2941" s="24"/>
      <c r="F2941" s="21"/>
      <c r="K2941" s="13"/>
      <c r="L2941" s="13"/>
    </row>
    <row r="2942" spans="1:12" x14ac:dyDescent="0.25">
      <c r="A2942" s="11"/>
      <c r="E2942" s="24"/>
      <c r="F2942" s="21"/>
      <c r="K2942" s="13"/>
      <c r="L2942" s="13"/>
    </row>
    <row r="2943" spans="1:12" x14ac:dyDescent="0.25">
      <c r="A2943" s="11"/>
      <c r="E2943" s="24"/>
      <c r="F2943" s="21"/>
      <c r="K2943" s="13"/>
      <c r="L2943" s="13"/>
    </row>
    <row r="2944" spans="1:12" x14ac:dyDescent="0.25">
      <c r="A2944" s="11"/>
      <c r="E2944" s="24"/>
      <c r="F2944" s="21"/>
      <c r="K2944" s="13"/>
      <c r="L2944" s="13"/>
    </row>
    <row r="2945" spans="1:12" x14ac:dyDescent="0.25">
      <c r="A2945" s="11"/>
      <c r="E2945" s="24"/>
      <c r="F2945" s="21"/>
      <c r="K2945" s="13"/>
      <c r="L2945" s="13"/>
    </row>
    <row r="2946" spans="1:12" x14ac:dyDescent="0.25">
      <c r="A2946" s="11"/>
      <c r="E2946" s="24"/>
      <c r="F2946" s="21"/>
      <c r="K2946" s="13"/>
      <c r="L2946" s="13"/>
    </row>
    <row r="2947" spans="1:12" x14ac:dyDescent="0.25">
      <c r="A2947" s="11"/>
      <c r="E2947" s="24"/>
      <c r="F2947" s="21"/>
      <c r="K2947" s="13"/>
      <c r="L2947" s="13"/>
    </row>
    <row r="2948" spans="1:12" x14ac:dyDescent="0.25">
      <c r="A2948" s="11"/>
      <c r="E2948" s="24"/>
      <c r="F2948" s="21"/>
      <c r="K2948" s="13"/>
      <c r="L2948" s="13"/>
    </row>
    <row r="2949" spans="1:12" x14ac:dyDescent="0.25">
      <c r="A2949" s="11"/>
      <c r="E2949" s="24"/>
      <c r="F2949" s="21"/>
      <c r="K2949" s="13"/>
      <c r="L2949" s="13"/>
    </row>
    <row r="2950" spans="1:12" x14ac:dyDescent="0.25">
      <c r="A2950" s="11"/>
      <c r="E2950" s="24"/>
      <c r="F2950" s="21"/>
      <c r="K2950" s="13"/>
      <c r="L2950" s="13"/>
    </row>
    <row r="2951" spans="1:12" x14ac:dyDescent="0.25">
      <c r="A2951" s="11"/>
      <c r="E2951" s="24"/>
      <c r="F2951" s="21"/>
      <c r="K2951" s="13"/>
      <c r="L2951" s="13"/>
    </row>
    <row r="2952" spans="1:12" x14ac:dyDescent="0.25">
      <c r="A2952" s="11"/>
      <c r="E2952" s="24"/>
      <c r="F2952" s="21"/>
      <c r="K2952" s="13"/>
      <c r="L2952" s="13"/>
    </row>
    <row r="2953" spans="1:12" x14ac:dyDescent="0.25">
      <c r="A2953" s="11"/>
      <c r="E2953" s="24"/>
      <c r="F2953" s="21"/>
      <c r="K2953" s="13"/>
      <c r="L2953" s="13"/>
    </row>
    <row r="2954" spans="1:12" x14ac:dyDescent="0.25">
      <c r="A2954" s="11"/>
      <c r="E2954" s="24"/>
      <c r="F2954" s="21"/>
      <c r="K2954" s="13"/>
      <c r="L2954" s="13"/>
    </row>
    <row r="2955" spans="1:12" x14ac:dyDescent="0.25">
      <c r="A2955" s="11"/>
      <c r="E2955" s="24"/>
      <c r="F2955" s="21"/>
      <c r="K2955" s="13"/>
      <c r="L2955" s="13"/>
    </row>
    <row r="2956" spans="1:12" x14ac:dyDescent="0.25">
      <c r="A2956" s="11"/>
      <c r="E2956" s="24"/>
      <c r="F2956" s="21"/>
      <c r="K2956" s="13"/>
      <c r="L2956" s="13"/>
    </row>
    <row r="2957" spans="1:12" x14ac:dyDescent="0.25">
      <c r="A2957" s="11"/>
      <c r="E2957" s="24"/>
      <c r="F2957" s="21"/>
      <c r="K2957" s="13"/>
      <c r="L2957" s="13"/>
    </row>
    <row r="2958" spans="1:12" x14ac:dyDescent="0.25">
      <c r="A2958" s="11"/>
      <c r="E2958" s="24"/>
      <c r="F2958" s="21"/>
      <c r="K2958" s="13"/>
      <c r="L2958" s="13"/>
    </row>
    <row r="2959" spans="1:12" x14ac:dyDescent="0.25">
      <c r="A2959" s="11"/>
      <c r="E2959" s="24"/>
      <c r="F2959" s="21"/>
      <c r="K2959" s="13"/>
      <c r="L2959" s="13"/>
    </row>
    <row r="2960" spans="1:12" x14ac:dyDescent="0.25">
      <c r="A2960" s="11"/>
      <c r="E2960" s="24"/>
      <c r="F2960" s="21"/>
      <c r="K2960" s="13"/>
      <c r="L2960" s="13"/>
    </row>
    <row r="2961" spans="1:12" x14ac:dyDescent="0.25">
      <c r="A2961" s="11"/>
      <c r="E2961" s="24"/>
      <c r="F2961" s="21"/>
      <c r="K2961" s="13"/>
      <c r="L2961" s="13"/>
    </row>
    <row r="2962" spans="1:12" x14ac:dyDescent="0.25">
      <c r="A2962" s="11"/>
      <c r="E2962" s="24"/>
      <c r="F2962" s="21"/>
      <c r="K2962" s="13"/>
      <c r="L2962" s="13"/>
    </row>
    <row r="2963" spans="1:12" x14ac:dyDescent="0.25">
      <c r="A2963" s="11"/>
      <c r="E2963" s="24"/>
      <c r="F2963" s="21"/>
      <c r="K2963" s="13"/>
      <c r="L2963" s="13"/>
    </row>
    <row r="2964" spans="1:12" x14ac:dyDescent="0.25">
      <c r="A2964" s="11"/>
      <c r="E2964" s="24"/>
      <c r="F2964" s="21"/>
      <c r="K2964" s="13"/>
      <c r="L2964" s="13"/>
    </row>
    <row r="2965" spans="1:12" x14ac:dyDescent="0.25">
      <c r="A2965" s="11"/>
      <c r="E2965" s="24"/>
      <c r="F2965" s="21"/>
      <c r="K2965" s="13"/>
      <c r="L2965" s="13"/>
    </row>
    <row r="2966" spans="1:12" x14ac:dyDescent="0.25">
      <c r="A2966" s="11"/>
      <c r="E2966" s="24"/>
      <c r="F2966" s="21"/>
      <c r="K2966" s="13"/>
      <c r="L2966" s="13"/>
    </row>
    <row r="2967" spans="1:12" x14ac:dyDescent="0.25">
      <c r="A2967" s="11"/>
      <c r="E2967" s="24"/>
      <c r="F2967" s="21"/>
      <c r="K2967" s="13"/>
      <c r="L2967" s="13"/>
    </row>
    <row r="2968" spans="1:12" x14ac:dyDescent="0.25">
      <c r="A2968" s="11"/>
      <c r="E2968" s="24"/>
      <c r="F2968" s="21"/>
      <c r="K2968" s="13"/>
      <c r="L2968" s="13"/>
    </row>
    <row r="2969" spans="1:12" x14ac:dyDescent="0.25">
      <c r="A2969" s="11"/>
      <c r="E2969" s="24"/>
      <c r="F2969" s="21"/>
      <c r="K2969" s="13"/>
      <c r="L2969" s="13"/>
    </row>
    <row r="2970" spans="1:12" x14ac:dyDescent="0.25">
      <c r="A2970" s="11"/>
      <c r="E2970" s="24"/>
      <c r="F2970" s="21"/>
      <c r="K2970" s="13"/>
      <c r="L2970" s="13"/>
    </row>
    <row r="2971" spans="1:12" x14ac:dyDescent="0.25">
      <c r="A2971" s="11"/>
      <c r="E2971" s="24"/>
      <c r="F2971" s="21"/>
      <c r="K2971" s="13"/>
      <c r="L2971" s="13"/>
    </row>
    <row r="2972" spans="1:12" x14ac:dyDescent="0.25">
      <c r="A2972" s="11"/>
      <c r="E2972" s="24"/>
      <c r="F2972" s="21"/>
      <c r="K2972" s="13"/>
      <c r="L2972" s="13"/>
    </row>
    <row r="2973" spans="1:12" x14ac:dyDescent="0.25">
      <c r="A2973" s="11"/>
      <c r="E2973" s="24"/>
      <c r="F2973" s="21"/>
      <c r="K2973" s="13"/>
      <c r="L2973" s="13"/>
    </row>
    <row r="2974" spans="1:12" x14ac:dyDescent="0.25">
      <c r="A2974" s="11"/>
      <c r="E2974" s="24"/>
      <c r="F2974" s="21"/>
      <c r="K2974" s="13"/>
      <c r="L2974" s="13"/>
    </row>
    <row r="2975" spans="1:12" x14ac:dyDescent="0.25">
      <c r="A2975" s="11"/>
      <c r="E2975" s="24"/>
      <c r="F2975" s="21"/>
      <c r="K2975" s="13"/>
      <c r="L2975" s="13"/>
    </row>
    <row r="2976" spans="1:12" x14ac:dyDescent="0.25">
      <c r="A2976" s="11"/>
      <c r="E2976" s="24"/>
      <c r="F2976" s="21"/>
      <c r="K2976" s="13"/>
      <c r="L2976" s="13"/>
    </row>
    <row r="2977" spans="1:12" x14ac:dyDescent="0.25">
      <c r="A2977" s="11"/>
      <c r="E2977" s="24"/>
      <c r="F2977" s="21"/>
      <c r="K2977" s="13"/>
      <c r="L2977" s="13"/>
    </row>
    <row r="2978" spans="1:12" x14ac:dyDescent="0.25">
      <c r="A2978" s="11"/>
      <c r="E2978" s="24"/>
      <c r="F2978" s="21"/>
      <c r="K2978" s="13"/>
      <c r="L2978" s="13"/>
    </row>
    <row r="2979" spans="1:12" x14ac:dyDescent="0.25">
      <c r="A2979" s="11"/>
      <c r="E2979" s="24"/>
      <c r="F2979" s="21"/>
      <c r="K2979" s="13"/>
      <c r="L2979" s="13"/>
    </row>
    <row r="2980" spans="1:12" x14ac:dyDescent="0.25">
      <c r="A2980" s="11"/>
      <c r="E2980" s="24"/>
      <c r="F2980" s="21"/>
      <c r="K2980" s="13"/>
      <c r="L2980" s="13"/>
    </row>
    <row r="2981" spans="1:12" x14ac:dyDescent="0.25">
      <c r="A2981" s="11"/>
      <c r="E2981" s="24"/>
      <c r="F2981" s="21"/>
      <c r="K2981" s="13"/>
      <c r="L2981" s="13"/>
    </row>
    <row r="2982" spans="1:12" x14ac:dyDescent="0.25">
      <c r="A2982" s="11"/>
      <c r="E2982" s="24"/>
      <c r="F2982" s="21"/>
      <c r="K2982" s="13"/>
      <c r="L2982" s="13"/>
    </row>
    <row r="2983" spans="1:12" x14ac:dyDescent="0.25">
      <c r="A2983" s="11"/>
      <c r="E2983" s="24"/>
      <c r="F2983" s="21"/>
      <c r="K2983" s="13"/>
      <c r="L2983" s="13"/>
    </row>
    <row r="2984" spans="1:12" x14ac:dyDescent="0.25">
      <c r="A2984" s="11"/>
      <c r="E2984" s="24"/>
      <c r="F2984" s="21"/>
      <c r="K2984" s="13"/>
      <c r="L2984" s="13"/>
    </row>
    <row r="2985" spans="1:12" x14ac:dyDescent="0.25">
      <c r="A2985" s="11"/>
      <c r="E2985" s="24"/>
      <c r="F2985" s="21"/>
      <c r="K2985" s="13"/>
      <c r="L2985" s="13"/>
    </row>
    <row r="2986" spans="1:12" x14ac:dyDescent="0.25">
      <c r="A2986" s="11"/>
      <c r="E2986" s="24"/>
      <c r="F2986" s="21"/>
      <c r="K2986" s="13"/>
      <c r="L2986" s="13"/>
    </row>
    <row r="2987" spans="1:12" x14ac:dyDescent="0.25">
      <c r="A2987" s="11"/>
      <c r="E2987" s="24"/>
      <c r="F2987" s="21"/>
      <c r="K2987" s="13"/>
      <c r="L2987" s="13"/>
    </row>
    <row r="2988" spans="1:12" x14ac:dyDescent="0.25">
      <c r="A2988" s="11"/>
      <c r="E2988" s="24"/>
      <c r="F2988" s="21"/>
      <c r="K2988" s="13"/>
      <c r="L2988" s="13"/>
    </row>
    <row r="2989" spans="1:12" x14ac:dyDescent="0.25">
      <c r="A2989" s="11"/>
      <c r="E2989" s="24"/>
      <c r="F2989" s="21"/>
      <c r="K2989" s="13"/>
      <c r="L2989" s="13"/>
    </row>
    <row r="2990" spans="1:12" x14ac:dyDescent="0.25">
      <c r="A2990" s="11"/>
      <c r="E2990" s="24"/>
      <c r="F2990" s="21"/>
      <c r="K2990" s="13"/>
      <c r="L2990" s="13"/>
    </row>
    <row r="2991" spans="1:12" x14ac:dyDescent="0.25">
      <c r="A2991" s="11"/>
      <c r="E2991" s="24"/>
      <c r="F2991" s="21"/>
      <c r="K2991" s="13"/>
      <c r="L2991" s="13"/>
    </row>
    <row r="2992" spans="1:12" x14ac:dyDescent="0.25">
      <c r="A2992" s="11"/>
      <c r="E2992" s="24"/>
      <c r="F2992" s="21"/>
      <c r="K2992" s="13"/>
      <c r="L2992" s="13"/>
    </row>
    <row r="2993" spans="1:12" x14ac:dyDescent="0.25">
      <c r="A2993" s="11"/>
      <c r="E2993" s="24"/>
      <c r="F2993" s="21"/>
      <c r="K2993" s="13"/>
      <c r="L2993" s="13"/>
    </row>
    <row r="2994" spans="1:12" x14ac:dyDescent="0.25">
      <c r="A2994" s="11"/>
      <c r="E2994" s="24"/>
      <c r="F2994" s="21"/>
      <c r="K2994" s="13"/>
      <c r="L2994" s="13"/>
    </row>
    <row r="2995" spans="1:12" x14ac:dyDescent="0.25">
      <c r="A2995" s="11"/>
      <c r="E2995" s="24"/>
      <c r="F2995" s="21"/>
      <c r="K2995" s="13"/>
      <c r="L2995" s="13"/>
    </row>
    <row r="2996" spans="1:12" x14ac:dyDescent="0.25">
      <c r="A2996" s="11"/>
      <c r="E2996" s="24"/>
      <c r="F2996" s="21"/>
      <c r="K2996" s="13"/>
      <c r="L2996" s="13"/>
    </row>
    <row r="2997" spans="1:12" x14ac:dyDescent="0.25">
      <c r="A2997" s="11"/>
      <c r="E2997" s="24"/>
      <c r="F2997" s="21"/>
      <c r="K2997" s="13"/>
      <c r="L2997" s="13"/>
    </row>
    <row r="2998" spans="1:12" x14ac:dyDescent="0.25">
      <c r="A2998" s="11"/>
      <c r="E2998" s="24"/>
      <c r="F2998" s="21"/>
      <c r="K2998" s="13"/>
      <c r="L2998" s="13"/>
    </row>
    <row r="2999" spans="1:12" x14ac:dyDescent="0.25">
      <c r="A2999" s="11"/>
      <c r="E2999" s="24"/>
      <c r="F2999" s="21"/>
      <c r="K2999" s="13"/>
      <c r="L2999" s="13"/>
    </row>
    <row r="3000" spans="1:12" x14ac:dyDescent="0.25">
      <c r="A3000" s="11"/>
      <c r="E3000" s="24"/>
      <c r="F3000" s="21"/>
      <c r="K3000" s="13"/>
      <c r="L3000" s="13"/>
    </row>
    <row r="3001" spans="1:12" x14ac:dyDescent="0.25">
      <c r="A3001" s="11"/>
      <c r="E3001" s="24"/>
      <c r="F3001" s="21"/>
      <c r="K3001" s="13"/>
      <c r="L3001" s="13"/>
    </row>
    <row r="3002" spans="1:12" x14ac:dyDescent="0.25">
      <c r="A3002" s="11"/>
      <c r="E3002" s="24"/>
      <c r="F3002" s="21"/>
      <c r="K3002" s="13"/>
      <c r="L3002" s="13"/>
    </row>
    <row r="3003" spans="1:12" x14ac:dyDescent="0.25">
      <c r="A3003" s="11"/>
      <c r="E3003" s="24"/>
      <c r="F3003" s="21"/>
      <c r="K3003" s="13"/>
      <c r="L3003" s="13"/>
    </row>
    <row r="3004" spans="1:12" x14ac:dyDescent="0.25">
      <c r="A3004" s="11"/>
      <c r="E3004" s="24"/>
      <c r="F3004" s="21"/>
      <c r="K3004" s="13"/>
      <c r="L3004" s="13"/>
    </row>
    <row r="3005" spans="1:12" x14ac:dyDescent="0.25">
      <c r="A3005" s="11"/>
      <c r="E3005" s="24"/>
      <c r="F3005" s="21"/>
      <c r="K3005" s="13"/>
      <c r="L3005" s="13"/>
    </row>
    <row r="3006" spans="1:12" x14ac:dyDescent="0.25">
      <c r="A3006" s="11"/>
      <c r="E3006" s="24"/>
      <c r="F3006" s="21"/>
      <c r="K3006" s="13"/>
      <c r="L3006" s="13"/>
    </row>
    <row r="3007" spans="1:12" x14ac:dyDescent="0.25">
      <c r="A3007" s="11"/>
      <c r="E3007" s="24"/>
      <c r="F3007" s="21"/>
      <c r="K3007" s="13"/>
      <c r="L3007" s="13"/>
    </row>
    <row r="3008" spans="1:12" x14ac:dyDescent="0.25">
      <c r="A3008" s="11"/>
      <c r="E3008" s="24"/>
      <c r="F3008" s="21"/>
      <c r="K3008" s="13"/>
      <c r="L3008" s="13"/>
    </row>
    <row r="3009" spans="1:12" x14ac:dyDescent="0.25">
      <c r="A3009" s="11"/>
      <c r="E3009" s="24"/>
      <c r="F3009" s="21"/>
      <c r="K3009" s="13"/>
      <c r="L3009" s="13"/>
    </row>
    <row r="3010" spans="1:12" x14ac:dyDescent="0.25">
      <c r="A3010" s="11"/>
      <c r="E3010" s="24"/>
      <c r="F3010" s="21"/>
      <c r="K3010" s="13"/>
      <c r="L3010" s="13"/>
    </row>
    <row r="3011" spans="1:12" x14ac:dyDescent="0.25">
      <c r="A3011" s="11"/>
      <c r="E3011" s="24"/>
      <c r="F3011" s="21"/>
      <c r="K3011" s="13"/>
      <c r="L3011" s="13"/>
    </row>
    <row r="3012" spans="1:12" x14ac:dyDescent="0.25">
      <c r="A3012" s="11"/>
      <c r="E3012" s="24"/>
      <c r="F3012" s="21"/>
      <c r="K3012" s="13"/>
      <c r="L3012" s="13"/>
    </row>
    <row r="3013" spans="1:12" x14ac:dyDescent="0.25">
      <c r="A3013" s="11"/>
      <c r="E3013" s="24"/>
      <c r="F3013" s="21"/>
      <c r="K3013" s="13"/>
      <c r="L3013" s="13"/>
    </row>
    <row r="3014" spans="1:12" x14ac:dyDescent="0.25">
      <c r="A3014" s="11"/>
      <c r="E3014" s="24"/>
      <c r="F3014" s="21"/>
      <c r="K3014" s="13"/>
      <c r="L3014" s="13"/>
    </row>
    <row r="3015" spans="1:12" x14ac:dyDescent="0.25">
      <c r="A3015" s="11"/>
      <c r="E3015" s="24"/>
      <c r="F3015" s="21"/>
      <c r="K3015" s="13"/>
      <c r="L3015" s="13"/>
    </row>
    <row r="3016" spans="1:12" x14ac:dyDescent="0.25">
      <c r="A3016" s="11"/>
      <c r="E3016" s="24"/>
      <c r="F3016" s="21"/>
      <c r="K3016" s="13"/>
      <c r="L3016" s="13"/>
    </row>
    <row r="3017" spans="1:12" x14ac:dyDescent="0.25">
      <c r="A3017" s="11"/>
      <c r="E3017" s="24"/>
      <c r="F3017" s="21"/>
      <c r="K3017" s="13"/>
      <c r="L3017" s="13"/>
    </row>
    <row r="3018" spans="1:12" x14ac:dyDescent="0.25">
      <c r="A3018" s="11"/>
      <c r="E3018" s="24"/>
      <c r="F3018" s="21"/>
      <c r="K3018" s="13"/>
      <c r="L3018" s="13"/>
    </row>
    <row r="3019" spans="1:12" x14ac:dyDescent="0.25">
      <c r="A3019" s="11"/>
      <c r="E3019" s="24"/>
      <c r="F3019" s="21"/>
      <c r="K3019" s="13"/>
      <c r="L3019" s="13"/>
    </row>
    <row r="3020" spans="1:12" x14ac:dyDescent="0.25">
      <c r="A3020" s="11"/>
      <c r="E3020" s="24"/>
      <c r="F3020" s="21"/>
      <c r="K3020" s="13"/>
      <c r="L3020" s="13"/>
    </row>
    <row r="3021" spans="1:12" x14ac:dyDescent="0.25">
      <c r="A3021" s="11"/>
      <c r="E3021" s="24"/>
      <c r="F3021" s="21"/>
      <c r="K3021" s="13"/>
      <c r="L3021" s="13"/>
    </row>
    <row r="3022" spans="1:12" x14ac:dyDescent="0.25">
      <c r="A3022" s="11"/>
      <c r="E3022" s="24"/>
      <c r="F3022" s="21"/>
      <c r="K3022" s="13"/>
      <c r="L3022" s="13"/>
    </row>
    <row r="3023" spans="1:12" x14ac:dyDescent="0.25">
      <c r="A3023" s="11"/>
      <c r="E3023" s="24"/>
      <c r="F3023" s="21"/>
      <c r="K3023" s="13"/>
      <c r="L3023" s="13"/>
    </row>
    <row r="3024" spans="1:12" x14ac:dyDescent="0.25">
      <c r="A3024" s="11"/>
      <c r="E3024" s="24"/>
      <c r="F3024" s="21"/>
      <c r="K3024" s="13"/>
      <c r="L3024" s="13"/>
    </row>
    <row r="3025" spans="1:12" x14ac:dyDescent="0.25">
      <c r="A3025" s="11"/>
      <c r="E3025" s="24"/>
      <c r="F3025" s="21"/>
      <c r="K3025" s="13"/>
      <c r="L3025" s="13"/>
    </row>
    <row r="3026" spans="1:12" x14ac:dyDescent="0.25">
      <c r="A3026" s="11"/>
      <c r="E3026" s="24"/>
      <c r="F3026" s="21"/>
      <c r="K3026" s="13"/>
      <c r="L3026" s="13"/>
    </row>
    <row r="3027" spans="1:12" x14ac:dyDescent="0.25">
      <c r="A3027" s="11"/>
      <c r="E3027" s="24"/>
      <c r="F3027" s="21"/>
      <c r="K3027" s="13"/>
      <c r="L3027" s="13"/>
    </row>
    <row r="3028" spans="1:12" x14ac:dyDescent="0.25">
      <c r="A3028" s="11"/>
      <c r="E3028" s="24"/>
      <c r="F3028" s="21"/>
      <c r="K3028" s="13"/>
      <c r="L3028" s="13"/>
    </row>
    <row r="3029" spans="1:12" x14ac:dyDescent="0.25">
      <c r="A3029" s="11"/>
      <c r="E3029" s="24"/>
      <c r="F3029" s="21"/>
      <c r="K3029" s="13"/>
      <c r="L3029" s="13"/>
    </row>
    <row r="3030" spans="1:12" x14ac:dyDescent="0.25">
      <c r="A3030" s="11"/>
      <c r="E3030" s="24"/>
      <c r="F3030" s="21"/>
      <c r="K3030" s="13"/>
      <c r="L3030" s="13"/>
    </row>
    <row r="3031" spans="1:12" x14ac:dyDescent="0.25">
      <c r="A3031" s="11"/>
      <c r="E3031" s="24"/>
      <c r="F3031" s="21"/>
      <c r="K3031" s="13"/>
      <c r="L3031" s="13"/>
    </row>
    <row r="3032" spans="1:12" x14ac:dyDescent="0.25">
      <c r="A3032" s="11"/>
      <c r="E3032" s="24"/>
      <c r="F3032" s="21"/>
      <c r="K3032" s="13"/>
      <c r="L3032" s="13"/>
    </row>
    <row r="3033" spans="1:12" x14ac:dyDescent="0.25">
      <c r="A3033" s="11"/>
      <c r="E3033" s="24"/>
      <c r="F3033" s="21"/>
      <c r="K3033" s="13"/>
      <c r="L3033" s="13"/>
    </row>
    <row r="3034" spans="1:12" x14ac:dyDescent="0.25">
      <c r="A3034" s="11"/>
      <c r="E3034" s="24"/>
      <c r="F3034" s="21"/>
      <c r="K3034" s="13"/>
      <c r="L3034" s="13"/>
    </row>
    <row r="3035" spans="1:12" x14ac:dyDescent="0.25">
      <c r="A3035" s="11"/>
      <c r="E3035" s="24"/>
      <c r="F3035" s="21"/>
      <c r="K3035" s="13"/>
      <c r="L3035" s="13"/>
    </row>
    <row r="3036" spans="1:12" x14ac:dyDescent="0.25">
      <c r="A3036" s="11"/>
      <c r="E3036" s="24"/>
      <c r="F3036" s="21"/>
      <c r="K3036" s="13"/>
      <c r="L3036" s="13"/>
    </row>
    <row r="3037" spans="1:12" x14ac:dyDescent="0.25">
      <c r="A3037" s="11"/>
      <c r="E3037" s="24"/>
      <c r="F3037" s="21"/>
      <c r="K3037" s="13"/>
      <c r="L3037" s="13"/>
    </row>
    <row r="3038" spans="1:12" x14ac:dyDescent="0.25">
      <c r="A3038" s="11"/>
      <c r="E3038" s="24"/>
      <c r="F3038" s="21"/>
      <c r="K3038" s="13"/>
      <c r="L3038" s="13"/>
    </row>
    <row r="3039" spans="1:12" x14ac:dyDescent="0.25">
      <c r="A3039" s="11"/>
      <c r="E3039" s="24"/>
      <c r="F3039" s="21"/>
      <c r="K3039" s="13"/>
      <c r="L3039" s="13"/>
    </row>
    <row r="3040" spans="1:12" x14ac:dyDescent="0.25">
      <c r="A3040" s="11"/>
      <c r="E3040" s="24"/>
      <c r="F3040" s="21"/>
      <c r="K3040" s="13"/>
      <c r="L3040" s="13"/>
    </row>
    <row r="3041" spans="1:12" x14ac:dyDescent="0.25">
      <c r="A3041" s="11"/>
      <c r="E3041" s="24"/>
      <c r="F3041" s="21"/>
      <c r="K3041" s="13"/>
      <c r="L3041" s="13"/>
    </row>
    <row r="3042" spans="1:12" x14ac:dyDescent="0.25">
      <c r="A3042" s="11"/>
      <c r="E3042" s="24"/>
      <c r="F3042" s="21"/>
      <c r="K3042" s="13"/>
      <c r="L3042" s="13"/>
    </row>
    <row r="3043" spans="1:12" x14ac:dyDescent="0.25">
      <c r="A3043" s="11"/>
      <c r="E3043" s="24"/>
      <c r="F3043" s="21"/>
      <c r="K3043" s="13"/>
      <c r="L3043" s="13"/>
    </row>
    <row r="3044" spans="1:12" x14ac:dyDescent="0.25">
      <c r="A3044" s="11"/>
      <c r="E3044" s="24"/>
      <c r="F3044" s="21"/>
      <c r="K3044" s="13"/>
      <c r="L3044" s="13"/>
    </row>
    <row r="3045" spans="1:12" x14ac:dyDescent="0.25">
      <c r="A3045" s="11"/>
      <c r="E3045" s="24"/>
      <c r="F3045" s="21"/>
      <c r="K3045" s="13"/>
      <c r="L3045" s="13"/>
    </row>
    <row r="3046" spans="1:12" x14ac:dyDescent="0.25">
      <c r="A3046" s="11"/>
      <c r="E3046" s="24"/>
      <c r="F3046" s="21"/>
      <c r="K3046" s="13"/>
      <c r="L3046" s="13"/>
    </row>
    <row r="3047" spans="1:12" x14ac:dyDescent="0.25">
      <c r="A3047" s="11"/>
      <c r="E3047" s="24"/>
      <c r="F3047" s="21"/>
      <c r="K3047" s="13"/>
      <c r="L3047" s="13"/>
    </row>
    <row r="3048" spans="1:12" x14ac:dyDescent="0.25">
      <c r="A3048" s="11"/>
      <c r="E3048" s="24"/>
      <c r="F3048" s="21"/>
      <c r="K3048" s="13"/>
      <c r="L3048" s="13"/>
    </row>
    <row r="3049" spans="1:12" x14ac:dyDescent="0.25">
      <c r="A3049" s="11"/>
      <c r="E3049" s="24"/>
      <c r="F3049" s="21"/>
      <c r="K3049" s="13"/>
      <c r="L3049" s="13"/>
    </row>
    <row r="3050" spans="1:12" x14ac:dyDescent="0.25">
      <c r="A3050" s="11"/>
      <c r="E3050" s="24"/>
      <c r="F3050" s="21"/>
      <c r="K3050" s="13"/>
      <c r="L3050" s="13"/>
    </row>
    <row r="3051" spans="1:12" x14ac:dyDescent="0.25">
      <c r="A3051" s="11"/>
      <c r="E3051" s="24"/>
      <c r="F3051" s="21"/>
      <c r="K3051" s="13"/>
      <c r="L3051" s="13"/>
    </row>
    <row r="3052" spans="1:12" x14ac:dyDescent="0.25">
      <c r="A3052" s="11"/>
      <c r="E3052" s="24"/>
      <c r="F3052" s="21"/>
      <c r="K3052" s="13"/>
      <c r="L3052" s="13"/>
    </row>
    <row r="3053" spans="1:12" x14ac:dyDescent="0.25">
      <c r="A3053" s="11"/>
      <c r="E3053" s="24"/>
      <c r="F3053" s="21"/>
      <c r="K3053" s="13"/>
      <c r="L3053" s="13"/>
    </row>
    <row r="3054" spans="1:12" x14ac:dyDescent="0.25">
      <c r="A3054" s="11"/>
      <c r="E3054" s="24"/>
      <c r="F3054" s="21"/>
      <c r="K3054" s="13"/>
      <c r="L3054" s="13"/>
    </row>
    <row r="3055" spans="1:12" x14ac:dyDescent="0.25">
      <c r="A3055" s="11"/>
      <c r="E3055" s="24"/>
      <c r="F3055" s="21"/>
      <c r="K3055" s="13"/>
      <c r="L3055" s="13"/>
    </row>
    <row r="3056" spans="1:12" x14ac:dyDescent="0.25">
      <c r="A3056" s="11"/>
      <c r="E3056" s="24"/>
      <c r="F3056" s="21"/>
      <c r="K3056" s="13"/>
      <c r="L3056" s="13"/>
    </row>
    <row r="3057" spans="1:12" x14ac:dyDescent="0.25">
      <c r="A3057" s="11"/>
      <c r="E3057" s="24"/>
      <c r="F3057" s="21"/>
      <c r="K3057" s="13"/>
      <c r="L3057" s="13"/>
    </row>
    <row r="3058" spans="1:12" x14ac:dyDescent="0.25">
      <c r="A3058" s="11"/>
      <c r="E3058" s="24"/>
      <c r="F3058" s="21"/>
      <c r="K3058" s="13"/>
      <c r="L3058" s="13"/>
    </row>
    <row r="3059" spans="1:12" x14ac:dyDescent="0.25">
      <c r="A3059" s="11"/>
      <c r="E3059" s="24"/>
      <c r="F3059" s="21"/>
      <c r="K3059" s="13"/>
      <c r="L3059" s="13"/>
    </row>
    <row r="3060" spans="1:12" x14ac:dyDescent="0.25">
      <c r="A3060" s="11"/>
      <c r="E3060" s="24"/>
      <c r="F3060" s="21"/>
      <c r="K3060" s="13"/>
      <c r="L3060" s="13"/>
    </row>
    <row r="3061" spans="1:12" x14ac:dyDescent="0.25">
      <c r="A3061" s="11"/>
      <c r="E3061" s="24"/>
      <c r="F3061" s="21"/>
      <c r="K3061" s="13"/>
      <c r="L3061" s="13"/>
    </row>
    <row r="3062" spans="1:12" x14ac:dyDescent="0.25">
      <c r="A3062" s="11"/>
      <c r="E3062" s="24"/>
      <c r="F3062" s="21"/>
      <c r="K3062" s="13"/>
      <c r="L3062" s="13"/>
    </row>
    <row r="3063" spans="1:12" x14ac:dyDescent="0.25">
      <c r="A3063" s="11"/>
      <c r="E3063" s="24"/>
      <c r="F3063" s="21"/>
      <c r="K3063" s="13"/>
      <c r="L3063" s="13"/>
    </row>
    <row r="3064" spans="1:12" x14ac:dyDescent="0.25">
      <c r="A3064" s="11"/>
      <c r="E3064" s="24"/>
      <c r="F3064" s="21"/>
      <c r="K3064" s="13"/>
      <c r="L3064" s="13"/>
    </row>
    <row r="3065" spans="1:12" x14ac:dyDescent="0.25">
      <c r="A3065" s="11"/>
      <c r="E3065" s="24"/>
      <c r="F3065" s="21"/>
      <c r="K3065" s="13"/>
      <c r="L3065" s="13"/>
    </row>
    <row r="3066" spans="1:12" x14ac:dyDescent="0.25">
      <c r="A3066" s="11"/>
      <c r="E3066" s="24"/>
      <c r="F3066" s="21"/>
      <c r="K3066" s="13"/>
      <c r="L3066" s="13"/>
    </row>
    <row r="3067" spans="1:12" x14ac:dyDescent="0.25">
      <c r="A3067" s="11"/>
      <c r="E3067" s="24"/>
      <c r="F3067" s="21"/>
      <c r="K3067" s="13"/>
      <c r="L3067" s="13"/>
    </row>
    <row r="3068" spans="1:12" x14ac:dyDescent="0.25">
      <c r="A3068" s="11"/>
      <c r="E3068" s="24"/>
      <c r="F3068" s="21"/>
      <c r="K3068" s="13"/>
      <c r="L3068" s="13"/>
    </row>
    <row r="3069" spans="1:12" x14ac:dyDescent="0.25">
      <c r="A3069" s="11"/>
      <c r="E3069" s="24"/>
      <c r="F3069" s="21"/>
      <c r="K3069" s="13"/>
      <c r="L3069" s="13"/>
    </row>
    <row r="3070" spans="1:12" x14ac:dyDescent="0.25">
      <c r="A3070" s="11"/>
      <c r="E3070" s="24"/>
      <c r="F3070" s="21"/>
      <c r="K3070" s="13"/>
      <c r="L3070" s="13"/>
    </row>
    <row r="3071" spans="1:12" x14ac:dyDescent="0.25">
      <c r="A3071" s="11"/>
      <c r="E3071" s="24"/>
      <c r="F3071" s="21"/>
      <c r="K3071" s="13"/>
      <c r="L3071" s="13"/>
    </row>
    <row r="3072" spans="1:12" x14ac:dyDescent="0.25">
      <c r="A3072" s="11"/>
      <c r="E3072" s="24"/>
      <c r="F3072" s="21"/>
      <c r="K3072" s="13"/>
      <c r="L3072" s="13"/>
    </row>
    <row r="3073" spans="1:12" x14ac:dyDescent="0.25">
      <c r="A3073" s="11"/>
      <c r="E3073" s="24"/>
      <c r="F3073" s="21"/>
      <c r="K3073" s="13"/>
      <c r="L3073" s="13"/>
    </row>
    <row r="3074" spans="1:12" x14ac:dyDescent="0.25">
      <c r="A3074" s="11"/>
      <c r="E3074" s="24"/>
      <c r="F3074" s="21"/>
      <c r="K3074" s="13"/>
      <c r="L3074" s="13"/>
    </row>
    <row r="3075" spans="1:12" x14ac:dyDescent="0.25">
      <c r="A3075" s="11"/>
      <c r="E3075" s="24"/>
      <c r="F3075" s="21"/>
      <c r="K3075" s="13"/>
      <c r="L3075" s="13"/>
    </row>
    <row r="3076" spans="1:12" x14ac:dyDescent="0.25">
      <c r="A3076" s="11"/>
      <c r="E3076" s="24"/>
      <c r="F3076" s="21"/>
      <c r="K3076" s="13"/>
      <c r="L3076" s="13"/>
    </row>
    <row r="3077" spans="1:12" x14ac:dyDescent="0.25">
      <c r="A3077" s="11"/>
      <c r="E3077" s="24"/>
      <c r="F3077" s="21"/>
      <c r="K3077" s="13"/>
      <c r="L3077" s="13"/>
    </row>
    <row r="3078" spans="1:12" x14ac:dyDescent="0.25">
      <c r="A3078" s="11"/>
      <c r="E3078" s="24"/>
      <c r="F3078" s="21"/>
      <c r="K3078" s="13"/>
      <c r="L3078" s="13"/>
    </row>
    <row r="3079" spans="1:12" x14ac:dyDescent="0.25">
      <c r="A3079" s="11"/>
      <c r="E3079" s="24"/>
      <c r="F3079" s="21"/>
      <c r="K3079" s="13"/>
      <c r="L3079" s="13"/>
    </row>
    <row r="3080" spans="1:12" x14ac:dyDescent="0.25">
      <c r="A3080" s="11"/>
      <c r="E3080" s="24"/>
      <c r="F3080" s="21"/>
      <c r="K3080" s="13"/>
      <c r="L3080" s="13"/>
    </row>
    <row r="3081" spans="1:12" x14ac:dyDescent="0.25">
      <c r="A3081" s="11"/>
      <c r="E3081" s="24"/>
      <c r="F3081" s="21"/>
      <c r="K3081" s="13"/>
      <c r="L3081" s="13"/>
    </row>
    <row r="3082" spans="1:12" x14ac:dyDescent="0.25">
      <c r="A3082" s="11"/>
      <c r="E3082" s="24"/>
      <c r="F3082" s="21"/>
      <c r="K3082" s="13"/>
      <c r="L3082" s="13"/>
    </row>
    <row r="3083" spans="1:12" x14ac:dyDescent="0.25">
      <c r="A3083" s="11"/>
      <c r="E3083" s="24"/>
      <c r="F3083" s="21"/>
      <c r="K3083" s="13"/>
      <c r="L3083" s="13"/>
    </row>
    <row r="3084" spans="1:12" x14ac:dyDescent="0.25">
      <c r="A3084" s="11"/>
      <c r="E3084" s="24"/>
      <c r="F3084" s="21"/>
      <c r="K3084" s="13"/>
      <c r="L3084" s="13"/>
    </row>
    <row r="3085" spans="1:12" x14ac:dyDescent="0.25">
      <c r="A3085" s="11"/>
      <c r="E3085" s="24"/>
      <c r="F3085" s="21"/>
      <c r="K3085" s="13"/>
      <c r="L3085" s="13"/>
    </row>
    <row r="3086" spans="1:12" x14ac:dyDescent="0.25">
      <c r="A3086" s="11"/>
      <c r="E3086" s="24"/>
      <c r="F3086" s="21"/>
      <c r="K3086" s="13"/>
      <c r="L3086" s="13"/>
    </row>
    <row r="3087" spans="1:12" x14ac:dyDescent="0.25">
      <c r="A3087" s="11"/>
      <c r="E3087" s="24"/>
      <c r="F3087" s="21"/>
      <c r="K3087" s="13"/>
      <c r="L3087" s="13"/>
    </row>
    <row r="3088" spans="1:12" x14ac:dyDescent="0.25">
      <c r="A3088" s="11"/>
      <c r="E3088" s="24"/>
      <c r="F3088" s="21"/>
      <c r="K3088" s="13"/>
      <c r="L3088" s="13"/>
    </row>
    <row r="3089" spans="1:12" x14ac:dyDescent="0.25">
      <c r="A3089" s="11"/>
      <c r="E3089" s="24"/>
      <c r="F3089" s="21"/>
      <c r="K3089" s="13"/>
      <c r="L3089" s="13"/>
    </row>
    <row r="3090" spans="1:12" x14ac:dyDescent="0.25">
      <c r="A3090" s="11"/>
      <c r="E3090" s="24"/>
      <c r="F3090" s="21"/>
      <c r="K3090" s="13"/>
      <c r="L3090" s="13"/>
    </row>
    <row r="3091" spans="1:12" x14ac:dyDescent="0.25">
      <c r="A3091" s="11"/>
      <c r="E3091" s="24"/>
      <c r="F3091" s="21"/>
      <c r="K3091" s="13"/>
      <c r="L3091" s="13"/>
    </row>
    <row r="3092" spans="1:12" x14ac:dyDescent="0.25">
      <c r="A3092" s="11"/>
      <c r="E3092" s="24"/>
      <c r="F3092" s="21"/>
      <c r="K3092" s="13"/>
      <c r="L3092" s="13"/>
    </row>
    <row r="3093" spans="1:12" x14ac:dyDescent="0.25">
      <c r="A3093" s="11"/>
      <c r="E3093" s="24"/>
      <c r="F3093" s="21"/>
      <c r="K3093" s="13"/>
      <c r="L3093" s="13"/>
    </row>
    <row r="3094" spans="1:12" x14ac:dyDescent="0.25">
      <c r="A3094" s="11"/>
      <c r="E3094" s="24"/>
      <c r="F3094" s="21"/>
      <c r="K3094" s="13"/>
      <c r="L3094" s="13"/>
    </row>
    <row r="3095" spans="1:12" x14ac:dyDescent="0.25">
      <c r="A3095" s="11"/>
      <c r="E3095" s="24"/>
      <c r="F3095" s="21"/>
      <c r="K3095" s="13"/>
      <c r="L3095" s="13"/>
    </row>
    <row r="3096" spans="1:12" x14ac:dyDescent="0.25">
      <c r="A3096" s="11"/>
      <c r="E3096" s="24"/>
      <c r="F3096" s="21"/>
      <c r="K3096" s="13"/>
      <c r="L3096" s="13"/>
    </row>
    <row r="3097" spans="1:12" x14ac:dyDescent="0.25">
      <c r="A3097" s="11"/>
      <c r="E3097" s="24"/>
      <c r="F3097" s="21"/>
      <c r="K3097" s="13"/>
      <c r="L3097" s="13"/>
    </row>
    <row r="3098" spans="1:12" x14ac:dyDescent="0.25">
      <c r="A3098" s="11"/>
      <c r="E3098" s="24"/>
      <c r="F3098" s="21"/>
      <c r="K3098" s="13"/>
      <c r="L3098" s="13"/>
    </row>
    <row r="3099" spans="1:12" x14ac:dyDescent="0.25">
      <c r="A3099" s="11"/>
      <c r="E3099" s="24"/>
      <c r="F3099" s="21"/>
      <c r="K3099" s="13"/>
      <c r="L3099" s="13"/>
    </row>
    <row r="3100" spans="1:12" x14ac:dyDescent="0.25">
      <c r="A3100" s="11"/>
      <c r="E3100" s="24"/>
      <c r="F3100" s="21"/>
      <c r="K3100" s="13"/>
      <c r="L3100" s="13"/>
    </row>
    <row r="3101" spans="1:12" x14ac:dyDescent="0.25">
      <c r="A3101" s="11"/>
      <c r="E3101" s="24"/>
      <c r="F3101" s="21"/>
      <c r="K3101" s="13"/>
      <c r="L3101" s="13"/>
    </row>
    <row r="3102" spans="1:12" x14ac:dyDescent="0.25">
      <c r="A3102" s="11"/>
      <c r="E3102" s="24"/>
      <c r="F3102" s="21"/>
      <c r="K3102" s="13"/>
      <c r="L3102" s="13"/>
    </row>
    <row r="3103" spans="1:12" x14ac:dyDescent="0.25">
      <c r="A3103" s="11"/>
      <c r="E3103" s="24"/>
      <c r="F3103" s="21"/>
      <c r="K3103" s="13"/>
      <c r="L3103" s="13"/>
    </row>
    <row r="3104" spans="1:12" x14ac:dyDescent="0.25">
      <c r="A3104" s="11"/>
      <c r="E3104" s="24"/>
      <c r="F3104" s="21"/>
      <c r="K3104" s="13"/>
      <c r="L3104" s="13"/>
    </row>
    <row r="3105" spans="1:12" x14ac:dyDescent="0.25">
      <c r="A3105" s="11"/>
      <c r="E3105" s="24"/>
      <c r="F3105" s="21"/>
      <c r="K3105" s="13"/>
      <c r="L3105" s="13"/>
    </row>
    <row r="3106" spans="1:12" x14ac:dyDescent="0.25">
      <c r="A3106" s="11"/>
      <c r="E3106" s="24"/>
      <c r="F3106" s="21"/>
      <c r="K3106" s="13"/>
      <c r="L3106" s="13"/>
    </row>
    <row r="3107" spans="1:12" x14ac:dyDescent="0.25">
      <c r="A3107" s="11"/>
      <c r="E3107" s="24"/>
      <c r="F3107" s="21"/>
      <c r="K3107" s="13"/>
      <c r="L3107" s="13"/>
    </row>
    <row r="3108" spans="1:12" x14ac:dyDescent="0.25">
      <c r="A3108" s="11"/>
      <c r="E3108" s="24"/>
      <c r="F3108" s="21"/>
      <c r="K3108" s="13"/>
      <c r="L3108" s="13"/>
    </row>
    <row r="3109" spans="1:12" x14ac:dyDescent="0.25">
      <c r="A3109" s="11"/>
      <c r="E3109" s="24"/>
      <c r="F3109" s="21"/>
      <c r="K3109" s="13"/>
      <c r="L3109" s="13"/>
    </row>
    <row r="3110" spans="1:12" x14ac:dyDescent="0.25">
      <c r="A3110" s="11"/>
      <c r="E3110" s="24"/>
      <c r="F3110" s="21"/>
      <c r="K3110" s="13"/>
      <c r="L3110" s="13"/>
    </row>
    <row r="3111" spans="1:12" x14ac:dyDescent="0.25">
      <c r="A3111" s="11"/>
      <c r="E3111" s="24"/>
      <c r="F3111" s="21"/>
      <c r="K3111" s="13"/>
      <c r="L3111" s="13"/>
    </row>
    <row r="3112" spans="1:12" x14ac:dyDescent="0.25">
      <c r="A3112" s="11"/>
      <c r="E3112" s="24"/>
      <c r="F3112" s="21"/>
      <c r="K3112" s="13"/>
      <c r="L3112" s="13"/>
    </row>
    <row r="3113" spans="1:12" x14ac:dyDescent="0.25">
      <c r="A3113" s="11"/>
      <c r="E3113" s="24"/>
      <c r="F3113" s="21"/>
      <c r="K3113" s="13"/>
      <c r="L3113" s="13"/>
    </row>
    <row r="3114" spans="1:12" x14ac:dyDescent="0.25">
      <c r="A3114" s="11"/>
      <c r="E3114" s="24"/>
      <c r="F3114" s="21"/>
      <c r="K3114" s="13"/>
      <c r="L3114" s="13"/>
    </row>
    <row r="3115" spans="1:12" x14ac:dyDescent="0.25">
      <c r="A3115" s="11"/>
      <c r="E3115" s="24"/>
      <c r="F3115" s="21"/>
      <c r="K3115" s="13"/>
      <c r="L3115" s="13"/>
    </row>
    <row r="3116" spans="1:12" x14ac:dyDescent="0.25">
      <c r="A3116" s="11"/>
      <c r="E3116" s="24"/>
      <c r="F3116" s="21"/>
      <c r="K3116" s="13"/>
      <c r="L3116" s="13"/>
    </row>
    <row r="3117" spans="1:12" x14ac:dyDescent="0.25">
      <c r="A3117" s="11"/>
      <c r="E3117" s="24"/>
      <c r="F3117" s="21"/>
      <c r="K3117" s="13"/>
      <c r="L3117" s="13"/>
    </row>
    <row r="3118" spans="1:12" x14ac:dyDescent="0.25">
      <c r="A3118" s="11"/>
      <c r="E3118" s="24"/>
      <c r="F3118" s="21"/>
      <c r="K3118" s="13"/>
      <c r="L3118" s="13"/>
    </row>
    <row r="3119" spans="1:12" x14ac:dyDescent="0.25">
      <c r="A3119" s="11"/>
      <c r="E3119" s="24"/>
      <c r="F3119" s="21"/>
      <c r="K3119" s="13"/>
      <c r="L3119" s="13"/>
    </row>
    <row r="3120" spans="1:12" x14ac:dyDescent="0.25">
      <c r="A3120" s="11"/>
      <c r="E3120" s="24"/>
      <c r="F3120" s="21"/>
      <c r="K3120" s="13"/>
      <c r="L3120" s="13"/>
    </row>
    <row r="3121" spans="1:12" x14ac:dyDescent="0.25">
      <c r="A3121" s="11"/>
      <c r="E3121" s="24"/>
      <c r="F3121" s="21"/>
      <c r="K3121" s="13"/>
      <c r="L3121" s="13"/>
    </row>
    <row r="3122" spans="1:12" x14ac:dyDescent="0.25">
      <c r="A3122" s="11"/>
      <c r="E3122" s="24"/>
      <c r="F3122" s="21"/>
      <c r="K3122" s="13"/>
      <c r="L3122" s="13"/>
    </row>
    <row r="3123" spans="1:12" x14ac:dyDescent="0.25">
      <c r="A3123" s="11"/>
      <c r="E3123" s="24"/>
      <c r="F3123" s="21"/>
      <c r="K3123" s="13"/>
      <c r="L3123" s="13"/>
    </row>
    <row r="3124" spans="1:12" x14ac:dyDescent="0.25">
      <c r="A3124" s="11"/>
      <c r="E3124" s="24"/>
      <c r="F3124" s="21"/>
      <c r="K3124" s="13"/>
      <c r="L3124" s="13"/>
    </row>
    <row r="3125" spans="1:12" x14ac:dyDescent="0.25">
      <c r="A3125" s="11"/>
      <c r="E3125" s="24"/>
      <c r="F3125" s="21"/>
      <c r="K3125" s="13"/>
      <c r="L3125" s="13"/>
    </row>
    <row r="3126" spans="1:12" x14ac:dyDescent="0.25">
      <c r="A3126" s="11"/>
      <c r="E3126" s="24"/>
      <c r="F3126" s="21"/>
      <c r="K3126" s="13"/>
      <c r="L3126" s="13"/>
    </row>
    <row r="3127" spans="1:12" x14ac:dyDescent="0.25">
      <c r="A3127" s="11"/>
      <c r="E3127" s="24"/>
      <c r="F3127" s="21"/>
      <c r="K3127" s="13"/>
      <c r="L3127" s="13"/>
    </row>
    <row r="3128" spans="1:12" x14ac:dyDescent="0.25">
      <c r="A3128" s="11"/>
      <c r="E3128" s="24"/>
      <c r="F3128" s="21"/>
      <c r="K3128" s="13"/>
      <c r="L3128" s="13"/>
    </row>
    <row r="3129" spans="1:12" x14ac:dyDescent="0.25">
      <c r="A3129" s="11"/>
      <c r="E3129" s="24"/>
      <c r="F3129" s="21"/>
      <c r="K3129" s="13"/>
      <c r="L3129" s="13"/>
    </row>
    <row r="3130" spans="1:12" x14ac:dyDescent="0.25">
      <c r="A3130" s="11"/>
      <c r="E3130" s="24"/>
      <c r="F3130" s="21"/>
      <c r="K3130" s="13"/>
      <c r="L3130" s="13"/>
    </row>
    <row r="3131" spans="1:12" x14ac:dyDescent="0.25">
      <c r="A3131" s="11"/>
      <c r="E3131" s="24"/>
      <c r="F3131" s="21"/>
      <c r="K3131" s="13"/>
      <c r="L3131" s="13"/>
    </row>
    <row r="3132" spans="1:12" x14ac:dyDescent="0.25">
      <c r="A3132" s="11"/>
      <c r="E3132" s="24"/>
      <c r="F3132" s="21"/>
      <c r="K3132" s="13"/>
      <c r="L3132" s="13"/>
    </row>
    <row r="3133" spans="1:12" x14ac:dyDescent="0.25">
      <c r="A3133" s="11"/>
      <c r="E3133" s="24"/>
      <c r="F3133" s="21"/>
      <c r="K3133" s="13"/>
      <c r="L3133" s="13"/>
    </row>
    <row r="3134" spans="1:12" x14ac:dyDescent="0.25">
      <c r="A3134" s="11"/>
      <c r="E3134" s="24"/>
      <c r="F3134" s="21"/>
      <c r="K3134" s="13"/>
      <c r="L3134" s="13"/>
    </row>
    <row r="3135" spans="1:12" x14ac:dyDescent="0.25">
      <c r="A3135" s="11"/>
      <c r="E3135" s="24"/>
      <c r="F3135" s="21"/>
      <c r="K3135" s="13"/>
      <c r="L3135" s="13"/>
    </row>
    <row r="3136" spans="1:12" x14ac:dyDescent="0.25">
      <c r="A3136" s="11"/>
      <c r="E3136" s="24"/>
      <c r="F3136" s="21"/>
      <c r="K3136" s="13"/>
      <c r="L3136" s="13"/>
    </row>
    <row r="3137" spans="1:12" x14ac:dyDescent="0.25">
      <c r="A3137" s="11"/>
      <c r="E3137" s="24"/>
      <c r="F3137" s="21"/>
      <c r="K3137" s="13"/>
      <c r="L3137" s="13"/>
    </row>
    <row r="3138" spans="1:12" x14ac:dyDescent="0.25">
      <c r="A3138" s="11"/>
      <c r="E3138" s="24"/>
      <c r="F3138" s="21"/>
      <c r="K3138" s="13"/>
      <c r="L3138" s="13"/>
    </row>
    <row r="3139" spans="1:12" x14ac:dyDescent="0.25">
      <c r="A3139" s="11"/>
      <c r="E3139" s="24"/>
      <c r="F3139" s="21"/>
      <c r="K3139" s="13"/>
      <c r="L3139" s="13"/>
    </row>
    <row r="3140" spans="1:12" x14ac:dyDescent="0.25">
      <c r="A3140" s="11"/>
      <c r="K3140" s="13"/>
      <c r="L3140" s="13"/>
    </row>
    <row r="3142" spans="1:12" x14ac:dyDescent="0.25">
      <c r="K3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2012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Brisac</dc:creator>
  <cp:lastModifiedBy>Marcelo Brisac</cp:lastModifiedBy>
  <dcterms:created xsi:type="dcterms:W3CDTF">2023-08-16T16:32:24Z</dcterms:created>
  <dcterms:modified xsi:type="dcterms:W3CDTF">2023-08-18T19:21:09Z</dcterms:modified>
</cp:coreProperties>
</file>