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Zustand 3\"/>
    </mc:Choice>
  </mc:AlternateContent>
  <bookViews>
    <workbookView xWindow="768" yWindow="768" windowWidth="17136" windowHeight="7152" activeTab="8"/>
  </bookViews>
  <sheets>
    <sheet name="SB1-SU1" sheetId="2" r:id="rId1"/>
    <sheet name="SB1-SU2" sheetId="3" r:id="rId2"/>
    <sheet name="SB1-SU3" sheetId="4" r:id="rId3"/>
    <sheet name="SB2-SU1" sheetId="5" r:id="rId4"/>
    <sheet name="SB2-SU2" sheetId="6" r:id="rId5"/>
    <sheet name="SB2-SU3" sheetId="7" r:id="rId6"/>
    <sheet name="SB3-SU1" sheetId="8" r:id="rId7"/>
    <sheet name="SB3-SU2" sheetId="9" r:id="rId8"/>
    <sheet name="SB3-SU3" sheetId="10" r:id="rId9"/>
  </sheets>
  <externalReferences>
    <externalReference r:id="rId10"/>
    <externalReference r:id="rId11"/>
    <externalReference r:id="rId12"/>
    <externalReference r:id="rId13"/>
  </externalReferenc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10" l="1"/>
  <c r="P10" i="10" s="1"/>
  <c r="S10" i="10" s="1"/>
  <c r="K10" i="10"/>
  <c r="G11" i="10"/>
  <c r="K11" i="10"/>
  <c r="G12" i="10"/>
  <c r="K12" i="10"/>
  <c r="G13" i="10"/>
  <c r="K13" i="10"/>
  <c r="P13" i="10" s="1"/>
  <c r="G14" i="10"/>
  <c r="K14" i="10"/>
  <c r="G15" i="10"/>
  <c r="P15" i="10" s="1"/>
  <c r="K15" i="10"/>
  <c r="G16" i="10"/>
  <c r="K16" i="10"/>
  <c r="G17" i="10"/>
  <c r="P17" i="10" s="1"/>
  <c r="K17" i="10"/>
  <c r="G18" i="10"/>
  <c r="K18" i="10"/>
  <c r="G19" i="10"/>
  <c r="P19" i="10" s="1"/>
  <c r="S19" i="10" s="1"/>
  <c r="K19" i="10"/>
  <c r="G20" i="10"/>
  <c r="K20" i="10"/>
  <c r="P20" i="10" s="1"/>
  <c r="G21" i="10"/>
  <c r="P21" i="10" s="1"/>
  <c r="K21" i="10"/>
  <c r="G22" i="10"/>
  <c r="P22" i="10" s="1"/>
  <c r="K22" i="10"/>
  <c r="G23" i="10"/>
  <c r="K23" i="10"/>
  <c r="G24" i="10"/>
  <c r="K24" i="10"/>
  <c r="G25" i="10"/>
  <c r="K25" i="10"/>
  <c r="P25" i="10"/>
  <c r="G26" i="10"/>
  <c r="P26" i="10" s="1"/>
  <c r="S26" i="10" s="1"/>
  <c r="K26" i="10"/>
  <c r="G27" i="10"/>
  <c r="K27" i="10"/>
  <c r="G28" i="10"/>
  <c r="K28" i="10"/>
  <c r="G29" i="10"/>
  <c r="K29" i="10"/>
  <c r="P29" i="10" s="1"/>
  <c r="G30" i="10"/>
  <c r="P30" i="10" s="1"/>
  <c r="S30" i="10" s="1"/>
  <c r="K30" i="10"/>
  <c r="G31" i="10"/>
  <c r="P31" i="10" s="1"/>
  <c r="K31" i="10"/>
  <c r="G32" i="10"/>
  <c r="K32" i="10"/>
  <c r="G33" i="10"/>
  <c r="P33" i="10" s="1"/>
  <c r="K33" i="10"/>
  <c r="G34" i="10"/>
  <c r="K34" i="10"/>
  <c r="G35" i="10"/>
  <c r="K35" i="10"/>
  <c r="G36" i="10"/>
  <c r="K36" i="10"/>
  <c r="P36" i="10" s="1"/>
  <c r="G37" i="10"/>
  <c r="K37" i="10"/>
  <c r="P37" i="10" s="1"/>
  <c r="G38" i="10"/>
  <c r="P38" i="10" s="1"/>
  <c r="K38" i="10"/>
  <c r="G39" i="10"/>
  <c r="P39" i="10" s="1"/>
  <c r="S39" i="10" s="1"/>
  <c r="K39" i="10"/>
  <c r="G40" i="10"/>
  <c r="K40" i="10"/>
  <c r="G41" i="10"/>
  <c r="K41" i="10"/>
  <c r="P41" i="10"/>
  <c r="G42" i="10"/>
  <c r="K42" i="10"/>
  <c r="G43" i="10"/>
  <c r="K43" i="10"/>
  <c r="G44" i="10"/>
  <c r="K44" i="10"/>
  <c r="P44" i="10" s="1"/>
  <c r="S44" i="10" s="1"/>
  <c r="G45" i="10"/>
  <c r="K45" i="10"/>
  <c r="G46" i="10"/>
  <c r="P46" i="10" s="1"/>
  <c r="S46" i="10" s="1"/>
  <c r="K46" i="10"/>
  <c r="G47" i="10"/>
  <c r="P47" i="10" s="1"/>
  <c r="K47" i="10"/>
  <c r="G48" i="10"/>
  <c r="K48" i="10"/>
  <c r="G49" i="10"/>
  <c r="P49" i="10" s="1"/>
  <c r="K49" i="10"/>
  <c r="G50" i="10"/>
  <c r="K50" i="10"/>
  <c r="G51" i="10"/>
  <c r="K51" i="10"/>
  <c r="G52" i="10"/>
  <c r="K52" i="10"/>
  <c r="P52" i="10" s="1"/>
  <c r="G53" i="10"/>
  <c r="K53" i="10"/>
  <c r="P53" i="10" s="1"/>
  <c r="V53" i="10" s="1"/>
  <c r="G54" i="10"/>
  <c r="P54" i="10" s="1"/>
  <c r="K54" i="10"/>
  <c r="G9" i="10"/>
  <c r="P9" i="10" s="1"/>
  <c r="V9" i="10" s="1"/>
  <c r="K9" i="10"/>
  <c r="J9" i="10"/>
  <c r="F9" i="10"/>
  <c r="O9" i="10" s="1"/>
  <c r="R9" i="10" s="1"/>
  <c r="J10" i="10"/>
  <c r="F10" i="10"/>
  <c r="O10" i="10" s="1"/>
  <c r="J11" i="10"/>
  <c r="F11" i="10"/>
  <c r="O11" i="10" s="1"/>
  <c r="J12" i="10"/>
  <c r="F12" i="10"/>
  <c r="O12" i="10"/>
  <c r="AA12" i="10" s="1"/>
  <c r="J13" i="10"/>
  <c r="F13" i="10"/>
  <c r="O13" i="10"/>
  <c r="U13" i="10" s="1"/>
  <c r="J14" i="10"/>
  <c r="F14" i="10"/>
  <c r="O14" i="10" s="1"/>
  <c r="AG26" i="10"/>
  <c r="J15" i="10"/>
  <c r="F15" i="10"/>
  <c r="O15" i="10" s="1"/>
  <c r="R15" i="10" s="1"/>
  <c r="J16" i="10"/>
  <c r="F16" i="10"/>
  <c r="O16" i="10" s="1"/>
  <c r="J17" i="10"/>
  <c r="F17" i="10"/>
  <c r="O17" i="10" s="1"/>
  <c r="R17" i="10" s="1"/>
  <c r="J18" i="10"/>
  <c r="F18" i="10"/>
  <c r="O18" i="10" s="1"/>
  <c r="J19" i="10"/>
  <c r="F19" i="10"/>
  <c r="O19" i="10" s="1"/>
  <c r="R19" i="10"/>
  <c r="J20" i="10"/>
  <c r="F20" i="10"/>
  <c r="O20" i="10" s="1"/>
  <c r="J21" i="10"/>
  <c r="F21" i="10"/>
  <c r="O21" i="10" s="1"/>
  <c r="J22" i="10"/>
  <c r="F22" i="10"/>
  <c r="O22" i="10" s="1"/>
  <c r="R22" i="10" s="1"/>
  <c r="J23" i="10"/>
  <c r="F23" i="10"/>
  <c r="O23" i="10" s="1"/>
  <c r="J24" i="10"/>
  <c r="F24" i="10"/>
  <c r="O24" i="10" s="1"/>
  <c r="J25" i="10"/>
  <c r="F25" i="10"/>
  <c r="O25" i="10" s="1"/>
  <c r="J26" i="10"/>
  <c r="F26" i="10"/>
  <c r="O26" i="10" s="1"/>
  <c r="R26" i="10" s="1"/>
  <c r="J27" i="10"/>
  <c r="F27" i="10"/>
  <c r="O27" i="10" s="1"/>
  <c r="J28" i="10"/>
  <c r="F28" i="10"/>
  <c r="O28" i="10" s="1"/>
  <c r="R28" i="10" s="1"/>
  <c r="J29" i="10"/>
  <c r="F29" i="10"/>
  <c r="O29" i="10" s="1"/>
  <c r="J30" i="10"/>
  <c r="F30" i="10"/>
  <c r="O30" i="10" s="1"/>
  <c r="R30" i="10" s="1"/>
  <c r="J31" i="10"/>
  <c r="F31" i="10"/>
  <c r="O31" i="10" s="1"/>
  <c r="R31" i="10" s="1"/>
  <c r="J32" i="10"/>
  <c r="F32" i="10"/>
  <c r="O32" i="10" s="1"/>
  <c r="J33" i="10"/>
  <c r="F33" i="10"/>
  <c r="O33" i="10" s="1"/>
  <c r="R33" i="10" s="1"/>
  <c r="J34" i="10"/>
  <c r="F34" i="10"/>
  <c r="O34" i="10" s="1"/>
  <c r="R34" i="10" s="1"/>
  <c r="J35" i="10"/>
  <c r="F35" i="10"/>
  <c r="O35" i="10" s="1"/>
  <c r="R35" i="10"/>
  <c r="J36" i="10"/>
  <c r="F36" i="10"/>
  <c r="O36" i="10" s="1"/>
  <c r="J37" i="10"/>
  <c r="F37" i="10"/>
  <c r="O37" i="10" s="1"/>
  <c r="R37" i="10" s="1"/>
  <c r="J38" i="10"/>
  <c r="F38" i="10"/>
  <c r="O38" i="10" s="1"/>
  <c r="J39" i="10"/>
  <c r="F39" i="10"/>
  <c r="O39" i="10" s="1"/>
  <c r="R39" i="10" s="1"/>
  <c r="J40" i="10"/>
  <c r="F40" i="10"/>
  <c r="O40" i="10" s="1"/>
  <c r="R40" i="10" s="1"/>
  <c r="J41" i="10"/>
  <c r="F41" i="10"/>
  <c r="O41" i="10" s="1"/>
  <c r="R41" i="10" s="1"/>
  <c r="J42" i="10"/>
  <c r="F42" i="10"/>
  <c r="O42" i="10" s="1"/>
  <c r="J43" i="10"/>
  <c r="F43" i="10"/>
  <c r="O43" i="10" s="1"/>
  <c r="R43" i="10"/>
  <c r="J44" i="10"/>
  <c r="F44" i="10"/>
  <c r="O44" i="10" s="1"/>
  <c r="R44" i="10" s="1"/>
  <c r="J45" i="10"/>
  <c r="F45" i="10"/>
  <c r="O45" i="10" s="1"/>
  <c r="U45" i="10" s="1"/>
  <c r="J46" i="10"/>
  <c r="F46" i="10"/>
  <c r="O46" i="10" s="1"/>
  <c r="J47" i="10"/>
  <c r="F47" i="10"/>
  <c r="O47" i="10" s="1"/>
  <c r="R47" i="10" s="1"/>
  <c r="J48" i="10"/>
  <c r="F48" i="10"/>
  <c r="O48" i="10"/>
  <c r="J49" i="10"/>
  <c r="F49" i="10"/>
  <c r="O49" i="10" s="1"/>
  <c r="J50" i="10"/>
  <c r="F50" i="10"/>
  <c r="O50" i="10" s="1"/>
  <c r="J51" i="10"/>
  <c r="F51" i="10"/>
  <c r="O51" i="10" s="1"/>
  <c r="J52" i="10"/>
  <c r="F52" i="10"/>
  <c r="O52" i="10" s="1"/>
  <c r="J53" i="10"/>
  <c r="F53" i="10"/>
  <c r="O53" i="10" s="1"/>
  <c r="R53" i="10" s="1"/>
  <c r="J54" i="10"/>
  <c r="F54" i="10"/>
  <c r="O54" i="10" s="1"/>
  <c r="AH33" i="10"/>
  <c r="U9" i="10"/>
  <c r="Y9" i="10"/>
  <c r="V10" i="10"/>
  <c r="U15" i="10"/>
  <c r="U17" i="10"/>
  <c r="U18" i="10"/>
  <c r="U19" i="10"/>
  <c r="Y19" i="10" s="1"/>
  <c r="V19" i="10"/>
  <c r="U22" i="10"/>
  <c r="U26" i="10"/>
  <c r="Y26" i="10" s="1"/>
  <c r="V26" i="10"/>
  <c r="U28" i="10"/>
  <c r="U30" i="10"/>
  <c r="V30" i="10"/>
  <c r="U31" i="10"/>
  <c r="U33" i="10"/>
  <c r="U34" i="10"/>
  <c r="U35" i="10"/>
  <c r="U37" i="10"/>
  <c r="Y37" i="10" s="1"/>
  <c r="V37" i="10"/>
  <c r="U39" i="10"/>
  <c r="V39" i="10"/>
  <c r="U40" i="10"/>
  <c r="U41" i="10"/>
  <c r="U43" i="10"/>
  <c r="U44" i="10"/>
  <c r="V44" i="10"/>
  <c r="V46" i="10"/>
  <c r="U51" i="10"/>
  <c r="U53" i="10"/>
  <c r="Y53" i="10"/>
  <c r="Z9" i="10"/>
  <c r="Z17" i="10"/>
  <c r="Z19" i="10"/>
  <c r="Z26" i="10"/>
  <c r="Z30" i="10"/>
  <c r="Z39" i="10"/>
  <c r="Z44" i="10"/>
  <c r="Z53" i="10"/>
  <c r="M9" i="10"/>
  <c r="AA9" i="10" s="1"/>
  <c r="M10" i="10"/>
  <c r="M11" i="10"/>
  <c r="M12" i="10"/>
  <c r="M13" i="10"/>
  <c r="M14" i="10"/>
  <c r="M15" i="10"/>
  <c r="AA15" i="10" s="1"/>
  <c r="M16" i="10"/>
  <c r="M17" i="10"/>
  <c r="AA17" i="10" s="1"/>
  <c r="M18" i="10"/>
  <c r="AA18" i="10"/>
  <c r="M19" i="10"/>
  <c r="AA19" i="10" s="1"/>
  <c r="M20" i="10"/>
  <c r="AA20" i="10" s="1"/>
  <c r="M21" i="10"/>
  <c r="M22" i="10"/>
  <c r="AA22" i="10"/>
  <c r="M23" i="10"/>
  <c r="M24" i="10"/>
  <c r="M25" i="10"/>
  <c r="M26" i="10"/>
  <c r="AA26" i="10" s="1"/>
  <c r="M27" i="10"/>
  <c r="M28" i="10"/>
  <c r="AA28" i="10"/>
  <c r="M29" i="10"/>
  <c r="M30" i="10"/>
  <c r="AA30" i="10" s="1"/>
  <c r="M31" i="10"/>
  <c r="AA31" i="10" s="1"/>
  <c r="M32" i="10"/>
  <c r="M33" i="10"/>
  <c r="AA33" i="10" s="1"/>
  <c r="M34" i="10"/>
  <c r="AA34" i="10"/>
  <c r="M35" i="10"/>
  <c r="AA35" i="10" s="1"/>
  <c r="M36" i="10"/>
  <c r="M37" i="10"/>
  <c r="AA37" i="10" s="1"/>
  <c r="M38" i="10"/>
  <c r="M39" i="10"/>
  <c r="AA39" i="10" s="1"/>
  <c r="M40" i="10"/>
  <c r="AA40" i="10"/>
  <c r="M41" i="10"/>
  <c r="AA41" i="10" s="1"/>
  <c r="M42" i="10"/>
  <c r="M43" i="10"/>
  <c r="AA43" i="10" s="1"/>
  <c r="M44" i="10"/>
  <c r="AA44" i="10" s="1"/>
  <c r="M45" i="10"/>
  <c r="M46" i="10"/>
  <c r="M47" i="10"/>
  <c r="AA47" i="10" s="1"/>
  <c r="M48" i="10"/>
  <c r="M49" i="10"/>
  <c r="M50" i="10"/>
  <c r="M51" i="10"/>
  <c r="AA51" i="10" s="1"/>
  <c r="M52" i="10"/>
  <c r="M53" i="10"/>
  <c r="AA53" i="10" s="1"/>
  <c r="M54" i="10"/>
  <c r="AG54" i="10"/>
  <c r="AG50" i="10"/>
  <c r="AG46" i="10"/>
  <c r="AG55" i="10"/>
  <c r="AG51" i="10"/>
  <c r="AG47" i="10"/>
  <c r="I54" i="10"/>
  <c r="E54" i="10"/>
  <c r="D54" i="10"/>
  <c r="C54" i="10"/>
  <c r="B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I53" i="10"/>
  <c r="E53" i="10"/>
  <c r="D53" i="10"/>
  <c r="C53" i="10"/>
  <c r="B53" i="10"/>
  <c r="I52" i="10"/>
  <c r="E52" i="10"/>
  <c r="D52" i="10"/>
  <c r="C52" i="10"/>
  <c r="B52" i="10"/>
  <c r="I51" i="10"/>
  <c r="E51" i="10"/>
  <c r="D51" i="10"/>
  <c r="C51" i="10"/>
  <c r="B51" i="10"/>
  <c r="I50" i="10"/>
  <c r="E50" i="10"/>
  <c r="D50" i="10"/>
  <c r="C50" i="10"/>
  <c r="B50" i="10"/>
  <c r="I49" i="10"/>
  <c r="E49" i="10"/>
  <c r="D49" i="10"/>
  <c r="C49" i="10"/>
  <c r="B49" i="10"/>
  <c r="I48" i="10"/>
  <c r="E48" i="10"/>
  <c r="D48" i="10"/>
  <c r="C48" i="10"/>
  <c r="B48" i="10"/>
  <c r="I47" i="10"/>
  <c r="E47" i="10"/>
  <c r="D47" i="10"/>
  <c r="C47" i="10"/>
  <c r="B47" i="10"/>
  <c r="I46" i="10"/>
  <c r="E46" i="10"/>
  <c r="D46" i="10"/>
  <c r="C46" i="10"/>
  <c r="B46" i="10"/>
  <c r="I45" i="10"/>
  <c r="E45" i="10"/>
  <c r="D45" i="10"/>
  <c r="C45" i="10"/>
  <c r="B45" i="10"/>
  <c r="I44" i="10"/>
  <c r="E44" i="10"/>
  <c r="D44" i="10"/>
  <c r="C44" i="10"/>
  <c r="B44" i="10"/>
  <c r="I43" i="10"/>
  <c r="E43" i="10"/>
  <c r="D43" i="10"/>
  <c r="C43" i="10"/>
  <c r="B43" i="10"/>
  <c r="I42" i="10"/>
  <c r="E42" i="10"/>
  <c r="D42" i="10"/>
  <c r="C42" i="10"/>
  <c r="B42" i="10"/>
  <c r="I41" i="10"/>
  <c r="E41" i="10"/>
  <c r="D41" i="10"/>
  <c r="C41" i="10"/>
  <c r="B41" i="10"/>
  <c r="I40" i="10"/>
  <c r="E40" i="10"/>
  <c r="D40" i="10"/>
  <c r="C40" i="10"/>
  <c r="B40" i="10"/>
  <c r="I39" i="10"/>
  <c r="E39" i="10"/>
  <c r="D39" i="10"/>
  <c r="C39" i="10"/>
  <c r="B39" i="10"/>
  <c r="I38" i="10"/>
  <c r="E38" i="10"/>
  <c r="D38" i="10"/>
  <c r="C38" i="10"/>
  <c r="B38" i="10"/>
  <c r="I37" i="10"/>
  <c r="E37" i="10"/>
  <c r="D37" i="10"/>
  <c r="C37" i="10"/>
  <c r="B37" i="10"/>
  <c r="I36" i="10"/>
  <c r="E36" i="10"/>
  <c r="D36" i="10"/>
  <c r="C36" i="10"/>
  <c r="B36" i="10"/>
  <c r="I35" i="10"/>
  <c r="E35" i="10"/>
  <c r="D35" i="10"/>
  <c r="C35" i="10"/>
  <c r="B35" i="10"/>
  <c r="I34" i="10"/>
  <c r="E34" i="10"/>
  <c r="D34" i="10"/>
  <c r="C34" i="10"/>
  <c r="B34" i="10"/>
  <c r="I33" i="10"/>
  <c r="E33" i="10"/>
  <c r="D33" i="10"/>
  <c r="C33" i="10"/>
  <c r="B33" i="10"/>
  <c r="I32" i="10"/>
  <c r="E32" i="10"/>
  <c r="D32" i="10"/>
  <c r="C32" i="10"/>
  <c r="B32" i="10"/>
  <c r="I31" i="10"/>
  <c r="E31" i="10"/>
  <c r="D31" i="10"/>
  <c r="C31" i="10"/>
  <c r="B31" i="10"/>
  <c r="I30" i="10"/>
  <c r="E30" i="10"/>
  <c r="D30" i="10"/>
  <c r="C30" i="10"/>
  <c r="B30" i="10"/>
  <c r="I29" i="10"/>
  <c r="E29" i="10"/>
  <c r="D29" i="10"/>
  <c r="C29" i="10"/>
  <c r="B29" i="10"/>
  <c r="I28" i="10"/>
  <c r="E28" i="10"/>
  <c r="D28" i="10"/>
  <c r="C28" i="10"/>
  <c r="B28" i="10"/>
  <c r="I27" i="10"/>
  <c r="E27" i="10"/>
  <c r="D27" i="10"/>
  <c r="C27" i="10"/>
  <c r="B27" i="10"/>
  <c r="I26" i="10"/>
  <c r="E26" i="10"/>
  <c r="D26" i="10"/>
  <c r="C26" i="10"/>
  <c r="B26" i="10"/>
  <c r="I25" i="10"/>
  <c r="E25" i="10"/>
  <c r="D25" i="10"/>
  <c r="C25" i="10"/>
  <c r="B25" i="10"/>
  <c r="I24" i="10"/>
  <c r="E24" i="10"/>
  <c r="D24" i="10"/>
  <c r="C24" i="10"/>
  <c r="B24" i="10"/>
  <c r="I23" i="10"/>
  <c r="E23" i="10"/>
  <c r="D23" i="10"/>
  <c r="C23" i="10"/>
  <c r="B23" i="10"/>
  <c r="I22" i="10"/>
  <c r="E22" i="10"/>
  <c r="D22" i="10"/>
  <c r="C22" i="10"/>
  <c r="B22" i="10"/>
  <c r="I21" i="10"/>
  <c r="E21" i="10"/>
  <c r="D21" i="10"/>
  <c r="C21" i="10"/>
  <c r="B21" i="10"/>
  <c r="I20" i="10"/>
  <c r="E20" i="10"/>
  <c r="D20" i="10"/>
  <c r="C20" i="10"/>
  <c r="B20" i="10"/>
  <c r="I19" i="10"/>
  <c r="E19" i="10"/>
  <c r="D19" i="10"/>
  <c r="C19" i="10"/>
  <c r="B19" i="10"/>
  <c r="I18" i="10"/>
  <c r="E18" i="10"/>
  <c r="D18" i="10"/>
  <c r="C18" i="10"/>
  <c r="B18" i="10"/>
  <c r="I17" i="10"/>
  <c r="E17" i="10"/>
  <c r="D17" i="10"/>
  <c r="C17" i="10"/>
  <c r="B17" i="10"/>
  <c r="I16" i="10"/>
  <c r="E16" i="10"/>
  <c r="D16" i="10"/>
  <c r="C16" i="10"/>
  <c r="B16" i="10"/>
  <c r="I15" i="10"/>
  <c r="E15" i="10"/>
  <c r="D15" i="10"/>
  <c r="C15" i="10"/>
  <c r="B15" i="10"/>
  <c r="I14" i="10"/>
  <c r="E14" i="10"/>
  <c r="D14" i="10"/>
  <c r="C14" i="10"/>
  <c r="B14" i="10"/>
  <c r="I13" i="10"/>
  <c r="E13" i="10"/>
  <c r="D13" i="10"/>
  <c r="C13" i="10"/>
  <c r="B13" i="10"/>
  <c r="I12" i="10"/>
  <c r="E12" i="10"/>
  <c r="D12" i="10"/>
  <c r="C12" i="10"/>
  <c r="B12" i="10"/>
  <c r="I11" i="10"/>
  <c r="E11" i="10"/>
  <c r="D11" i="10"/>
  <c r="C11" i="10"/>
  <c r="B11" i="10"/>
  <c r="I10" i="10"/>
  <c r="E10" i="10"/>
  <c r="D10" i="10"/>
  <c r="C10" i="10"/>
  <c r="B10" i="10"/>
  <c r="I9" i="10"/>
  <c r="E9" i="10"/>
  <c r="D9" i="10"/>
  <c r="C9" i="10"/>
  <c r="B9" i="10"/>
  <c r="G10" i="9"/>
  <c r="J10" i="9"/>
  <c r="G11" i="9"/>
  <c r="P11" i="9" s="1"/>
  <c r="J11" i="9"/>
  <c r="G12" i="9"/>
  <c r="J12" i="9"/>
  <c r="G13" i="9"/>
  <c r="J13" i="9"/>
  <c r="G14" i="9"/>
  <c r="J14" i="9"/>
  <c r="P14" i="9" s="1"/>
  <c r="G15" i="9"/>
  <c r="J15" i="9"/>
  <c r="P15" i="9" s="1"/>
  <c r="V15" i="9" s="1"/>
  <c r="G16" i="9"/>
  <c r="P16" i="9" s="1"/>
  <c r="J16" i="9"/>
  <c r="G17" i="9"/>
  <c r="P17" i="9" s="1"/>
  <c r="S17" i="9" s="1"/>
  <c r="J17" i="9"/>
  <c r="G18" i="9"/>
  <c r="J18" i="9"/>
  <c r="G19" i="9"/>
  <c r="J19" i="9"/>
  <c r="P19" i="9"/>
  <c r="S19" i="9" s="1"/>
  <c r="G20" i="9"/>
  <c r="J20" i="9"/>
  <c r="G21" i="9"/>
  <c r="J21" i="9"/>
  <c r="G22" i="9"/>
  <c r="J22" i="9"/>
  <c r="P22" i="9" s="1"/>
  <c r="G23" i="9"/>
  <c r="P23" i="9" s="1"/>
  <c r="J23" i="9"/>
  <c r="G24" i="9"/>
  <c r="P24" i="9" s="1"/>
  <c r="J24" i="9"/>
  <c r="G25" i="9"/>
  <c r="P25" i="9" s="1"/>
  <c r="J25" i="9"/>
  <c r="G26" i="9"/>
  <c r="J26" i="9"/>
  <c r="G27" i="9"/>
  <c r="P27" i="9" s="1"/>
  <c r="J27" i="9"/>
  <c r="G28" i="9"/>
  <c r="J28" i="9"/>
  <c r="G29" i="9"/>
  <c r="J29" i="9"/>
  <c r="G30" i="9"/>
  <c r="J30" i="9"/>
  <c r="P30" i="9" s="1"/>
  <c r="S30" i="9" s="1"/>
  <c r="G31" i="9"/>
  <c r="J31" i="9"/>
  <c r="P31" i="9" s="1"/>
  <c r="S31" i="9" s="1"/>
  <c r="G32" i="9"/>
  <c r="P32" i="9" s="1"/>
  <c r="S32" i="9" s="1"/>
  <c r="X32" i="9" s="1"/>
  <c r="J32" i="9"/>
  <c r="G33" i="9"/>
  <c r="P33" i="9" s="1"/>
  <c r="S33" i="9" s="1"/>
  <c r="J33" i="9"/>
  <c r="G34" i="9"/>
  <c r="J34" i="9"/>
  <c r="G35" i="9"/>
  <c r="J35" i="9"/>
  <c r="P35" i="9"/>
  <c r="G36" i="9"/>
  <c r="J36" i="9"/>
  <c r="G37" i="9"/>
  <c r="J37" i="9"/>
  <c r="G38" i="9"/>
  <c r="J38" i="9"/>
  <c r="P38" i="9" s="1"/>
  <c r="G39" i="9"/>
  <c r="J39" i="9"/>
  <c r="G40" i="9"/>
  <c r="P40" i="9" s="1"/>
  <c r="J40" i="9"/>
  <c r="G41" i="9"/>
  <c r="P41" i="9" s="1"/>
  <c r="J41" i="9"/>
  <c r="G42" i="9"/>
  <c r="J42" i="9"/>
  <c r="G43" i="9"/>
  <c r="P43" i="9" s="1"/>
  <c r="J43" i="9"/>
  <c r="G44" i="9"/>
  <c r="J44" i="9"/>
  <c r="G45" i="9"/>
  <c r="J45" i="9"/>
  <c r="G46" i="9"/>
  <c r="J46" i="9"/>
  <c r="P46" i="9" s="1"/>
  <c r="G47" i="9"/>
  <c r="J47" i="9"/>
  <c r="P47" i="9" s="1"/>
  <c r="G48" i="9"/>
  <c r="P48" i="9" s="1"/>
  <c r="S48" i="9" s="1"/>
  <c r="J48" i="9"/>
  <c r="G49" i="9"/>
  <c r="P49" i="9" s="1"/>
  <c r="J49" i="9"/>
  <c r="G50" i="9"/>
  <c r="J50" i="9"/>
  <c r="G51" i="9"/>
  <c r="J51" i="9"/>
  <c r="P51" i="9"/>
  <c r="S51" i="9" s="1"/>
  <c r="G52" i="9"/>
  <c r="J52" i="9"/>
  <c r="G53" i="9"/>
  <c r="J53" i="9"/>
  <c r="G54" i="9"/>
  <c r="J54" i="9"/>
  <c r="P54" i="9" s="1"/>
  <c r="G9" i="9"/>
  <c r="J9" i="9"/>
  <c r="P9" i="9" s="1"/>
  <c r="S9" i="9" s="1"/>
  <c r="I9" i="9"/>
  <c r="F9" i="9"/>
  <c r="O9" i="9"/>
  <c r="I10" i="9"/>
  <c r="F10" i="9"/>
  <c r="O10" i="9" s="1"/>
  <c r="I11" i="9"/>
  <c r="F11" i="9"/>
  <c r="O11" i="9" s="1"/>
  <c r="I12" i="9"/>
  <c r="F12" i="9"/>
  <c r="O12" i="9" s="1"/>
  <c r="R12" i="9" s="1"/>
  <c r="I13" i="9"/>
  <c r="F13" i="9"/>
  <c r="O13" i="9"/>
  <c r="R13" i="9" s="1"/>
  <c r="I14" i="9"/>
  <c r="F14" i="9"/>
  <c r="O14" i="9" s="1"/>
  <c r="R14" i="9" s="1"/>
  <c r="AG26" i="9"/>
  <c r="I15" i="9"/>
  <c r="F15" i="9"/>
  <c r="O15" i="9" s="1"/>
  <c r="R15" i="9" s="1"/>
  <c r="I16" i="9"/>
  <c r="F16" i="9"/>
  <c r="O16" i="9" s="1"/>
  <c r="R16" i="9" s="1"/>
  <c r="I17" i="9"/>
  <c r="F17" i="9"/>
  <c r="O17" i="9" s="1"/>
  <c r="I18" i="9"/>
  <c r="F18" i="9"/>
  <c r="O18" i="9" s="1"/>
  <c r="R18" i="9" s="1"/>
  <c r="I19" i="9"/>
  <c r="F19" i="9"/>
  <c r="O19" i="9" s="1"/>
  <c r="I20" i="9"/>
  <c r="F20" i="9"/>
  <c r="O20" i="9" s="1"/>
  <c r="R20" i="9" s="1"/>
  <c r="I21" i="9"/>
  <c r="F21" i="9"/>
  <c r="O21" i="9" s="1"/>
  <c r="I22" i="9"/>
  <c r="S22" i="9"/>
  <c r="F22" i="9"/>
  <c r="O22" i="9" s="1"/>
  <c r="R22" i="9" s="1"/>
  <c r="X22" i="9" s="1"/>
  <c r="I23" i="9"/>
  <c r="F23" i="9"/>
  <c r="O23" i="9" s="1"/>
  <c r="I24" i="9"/>
  <c r="S24" i="9"/>
  <c r="X24" i="9" s="1"/>
  <c r="F24" i="9"/>
  <c r="O24" i="9" s="1"/>
  <c r="R24" i="9" s="1"/>
  <c r="I25" i="9"/>
  <c r="F25" i="9"/>
  <c r="O25" i="9" s="1"/>
  <c r="I26" i="9"/>
  <c r="F26" i="9"/>
  <c r="O26" i="9" s="1"/>
  <c r="R26" i="9" s="1"/>
  <c r="I27" i="9"/>
  <c r="F27" i="9"/>
  <c r="O27" i="9" s="1"/>
  <c r="I28" i="9"/>
  <c r="F28" i="9"/>
  <c r="O28" i="9" s="1"/>
  <c r="R28" i="9" s="1"/>
  <c r="I29" i="9"/>
  <c r="F29" i="9"/>
  <c r="O29" i="9" s="1"/>
  <c r="I30" i="9"/>
  <c r="F30" i="9"/>
  <c r="O30" i="9" s="1"/>
  <c r="I31" i="9"/>
  <c r="F31" i="9"/>
  <c r="O31" i="9" s="1"/>
  <c r="I32" i="9"/>
  <c r="F32" i="9"/>
  <c r="O32" i="9" s="1"/>
  <c r="R32" i="9" s="1"/>
  <c r="I33" i="9"/>
  <c r="F33" i="9"/>
  <c r="O33" i="9" s="1"/>
  <c r="I34" i="9"/>
  <c r="F34" i="9"/>
  <c r="O34" i="9" s="1"/>
  <c r="I35" i="9"/>
  <c r="F35" i="9"/>
  <c r="O35" i="9" s="1"/>
  <c r="I36" i="9"/>
  <c r="F36" i="9"/>
  <c r="O36" i="9" s="1"/>
  <c r="R36" i="9" s="1"/>
  <c r="I37" i="9"/>
  <c r="F37" i="9"/>
  <c r="O37" i="9" s="1"/>
  <c r="I38" i="9"/>
  <c r="S38" i="9"/>
  <c r="F38" i="9"/>
  <c r="O38" i="9" s="1"/>
  <c r="I39" i="9"/>
  <c r="F39" i="9"/>
  <c r="O39" i="9" s="1"/>
  <c r="I40" i="9"/>
  <c r="S40" i="9"/>
  <c r="F40" i="9"/>
  <c r="O40" i="9"/>
  <c r="I41" i="9"/>
  <c r="F41" i="9"/>
  <c r="O41" i="9" s="1"/>
  <c r="I42" i="9"/>
  <c r="F42" i="9"/>
  <c r="O42" i="9"/>
  <c r="I43" i="9"/>
  <c r="S43" i="9"/>
  <c r="F43" i="9"/>
  <c r="O43" i="9" s="1"/>
  <c r="I44" i="9"/>
  <c r="F44" i="9"/>
  <c r="O44" i="9"/>
  <c r="I45" i="9"/>
  <c r="F45" i="9"/>
  <c r="O45" i="9" s="1"/>
  <c r="I46" i="9"/>
  <c r="F46" i="9"/>
  <c r="O46" i="9" s="1"/>
  <c r="I47" i="9"/>
  <c r="F47" i="9"/>
  <c r="O47" i="9" s="1"/>
  <c r="I48" i="9"/>
  <c r="F48" i="9"/>
  <c r="O48" i="9" s="1"/>
  <c r="I49" i="9"/>
  <c r="S49" i="9"/>
  <c r="F49" i="9"/>
  <c r="O49" i="9" s="1"/>
  <c r="I50" i="9"/>
  <c r="F50" i="9"/>
  <c r="O50" i="9"/>
  <c r="I51" i="9"/>
  <c r="F51" i="9"/>
  <c r="O51" i="9" s="1"/>
  <c r="I52" i="9"/>
  <c r="F52" i="9"/>
  <c r="O52" i="9" s="1"/>
  <c r="I53" i="9"/>
  <c r="F53" i="9"/>
  <c r="O53" i="9" s="1"/>
  <c r="I54" i="9"/>
  <c r="S54" i="9"/>
  <c r="F54" i="9"/>
  <c r="O54" i="9" s="1"/>
  <c r="AH33" i="9"/>
  <c r="V9" i="9"/>
  <c r="U10" i="9"/>
  <c r="U12" i="9"/>
  <c r="U13" i="9"/>
  <c r="U14" i="9"/>
  <c r="U15" i="9"/>
  <c r="U16" i="9"/>
  <c r="V17" i="9"/>
  <c r="V19" i="9"/>
  <c r="U22" i="9"/>
  <c r="V22" i="9"/>
  <c r="V24" i="9"/>
  <c r="U26" i="9"/>
  <c r="U28" i="9"/>
  <c r="V32" i="9"/>
  <c r="V33" i="9"/>
  <c r="U36" i="9"/>
  <c r="V38" i="9"/>
  <c r="V40" i="9"/>
  <c r="V43" i="9"/>
  <c r="V48" i="9"/>
  <c r="V49" i="9"/>
  <c r="U50" i="9"/>
  <c r="V51" i="9"/>
  <c r="V54" i="9"/>
  <c r="Z16" i="9"/>
  <c r="Z17" i="9"/>
  <c r="Z22" i="9"/>
  <c r="Z24" i="9"/>
  <c r="Z32" i="9"/>
  <c r="Z49" i="9"/>
  <c r="M9" i="9"/>
  <c r="M10" i="9"/>
  <c r="M11" i="9"/>
  <c r="AA11" i="9"/>
  <c r="M12" i="9"/>
  <c r="AA12" i="9" s="1"/>
  <c r="M13" i="9"/>
  <c r="AA13" i="9" s="1"/>
  <c r="M14" i="9"/>
  <c r="AA14" i="9" s="1"/>
  <c r="M15" i="9"/>
  <c r="AA15" i="9"/>
  <c r="M16" i="9"/>
  <c r="AA16" i="9" s="1"/>
  <c r="M17" i="9"/>
  <c r="AA17" i="9" s="1"/>
  <c r="M18" i="9"/>
  <c r="AA18" i="9" s="1"/>
  <c r="M19" i="9"/>
  <c r="M20" i="9"/>
  <c r="AA20" i="9" s="1"/>
  <c r="M21" i="9"/>
  <c r="AA21" i="9"/>
  <c r="M22" i="9"/>
  <c r="M23" i="9"/>
  <c r="M24" i="9"/>
  <c r="AA24" i="9" s="1"/>
  <c r="M25" i="9"/>
  <c r="AA25" i="9" s="1"/>
  <c r="M26" i="9"/>
  <c r="AA26" i="9" s="1"/>
  <c r="M27" i="9"/>
  <c r="AA27" i="9"/>
  <c r="M28" i="9"/>
  <c r="AA28" i="9" s="1"/>
  <c r="M29" i="9"/>
  <c r="M30" i="9"/>
  <c r="M31" i="9"/>
  <c r="AA31" i="9" s="1"/>
  <c r="M32" i="9"/>
  <c r="AA32" i="9" s="1"/>
  <c r="M33" i="9"/>
  <c r="AA33" i="9"/>
  <c r="M34" i="9"/>
  <c r="M35" i="9"/>
  <c r="AA35" i="9" s="1"/>
  <c r="M36" i="9"/>
  <c r="AA36" i="9" s="1"/>
  <c r="M37" i="9"/>
  <c r="M38" i="9"/>
  <c r="M39" i="9"/>
  <c r="M40" i="9"/>
  <c r="M41" i="9"/>
  <c r="M42" i="9"/>
  <c r="M43" i="9"/>
  <c r="AA43" i="9" s="1"/>
  <c r="M44" i="9"/>
  <c r="M45" i="9"/>
  <c r="AA45" i="9"/>
  <c r="M46" i="9"/>
  <c r="M47" i="9"/>
  <c r="AA47" i="9" s="1"/>
  <c r="M48" i="9"/>
  <c r="M49" i="9"/>
  <c r="AA49" i="9" s="1"/>
  <c r="M50" i="9"/>
  <c r="M51" i="9"/>
  <c r="AA51" i="9"/>
  <c r="M52" i="9"/>
  <c r="M53" i="9"/>
  <c r="AA53" i="9" s="1"/>
  <c r="M54" i="9"/>
  <c r="AG54" i="9"/>
  <c r="AG50" i="9"/>
  <c r="AG46" i="9"/>
  <c r="AG55" i="9"/>
  <c r="AG51" i="9"/>
  <c r="AG47" i="9"/>
  <c r="AB30" i="9"/>
  <c r="K54" i="9"/>
  <c r="E54" i="9"/>
  <c r="D54" i="9"/>
  <c r="C54" i="9"/>
  <c r="B54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K53" i="9"/>
  <c r="E53" i="9"/>
  <c r="D53" i="9"/>
  <c r="C53" i="9"/>
  <c r="B53" i="9"/>
  <c r="K52" i="9"/>
  <c r="E52" i="9"/>
  <c r="D52" i="9"/>
  <c r="C52" i="9"/>
  <c r="B52" i="9"/>
  <c r="K51" i="9"/>
  <c r="E51" i="9"/>
  <c r="D51" i="9"/>
  <c r="C51" i="9"/>
  <c r="B51" i="9"/>
  <c r="K50" i="9"/>
  <c r="E50" i="9"/>
  <c r="D50" i="9"/>
  <c r="C50" i="9"/>
  <c r="B50" i="9"/>
  <c r="K49" i="9"/>
  <c r="E49" i="9"/>
  <c r="D49" i="9"/>
  <c r="C49" i="9"/>
  <c r="B49" i="9"/>
  <c r="K48" i="9"/>
  <c r="E48" i="9"/>
  <c r="D48" i="9"/>
  <c r="C48" i="9"/>
  <c r="B48" i="9"/>
  <c r="K47" i="9"/>
  <c r="E47" i="9"/>
  <c r="D47" i="9"/>
  <c r="C47" i="9"/>
  <c r="B47" i="9"/>
  <c r="K46" i="9"/>
  <c r="E46" i="9"/>
  <c r="D46" i="9"/>
  <c r="C46" i="9"/>
  <c r="B46" i="9"/>
  <c r="K45" i="9"/>
  <c r="E45" i="9"/>
  <c r="D45" i="9"/>
  <c r="C45" i="9"/>
  <c r="B45" i="9"/>
  <c r="K44" i="9"/>
  <c r="E44" i="9"/>
  <c r="D44" i="9"/>
  <c r="C44" i="9"/>
  <c r="B44" i="9"/>
  <c r="K43" i="9"/>
  <c r="E43" i="9"/>
  <c r="D43" i="9"/>
  <c r="C43" i="9"/>
  <c r="B43" i="9"/>
  <c r="K42" i="9"/>
  <c r="E42" i="9"/>
  <c r="D42" i="9"/>
  <c r="C42" i="9"/>
  <c r="B42" i="9"/>
  <c r="K41" i="9"/>
  <c r="E41" i="9"/>
  <c r="D41" i="9"/>
  <c r="C41" i="9"/>
  <c r="B41" i="9"/>
  <c r="K40" i="9"/>
  <c r="E40" i="9"/>
  <c r="D40" i="9"/>
  <c r="C40" i="9"/>
  <c r="B40" i="9"/>
  <c r="K39" i="9"/>
  <c r="E39" i="9"/>
  <c r="D39" i="9"/>
  <c r="C39" i="9"/>
  <c r="B39" i="9"/>
  <c r="K38" i="9"/>
  <c r="E38" i="9"/>
  <c r="D38" i="9"/>
  <c r="C38" i="9"/>
  <c r="B38" i="9"/>
  <c r="K37" i="9"/>
  <c r="E37" i="9"/>
  <c r="D37" i="9"/>
  <c r="C37" i="9"/>
  <c r="B37" i="9"/>
  <c r="K36" i="9"/>
  <c r="E36" i="9"/>
  <c r="D36" i="9"/>
  <c r="C36" i="9"/>
  <c r="B36" i="9"/>
  <c r="K35" i="9"/>
  <c r="E35" i="9"/>
  <c r="D35" i="9"/>
  <c r="C35" i="9"/>
  <c r="B35" i="9"/>
  <c r="K34" i="9"/>
  <c r="E34" i="9"/>
  <c r="D34" i="9"/>
  <c r="C34" i="9"/>
  <c r="B34" i="9"/>
  <c r="K33" i="9"/>
  <c r="E33" i="9"/>
  <c r="D33" i="9"/>
  <c r="C33" i="9"/>
  <c r="B33" i="9"/>
  <c r="K32" i="9"/>
  <c r="E32" i="9"/>
  <c r="D32" i="9"/>
  <c r="C32" i="9"/>
  <c r="B32" i="9"/>
  <c r="K31" i="9"/>
  <c r="E31" i="9"/>
  <c r="D31" i="9"/>
  <c r="C31" i="9"/>
  <c r="B31" i="9"/>
  <c r="K30" i="9"/>
  <c r="E30" i="9"/>
  <c r="D30" i="9"/>
  <c r="C30" i="9"/>
  <c r="B30" i="9"/>
  <c r="K29" i="9"/>
  <c r="E29" i="9"/>
  <c r="D29" i="9"/>
  <c r="C29" i="9"/>
  <c r="B29" i="9"/>
  <c r="K28" i="9"/>
  <c r="E28" i="9"/>
  <c r="D28" i="9"/>
  <c r="C28" i="9"/>
  <c r="B28" i="9"/>
  <c r="K27" i="9"/>
  <c r="E27" i="9"/>
  <c r="D27" i="9"/>
  <c r="C27" i="9"/>
  <c r="B27" i="9"/>
  <c r="K26" i="9"/>
  <c r="E26" i="9"/>
  <c r="D26" i="9"/>
  <c r="C26" i="9"/>
  <c r="B26" i="9"/>
  <c r="K25" i="9"/>
  <c r="E25" i="9"/>
  <c r="D25" i="9"/>
  <c r="C25" i="9"/>
  <c r="B25" i="9"/>
  <c r="K24" i="9"/>
  <c r="E24" i="9"/>
  <c r="D24" i="9"/>
  <c r="C24" i="9"/>
  <c r="B24" i="9"/>
  <c r="K23" i="9"/>
  <c r="E23" i="9"/>
  <c r="D23" i="9"/>
  <c r="C23" i="9"/>
  <c r="B23" i="9"/>
  <c r="K22" i="9"/>
  <c r="E22" i="9"/>
  <c r="D22" i="9"/>
  <c r="C22" i="9"/>
  <c r="B22" i="9"/>
  <c r="K21" i="9"/>
  <c r="E21" i="9"/>
  <c r="D21" i="9"/>
  <c r="C21" i="9"/>
  <c r="B21" i="9"/>
  <c r="K20" i="9"/>
  <c r="E20" i="9"/>
  <c r="D20" i="9"/>
  <c r="C20" i="9"/>
  <c r="B20" i="9"/>
  <c r="K19" i="9"/>
  <c r="E19" i="9"/>
  <c r="D19" i="9"/>
  <c r="C19" i="9"/>
  <c r="B19" i="9"/>
  <c r="K18" i="9"/>
  <c r="E18" i="9"/>
  <c r="D18" i="9"/>
  <c r="C18" i="9"/>
  <c r="B18" i="9"/>
  <c r="K17" i="9"/>
  <c r="E17" i="9"/>
  <c r="D17" i="9"/>
  <c r="C17" i="9"/>
  <c r="B17" i="9"/>
  <c r="K16" i="9"/>
  <c r="E16" i="9"/>
  <c r="D16" i="9"/>
  <c r="C16" i="9"/>
  <c r="B16" i="9"/>
  <c r="K15" i="9"/>
  <c r="E15" i="9"/>
  <c r="D15" i="9"/>
  <c r="C15" i="9"/>
  <c r="B15" i="9"/>
  <c r="K14" i="9"/>
  <c r="E14" i="9"/>
  <c r="D14" i="9"/>
  <c r="C14" i="9"/>
  <c r="B14" i="9"/>
  <c r="K13" i="9"/>
  <c r="E13" i="9"/>
  <c r="D13" i="9"/>
  <c r="C13" i="9"/>
  <c r="B13" i="9"/>
  <c r="K12" i="9"/>
  <c r="E12" i="9"/>
  <c r="D12" i="9"/>
  <c r="C12" i="9"/>
  <c r="B12" i="9"/>
  <c r="K11" i="9"/>
  <c r="E11" i="9"/>
  <c r="D11" i="9"/>
  <c r="C11" i="9"/>
  <c r="B11" i="9"/>
  <c r="K10" i="9"/>
  <c r="E10" i="9"/>
  <c r="D10" i="9"/>
  <c r="C10" i="9"/>
  <c r="B10" i="9"/>
  <c r="K9" i="9"/>
  <c r="E9" i="9"/>
  <c r="D9" i="9"/>
  <c r="C9" i="9"/>
  <c r="B9" i="9"/>
  <c r="G9" i="8"/>
  <c r="I9" i="8"/>
  <c r="G14" i="8"/>
  <c r="I14" i="8"/>
  <c r="P14" i="8"/>
  <c r="G17" i="8"/>
  <c r="I17" i="8"/>
  <c r="P17" i="8"/>
  <c r="F17" i="8"/>
  <c r="O17" i="8" s="1"/>
  <c r="U17" i="8" s="1"/>
  <c r="F12" i="8"/>
  <c r="O12" i="8"/>
  <c r="F9" i="8"/>
  <c r="O9" i="8" s="1"/>
  <c r="G10" i="8"/>
  <c r="P10" i="8" s="1"/>
  <c r="S10" i="8" s="1"/>
  <c r="I10" i="8"/>
  <c r="G11" i="8"/>
  <c r="I11" i="8"/>
  <c r="G12" i="8"/>
  <c r="I12" i="8"/>
  <c r="G13" i="8"/>
  <c r="I13" i="8"/>
  <c r="G15" i="8"/>
  <c r="I15" i="8"/>
  <c r="P15" i="8"/>
  <c r="G16" i="8"/>
  <c r="I16" i="8"/>
  <c r="P16" i="8"/>
  <c r="S16" i="8" s="1"/>
  <c r="G18" i="8"/>
  <c r="P18" i="8" s="1"/>
  <c r="I18" i="8"/>
  <c r="G19" i="8"/>
  <c r="I19" i="8"/>
  <c r="G20" i="8"/>
  <c r="P20" i="8" s="1"/>
  <c r="I20" i="8"/>
  <c r="G21" i="8"/>
  <c r="P21" i="8" s="1"/>
  <c r="V21" i="8" s="1"/>
  <c r="I21" i="8"/>
  <c r="G22" i="8"/>
  <c r="I22" i="8"/>
  <c r="G23" i="8"/>
  <c r="I23" i="8"/>
  <c r="G24" i="8"/>
  <c r="I24" i="8"/>
  <c r="P24" i="8"/>
  <c r="G25" i="8"/>
  <c r="I25" i="8"/>
  <c r="P25" i="8"/>
  <c r="G26" i="8"/>
  <c r="P26" i="8" s="1"/>
  <c r="I26" i="8"/>
  <c r="G27" i="8"/>
  <c r="I27" i="8"/>
  <c r="G28" i="8"/>
  <c r="P28" i="8" s="1"/>
  <c r="I28" i="8"/>
  <c r="G29" i="8"/>
  <c r="I29" i="8"/>
  <c r="G30" i="8"/>
  <c r="I30" i="8"/>
  <c r="G31" i="8"/>
  <c r="I31" i="8"/>
  <c r="G32" i="8"/>
  <c r="I32" i="8"/>
  <c r="P32" i="8"/>
  <c r="G33" i="8"/>
  <c r="I33" i="8"/>
  <c r="P33" i="8"/>
  <c r="S33" i="8" s="1"/>
  <c r="G34" i="8"/>
  <c r="P34" i="8" s="1"/>
  <c r="I34" i="8"/>
  <c r="G35" i="8"/>
  <c r="I35" i="8"/>
  <c r="G36" i="8"/>
  <c r="P36" i="8" s="1"/>
  <c r="I36" i="8"/>
  <c r="G37" i="8"/>
  <c r="P37" i="8" s="1"/>
  <c r="I37" i="8"/>
  <c r="G38" i="8"/>
  <c r="I38" i="8"/>
  <c r="G39" i="8"/>
  <c r="I39" i="8"/>
  <c r="G40" i="8"/>
  <c r="I40" i="8"/>
  <c r="P40" i="8"/>
  <c r="G41" i="8"/>
  <c r="I41" i="8"/>
  <c r="P41" i="8"/>
  <c r="G42" i="8"/>
  <c r="P42" i="8" s="1"/>
  <c r="Z42" i="8" s="1"/>
  <c r="I42" i="8"/>
  <c r="G43" i="8"/>
  <c r="I43" i="8"/>
  <c r="G44" i="8"/>
  <c r="P44" i="8" s="1"/>
  <c r="I44" i="8"/>
  <c r="G45" i="8"/>
  <c r="I45" i="8"/>
  <c r="G46" i="8"/>
  <c r="I46" i="8"/>
  <c r="G47" i="8"/>
  <c r="I47" i="8"/>
  <c r="G48" i="8"/>
  <c r="I48" i="8"/>
  <c r="P48" i="8"/>
  <c r="G49" i="8"/>
  <c r="I49" i="8"/>
  <c r="P49" i="8"/>
  <c r="S49" i="8" s="1"/>
  <c r="G50" i="8"/>
  <c r="P50" i="8" s="1"/>
  <c r="I50" i="8"/>
  <c r="G51" i="8"/>
  <c r="I51" i="8"/>
  <c r="G52" i="8"/>
  <c r="P52" i="8" s="1"/>
  <c r="I52" i="8"/>
  <c r="G53" i="8"/>
  <c r="P53" i="8" s="1"/>
  <c r="V53" i="8" s="1"/>
  <c r="I53" i="8"/>
  <c r="G54" i="8"/>
  <c r="I54" i="8"/>
  <c r="F10" i="8"/>
  <c r="O10" i="8" s="1"/>
  <c r="F11" i="8"/>
  <c r="O11" i="8" s="1"/>
  <c r="F13" i="8"/>
  <c r="O13" i="8"/>
  <c r="U13" i="8" s="1"/>
  <c r="F14" i="8"/>
  <c r="O14" i="8" s="1"/>
  <c r="F15" i="8"/>
  <c r="O15" i="8"/>
  <c r="F16" i="8"/>
  <c r="O16" i="8" s="1"/>
  <c r="R16" i="8" s="1"/>
  <c r="F18" i="8"/>
  <c r="O18" i="8"/>
  <c r="F19" i="8"/>
  <c r="O19" i="8" s="1"/>
  <c r="F20" i="8"/>
  <c r="O20" i="8" s="1"/>
  <c r="R20" i="8" s="1"/>
  <c r="F21" i="8"/>
  <c r="O21" i="8" s="1"/>
  <c r="F22" i="8"/>
  <c r="O22" i="8"/>
  <c r="F23" i="8"/>
  <c r="O23" i="8" s="1"/>
  <c r="F24" i="8"/>
  <c r="O24" i="8"/>
  <c r="F25" i="8"/>
  <c r="O25" i="8" s="1"/>
  <c r="F26" i="8"/>
  <c r="O26" i="8"/>
  <c r="R26" i="8" s="1"/>
  <c r="F27" i="8"/>
  <c r="O27" i="8" s="1"/>
  <c r="AA27" i="8" s="1"/>
  <c r="F28" i="8"/>
  <c r="O28" i="8"/>
  <c r="R28" i="8" s="1"/>
  <c r="F29" i="8"/>
  <c r="O29" i="8" s="1"/>
  <c r="F30" i="8"/>
  <c r="O30" i="8"/>
  <c r="R30" i="8" s="1"/>
  <c r="F31" i="8"/>
  <c r="O31" i="8" s="1"/>
  <c r="F32" i="8"/>
  <c r="O32" i="8" s="1"/>
  <c r="F33" i="8"/>
  <c r="O33" i="8" s="1"/>
  <c r="F34" i="8"/>
  <c r="O34" i="8"/>
  <c r="Z34" i="8" s="1"/>
  <c r="F35" i="8"/>
  <c r="O35" i="8" s="1"/>
  <c r="F36" i="8"/>
  <c r="O36" i="8"/>
  <c r="F37" i="8"/>
  <c r="O37" i="8" s="1"/>
  <c r="U37" i="8" s="1"/>
  <c r="F38" i="8"/>
  <c r="O38" i="8"/>
  <c r="R38" i="8" s="1"/>
  <c r="F39" i="8"/>
  <c r="O39" i="8" s="1"/>
  <c r="F40" i="8"/>
  <c r="O40" i="8" s="1"/>
  <c r="F41" i="8"/>
  <c r="O41" i="8" s="1"/>
  <c r="F42" i="8"/>
  <c r="O42" i="8"/>
  <c r="F43" i="8"/>
  <c r="O43" i="8" s="1"/>
  <c r="F44" i="8"/>
  <c r="O44" i="8"/>
  <c r="F45" i="8"/>
  <c r="O45" i="8" s="1"/>
  <c r="F46" i="8"/>
  <c r="O46" i="8"/>
  <c r="F47" i="8"/>
  <c r="O47" i="8" s="1"/>
  <c r="F48" i="8"/>
  <c r="O48" i="8" s="1"/>
  <c r="F49" i="8"/>
  <c r="O49" i="8" s="1"/>
  <c r="F50" i="8"/>
  <c r="O50" i="8"/>
  <c r="Z50" i="8" s="1"/>
  <c r="F51" i="8"/>
  <c r="O51" i="8" s="1"/>
  <c r="F52" i="8"/>
  <c r="O52" i="8"/>
  <c r="R52" i="8" s="1"/>
  <c r="F53" i="8"/>
  <c r="O53" i="8" s="1"/>
  <c r="U53" i="8" s="1"/>
  <c r="F54" i="8"/>
  <c r="O54" i="8"/>
  <c r="R54" i="8" s="1"/>
  <c r="E9" i="8"/>
  <c r="K9" i="8"/>
  <c r="D9" i="8"/>
  <c r="E10" i="8"/>
  <c r="K10" i="8"/>
  <c r="D10" i="8"/>
  <c r="E11" i="8"/>
  <c r="K11" i="8"/>
  <c r="D11" i="8"/>
  <c r="E12" i="8"/>
  <c r="K12" i="8"/>
  <c r="D12" i="8"/>
  <c r="R12" i="8"/>
  <c r="E13" i="8"/>
  <c r="K13" i="8"/>
  <c r="D13" i="8"/>
  <c r="E14" i="8"/>
  <c r="K14" i="8"/>
  <c r="D14" i="8"/>
  <c r="AG26" i="8"/>
  <c r="E15" i="8"/>
  <c r="K15" i="8"/>
  <c r="D15" i="8"/>
  <c r="E16" i="8"/>
  <c r="K16" i="8"/>
  <c r="D16" i="8"/>
  <c r="E17" i="8"/>
  <c r="K17" i="8"/>
  <c r="S17" i="8"/>
  <c r="D17" i="8"/>
  <c r="E18" i="8"/>
  <c r="K18" i="8"/>
  <c r="D18" i="8"/>
  <c r="R18" i="8"/>
  <c r="E19" i="8"/>
  <c r="K19" i="8"/>
  <c r="D19" i="8"/>
  <c r="E20" i="8"/>
  <c r="K20" i="8"/>
  <c r="D20" i="8"/>
  <c r="E21" i="8"/>
  <c r="K21" i="8"/>
  <c r="D21" i="8"/>
  <c r="E22" i="8"/>
  <c r="K22" i="8"/>
  <c r="D22" i="8"/>
  <c r="E23" i="8"/>
  <c r="K23" i="8"/>
  <c r="D23" i="8"/>
  <c r="E24" i="8"/>
  <c r="K24" i="8"/>
  <c r="D24" i="8"/>
  <c r="R24" i="8"/>
  <c r="E25" i="8"/>
  <c r="K25" i="8"/>
  <c r="S25" i="8"/>
  <c r="D25" i="8"/>
  <c r="E26" i="8"/>
  <c r="K26" i="8"/>
  <c r="D26" i="8"/>
  <c r="E27" i="8"/>
  <c r="K27" i="8"/>
  <c r="D27" i="8"/>
  <c r="E28" i="8"/>
  <c r="K28" i="8"/>
  <c r="D28" i="8"/>
  <c r="E29" i="8"/>
  <c r="K29" i="8"/>
  <c r="D29" i="8"/>
  <c r="E30" i="8"/>
  <c r="K30" i="8"/>
  <c r="D30" i="8"/>
  <c r="E31" i="8"/>
  <c r="K31" i="8"/>
  <c r="D31" i="8"/>
  <c r="E32" i="8"/>
  <c r="K32" i="8"/>
  <c r="D32" i="8"/>
  <c r="E33" i="8"/>
  <c r="K33" i="8"/>
  <c r="D33" i="8"/>
  <c r="E34" i="8"/>
  <c r="K34" i="8"/>
  <c r="D34" i="8"/>
  <c r="E35" i="8"/>
  <c r="K35" i="8"/>
  <c r="D35" i="8"/>
  <c r="E36" i="8"/>
  <c r="K36" i="8"/>
  <c r="D36" i="8"/>
  <c r="R36" i="8"/>
  <c r="E37" i="8"/>
  <c r="K37" i="8"/>
  <c r="D37" i="8"/>
  <c r="E38" i="8"/>
  <c r="K38" i="8"/>
  <c r="D38" i="8"/>
  <c r="E39" i="8"/>
  <c r="K39" i="8"/>
  <c r="D39" i="8"/>
  <c r="E40" i="8"/>
  <c r="K40" i="8"/>
  <c r="D40" i="8"/>
  <c r="E41" i="8"/>
  <c r="K41" i="8"/>
  <c r="S41" i="8"/>
  <c r="D41" i="8"/>
  <c r="E42" i="8"/>
  <c r="K42" i="8"/>
  <c r="D42" i="8"/>
  <c r="E43" i="8"/>
  <c r="K43" i="8"/>
  <c r="D43" i="8"/>
  <c r="E44" i="8"/>
  <c r="K44" i="8"/>
  <c r="D44" i="8"/>
  <c r="R44" i="8"/>
  <c r="E45" i="8"/>
  <c r="K45" i="8"/>
  <c r="D45" i="8"/>
  <c r="E46" i="8"/>
  <c r="K46" i="8"/>
  <c r="D46" i="8"/>
  <c r="R46" i="8"/>
  <c r="E47" i="8"/>
  <c r="K47" i="8"/>
  <c r="D47" i="8"/>
  <c r="E48" i="8"/>
  <c r="K48" i="8"/>
  <c r="D48" i="8"/>
  <c r="E49" i="8"/>
  <c r="K49" i="8"/>
  <c r="D49" i="8"/>
  <c r="E50" i="8"/>
  <c r="K50" i="8"/>
  <c r="D50" i="8"/>
  <c r="E51" i="8"/>
  <c r="K51" i="8"/>
  <c r="D51" i="8"/>
  <c r="E52" i="8"/>
  <c r="K52" i="8"/>
  <c r="D52" i="8"/>
  <c r="E53" i="8"/>
  <c r="K53" i="8"/>
  <c r="S53" i="8"/>
  <c r="D53" i="8"/>
  <c r="E54" i="8"/>
  <c r="K54" i="8"/>
  <c r="D54" i="8"/>
  <c r="AH33" i="8"/>
  <c r="U9" i="8"/>
  <c r="U12" i="8"/>
  <c r="V14" i="8"/>
  <c r="V16" i="8"/>
  <c r="V17" i="8"/>
  <c r="V18" i="8"/>
  <c r="U21" i="8"/>
  <c r="U25" i="8"/>
  <c r="V25" i="8"/>
  <c r="U29" i="8"/>
  <c r="U33" i="8"/>
  <c r="V33" i="8"/>
  <c r="U41" i="8"/>
  <c r="V41" i="8"/>
  <c r="U45" i="8"/>
  <c r="U49" i="8"/>
  <c r="V49" i="8"/>
  <c r="Z26" i="8"/>
  <c r="M9" i="8"/>
  <c r="M10" i="8"/>
  <c r="M11" i="8"/>
  <c r="M12" i="8"/>
  <c r="AA12" i="8" s="1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AG54" i="8"/>
  <c r="AG50" i="8"/>
  <c r="AG46" i="8"/>
  <c r="AG55" i="8"/>
  <c r="AG51" i="8"/>
  <c r="AG47" i="8"/>
  <c r="J54" i="8"/>
  <c r="C54" i="8"/>
  <c r="B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J53" i="8"/>
  <c r="C53" i="8"/>
  <c r="B53" i="8"/>
  <c r="J52" i="8"/>
  <c r="C52" i="8"/>
  <c r="B52" i="8"/>
  <c r="J51" i="8"/>
  <c r="C51" i="8"/>
  <c r="B51" i="8"/>
  <c r="J50" i="8"/>
  <c r="C50" i="8"/>
  <c r="B50" i="8"/>
  <c r="J49" i="8"/>
  <c r="C49" i="8"/>
  <c r="B49" i="8"/>
  <c r="J48" i="8"/>
  <c r="C48" i="8"/>
  <c r="B48" i="8"/>
  <c r="J47" i="8"/>
  <c r="C47" i="8"/>
  <c r="B47" i="8"/>
  <c r="J46" i="8"/>
  <c r="C46" i="8"/>
  <c r="B46" i="8"/>
  <c r="J45" i="8"/>
  <c r="C45" i="8"/>
  <c r="B45" i="8"/>
  <c r="J44" i="8"/>
  <c r="C44" i="8"/>
  <c r="B44" i="8"/>
  <c r="J43" i="8"/>
  <c r="C43" i="8"/>
  <c r="B43" i="8"/>
  <c r="J42" i="8"/>
  <c r="C42" i="8"/>
  <c r="B42" i="8"/>
  <c r="J41" i="8"/>
  <c r="C41" i="8"/>
  <c r="B41" i="8"/>
  <c r="J40" i="8"/>
  <c r="C40" i="8"/>
  <c r="B40" i="8"/>
  <c r="J39" i="8"/>
  <c r="C39" i="8"/>
  <c r="B39" i="8"/>
  <c r="J38" i="8"/>
  <c r="C38" i="8"/>
  <c r="B38" i="8"/>
  <c r="J37" i="8"/>
  <c r="C37" i="8"/>
  <c r="B37" i="8"/>
  <c r="J36" i="8"/>
  <c r="C36" i="8"/>
  <c r="B36" i="8"/>
  <c r="J35" i="8"/>
  <c r="C35" i="8"/>
  <c r="B35" i="8"/>
  <c r="J34" i="8"/>
  <c r="C34" i="8"/>
  <c r="B34" i="8"/>
  <c r="J33" i="8"/>
  <c r="C33" i="8"/>
  <c r="B33" i="8"/>
  <c r="J32" i="8"/>
  <c r="C32" i="8"/>
  <c r="B32" i="8"/>
  <c r="J31" i="8"/>
  <c r="C31" i="8"/>
  <c r="B31" i="8"/>
  <c r="J30" i="8"/>
  <c r="C30" i="8"/>
  <c r="B30" i="8"/>
  <c r="J29" i="8"/>
  <c r="C29" i="8"/>
  <c r="B29" i="8"/>
  <c r="J28" i="8"/>
  <c r="C28" i="8"/>
  <c r="B28" i="8"/>
  <c r="J27" i="8"/>
  <c r="C27" i="8"/>
  <c r="B27" i="8"/>
  <c r="J26" i="8"/>
  <c r="C26" i="8"/>
  <c r="B26" i="8"/>
  <c r="J25" i="8"/>
  <c r="C25" i="8"/>
  <c r="B25" i="8"/>
  <c r="J24" i="8"/>
  <c r="C24" i="8"/>
  <c r="B24" i="8"/>
  <c r="J23" i="8"/>
  <c r="C23" i="8"/>
  <c r="B23" i="8"/>
  <c r="J22" i="8"/>
  <c r="C22" i="8"/>
  <c r="B22" i="8"/>
  <c r="J21" i="8"/>
  <c r="C21" i="8"/>
  <c r="B21" i="8"/>
  <c r="J20" i="8"/>
  <c r="C20" i="8"/>
  <c r="B20" i="8"/>
  <c r="J19" i="8"/>
  <c r="C19" i="8"/>
  <c r="B19" i="8"/>
  <c r="J18" i="8"/>
  <c r="C18" i="8"/>
  <c r="B18" i="8"/>
  <c r="J17" i="8"/>
  <c r="C17" i="8"/>
  <c r="B17" i="8"/>
  <c r="J16" i="8"/>
  <c r="C16" i="8"/>
  <c r="B16" i="8"/>
  <c r="J15" i="8"/>
  <c r="C15" i="8"/>
  <c r="B15" i="8"/>
  <c r="J14" i="8"/>
  <c r="C14" i="8"/>
  <c r="B14" i="8"/>
  <c r="J13" i="8"/>
  <c r="C13" i="8"/>
  <c r="B13" i="8"/>
  <c r="J12" i="8"/>
  <c r="C12" i="8"/>
  <c r="B12" i="8"/>
  <c r="J11" i="8"/>
  <c r="C11" i="8"/>
  <c r="B11" i="8"/>
  <c r="J10" i="8"/>
  <c r="C10" i="8"/>
  <c r="B10" i="8"/>
  <c r="J9" i="8"/>
  <c r="C9" i="8"/>
  <c r="B9" i="8"/>
  <c r="E10" i="7"/>
  <c r="K10" i="7"/>
  <c r="P10" i="7"/>
  <c r="E11" i="7"/>
  <c r="K11" i="7"/>
  <c r="P11" i="7"/>
  <c r="E12" i="7"/>
  <c r="P12" i="7" s="1"/>
  <c r="S12" i="7" s="1"/>
  <c r="K12" i="7"/>
  <c r="E13" i="7"/>
  <c r="K13" i="7"/>
  <c r="E14" i="7"/>
  <c r="P14" i="7" s="1"/>
  <c r="Z14" i="7" s="1"/>
  <c r="K14" i="7"/>
  <c r="E15" i="7"/>
  <c r="P15" i="7" s="1"/>
  <c r="S15" i="7" s="1"/>
  <c r="K15" i="7"/>
  <c r="E16" i="7"/>
  <c r="K16" i="7"/>
  <c r="E17" i="7"/>
  <c r="K17" i="7"/>
  <c r="E18" i="7"/>
  <c r="K18" i="7"/>
  <c r="P18" i="7"/>
  <c r="E19" i="7"/>
  <c r="K19" i="7"/>
  <c r="P19" i="7"/>
  <c r="E20" i="7"/>
  <c r="P20" i="7" s="1"/>
  <c r="K20" i="7"/>
  <c r="E21" i="7"/>
  <c r="K21" i="7"/>
  <c r="E22" i="7"/>
  <c r="P22" i="7" s="1"/>
  <c r="K22" i="7"/>
  <c r="E23" i="7"/>
  <c r="P23" i="7" s="1"/>
  <c r="K23" i="7"/>
  <c r="E24" i="7"/>
  <c r="K24" i="7"/>
  <c r="E25" i="7"/>
  <c r="K25" i="7"/>
  <c r="E26" i="7"/>
  <c r="K26" i="7"/>
  <c r="P26" i="7"/>
  <c r="S26" i="7" s="1"/>
  <c r="E27" i="7"/>
  <c r="K27" i="7"/>
  <c r="P27" i="7"/>
  <c r="S27" i="7" s="1"/>
  <c r="E28" i="7"/>
  <c r="P28" i="7" s="1"/>
  <c r="V28" i="7" s="1"/>
  <c r="K28" i="7"/>
  <c r="E29" i="7"/>
  <c r="K29" i="7"/>
  <c r="E30" i="7"/>
  <c r="P30" i="7" s="1"/>
  <c r="S30" i="7" s="1"/>
  <c r="K30" i="7"/>
  <c r="E31" i="7"/>
  <c r="P31" i="7" s="1"/>
  <c r="K31" i="7"/>
  <c r="E32" i="7"/>
  <c r="K32" i="7"/>
  <c r="E33" i="7"/>
  <c r="K33" i="7"/>
  <c r="E34" i="7"/>
  <c r="K34" i="7"/>
  <c r="P34" i="7"/>
  <c r="E35" i="7"/>
  <c r="K35" i="7"/>
  <c r="P35" i="7"/>
  <c r="E36" i="7"/>
  <c r="P36" i="7" s="1"/>
  <c r="K36" i="7"/>
  <c r="E37" i="7"/>
  <c r="K37" i="7"/>
  <c r="E38" i="7"/>
  <c r="P38" i="7" s="1"/>
  <c r="K38" i="7"/>
  <c r="E39" i="7"/>
  <c r="P39" i="7" s="1"/>
  <c r="V39" i="7" s="1"/>
  <c r="K39" i="7"/>
  <c r="E40" i="7"/>
  <c r="K40" i="7"/>
  <c r="E41" i="7"/>
  <c r="K41" i="7"/>
  <c r="E42" i="7"/>
  <c r="K42" i="7"/>
  <c r="P42" i="7"/>
  <c r="S42" i="7" s="1"/>
  <c r="E43" i="7"/>
  <c r="K43" i="7"/>
  <c r="P43" i="7"/>
  <c r="E44" i="7"/>
  <c r="P44" i="7" s="1"/>
  <c r="V44" i="7" s="1"/>
  <c r="K44" i="7"/>
  <c r="E45" i="7"/>
  <c r="K45" i="7"/>
  <c r="E46" i="7"/>
  <c r="K46" i="7"/>
  <c r="E47" i="7"/>
  <c r="K47" i="7"/>
  <c r="P47" i="7"/>
  <c r="E48" i="7"/>
  <c r="K48" i="7"/>
  <c r="E49" i="7"/>
  <c r="K49" i="7"/>
  <c r="E50" i="7"/>
  <c r="K50" i="7"/>
  <c r="P50" i="7"/>
  <c r="E51" i="7"/>
  <c r="P51" i="7" s="1"/>
  <c r="K51" i="7"/>
  <c r="E52" i="7"/>
  <c r="K52" i="7"/>
  <c r="E53" i="7"/>
  <c r="K53" i="7"/>
  <c r="E54" i="7"/>
  <c r="K54" i="7"/>
  <c r="P54" i="7" s="1"/>
  <c r="V54" i="7" s="1"/>
  <c r="E9" i="7"/>
  <c r="K9" i="7"/>
  <c r="P9" i="7"/>
  <c r="J9" i="7"/>
  <c r="D9" i="7"/>
  <c r="O9" i="7"/>
  <c r="R9" i="7"/>
  <c r="J10" i="7"/>
  <c r="D10" i="7"/>
  <c r="O10" i="7" s="1"/>
  <c r="R10" i="7" s="1"/>
  <c r="J11" i="7"/>
  <c r="S11" i="7"/>
  <c r="D11" i="7"/>
  <c r="O11" i="7" s="1"/>
  <c r="J12" i="7"/>
  <c r="D12" i="7"/>
  <c r="O12" i="7" s="1"/>
  <c r="J13" i="7"/>
  <c r="D13" i="7"/>
  <c r="O13" i="7"/>
  <c r="U13" i="7" s="1"/>
  <c r="J14" i="7"/>
  <c r="D14" i="7"/>
  <c r="O14" i="7" s="1"/>
  <c r="AG26" i="7"/>
  <c r="J15" i="7"/>
  <c r="D15" i="7"/>
  <c r="O15" i="7" s="1"/>
  <c r="J16" i="7"/>
  <c r="D16" i="7"/>
  <c r="O16" i="7" s="1"/>
  <c r="R16" i="7" s="1"/>
  <c r="J17" i="7"/>
  <c r="D17" i="7"/>
  <c r="O17" i="7" s="1"/>
  <c r="U17" i="7" s="1"/>
  <c r="J18" i="7"/>
  <c r="D18" i="7"/>
  <c r="O18" i="7" s="1"/>
  <c r="R18" i="7" s="1"/>
  <c r="J19" i="7"/>
  <c r="S19" i="7"/>
  <c r="D19" i="7"/>
  <c r="O19" i="7"/>
  <c r="U19" i="7" s="1"/>
  <c r="R19" i="7"/>
  <c r="J20" i="7"/>
  <c r="D20" i="7"/>
  <c r="O20" i="7" s="1"/>
  <c r="R20" i="7"/>
  <c r="J21" i="7"/>
  <c r="D21" i="7"/>
  <c r="O21" i="7" s="1"/>
  <c r="U21" i="7" s="1"/>
  <c r="J22" i="7"/>
  <c r="D22" i="7"/>
  <c r="O22" i="7" s="1"/>
  <c r="J23" i="7"/>
  <c r="D23" i="7"/>
  <c r="O23" i="7" s="1"/>
  <c r="J24" i="7"/>
  <c r="D24" i="7"/>
  <c r="O24" i="7" s="1"/>
  <c r="R24" i="7"/>
  <c r="J25" i="7"/>
  <c r="D25" i="7"/>
  <c r="O25" i="7"/>
  <c r="J26" i="7"/>
  <c r="D26" i="7"/>
  <c r="O26" i="7" s="1"/>
  <c r="R26" i="7"/>
  <c r="J27" i="7"/>
  <c r="D27" i="7"/>
  <c r="O27" i="7" s="1"/>
  <c r="J28" i="7"/>
  <c r="S28" i="7"/>
  <c r="D28" i="7"/>
  <c r="O28" i="7"/>
  <c r="R28" i="7"/>
  <c r="J29" i="7"/>
  <c r="D29" i="7"/>
  <c r="O29" i="7" s="1"/>
  <c r="J30" i="7"/>
  <c r="D30" i="7"/>
  <c r="O30" i="7"/>
  <c r="R30" i="7"/>
  <c r="J31" i="7"/>
  <c r="D31" i="7"/>
  <c r="O31" i="7" s="1"/>
  <c r="J32" i="7"/>
  <c r="D32" i="7"/>
  <c r="O32" i="7"/>
  <c r="R32" i="7"/>
  <c r="J33" i="7"/>
  <c r="D33" i="7"/>
  <c r="O33" i="7" s="1"/>
  <c r="J34" i="7"/>
  <c r="D34" i="7"/>
  <c r="O34" i="7" s="1"/>
  <c r="J35" i="7"/>
  <c r="S35" i="7"/>
  <c r="D35" i="7"/>
  <c r="O35" i="7" s="1"/>
  <c r="J36" i="7"/>
  <c r="D36" i="7"/>
  <c r="O36" i="7" s="1"/>
  <c r="J37" i="7"/>
  <c r="D37" i="7"/>
  <c r="O37" i="7" s="1"/>
  <c r="J38" i="7"/>
  <c r="D38" i="7"/>
  <c r="O38" i="7" s="1"/>
  <c r="R38" i="7" s="1"/>
  <c r="J39" i="7"/>
  <c r="S39" i="7"/>
  <c r="D39" i="7"/>
  <c r="O39" i="7" s="1"/>
  <c r="J40" i="7"/>
  <c r="D40" i="7"/>
  <c r="O40" i="7" s="1"/>
  <c r="J41" i="7"/>
  <c r="D41" i="7"/>
  <c r="O41" i="7" s="1"/>
  <c r="U41" i="7" s="1"/>
  <c r="J42" i="7"/>
  <c r="D42" i="7"/>
  <c r="O42" i="7" s="1"/>
  <c r="J43" i="7"/>
  <c r="S43" i="7"/>
  <c r="D43" i="7"/>
  <c r="O43" i="7" s="1"/>
  <c r="J44" i="7"/>
  <c r="S44" i="7"/>
  <c r="D44" i="7"/>
  <c r="O44" i="7"/>
  <c r="J45" i="7"/>
  <c r="D45" i="7"/>
  <c r="O45" i="7" s="1"/>
  <c r="J46" i="7"/>
  <c r="D46" i="7"/>
  <c r="O46" i="7"/>
  <c r="U46" i="7" s="1"/>
  <c r="J47" i="7"/>
  <c r="D47" i="7"/>
  <c r="O47" i="7" s="1"/>
  <c r="J48" i="7"/>
  <c r="D48" i="7"/>
  <c r="O48" i="7"/>
  <c r="U48" i="7" s="1"/>
  <c r="R48" i="7"/>
  <c r="J49" i="7"/>
  <c r="D49" i="7"/>
  <c r="O49" i="7" s="1"/>
  <c r="J50" i="7"/>
  <c r="S50" i="7"/>
  <c r="D50" i="7"/>
  <c r="O50" i="7" s="1"/>
  <c r="R50" i="7"/>
  <c r="X50" i="7" s="1"/>
  <c r="J51" i="7"/>
  <c r="S51" i="7"/>
  <c r="D51" i="7"/>
  <c r="O51" i="7" s="1"/>
  <c r="J52" i="7"/>
  <c r="D52" i="7"/>
  <c r="O52" i="7" s="1"/>
  <c r="R52" i="7" s="1"/>
  <c r="J53" i="7"/>
  <c r="D53" i="7"/>
  <c r="O53" i="7" s="1"/>
  <c r="J54" i="7"/>
  <c r="D54" i="7"/>
  <c r="O54" i="7" s="1"/>
  <c r="AH33" i="7"/>
  <c r="U9" i="7"/>
  <c r="U10" i="7"/>
  <c r="V11" i="7"/>
  <c r="V12" i="7"/>
  <c r="V15" i="7"/>
  <c r="U16" i="7"/>
  <c r="U18" i="7"/>
  <c r="V19" i="7"/>
  <c r="U20" i="7"/>
  <c r="U24" i="7"/>
  <c r="U26" i="7"/>
  <c r="V26" i="7"/>
  <c r="Y26" i="7" s="1"/>
  <c r="V27" i="7"/>
  <c r="U28" i="7"/>
  <c r="Y28" i="7" s="1"/>
  <c r="U30" i="7"/>
  <c r="U32" i="7"/>
  <c r="U33" i="7"/>
  <c r="V35" i="7"/>
  <c r="U37" i="7"/>
  <c r="U38" i="7"/>
  <c r="V43" i="7"/>
  <c r="U45" i="7"/>
  <c r="U49" i="7"/>
  <c r="U50" i="7"/>
  <c r="V50" i="7"/>
  <c r="V51" i="7"/>
  <c r="U53" i="7"/>
  <c r="Z10" i="7"/>
  <c r="Z19" i="7"/>
  <c r="Z22" i="7"/>
  <c r="Z26" i="7"/>
  <c r="Z30" i="7"/>
  <c r="Z50" i="7"/>
  <c r="M9" i="7"/>
  <c r="AA9" i="7" s="1"/>
  <c r="M10" i="7"/>
  <c r="AA10" i="7" s="1"/>
  <c r="M11" i="7"/>
  <c r="M12" i="7"/>
  <c r="M13" i="7"/>
  <c r="M14" i="7"/>
  <c r="M15" i="7"/>
  <c r="M16" i="7"/>
  <c r="AA16" i="7" s="1"/>
  <c r="M17" i="7"/>
  <c r="M18" i="7"/>
  <c r="AA18" i="7" s="1"/>
  <c r="M19" i="7"/>
  <c r="AA19" i="7"/>
  <c r="M20" i="7"/>
  <c r="AA20" i="7" s="1"/>
  <c r="M21" i="7"/>
  <c r="M22" i="7"/>
  <c r="M23" i="7"/>
  <c r="M24" i="7"/>
  <c r="AA24" i="7" s="1"/>
  <c r="M25" i="7"/>
  <c r="M26" i="7"/>
  <c r="AA26" i="7" s="1"/>
  <c r="M27" i="7"/>
  <c r="M28" i="7"/>
  <c r="AA28" i="7" s="1"/>
  <c r="M29" i="7"/>
  <c r="M30" i="7"/>
  <c r="AA30" i="7" s="1"/>
  <c r="M31" i="7"/>
  <c r="M32" i="7"/>
  <c r="AA32" i="7" s="1"/>
  <c r="M33" i="7"/>
  <c r="M34" i="7"/>
  <c r="AA34" i="7" s="1"/>
  <c r="M35" i="7"/>
  <c r="M36" i="7"/>
  <c r="AA36" i="7" s="1"/>
  <c r="M37" i="7"/>
  <c r="M38" i="7"/>
  <c r="AA38" i="7" s="1"/>
  <c r="M39" i="7"/>
  <c r="M40" i="7"/>
  <c r="AA40" i="7" s="1"/>
  <c r="M41" i="7"/>
  <c r="M42" i="7"/>
  <c r="M43" i="7"/>
  <c r="M44" i="7"/>
  <c r="AA44" i="7" s="1"/>
  <c r="M45" i="7"/>
  <c r="M46" i="7"/>
  <c r="AA46" i="7" s="1"/>
  <c r="M47" i="7"/>
  <c r="M48" i="7"/>
  <c r="AA48" i="7" s="1"/>
  <c r="M49" i="7"/>
  <c r="M50" i="7"/>
  <c r="AA50" i="7" s="1"/>
  <c r="M51" i="7"/>
  <c r="M52" i="7"/>
  <c r="AA52" i="7" s="1"/>
  <c r="M53" i="7"/>
  <c r="M54" i="7"/>
  <c r="AG54" i="7"/>
  <c r="AG50" i="7"/>
  <c r="AG46" i="7"/>
  <c r="AG55" i="7"/>
  <c r="AG51" i="7"/>
  <c r="AG47" i="7"/>
  <c r="I54" i="7"/>
  <c r="G54" i="7"/>
  <c r="F54" i="7"/>
  <c r="C54" i="7"/>
  <c r="B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I53" i="7"/>
  <c r="G53" i="7"/>
  <c r="F53" i="7"/>
  <c r="C53" i="7"/>
  <c r="B53" i="7"/>
  <c r="I52" i="7"/>
  <c r="G52" i="7"/>
  <c r="F52" i="7"/>
  <c r="C52" i="7"/>
  <c r="B52" i="7"/>
  <c r="I51" i="7"/>
  <c r="G51" i="7"/>
  <c r="F51" i="7"/>
  <c r="C51" i="7"/>
  <c r="B51" i="7"/>
  <c r="I50" i="7"/>
  <c r="G50" i="7"/>
  <c r="F50" i="7"/>
  <c r="C50" i="7"/>
  <c r="B50" i="7"/>
  <c r="I49" i="7"/>
  <c r="G49" i="7"/>
  <c r="F49" i="7"/>
  <c r="C49" i="7"/>
  <c r="B49" i="7"/>
  <c r="I48" i="7"/>
  <c r="G48" i="7"/>
  <c r="F48" i="7"/>
  <c r="C48" i="7"/>
  <c r="B48" i="7"/>
  <c r="I47" i="7"/>
  <c r="G47" i="7"/>
  <c r="F47" i="7"/>
  <c r="C47" i="7"/>
  <c r="B47" i="7"/>
  <c r="I46" i="7"/>
  <c r="G46" i="7"/>
  <c r="F46" i="7"/>
  <c r="C46" i="7"/>
  <c r="B46" i="7"/>
  <c r="I45" i="7"/>
  <c r="G45" i="7"/>
  <c r="F45" i="7"/>
  <c r="C45" i="7"/>
  <c r="B45" i="7"/>
  <c r="I44" i="7"/>
  <c r="G44" i="7"/>
  <c r="F44" i="7"/>
  <c r="C44" i="7"/>
  <c r="B44" i="7"/>
  <c r="I43" i="7"/>
  <c r="G43" i="7"/>
  <c r="F43" i="7"/>
  <c r="C43" i="7"/>
  <c r="B43" i="7"/>
  <c r="I42" i="7"/>
  <c r="G42" i="7"/>
  <c r="F42" i="7"/>
  <c r="C42" i="7"/>
  <c r="B42" i="7"/>
  <c r="I41" i="7"/>
  <c r="G41" i="7"/>
  <c r="F41" i="7"/>
  <c r="C41" i="7"/>
  <c r="B41" i="7"/>
  <c r="I40" i="7"/>
  <c r="G40" i="7"/>
  <c r="F40" i="7"/>
  <c r="C40" i="7"/>
  <c r="B40" i="7"/>
  <c r="I39" i="7"/>
  <c r="G39" i="7"/>
  <c r="F39" i="7"/>
  <c r="C39" i="7"/>
  <c r="B39" i="7"/>
  <c r="I38" i="7"/>
  <c r="G38" i="7"/>
  <c r="F38" i="7"/>
  <c r="C38" i="7"/>
  <c r="B38" i="7"/>
  <c r="I37" i="7"/>
  <c r="G37" i="7"/>
  <c r="F37" i="7"/>
  <c r="C37" i="7"/>
  <c r="B37" i="7"/>
  <c r="I36" i="7"/>
  <c r="G36" i="7"/>
  <c r="F36" i="7"/>
  <c r="C36" i="7"/>
  <c r="B36" i="7"/>
  <c r="I35" i="7"/>
  <c r="G35" i="7"/>
  <c r="F35" i="7"/>
  <c r="C35" i="7"/>
  <c r="B35" i="7"/>
  <c r="I34" i="7"/>
  <c r="G34" i="7"/>
  <c r="F34" i="7"/>
  <c r="C34" i="7"/>
  <c r="B34" i="7"/>
  <c r="I33" i="7"/>
  <c r="G33" i="7"/>
  <c r="F33" i="7"/>
  <c r="C33" i="7"/>
  <c r="B33" i="7"/>
  <c r="I32" i="7"/>
  <c r="G32" i="7"/>
  <c r="F32" i="7"/>
  <c r="C32" i="7"/>
  <c r="B32" i="7"/>
  <c r="I31" i="7"/>
  <c r="G31" i="7"/>
  <c r="F31" i="7"/>
  <c r="C31" i="7"/>
  <c r="B31" i="7"/>
  <c r="I30" i="7"/>
  <c r="G30" i="7"/>
  <c r="F30" i="7"/>
  <c r="C30" i="7"/>
  <c r="B30" i="7"/>
  <c r="I29" i="7"/>
  <c r="G29" i="7"/>
  <c r="F29" i="7"/>
  <c r="C29" i="7"/>
  <c r="B29" i="7"/>
  <c r="I28" i="7"/>
  <c r="G28" i="7"/>
  <c r="F28" i="7"/>
  <c r="C28" i="7"/>
  <c r="B28" i="7"/>
  <c r="I27" i="7"/>
  <c r="G27" i="7"/>
  <c r="F27" i="7"/>
  <c r="C27" i="7"/>
  <c r="B27" i="7"/>
  <c r="I26" i="7"/>
  <c r="G26" i="7"/>
  <c r="F26" i="7"/>
  <c r="C26" i="7"/>
  <c r="B26" i="7"/>
  <c r="I25" i="7"/>
  <c r="G25" i="7"/>
  <c r="F25" i="7"/>
  <c r="C25" i="7"/>
  <c r="B25" i="7"/>
  <c r="I24" i="7"/>
  <c r="G24" i="7"/>
  <c r="F24" i="7"/>
  <c r="C24" i="7"/>
  <c r="B24" i="7"/>
  <c r="I23" i="7"/>
  <c r="G23" i="7"/>
  <c r="F23" i="7"/>
  <c r="C23" i="7"/>
  <c r="B23" i="7"/>
  <c r="I22" i="7"/>
  <c r="G22" i="7"/>
  <c r="F22" i="7"/>
  <c r="C22" i="7"/>
  <c r="B22" i="7"/>
  <c r="I21" i="7"/>
  <c r="G21" i="7"/>
  <c r="F21" i="7"/>
  <c r="C21" i="7"/>
  <c r="B21" i="7"/>
  <c r="I20" i="7"/>
  <c r="G20" i="7"/>
  <c r="F20" i="7"/>
  <c r="C20" i="7"/>
  <c r="B20" i="7"/>
  <c r="I19" i="7"/>
  <c r="G19" i="7"/>
  <c r="F19" i="7"/>
  <c r="C19" i="7"/>
  <c r="B19" i="7"/>
  <c r="I18" i="7"/>
  <c r="G18" i="7"/>
  <c r="F18" i="7"/>
  <c r="C18" i="7"/>
  <c r="B18" i="7"/>
  <c r="I17" i="7"/>
  <c r="G17" i="7"/>
  <c r="F17" i="7"/>
  <c r="C17" i="7"/>
  <c r="B17" i="7"/>
  <c r="I16" i="7"/>
  <c r="G16" i="7"/>
  <c r="F16" i="7"/>
  <c r="C16" i="7"/>
  <c r="B16" i="7"/>
  <c r="I15" i="7"/>
  <c r="G15" i="7"/>
  <c r="F15" i="7"/>
  <c r="C15" i="7"/>
  <c r="B15" i="7"/>
  <c r="I14" i="7"/>
  <c r="G14" i="7"/>
  <c r="F14" i="7"/>
  <c r="C14" i="7"/>
  <c r="B14" i="7"/>
  <c r="I13" i="7"/>
  <c r="G13" i="7"/>
  <c r="F13" i="7"/>
  <c r="C13" i="7"/>
  <c r="B13" i="7"/>
  <c r="I12" i="7"/>
  <c r="G12" i="7"/>
  <c r="F12" i="7"/>
  <c r="C12" i="7"/>
  <c r="B12" i="7"/>
  <c r="I11" i="7"/>
  <c r="G11" i="7"/>
  <c r="F11" i="7"/>
  <c r="C11" i="7"/>
  <c r="B11" i="7"/>
  <c r="I10" i="7"/>
  <c r="G10" i="7"/>
  <c r="F10" i="7"/>
  <c r="C10" i="7"/>
  <c r="B10" i="7"/>
  <c r="I9" i="7"/>
  <c r="G9" i="7"/>
  <c r="F9" i="7"/>
  <c r="C9" i="7"/>
  <c r="B9" i="7"/>
  <c r="E10" i="6"/>
  <c r="J10" i="6"/>
  <c r="P10" i="6" s="1"/>
  <c r="E15" i="6"/>
  <c r="J15" i="6"/>
  <c r="P15" i="6" s="1"/>
  <c r="D15" i="6"/>
  <c r="O15" i="6" s="1"/>
  <c r="D9" i="6"/>
  <c r="O9" i="6"/>
  <c r="E11" i="6"/>
  <c r="J11" i="6"/>
  <c r="E12" i="6"/>
  <c r="J12" i="6"/>
  <c r="E13" i="6"/>
  <c r="J13" i="6"/>
  <c r="P13" i="6" s="1"/>
  <c r="V13" i="6" s="1"/>
  <c r="E14" i="6"/>
  <c r="J14" i="6"/>
  <c r="P14" i="6" s="1"/>
  <c r="E16" i="6"/>
  <c r="P16" i="6" s="1"/>
  <c r="S16" i="6" s="1"/>
  <c r="J16" i="6"/>
  <c r="E17" i="6"/>
  <c r="P17" i="6" s="1"/>
  <c r="S17" i="6" s="1"/>
  <c r="J17" i="6"/>
  <c r="E18" i="6"/>
  <c r="J18" i="6"/>
  <c r="E19" i="6"/>
  <c r="P19" i="6" s="1"/>
  <c r="J19" i="6"/>
  <c r="E20" i="6"/>
  <c r="J20" i="6"/>
  <c r="E21" i="6"/>
  <c r="J21" i="6"/>
  <c r="E22" i="6"/>
  <c r="J22" i="6"/>
  <c r="P22" i="6" s="1"/>
  <c r="E23" i="6"/>
  <c r="P23" i="6" s="1"/>
  <c r="J23" i="6"/>
  <c r="E24" i="6"/>
  <c r="P24" i="6" s="1"/>
  <c r="J24" i="6"/>
  <c r="E25" i="6"/>
  <c r="P25" i="6" s="1"/>
  <c r="J25" i="6"/>
  <c r="E26" i="6"/>
  <c r="J26" i="6"/>
  <c r="E27" i="6"/>
  <c r="J27" i="6"/>
  <c r="P27" i="6"/>
  <c r="E28" i="6"/>
  <c r="J28" i="6"/>
  <c r="E29" i="6"/>
  <c r="J29" i="6"/>
  <c r="E30" i="6"/>
  <c r="J30" i="6"/>
  <c r="P30" i="6" s="1"/>
  <c r="V30" i="6" s="1"/>
  <c r="E31" i="6"/>
  <c r="J31" i="6"/>
  <c r="P31" i="6" s="1"/>
  <c r="E32" i="6"/>
  <c r="P32" i="6" s="1"/>
  <c r="V32" i="6" s="1"/>
  <c r="J32" i="6"/>
  <c r="E33" i="6"/>
  <c r="P33" i="6" s="1"/>
  <c r="S33" i="6" s="1"/>
  <c r="J33" i="6"/>
  <c r="E34" i="6"/>
  <c r="J34" i="6"/>
  <c r="E35" i="6"/>
  <c r="P35" i="6" s="1"/>
  <c r="J35" i="6"/>
  <c r="E36" i="6"/>
  <c r="J36" i="6"/>
  <c r="E37" i="6"/>
  <c r="J37" i="6"/>
  <c r="E38" i="6"/>
  <c r="J38" i="6"/>
  <c r="P38" i="6" s="1"/>
  <c r="E39" i="6"/>
  <c r="P39" i="6" s="1"/>
  <c r="AB39" i="6" s="1"/>
  <c r="J39" i="6"/>
  <c r="E40" i="6"/>
  <c r="P40" i="6" s="1"/>
  <c r="V40" i="6" s="1"/>
  <c r="J40" i="6"/>
  <c r="E41" i="6"/>
  <c r="P41" i="6" s="1"/>
  <c r="J41" i="6"/>
  <c r="E42" i="6"/>
  <c r="J42" i="6"/>
  <c r="E43" i="6"/>
  <c r="J43" i="6"/>
  <c r="P43" i="6"/>
  <c r="E44" i="6"/>
  <c r="J44" i="6"/>
  <c r="E45" i="6"/>
  <c r="J45" i="6"/>
  <c r="E46" i="6"/>
  <c r="J46" i="6"/>
  <c r="P46" i="6" s="1"/>
  <c r="V46" i="6" s="1"/>
  <c r="E47" i="6"/>
  <c r="J47" i="6"/>
  <c r="P47" i="6" s="1"/>
  <c r="E48" i="6"/>
  <c r="P48" i="6" s="1"/>
  <c r="V48" i="6" s="1"/>
  <c r="J48" i="6"/>
  <c r="E49" i="6"/>
  <c r="P49" i="6" s="1"/>
  <c r="J49" i="6"/>
  <c r="E50" i="6"/>
  <c r="J50" i="6"/>
  <c r="E51" i="6"/>
  <c r="P51" i="6" s="1"/>
  <c r="J51" i="6"/>
  <c r="E52" i="6"/>
  <c r="J52" i="6"/>
  <c r="E53" i="6"/>
  <c r="J53" i="6"/>
  <c r="E54" i="6"/>
  <c r="J54" i="6"/>
  <c r="P54" i="6" s="1"/>
  <c r="E9" i="6"/>
  <c r="P9" i="6" s="1"/>
  <c r="S9" i="6" s="1"/>
  <c r="J9" i="6"/>
  <c r="I9" i="6"/>
  <c r="I10" i="6"/>
  <c r="D10" i="6"/>
  <c r="O10" i="6" s="1"/>
  <c r="U10" i="6" s="1"/>
  <c r="I11" i="6"/>
  <c r="D11" i="6"/>
  <c r="O11" i="6" s="1"/>
  <c r="I12" i="6"/>
  <c r="D12" i="6"/>
  <c r="O12" i="6" s="1"/>
  <c r="I13" i="6"/>
  <c r="D13" i="6"/>
  <c r="O13" i="6" s="1"/>
  <c r="I14" i="6"/>
  <c r="D14" i="6"/>
  <c r="O14" i="6"/>
  <c r="U14" i="6" s="1"/>
  <c r="AG26" i="6"/>
  <c r="I15" i="6"/>
  <c r="I16" i="6"/>
  <c r="D16" i="6"/>
  <c r="O16" i="6"/>
  <c r="I17" i="6"/>
  <c r="D17" i="6"/>
  <c r="O17" i="6" s="1"/>
  <c r="I18" i="6"/>
  <c r="D18" i="6"/>
  <c r="O18" i="6" s="1"/>
  <c r="R18" i="6"/>
  <c r="I19" i="6"/>
  <c r="D19" i="6"/>
  <c r="O19" i="6" s="1"/>
  <c r="I20" i="6"/>
  <c r="D20" i="6"/>
  <c r="O20" i="6"/>
  <c r="R20" i="6" s="1"/>
  <c r="I21" i="6"/>
  <c r="D21" i="6"/>
  <c r="O21" i="6" s="1"/>
  <c r="I22" i="6"/>
  <c r="D22" i="6"/>
  <c r="O22" i="6" s="1"/>
  <c r="I23" i="6"/>
  <c r="D23" i="6"/>
  <c r="O23" i="6" s="1"/>
  <c r="I24" i="6"/>
  <c r="D24" i="6"/>
  <c r="O24" i="6"/>
  <c r="I25" i="6"/>
  <c r="D25" i="6"/>
  <c r="O25" i="6" s="1"/>
  <c r="U25" i="6" s="1"/>
  <c r="I26" i="6"/>
  <c r="D26" i="6"/>
  <c r="O26" i="6"/>
  <c r="I27" i="6"/>
  <c r="D27" i="6"/>
  <c r="O27" i="6"/>
  <c r="I28" i="6"/>
  <c r="D28" i="6"/>
  <c r="O28" i="6"/>
  <c r="I29" i="6"/>
  <c r="D29" i="6"/>
  <c r="O29" i="6" s="1"/>
  <c r="I30" i="6"/>
  <c r="D30" i="6"/>
  <c r="O30" i="6"/>
  <c r="R30" i="6" s="1"/>
  <c r="I31" i="6"/>
  <c r="D31" i="6"/>
  <c r="O31" i="6" s="1"/>
  <c r="I32" i="6"/>
  <c r="D32" i="6"/>
  <c r="O32" i="6" s="1"/>
  <c r="I33" i="6"/>
  <c r="D33" i="6"/>
  <c r="O33" i="6" s="1"/>
  <c r="I34" i="6"/>
  <c r="D34" i="6"/>
  <c r="O34" i="6" s="1"/>
  <c r="I35" i="6"/>
  <c r="D35" i="6"/>
  <c r="O35" i="6" s="1"/>
  <c r="I36" i="6"/>
  <c r="D36" i="6"/>
  <c r="O36" i="6"/>
  <c r="I37" i="6"/>
  <c r="D37" i="6"/>
  <c r="O37" i="6" s="1"/>
  <c r="I38" i="6"/>
  <c r="D38" i="6"/>
  <c r="O38" i="6" s="1"/>
  <c r="U38" i="6" s="1"/>
  <c r="R38" i="6"/>
  <c r="I39" i="6"/>
  <c r="D39" i="6"/>
  <c r="O39" i="6" s="1"/>
  <c r="I40" i="6"/>
  <c r="S40" i="6"/>
  <c r="D40" i="6"/>
  <c r="O40" i="6"/>
  <c r="Z40" i="6" s="1"/>
  <c r="I41" i="6"/>
  <c r="D41" i="6"/>
  <c r="O41" i="6" s="1"/>
  <c r="U41" i="6" s="1"/>
  <c r="I42" i="6"/>
  <c r="D42" i="6"/>
  <c r="O42" i="6"/>
  <c r="R42" i="6" s="1"/>
  <c r="I43" i="6"/>
  <c r="D43" i="6"/>
  <c r="O43" i="6"/>
  <c r="I44" i="6"/>
  <c r="D44" i="6"/>
  <c r="O44" i="6"/>
  <c r="R44" i="6" s="1"/>
  <c r="I45" i="6"/>
  <c r="D45" i="6"/>
  <c r="O45" i="6" s="1"/>
  <c r="I46" i="6"/>
  <c r="D46" i="6"/>
  <c r="O46" i="6"/>
  <c r="R46" i="6" s="1"/>
  <c r="I47" i="6"/>
  <c r="D47" i="6"/>
  <c r="O47" i="6" s="1"/>
  <c r="I48" i="6"/>
  <c r="D48" i="6"/>
  <c r="O48" i="6"/>
  <c r="R48" i="6" s="1"/>
  <c r="I49" i="6"/>
  <c r="D49" i="6"/>
  <c r="O49" i="6" s="1"/>
  <c r="I50" i="6"/>
  <c r="D50" i="6"/>
  <c r="O50" i="6" s="1"/>
  <c r="I51" i="6"/>
  <c r="D51" i="6"/>
  <c r="O51" i="6" s="1"/>
  <c r="I52" i="6"/>
  <c r="D52" i="6"/>
  <c r="O52" i="6"/>
  <c r="I53" i="6"/>
  <c r="D53" i="6"/>
  <c r="O53" i="6" s="1"/>
  <c r="I54" i="6"/>
  <c r="D54" i="6"/>
  <c r="O54" i="6" s="1"/>
  <c r="R54" i="6"/>
  <c r="AH33" i="6"/>
  <c r="U13" i="6"/>
  <c r="V17" i="6"/>
  <c r="U21" i="6"/>
  <c r="U30" i="6"/>
  <c r="V33" i="6"/>
  <c r="U40" i="6"/>
  <c r="Y40" i="6" s="1"/>
  <c r="U42" i="6"/>
  <c r="U44" i="6"/>
  <c r="U46" i="6"/>
  <c r="U48" i="6"/>
  <c r="Y48" i="6" s="1"/>
  <c r="U50" i="6"/>
  <c r="Z38" i="6"/>
  <c r="Z48" i="6"/>
  <c r="M9" i="6"/>
  <c r="M10" i="6"/>
  <c r="M11" i="6"/>
  <c r="AA11" i="6" s="1"/>
  <c r="M12" i="6"/>
  <c r="M13" i="6"/>
  <c r="AA13" i="6" s="1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AG54" i="6"/>
  <c r="AG50" i="6"/>
  <c r="AG46" i="6"/>
  <c r="AG55" i="6"/>
  <c r="AG51" i="6"/>
  <c r="AG47" i="6"/>
  <c r="K54" i="6"/>
  <c r="G54" i="6"/>
  <c r="F54" i="6"/>
  <c r="C54" i="6"/>
  <c r="B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K53" i="6"/>
  <c r="G53" i="6"/>
  <c r="F53" i="6"/>
  <c r="C53" i="6"/>
  <c r="B53" i="6"/>
  <c r="K52" i="6"/>
  <c r="G52" i="6"/>
  <c r="F52" i="6"/>
  <c r="C52" i="6"/>
  <c r="B52" i="6"/>
  <c r="K51" i="6"/>
  <c r="G51" i="6"/>
  <c r="F51" i="6"/>
  <c r="C51" i="6"/>
  <c r="B51" i="6"/>
  <c r="K50" i="6"/>
  <c r="G50" i="6"/>
  <c r="F50" i="6"/>
  <c r="C50" i="6"/>
  <c r="B50" i="6"/>
  <c r="K49" i="6"/>
  <c r="G49" i="6"/>
  <c r="F49" i="6"/>
  <c r="C49" i="6"/>
  <c r="B49" i="6"/>
  <c r="K48" i="6"/>
  <c r="G48" i="6"/>
  <c r="F48" i="6"/>
  <c r="C48" i="6"/>
  <c r="B48" i="6"/>
  <c r="K47" i="6"/>
  <c r="G47" i="6"/>
  <c r="F47" i="6"/>
  <c r="C47" i="6"/>
  <c r="B47" i="6"/>
  <c r="K46" i="6"/>
  <c r="G46" i="6"/>
  <c r="F46" i="6"/>
  <c r="C46" i="6"/>
  <c r="B46" i="6"/>
  <c r="K45" i="6"/>
  <c r="G45" i="6"/>
  <c r="F45" i="6"/>
  <c r="C45" i="6"/>
  <c r="B45" i="6"/>
  <c r="K44" i="6"/>
  <c r="G44" i="6"/>
  <c r="F44" i="6"/>
  <c r="C44" i="6"/>
  <c r="B44" i="6"/>
  <c r="K43" i="6"/>
  <c r="G43" i="6"/>
  <c r="F43" i="6"/>
  <c r="C43" i="6"/>
  <c r="B43" i="6"/>
  <c r="K42" i="6"/>
  <c r="G42" i="6"/>
  <c r="F42" i="6"/>
  <c r="C42" i="6"/>
  <c r="B42" i="6"/>
  <c r="K41" i="6"/>
  <c r="G41" i="6"/>
  <c r="F41" i="6"/>
  <c r="C41" i="6"/>
  <c r="B41" i="6"/>
  <c r="K40" i="6"/>
  <c r="G40" i="6"/>
  <c r="F40" i="6"/>
  <c r="C40" i="6"/>
  <c r="B40" i="6"/>
  <c r="K39" i="6"/>
  <c r="G39" i="6"/>
  <c r="F39" i="6"/>
  <c r="C39" i="6"/>
  <c r="B39" i="6"/>
  <c r="K38" i="6"/>
  <c r="G38" i="6"/>
  <c r="F38" i="6"/>
  <c r="C38" i="6"/>
  <c r="B38" i="6"/>
  <c r="K37" i="6"/>
  <c r="G37" i="6"/>
  <c r="F37" i="6"/>
  <c r="C37" i="6"/>
  <c r="B37" i="6"/>
  <c r="K36" i="6"/>
  <c r="G36" i="6"/>
  <c r="F36" i="6"/>
  <c r="C36" i="6"/>
  <c r="B36" i="6"/>
  <c r="K35" i="6"/>
  <c r="G35" i="6"/>
  <c r="F35" i="6"/>
  <c r="C35" i="6"/>
  <c r="B35" i="6"/>
  <c r="K34" i="6"/>
  <c r="G34" i="6"/>
  <c r="F34" i="6"/>
  <c r="C34" i="6"/>
  <c r="B34" i="6"/>
  <c r="K33" i="6"/>
  <c r="G33" i="6"/>
  <c r="F33" i="6"/>
  <c r="C33" i="6"/>
  <c r="B33" i="6"/>
  <c r="K32" i="6"/>
  <c r="G32" i="6"/>
  <c r="F32" i="6"/>
  <c r="C32" i="6"/>
  <c r="B32" i="6"/>
  <c r="K31" i="6"/>
  <c r="G31" i="6"/>
  <c r="F31" i="6"/>
  <c r="C31" i="6"/>
  <c r="B31" i="6"/>
  <c r="K30" i="6"/>
  <c r="G30" i="6"/>
  <c r="F30" i="6"/>
  <c r="C30" i="6"/>
  <c r="B30" i="6"/>
  <c r="K29" i="6"/>
  <c r="G29" i="6"/>
  <c r="F29" i="6"/>
  <c r="C29" i="6"/>
  <c r="B29" i="6"/>
  <c r="K28" i="6"/>
  <c r="G28" i="6"/>
  <c r="F28" i="6"/>
  <c r="C28" i="6"/>
  <c r="B28" i="6"/>
  <c r="K27" i="6"/>
  <c r="G27" i="6"/>
  <c r="F27" i="6"/>
  <c r="C27" i="6"/>
  <c r="B27" i="6"/>
  <c r="K26" i="6"/>
  <c r="G26" i="6"/>
  <c r="F26" i="6"/>
  <c r="C26" i="6"/>
  <c r="B26" i="6"/>
  <c r="K25" i="6"/>
  <c r="G25" i="6"/>
  <c r="F25" i="6"/>
  <c r="C25" i="6"/>
  <c r="B25" i="6"/>
  <c r="K24" i="6"/>
  <c r="G24" i="6"/>
  <c r="F24" i="6"/>
  <c r="C24" i="6"/>
  <c r="B24" i="6"/>
  <c r="K23" i="6"/>
  <c r="G23" i="6"/>
  <c r="F23" i="6"/>
  <c r="C23" i="6"/>
  <c r="B23" i="6"/>
  <c r="K22" i="6"/>
  <c r="G22" i="6"/>
  <c r="F22" i="6"/>
  <c r="C22" i="6"/>
  <c r="B22" i="6"/>
  <c r="K21" i="6"/>
  <c r="G21" i="6"/>
  <c r="F21" i="6"/>
  <c r="C21" i="6"/>
  <c r="B21" i="6"/>
  <c r="K20" i="6"/>
  <c r="G20" i="6"/>
  <c r="F20" i="6"/>
  <c r="C20" i="6"/>
  <c r="B20" i="6"/>
  <c r="K19" i="6"/>
  <c r="G19" i="6"/>
  <c r="F19" i="6"/>
  <c r="C19" i="6"/>
  <c r="B19" i="6"/>
  <c r="K18" i="6"/>
  <c r="G18" i="6"/>
  <c r="F18" i="6"/>
  <c r="C18" i="6"/>
  <c r="B18" i="6"/>
  <c r="K17" i="6"/>
  <c r="G17" i="6"/>
  <c r="F17" i="6"/>
  <c r="C17" i="6"/>
  <c r="B17" i="6"/>
  <c r="K16" i="6"/>
  <c r="G16" i="6"/>
  <c r="F16" i="6"/>
  <c r="C16" i="6"/>
  <c r="B16" i="6"/>
  <c r="K15" i="6"/>
  <c r="G15" i="6"/>
  <c r="F15" i="6"/>
  <c r="C15" i="6"/>
  <c r="B15" i="6"/>
  <c r="K14" i="6"/>
  <c r="G14" i="6"/>
  <c r="F14" i="6"/>
  <c r="C14" i="6"/>
  <c r="B14" i="6"/>
  <c r="K13" i="6"/>
  <c r="G13" i="6"/>
  <c r="F13" i="6"/>
  <c r="C13" i="6"/>
  <c r="B13" i="6"/>
  <c r="K12" i="6"/>
  <c r="G12" i="6"/>
  <c r="F12" i="6"/>
  <c r="C12" i="6"/>
  <c r="B12" i="6"/>
  <c r="K11" i="6"/>
  <c r="G11" i="6"/>
  <c r="F11" i="6"/>
  <c r="C11" i="6"/>
  <c r="B11" i="6"/>
  <c r="K10" i="6"/>
  <c r="G10" i="6"/>
  <c r="F10" i="6"/>
  <c r="C10" i="6"/>
  <c r="B10" i="6"/>
  <c r="K9" i="6"/>
  <c r="G9" i="6"/>
  <c r="F9" i="6"/>
  <c r="C9" i="6"/>
  <c r="B9" i="6"/>
  <c r="E10" i="5"/>
  <c r="I10" i="5"/>
  <c r="E11" i="5"/>
  <c r="I11" i="5"/>
  <c r="P11" i="5" s="1"/>
  <c r="E12" i="5"/>
  <c r="I12" i="5"/>
  <c r="E13" i="5"/>
  <c r="P13" i="5" s="1"/>
  <c r="I13" i="5"/>
  <c r="E14" i="5"/>
  <c r="I14" i="5"/>
  <c r="P14" i="5" s="1"/>
  <c r="E15" i="5"/>
  <c r="P15" i="5" s="1"/>
  <c r="S15" i="5" s="1"/>
  <c r="I15" i="5"/>
  <c r="E16" i="5"/>
  <c r="I16" i="5"/>
  <c r="E17" i="5"/>
  <c r="P17" i="5" s="1"/>
  <c r="I17" i="5"/>
  <c r="E18" i="5"/>
  <c r="I18" i="5"/>
  <c r="P18" i="5" s="1"/>
  <c r="S18" i="5" s="1"/>
  <c r="E19" i="5"/>
  <c r="P19" i="5" s="1"/>
  <c r="I19" i="5"/>
  <c r="E20" i="5"/>
  <c r="I20" i="5"/>
  <c r="E21" i="5"/>
  <c r="I21" i="5"/>
  <c r="E22" i="5"/>
  <c r="I22" i="5"/>
  <c r="P22" i="5" s="1"/>
  <c r="E23" i="5"/>
  <c r="I23" i="5"/>
  <c r="P23" i="5"/>
  <c r="V23" i="5" s="1"/>
  <c r="E24" i="5"/>
  <c r="P24" i="5" s="1"/>
  <c r="I24" i="5"/>
  <c r="E25" i="5"/>
  <c r="I25" i="5"/>
  <c r="E26" i="5"/>
  <c r="I26" i="5"/>
  <c r="E27" i="5"/>
  <c r="I27" i="5"/>
  <c r="P27" i="5"/>
  <c r="V27" i="5" s="1"/>
  <c r="E28" i="5"/>
  <c r="I28" i="5"/>
  <c r="E29" i="5"/>
  <c r="I29" i="5"/>
  <c r="E30" i="5"/>
  <c r="I30" i="5"/>
  <c r="P30" i="5" s="1"/>
  <c r="E31" i="5"/>
  <c r="I31" i="5"/>
  <c r="E32" i="5"/>
  <c r="I32" i="5"/>
  <c r="E33" i="5"/>
  <c r="P33" i="5" s="1"/>
  <c r="V33" i="5" s="1"/>
  <c r="I33" i="5"/>
  <c r="E34" i="5"/>
  <c r="I34" i="5"/>
  <c r="P34" i="5" s="1"/>
  <c r="E35" i="5"/>
  <c r="P35" i="5" s="1"/>
  <c r="I35" i="5"/>
  <c r="E36" i="5"/>
  <c r="P36" i="5" s="1"/>
  <c r="I36" i="5"/>
  <c r="E37" i="5"/>
  <c r="I37" i="5"/>
  <c r="E38" i="5"/>
  <c r="I38" i="5"/>
  <c r="E39" i="5"/>
  <c r="I39" i="5"/>
  <c r="P39" i="5"/>
  <c r="V39" i="5" s="1"/>
  <c r="E40" i="5"/>
  <c r="P40" i="5" s="1"/>
  <c r="I40" i="5"/>
  <c r="E41" i="5"/>
  <c r="I41" i="5"/>
  <c r="E42" i="5"/>
  <c r="I42" i="5"/>
  <c r="E43" i="5"/>
  <c r="I43" i="5"/>
  <c r="P43" i="5" s="1"/>
  <c r="E44" i="5"/>
  <c r="I44" i="5"/>
  <c r="E45" i="5"/>
  <c r="P45" i="5" s="1"/>
  <c r="I45" i="5"/>
  <c r="E46" i="5"/>
  <c r="I46" i="5"/>
  <c r="P46" i="5" s="1"/>
  <c r="E47" i="5"/>
  <c r="P47" i="5" s="1"/>
  <c r="I47" i="5"/>
  <c r="E48" i="5"/>
  <c r="I48" i="5"/>
  <c r="E49" i="5"/>
  <c r="P49" i="5" s="1"/>
  <c r="S49" i="5" s="1"/>
  <c r="I49" i="5"/>
  <c r="E50" i="5"/>
  <c r="I50" i="5"/>
  <c r="P50" i="5" s="1"/>
  <c r="S50" i="5" s="1"/>
  <c r="E51" i="5"/>
  <c r="P51" i="5" s="1"/>
  <c r="Z51" i="5" s="1"/>
  <c r="I51" i="5"/>
  <c r="E52" i="5"/>
  <c r="I52" i="5"/>
  <c r="E53" i="5"/>
  <c r="I53" i="5"/>
  <c r="E54" i="5"/>
  <c r="I54" i="5"/>
  <c r="P54" i="5" s="1"/>
  <c r="S54" i="5" s="1"/>
  <c r="E9" i="5"/>
  <c r="I9" i="5"/>
  <c r="P9" i="5"/>
  <c r="D10" i="5"/>
  <c r="O10" i="5" s="1"/>
  <c r="D11" i="5"/>
  <c r="O11" i="5"/>
  <c r="D12" i="5"/>
  <c r="O12" i="5" s="1"/>
  <c r="D13" i="5"/>
  <c r="O13" i="5" s="1"/>
  <c r="U13" i="5" s="1"/>
  <c r="D14" i="5"/>
  <c r="O14" i="5" s="1"/>
  <c r="D15" i="5"/>
  <c r="O15" i="5"/>
  <c r="Z15" i="5" s="1"/>
  <c r="D16" i="5"/>
  <c r="O16" i="5" s="1"/>
  <c r="D17" i="5"/>
  <c r="O17" i="5"/>
  <c r="U17" i="5" s="1"/>
  <c r="D18" i="5"/>
  <c r="O18" i="5" s="1"/>
  <c r="R18" i="5" s="1"/>
  <c r="D19" i="5"/>
  <c r="O19" i="5"/>
  <c r="D20" i="5"/>
  <c r="O20" i="5" s="1"/>
  <c r="R20" i="5" s="1"/>
  <c r="D21" i="5"/>
  <c r="O21" i="5" s="1"/>
  <c r="U21" i="5" s="1"/>
  <c r="D22" i="5"/>
  <c r="O22" i="5" s="1"/>
  <c r="D23" i="5"/>
  <c r="O23" i="5" s="1"/>
  <c r="Z23" i="5" s="1"/>
  <c r="D24" i="5"/>
  <c r="O24" i="5" s="1"/>
  <c r="D25" i="5"/>
  <c r="O25" i="5"/>
  <c r="D26" i="5"/>
  <c r="O26" i="5" s="1"/>
  <c r="D27" i="5"/>
  <c r="O27" i="5"/>
  <c r="D28" i="5"/>
  <c r="O28" i="5" s="1"/>
  <c r="D29" i="5"/>
  <c r="O29" i="5" s="1"/>
  <c r="U29" i="5" s="1"/>
  <c r="D30" i="5"/>
  <c r="O30" i="5" s="1"/>
  <c r="D31" i="5"/>
  <c r="O31" i="5" s="1"/>
  <c r="D32" i="5"/>
  <c r="O32" i="5" s="1"/>
  <c r="D33" i="5"/>
  <c r="O33" i="5"/>
  <c r="U33" i="5" s="1"/>
  <c r="D34" i="5"/>
  <c r="O34" i="5" s="1"/>
  <c r="R34" i="5" s="1"/>
  <c r="D35" i="5"/>
  <c r="O35" i="5"/>
  <c r="Z35" i="5" s="1"/>
  <c r="D36" i="5"/>
  <c r="O36" i="5" s="1"/>
  <c r="D37" i="5"/>
  <c r="O37" i="5" s="1"/>
  <c r="D38" i="5"/>
  <c r="O38" i="5" s="1"/>
  <c r="D39" i="5"/>
  <c r="O39" i="5"/>
  <c r="Z39" i="5" s="1"/>
  <c r="D40" i="5"/>
  <c r="O40" i="5" s="1"/>
  <c r="D41" i="5"/>
  <c r="O41" i="5"/>
  <c r="U41" i="5" s="1"/>
  <c r="D42" i="5"/>
  <c r="O42" i="5" s="1"/>
  <c r="U42" i="5" s="1"/>
  <c r="D43" i="5"/>
  <c r="O43" i="5"/>
  <c r="D44" i="5"/>
  <c r="O44" i="5" s="1"/>
  <c r="U44" i="5" s="1"/>
  <c r="D45" i="5"/>
  <c r="O45" i="5" s="1"/>
  <c r="D46" i="5"/>
  <c r="O46" i="5" s="1"/>
  <c r="D47" i="5"/>
  <c r="O47" i="5"/>
  <c r="Z47" i="5" s="1"/>
  <c r="D48" i="5"/>
  <c r="O48" i="5" s="1"/>
  <c r="D49" i="5"/>
  <c r="O49" i="5"/>
  <c r="D50" i="5"/>
  <c r="O50" i="5" s="1"/>
  <c r="U50" i="5" s="1"/>
  <c r="D51" i="5"/>
  <c r="O51" i="5"/>
  <c r="D52" i="5"/>
  <c r="O52" i="5" s="1"/>
  <c r="U52" i="5" s="1"/>
  <c r="D53" i="5"/>
  <c r="O53" i="5" s="1"/>
  <c r="U53" i="5" s="1"/>
  <c r="D54" i="5"/>
  <c r="O54" i="5" s="1"/>
  <c r="D9" i="5"/>
  <c r="O9" i="5" s="1"/>
  <c r="U9" i="5" s="1"/>
  <c r="C9" i="5"/>
  <c r="K9" i="5"/>
  <c r="B9" i="5"/>
  <c r="C10" i="5"/>
  <c r="K10" i="5"/>
  <c r="B10" i="5"/>
  <c r="C11" i="5"/>
  <c r="K11" i="5"/>
  <c r="B11" i="5"/>
  <c r="C12" i="5"/>
  <c r="K12" i="5"/>
  <c r="B12" i="5"/>
  <c r="C13" i="5"/>
  <c r="K13" i="5"/>
  <c r="B13" i="5"/>
  <c r="C14" i="5"/>
  <c r="K14" i="5"/>
  <c r="B14" i="5"/>
  <c r="AG26" i="5"/>
  <c r="C15" i="5"/>
  <c r="K15" i="5"/>
  <c r="B15" i="5"/>
  <c r="C16" i="5"/>
  <c r="K16" i="5"/>
  <c r="B16" i="5"/>
  <c r="R16" i="5"/>
  <c r="C17" i="5"/>
  <c r="K17" i="5"/>
  <c r="B17" i="5"/>
  <c r="C18" i="5"/>
  <c r="K18" i="5"/>
  <c r="B18" i="5"/>
  <c r="C19" i="5"/>
  <c r="K19" i="5"/>
  <c r="B19" i="5"/>
  <c r="C20" i="5"/>
  <c r="K20" i="5"/>
  <c r="B20" i="5"/>
  <c r="C21" i="5"/>
  <c r="K21" i="5"/>
  <c r="B21" i="5"/>
  <c r="C22" i="5"/>
  <c r="K22" i="5"/>
  <c r="B22" i="5"/>
  <c r="C23" i="5"/>
  <c r="K23" i="5"/>
  <c r="B23" i="5"/>
  <c r="C24" i="5"/>
  <c r="K24" i="5"/>
  <c r="B24" i="5"/>
  <c r="R24" i="5"/>
  <c r="C25" i="5"/>
  <c r="K25" i="5"/>
  <c r="B25" i="5"/>
  <c r="C26" i="5"/>
  <c r="K26" i="5"/>
  <c r="B26" i="5"/>
  <c r="C27" i="5"/>
  <c r="K27" i="5"/>
  <c r="B27" i="5"/>
  <c r="C28" i="5"/>
  <c r="K28" i="5"/>
  <c r="B28" i="5"/>
  <c r="C29" i="5"/>
  <c r="K29" i="5"/>
  <c r="B29" i="5"/>
  <c r="C30" i="5"/>
  <c r="K30" i="5"/>
  <c r="B30" i="5"/>
  <c r="C31" i="5"/>
  <c r="K31" i="5"/>
  <c r="B31" i="5"/>
  <c r="C32" i="5"/>
  <c r="K32" i="5"/>
  <c r="B32" i="5"/>
  <c r="R32" i="5"/>
  <c r="C33" i="5"/>
  <c r="K33" i="5"/>
  <c r="S33" i="5"/>
  <c r="B33" i="5"/>
  <c r="C34" i="5"/>
  <c r="K34" i="5"/>
  <c r="B34" i="5"/>
  <c r="C35" i="5"/>
  <c r="K35" i="5"/>
  <c r="B35" i="5"/>
  <c r="C36" i="5"/>
  <c r="K36" i="5"/>
  <c r="B36" i="5"/>
  <c r="C37" i="5"/>
  <c r="K37" i="5"/>
  <c r="B37" i="5"/>
  <c r="C38" i="5"/>
  <c r="K38" i="5"/>
  <c r="B38" i="5"/>
  <c r="C39" i="5"/>
  <c r="K39" i="5"/>
  <c r="B39" i="5"/>
  <c r="C40" i="5"/>
  <c r="K40" i="5"/>
  <c r="B40" i="5"/>
  <c r="R40" i="5"/>
  <c r="C41" i="5"/>
  <c r="K41" i="5"/>
  <c r="B41" i="5"/>
  <c r="C42" i="5"/>
  <c r="K42" i="5"/>
  <c r="B42" i="5"/>
  <c r="C43" i="5"/>
  <c r="K43" i="5"/>
  <c r="B43" i="5"/>
  <c r="C44" i="5"/>
  <c r="K44" i="5"/>
  <c r="B44" i="5"/>
  <c r="C45" i="5"/>
  <c r="K45" i="5"/>
  <c r="B45" i="5"/>
  <c r="C46" i="5"/>
  <c r="K46" i="5"/>
  <c r="B46" i="5"/>
  <c r="C47" i="5"/>
  <c r="K47" i="5"/>
  <c r="B47" i="5"/>
  <c r="C48" i="5"/>
  <c r="K48" i="5"/>
  <c r="B48" i="5"/>
  <c r="R48" i="5"/>
  <c r="C49" i="5"/>
  <c r="K49" i="5"/>
  <c r="B49" i="5"/>
  <c r="C50" i="5"/>
  <c r="K50" i="5"/>
  <c r="B50" i="5"/>
  <c r="C51" i="5"/>
  <c r="K51" i="5"/>
  <c r="B51" i="5"/>
  <c r="C52" i="5"/>
  <c r="K52" i="5"/>
  <c r="B52" i="5"/>
  <c r="C53" i="5"/>
  <c r="K53" i="5"/>
  <c r="B53" i="5"/>
  <c r="C54" i="5"/>
  <c r="K54" i="5"/>
  <c r="B54" i="5"/>
  <c r="AH33" i="5"/>
  <c r="U25" i="5"/>
  <c r="U37" i="5"/>
  <c r="U45" i="5"/>
  <c r="U48" i="5"/>
  <c r="U49" i="5"/>
  <c r="V49" i="5"/>
  <c r="V54" i="5"/>
  <c r="Z19" i="5"/>
  <c r="Z27" i="5"/>
  <c r="M9" i="5"/>
  <c r="M10" i="5"/>
  <c r="M11" i="5"/>
  <c r="M12" i="5"/>
  <c r="AA12" i="5"/>
  <c r="M13" i="5"/>
  <c r="M14" i="5"/>
  <c r="M15" i="5"/>
  <c r="M16" i="5"/>
  <c r="AA16" i="5" s="1"/>
  <c r="M17" i="5"/>
  <c r="M18" i="5"/>
  <c r="M19" i="5"/>
  <c r="M20" i="5"/>
  <c r="AA20" i="5" s="1"/>
  <c r="M21" i="5"/>
  <c r="M22" i="5"/>
  <c r="M23" i="5"/>
  <c r="M24" i="5"/>
  <c r="AA24" i="5" s="1"/>
  <c r="M25" i="5"/>
  <c r="M26" i="5"/>
  <c r="M27" i="5"/>
  <c r="M28" i="5"/>
  <c r="M29" i="5"/>
  <c r="M30" i="5"/>
  <c r="M31" i="5"/>
  <c r="M32" i="5"/>
  <c r="AA32" i="5" s="1"/>
  <c r="M33" i="5"/>
  <c r="M34" i="5"/>
  <c r="AA34" i="5" s="1"/>
  <c r="M35" i="5"/>
  <c r="M36" i="5"/>
  <c r="M37" i="5"/>
  <c r="M38" i="5"/>
  <c r="M39" i="5"/>
  <c r="M40" i="5"/>
  <c r="AA40" i="5" s="1"/>
  <c r="M41" i="5"/>
  <c r="M42" i="5"/>
  <c r="M43" i="5"/>
  <c r="M44" i="5"/>
  <c r="M45" i="5"/>
  <c r="M46" i="5"/>
  <c r="M47" i="5"/>
  <c r="M48" i="5"/>
  <c r="AA48" i="5" s="1"/>
  <c r="M49" i="5"/>
  <c r="M50" i="5"/>
  <c r="M51" i="5"/>
  <c r="M52" i="5"/>
  <c r="AA52" i="5"/>
  <c r="M53" i="5"/>
  <c r="M54" i="5"/>
  <c r="AG54" i="5"/>
  <c r="AG50" i="5"/>
  <c r="AG46" i="5"/>
  <c r="AG55" i="5"/>
  <c r="AG51" i="5"/>
  <c r="AG47" i="5"/>
  <c r="J54" i="5"/>
  <c r="G54" i="5"/>
  <c r="F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J53" i="5"/>
  <c r="G53" i="5"/>
  <c r="F53" i="5"/>
  <c r="J52" i="5"/>
  <c r="G52" i="5"/>
  <c r="F52" i="5"/>
  <c r="J51" i="5"/>
  <c r="G51" i="5"/>
  <c r="F51" i="5"/>
  <c r="J50" i="5"/>
  <c r="G50" i="5"/>
  <c r="F50" i="5"/>
  <c r="J49" i="5"/>
  <c r="G49" i="5"/>
  <c r="F49" i="5"/>
  <c r="J48" i="5"/>
  <c r="G48" i="5"/>
  <c r="F48" i="5"/>
  <c r="J47" i="5"/>
  <c r="G47" i="5"/>
  <c r="F47" i="5"/>
  <c r="J46" i="5"/>
  <c r="G46" i="5"/>
  <c r="F46" i="5"/>
  <c r="J45" i="5"/>
  <c r="G45" i="5"/>
  <c r="F45" i="5"/>
  <c r="J44" i="5"/>
  <c r="G44" i="5"/>
  <c r="F44" i="5"/>
  <c r="J43" i="5"/>
  <c r="G43" i="5"/>
  <c r="F43" i="5"/>
  <c r="J42" i="5"/>
  <c r="G42" i="5"/>
  <c r="F42" i="5"/>
  <c r="J41" i="5"/>
  <c r="G41" i="5"/>
  <c r="F41" i="5"/>
  <c r="J40" i="5"/>
  <c r="G40" i="5"/>
  <c r="F40" i="5"/>
  <c r="J39" i="5"/>
  <c r="G39" i="5"/>
  <c r="F39" i="5"/>
  <c r="J38" i="5"/>
  <c r="G38" i="5"/>
  <c r="F38" i="5"/>
  <c r="J37" i="5"/>
  <c r="G37" i="5"/>
  <c r="F37" i="5"/>
  <c r="J36" i="5"/>
  <c r="G36" i="5"/>
  <c r="F36" i="5"/>
  <c r="J35" i="5"/>
  <c r="G35" i="5"/>
  <c r="F35" i="5"/>
  <c r="J34" i="5"/>
  <c r="G34" i="5"/>
  <c r="F34" i="5"/>
  <c r="J33" i="5"/>
  <c r="G33" i="5"/>
  <c r="F33" i="5"/>
  <c r="J32" i="5"/>
  <c r="G32" i="5"/>
  <c r="F32" i="5"/>
  <c r="J31" i="5"/>
  <c r="G31" i="5"/>
  <c r="F31" i="5"/>
  <c r="J30" i="5"/>
  <c r="G30" i="5"/>
  <c r="F30" i="5"/>
  <c r="J29" i="5"/>
  <c r="G29" i="5"/>
  <c r="F29" i="5"/>
  <c r="J28" i="5"/>
  <c r="G28" i="5"/>
  <c r="F28" i="5"/>
  <c r="J27" i="5"/>
  <c r="G27" i="5"/>
  <c r="F27" i="5"/>
  <c r="J26" i="5"/>
  <c r="G26" i="5"/>
  <c r="F26" i="5"/>
  <c r="J25" i="5"/>
  <c r="G25" i="5"/>
  <c r="F25" i="5"/>
  <c r="J24" i="5"/>
  <c r="G24" i="5"/>
  <c r="F24" i="5"/>
  <c r="J23" i="5"/>
  <c r="G23" i="5"/>
  <c r="F23" i="5"/>
  <c r="J22" i="5"/>
  <c r="G22" i="5"/>
  <c r="F22" i="5"/>
  <c r="J21" i="5"/>
  <c r="G21" i="5"/>
  <c r="F21" i="5"/>
  <c r="J20" i="5"/>
  <c r="G20" i="5"/>
  <c r="F20" i="5"/>
  <c r="J19" i="5"/>
  <c r="G19" i="5"/>
  <c r="F19" i="5"/>
  <c r="J18" i="5"/>
  <c r="G18" i="5"/>
  <c r="F18" i="5"/>
  <c r="J17" i="5"/>
  <c r="G17" i="5"/>
  <c r="F17" i="5"/>
  <c r="J16" i="5"/>
  <c r="G16" i="5"/>
  <c r="F16" i="5"/>
  <c r="J15" i="5"/>
  <c r="G15" i="5"/>
  <c r="F15" i="5"/>
  <c r="J14" i="5"/>
  <c r="G14" i="5"/>
  <c r="F14" i="5"/>
  <c r="J13" i="5"/>
  <c r="G13" i="5"/>
  <c r="F13" i="5"/>
  <c r="J12" i="5"/>
  <c r="G12" i="5"/>
  <c r="F12" i="5"/>
  <c r="J11" i="5"/>
  <c r="G11" i="5"/>
  <c r="F11" i="5"/>
  <c r="J10" i="5"/>
  <c r="G10" i="5"/>
  <c r="F10" i="5"/>
  <c r="J9" i="5"/>
  <c r="G9" i="5"/>
  <c r="F9" i="5"/>
  <c r="B54" i="4"/>
  <c r="O54" i="4" s="1"/>
  <c r="C10" i="4"/>
  <c r="K10" i="4"/>
  <c r="C11" i="4"/>
  <c r="K11" i="4"/>
  <c r="P11" i="4"/>
  <c r="C12" i="4"/>
  <c r="P12" i="4" s="1"/>
  <c r="K12" i="4"/>
  <c r="C13" i="4"/>
  <c r="K13" i="4"/>
  <c r="C14" i="4"/>
  <c r="K14" i="4"/>
  <c r="C15" i="4"/>
  <c r="K15" i="4"/>
  <c r="P15" i="4" s="1"/>
  <c r="C16" i="4"/>
  <c r="K16" i="4"/>
  <c r="C17" i="4"/>
  <c r="P17" i="4" s="1"/>
  <c r="K17" i="4"/>
  <c r="C18" i="4"/>
  <c r="K18" i="4"/>
  <c r="P18" i="4" s="1"/>
  <c r="V18" i="4" s="1"/>
  <c r="C19" i="4"/>
  <c r="P19" i="4" s="1"/>
  <c r="K19" i="4"/>
  <c r="C20" i="4"/>
  <c r="K20" i="4"/>
  <c r="C21" i="4"/>
  <c r="K21" i="4"/>
  <c r="C22" i="4"/>
  <c r="K22" i="4"/>
  <c r="P22" i="4" s="1"/>
  <c r="V22" i="4" s="1"/>
  <c r="C23" i="4"/>
  <c r="P23" i="4" s="1"/>
  <c r="S23" i="4" s="1"/>
  <c r="K23" i="4"/>
  <c r="C24" i="4"/>
  <c r="K24" i="4"/>
  <c r="C25" i="4"/>
  <c r="K25" i="4"/>
  <c r="C26" i="4"/>
  <c r="K26" i="4"/>
  <c r="P26" i="4" s="1"/>
  <c r="V26" i="4" s="1"/>
  <c r="C27" i="4"/>
  <c r="K27" i="4"/>
  <c r="P27" i="4"/>
  <c r="C28" i="4"/>
  <c r="P28" i="4" s="1"/>
  <c r="V28" i="4" s="1"/>
  <c r="K28" i="4"/>
  <c r="C29" i="4"/>
  <c r="K29" i="4"/>
  <c r="C30" i="4"/>
  <c r="K30" i="4"/>
  <c r="C31" i="4"/>
  <c r="K31" i="4"/>
  <c r="P31" i="4"/>
  <c r="S31" i="4" s="1"/>
  <c r="C32" i="4"/>
  <c r="K32" i="4"/>
  <c r="C33" i="4"/>
  <c r="K33" i="4"/>
  <c r="C34" i="4"/>
  <c r="K34" i="4"/>
  <c r="P34" i="4" s="1"/>
  <c r="V34" i="4" s="1"/>
  <c r="C35" i="4"/>
  <c r="K35" i="4"/>
  <c r="C36" i="4"/>
  <c r="K36" i="4"/>
  <c r="C37" i="4"/>
  <c r="K37" i="4"/>
  <c r="C38" i="4"/>
  <c r="K38" i="4"/>
  <c r="P38" i="4" s="1"/>
  <c r="V38" i="4" s="1"/>
  <c r="C39" i="4"/>
  <c r="P39" i="4" s="1"/>
  <c r="K39" i="4"/>
  <c r="C40" i="4"/>
  <c r="P40" i="4" s="1"/>
  <c r="S40" i="4" s="1"/>
  <c r="K40" i="4"/>
  <c r="C41" i="4"/>
  <c r="K41" i="4"/>
  <c r="C42" i="4"/>
  <c r="K42" i="4"/>
  <c r="C43" i="4"/>
  <c r="K43" i="4"/>
  <c r="P43" i="4"/>
  <c r="C44" i="4"/>
  <c r="P44" i="4" s="1"/>
  <c r="V44" i="4" s="1"/>
  <c r="Y44" i="4" s="1"/>
  <c r="K44" i="4"/>
  <c r="C45" i="4"/>
  <c r="K45" i="4"/>
  <c r="C46" i="4"/>
  <c r="K46" i="4"/>
  <c r="C47" i="4"/>
  <c r="K47" i="4"/>
  <c r="P47" i="4" s="1"/>
  <c r="C48" i="4"/>
  <c r="K48" i="4"/>
  <c r="C49" i="4"/>
  <c r="P49" i="4" s="1"/>
  <c r="Z49" i="4" s="1"/>
  <c r="K49" i="4"/>
  <c r="C50" i="4"/>
  <c r="K50" i="4"/>
  <c r="P50" i="4" s="1"/>
  <c r="V50" i="4" s="1"/>
  <c r="C51" i="4"/>
  <c r="P51" i="4" s="1"/>
  <c r="AB51" i="4" s="1"/>
  <c r="K51" i="4"/>
  <c r="C52" i="4"/>
  <c r="K52" i="4"/>
  <c r="C53" i="4"/>
  <c r="K53" i="4"/>
  <c r="C54" i="4"/>
  <c r="K54" i="4"/>
  <c r="P54" i="4" s="1"/>
  <c r="V54" i="4" s="1"/>
  <c r="C9" i="4"/>
  <c r="P9" i="4" s="1"/>
  <c r="K9" i="4"/>
  <c r="J9" i="4"/>
  <c r="B9" i="4"/>
  <c r="O9" i="4" s="1"/>
  <c r="J10" i="4"/>
  <c r="B10" i="4"/>
  <c r="O10" i="4" s="1"/>
  <c r="J11" i="4"/>
  <c r="B11" i="4"/>
  <c r="O11" i="4" s="1"/>
  <c r="J12" i="4"/>
  <c r="B12" i="4"/>
  <c r="O12" i="4" s="1"/>
  <c r="J13" i="4"/>
  <c r="B13" i="4"/>
  <c r="O13" i="4" s="1"/>
  <c r="U13" i="4" s="1"/>
  <c r="J14" i="4"/>
  <c r="B14" i="4"/>
  <c r="O14" i="4" s="1"/>
  <c r="U14" i="4" s="1"/>
  <c r="AG26" i="4"/>
  <c r="J15" i="4"/>
  <c r="B15" i="4"/>
  <c r="O15" i="4" s="1"/>
  <c r="J16" i="4"/>
  <c r="B16" i="4"/>
  <c r="O16" i="4" s="1"/>
  <c r="R16" i="4" s="1"/>
  <c r="J17" i="4"/>
  <c r="B17" i="4"/>
  <c r="O17" i="4" s="1"/>
  <c r="Z17" i="4" s="1"/>
  <c r="J18" i="4"/>
  <c r="S18" i="4"/>
  <c r="X18" i="4" s="1"/>
  <c r="B18" i="4"/>
  <c r="O18" i="4" s="1"/>
  <c r="R18" i="4" s="1"/>
  <c r="J19" i="4"/>
  <c r="B19" i="4"/>
  <c r="O19" i="4" s="1"/>
  <c r="J20" i="4"/>
  <c r="B20" i="4"/>
  <c r="O20" i="4" s="1"/>
  <c r="R20" i="4" s="1"/>
  <c r="J21" i="4"/>
  <c r="B21" i="4"/>
  <c r="O21" i="4" s="1"/>
  <c r="J22" i="4"/>
  <c r="S22" i="4"/>
  <c r="X22" i="4" s="1"/>
  <c r="B22" i="4"/>
  <c r="O22" i="4" s="1"/>
  <c r="R22" i="4" s="1"/>
  <c r="J23" i="4"/>
  <c r="B23" i="4"/>
  <c r="O23" i="4" s="1"/>
  <c r="J24" i="4"/>
  <c r="B24" i="4"/>
  <c r="O24" i="4" s="1"/>
  <c r="R24" i="4" s="1"/>
  <c r="J25" i="4"/>
  <c r="B25" i="4"/>
  <c r="O25" i="4" s="1"/>
  <c r="J26" i="4"/>
  <c r="S26" i="4"/>
  <c r="B26" i="4"/>
  <c r="O26" i="4" s="1"/>
  <c r="J27" i="4"/>
  <c r="B27" i="4"/>
  <c r="O27" i="4" s="1"/>
  <c r="J28" i="4"/>
  <c r="B28" i="4"/>
  <c r="O28" i="4" s="1"/>
  <c r="R28" i="4" s="1"/>
  <c r="J29" i="4"/>
  <c r="B29" i="4"/>
  <c r="O29" i="4" s="1"/>
  <c r="J30" i="4"/>
  <c r="B30" i="4"/>
  <c r="O30" i="4" s="1"/>
  <c r="R30" i="4" s="1"/>
  <c r="J31" i="4"/>
  <c r="B31" i="4"/>
  <c r="O31" i="4" s="1"/>
  <c r="J32" i="4"/>
  <c r="B32" i="4"/>
  <c r="O32" i="4" s="1"/>
  <c r="R32" i="4" s="1"/>
  <c r="J33" i="4"/>
  <c r="B33" i="4"/>
  <c r="O33" i="4" s="1"/>
  <c r="J34" i="4"/>
  <c r="S34" i="4"/>
  <c r="B34" i="4"/>
  <c r="O34" i="4" s="1"/>
  <c r="R34" i="4" s="1"/>
  <c r="J35" i="4"/>
  <c r="B35" i="4"/>
  <c r="O35" i="4" s="1"/>
  <c r="J36" i="4"/>
  <c r="B36" i="4"/>
  <c r="O36" i="4" s="1"/>
  <c r="R36" i="4" s="1"/>
  <c r="J37" i="4"/>
  <c r="B37" i="4"/>
  <c r="O37" i="4" s="1"/>
  <c r="J38" i="4"/>
  <c r="S38" i="4"/>
  <c r="X38" i="4" s="1"/>
  <c r="B38" i="4"/>
  <c r="O38" i="4" s="1"/>
  <c r="R38" i="4" s="1"/>
  <c r="J39" i="4"/>
  <c r="B39" i="4"/>
  <c r="O39" i="4" s="1"/>
  <c r="J40" i="4"/>
  <c r="B40" i="4"/>
  <c r="O40" i="4" s="1"/>
  <c r="R40" i="4" s="1"/>
  <c r="J41" i="4"/>
  <c r="B41" i="4"/>
  <c r="O41" i="4" s="1"/>
  <c r="J42" i="4"/>
  <c r="B42" i="4"/>
  <c r="O42" i="4" s="1"/>
  <c r="R42" i="4" s="1"/>
  <c r="J43" i="4"/>
  <c r="B43" i="4"/>
  <c r="O43" i="4" s="1"/>
  <c r="J44" i="4"/>
  <c r="S44" i="4"/>
  <c r="B44" i="4"/>
  <c r="O44" i="4" s="1"/>
  <c r="U44" i="4" s="1"/>
  <c r="J45" i="4"/>
  <c r="B45" i="4"/>
  <c r="O45" i="4" s="1"/>
  <c r="J46" i="4"/>
  <c r="B46" i="4"/>
  <c r="O46" i="4" s="1"/>
  <c r="R46" i="4" s="1"/>
  <c r="J47" i="4"/>
  <c r="B47" i="4"/>
  <c r="O47" i="4" s="1"/>
  <c r="J48" i="4"/>
  <c r="B48" i="4"/>
  <c r="O48" i="4" s="1"/>
  <c r="U48" i="4" s="1"/>
  <c r="J49" i="4"/>
  <c r="B49" i="4"/>
  <c r="O49" i="4" s="1"/>
  <c r="J50" i="4"/>
  <c r="S50" i="4"/>
  <c r="X50" i="4" s="1"/>
  <c r="B50" i="4"/>
  <c r="O50" i="4" s="1"/>
  <c r="R50" i="4" s="1"/>
  <c r="J51" i="4"/>
  <c r="B51" i="4"/>
  <c r="O51" i="4" s="1"/>
  <c r="J52" i="4"/>
  <c r="B52" i="4"/>
  <c r="O52" i="4" s="1"/>
  <c r="U52" i="4" s="1"/>
  <c r="J53" i="4"/>
  <c r="B53" i="4"/>
  <c r="O53" i="4" s="1"/>
  <c r="J54" i="4"/>
  <c r="S54" i="4"/>
  <c r="AH33" i="4"/>
  <c r="U10" i="4"/>
  <c r="U18" i="4"/>
  <c r="V31" i="4"/>
  <c r="U42" i="4"/>
  <c r="U50" i="4"/>
  <c r="U54" i="4"/>
  <c r="Z12" i="4"/>
  <c r="Z28" i="4"/>
  <c r="M9" i="4"/>
  <c r="M10" i="4"/>
  <c r="M11" i="4"/>
  <c r="M12" i="4"/>
  <c r="M13" i="4"/>
  <c r="M14" i="4"/>
  <c r="M15" i="4"/>
  <c r="M16" i="4"/>
  <c r="M17" i="4"/>
  <c r="AA17" i="4"/>
  <c r="M18" i="4"/>
  <c r="M19" i="4"/>
  <c r="M20" i="4"/>
  <c r="M21" i="4"/>
  <c r="M22" i="4"/>
  <c r="M23" i="4"/>
  <c r="M24" i="4"/>
  <c r="M25" i="4"/>
  <c r="AA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AA43" i="4" s="1"/>
  <c r="M44" i="4"/>
  <c r="M45" i="4"/>
  <c r="M46" i="4"/>
  <c r="M47" i="4"/>
  <c r="AA47" i="4"/>
  <c r="M48" i="4"/>
  <c r="M49" i="4"/>
  <c r="AA49" i="4"/>
  <c r="M50" i="4"/>
  <c r="M51" i="4"/>
  <c r="AA51" i="4" s="1"/>
  <c r="M52" i="4"/>
  <c r="M53" i="4"/>
  <c r="M54" i="4"/>
  <c r="AA54" i="4" s="1"/>
  <c r="AG54" i="4"/>
  <c r="AG50" i="4"/>
  <c r="AG46" i="4"/>
  <c r="AG55" i="4"/>
  <c r="AG51" i="4"/>
  <c r="AG47" i="4"/>
  <c r="AB19" i="4"/>
  <c r="I54" i="4"/>
  <c r="G54" i="4"/>
  <c r="F54" i="4"/>
  <c r="E54" i="4"/>
  <c r="D54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I53" i="4"/>
  <c r="G53" i="4"/>
  <c r="F53" i="4"/>
  <c r="E53" i="4"/>
  <c r="D53" i="4"/>
  <c r="I52" i="4"/>
  <c r="G52" i="4"/>
  <c r="F52" i="4"/>
  <c r="E52" i="4"/>
  <c r="D52" i="4"/>
  <c r="I51" i="4"/>
  <c r="G51" i="4"/>
  <c r="F51" i="4"/>
  <c r="E51" i="4"/>
  <c r="D51" i="4"/>
  <c r="I50" i="4"/>
  <c r="G50" i="4"/>
  <c r="F50" i="4"/>
  <c r="E50" i="4"/>
  <c r="D50" i="4"/>
  <c r="I49" i="4"/>
  <c r="G49" i="4"/>
  <c r="F49" i="4"/>
  <c r="E49" i="4"/>
  <c r="D49" i="4"/>
  <c r="I48" i="4"/>
  <c r="G48" i="4"/>
  <c r="F48" i="4"/>
  <c r="E48" i="4"/>
  <c r="D48" i="4"/>
  <c r="I47" i="4"/>
  <c r="G47" i="4"/>
  <c r="F47" i="4"/>
  <c r="E47" i="4"/>
  <c r="D47" i="4"/>
  <c r="I46" i="4"/>
  <c r="G46" i="4"/>
  <c r="F46" i="4"/>
  <c r="E46" i="4"/>
  <c r="D46" i="4"/>
  <c r="I45" i="4"/>
  <c r="G45" i="4"/>
  <c r="F45" i="4"/>
  <c r="E45" i="4"/>
  <c r="D45" i="4"/>
  <c r="I44" i="4"/>
  <c r="G44" i="4"/>
  <c r="F44" i="4"/>
  <c r="E44" i="4"/>
  <c r="D44" i="4"/>
  <c r="I43" i="4"/>
  <c r="G43" i="4"/>
  <c r="F43" i="4"/>
  <c r="E43" i="4"/>
  <c r="D43" i="4"/>
  <c r="I42" i="4"/>
  <c r="G42" i="4"/>
  <c r="F42" i="4"/>
  <c r="E42" i="4"/>
  <c r="D42" i="4"/>
  <c r="I41" i="4"/>
  <c r="G41" i="4"/>
  <c r="F41" i="4"/>
  <c r="E41" i="4"/>
  <c r="D41" i="4"/>
  <c r="I40" i="4"/>
  <c r="G40" i="4"/>
  <c r="F40" i="4"/>
  <c r="E40" i="4"/>
  <c r="D40" i="4"/>
  <c r="I39" i="4"/>
  <c r="G39" i="4"/>
  <c r="F39" i="4"/>
  <c r="E39" i="4"/>
  <c r="D39" i="4"/>
  <c r="I38" i="4"/>
  <c r="G38" i="4"/>
  <c r="F38" i="4"/>
  <c r="E38" i="4"/>
  <c r="D38" i="4"/>
  <c r="I37" i="4"/>
  <c r="G37" i="4"/>
  <c r="F37" i="4"/>
  <c r="E37" i="4"/>
  <c r="D37" i="4"/>
  <c r="I36" i="4"/>
  <c r="G36" i="4"/>
  <c r="F36" i="4"/>
  <c r="E36" i="4"/>
  <c r="D36" i="4"/>
  <c r="I35" i="4"/>
  <c r="G35" i="4"/>
  <c r="F35" i="4"/>
  <c r="E35" i="4"/>
  <c r="D35" i="4"/>
  <c r="I34" i="4"/>
  <c r="G34" i="4"/>
  <c r="F34" i="4"/>
  <c r="E34" i="4"/>
  <c r="D34" i="4"/>
  <c r="I33" i="4"/>
  <c r="G33" i="4"/>
  <c r="F33" i="4"/>
  <c r="E33" i="4"/>
  <c r="D33" i="4"/>
  <c r="I32" i="4"/>
  <c r="G32" i="4"/>
  <c r="F32" i="4"/>
  <c r="E32" i="4"/>
  <c r="D32" i="4"/>
  <c r="I31" i="4"/>
  <c r="G31" i="4"/>
  <c r="F31" i="4"/>
  <c r="E31" i="4"/>
  <c r="D31" i="4"/>
  <c r="I30" i="4"/>
  <c r="G30" i="4"/>
  <c r="F30" i="4"/>
  <c r="E30" i="4"/>
  <c r="D30" i="4"/>
  <c r="I29" i="4"/>
  <c r="G29" i="4"/>
  <c r="F29" i="4"/>
  <c r="E29" i="4"/>
  <c r="D29" i="4"/>
  <c r="I28" i="4"/>
  <c r="G28" i="4"/>
  <c r="F28" i="4"/>
  <c r="E28" i="4"/>
  <c r="D28" i="4"/>
  <c r="I27" i="4"/>
  <c r="G27" i="4"/>
  <c r="F27" i="4"/>
  <c r="E27" i="4"/>
  <c r="D27" i="4"/>
  <c r="I26" i="4"/>
  <c r="G26" i="4"/>
  <c r="F26" i="4"/>
  <c r="E26" i="4"/>
  <c r="D26" i="4"/>
  <c r="I25" i="4"/>
  <c r="G25" i="4"/>
  <c r="F25" i="4"/>
  <c r="E25" i="4"/>
  <c r="D25" i="4"/>
  <c r="I24" i="4"/>
  <c r="G24" i="4"/>
  <c r="F24" i="4"/>
  <c r="E24" i="4"/>
  <c r="D24" i="4"/>
  <c r="I23" i="4"/>
  <c r="G23" i="4"/>
  <c r="F23" i="4"/>
  <c r="E23" i="4"/>
  <c r="D23" i="4"/>
  <c r="I22" i="4"/>
  <c r="G22" i="4"/>
  <c r="F22" i="4"/>
  <c r="E22" i="4"/>
  <c r="D22" i="4"/>
  <c r="I21" i="4"/>
  <c r="G21" i="4"/>
  <c r="F21" i="4"/>
  <c r="E21" i="4"/>
  <c r="D21" i="4"/>
  <c r="I20" i="4"/>
  <c r="G20" i="4"/>
  <c r="F20" i="4"/>
  <c r="E20" i="4"/>
  <c r="D20" i="4"/>
  <c r="I19" i="4"/>
  <c r="G19" i="4"/>
  <c r="F19" i="4"/>
  <c r="E19" i="4"/>
  <c r="D19" i="4"/>
  <c r="I18" i="4"/>
  <c r="G18" i="4"/>
  <c r="F18" i="4"/>
  <c r="E18" i="4"/>
  <c r="D18" i="4"/>
  <c r="I17" i="4"/>
  <c r="G17" i="4"/>
  <c r="F17" i="4"/>
  <c r="E17" i="4"/>
  <c r="D17" i="4"/>
  <c r="I16" i="4"/>
  <c r="G16" i="4"/>
  <c r="F16" i="4"/>
  <c r="E16" i="4"/>
  <c r="D16" i="4"/>
  <c r="I15" i="4"/>
  <c r="G15" i="4"/>
  <c r="F15" i="4"/>
  <c r="E15" i="4"/>
  <c r="D15" i="4"/>
  <c r="I14" i="4"/>
  <c r="G14" i="4"/>
  <c r="F14" i="4"/>
  <c r="E14" i="4"/>
  <c r="D14" i="4"/>
  <c r="I13" i="4"/>
  <c r="G13" i="4"/>
  <c r="F13" i="4"/>
  <c r="E13" i="4"/>
  <c r="D13" i="4"/>
  <c r="I12" i="4"/>
  <c r="G12" i="4"/>
  <c r="F12" i="4"/>
  <c r="E12" i="4"/>
  <c r="D12" i="4"/>
  <c r="I11" i="4"/>
  <c r="G11" i="4"/>
  <c r="F11" i="4"/>
  <c r="E11" i="4"/>
  <c r="D11" i="4"/>
  <c r="I10" i="4"/>
  <c r="G10" i="4"/>
  <c r="F10" i="4"/>
  <c r="E10" i="4"/>
  <c r="D10" i="4"/>
  <c r="I9" i="4"/>
  <c r="G9" i="4"/>
  <c r="F9" i="4"/>
  <c r="E9" i="4"/>
  <c r="D9" i="4"/>
  <c r="B9" i="3"/>
  <c r="O9" i="3"/>
  <c r="C10" i="3"/>
  <c r="P10" i="3" s="1"/>
  <c r="V10" i="3" s="1"/>
  <c r="J10" i="3"/>
  <c r="C11" i="3"/>
  <c r="J11" i="3"/>
  <c r="C12" i="3"/>
  <c r="J12" i="3"/>
  <c r="C13" i="3"/>
  <c r="J13" i="3"/>
  <c r="P13" i="3"/>
  <c r="C14" i="3"/>
  <c r="P14" i="3" s="1"/>
  <c r="J14" i="3"/>
  <c r="C15" i="3"/>
  <c r="J15" i="3"/>
  <c r="C16" i="3"/>
  <c r="J16" i="3"/>
  <c r="C17" i="3"/>
  <c r="P17" i="3" s="1"/>
  <c r="J17" i="3"/>
  <c r="C18" i="3"/>
  <c r="J18" i="3"/>
  <c r="C19" i="3"/>
  <c r="P19" i="3" s="1"/>
  <c r="J19" i="3"/>
  <c r="C20" i="3"/>
  <c r="J20" i="3"/>
  <c r="P20" i="3" s="1"/>
  <c r="C21" i="3"/>
  <c r="P21" i="3" s="1"/>
  <c r="J21" i="3"/>
  <c r="C22" i="3"/>
  <c r="J22" i="3"/>
  <c r="C23" i="3"/>
  <c r="P23" i="3" s="1"/>
  <c r="J23" i="3"/>
  <c r="C24" i="3"/>
  <c r="J24" i="3"/>
  <c r="P24" i="3" s="1"/>
  <c r="C25" i="3"/>
  <c r="J25" i="3"/>
  <c r="P25" i="3"/>
  <c r="C26" i="3"/>
  <c r="P26" i="3" s="1"/>
  <c r="S26" i="3" s="1"/>
  <c r="J26" i="3"/>
  <c r="C27" i="3"/>
  <c r="J27" i="3"/>
  <c r="C28" i="3"/>
  <c r="J28" i="3"/>
  <c r="C29" i="3"/>
  <c r="J29" i="3"/>
  <c r="P29" i="3"/>
  <c r="C30" i="3"/>
  <c r="P30" i="3" s="1"/>
  <c r="S30" i="3" s="1"/>
  <c r="J30" i="3"/>
  <c r="C31" i="3"/>
  <c r="J31" i="3"/>
  <c r="C32" i="3"/>
  <c r="J32" i="3"/>
  <c r="C33" i="3"/>
  <c r="P33" i="3" s="1"/>
  <c r="J33" i="3"/>
  <c r="C34" i="3"/>
  <c r="J34" i="3"/>
  <c r="C35" i="3"/>
  <c r="P35" i="3" s="1"/>
  <c r="J35" i="3"/>
  <c r="C36" i="3"/>
  <c r="J36" i="3"/>
  <c r="P36" i="3" s="1"/>
  <c r="C37" i="3"/>
  <c r="P37" i="3" s="1"/>
  <c r="J37" i="3"/>
  <c r="C38" i="3"/>
  <c r="J38" i="3"/>
  <c r="C39" i="3"/>
  <c r="P39" i="3" s="1"/>
  <c r="J39" i="3"/>
  <c r="C40" i="3"/>
  <c r="J40" i="3"/>
  <c r="P40" i="3" s="1"/>
  <c r="C41" i="3"/>
  <c r="J41" i="3"/>
  <c r="P41" i="3"/>
  <c r="C42" i="3"/>
  <c r="P42" i="3" s="1"/>
  <c r="S42" i="3" s="1"/>
  <c r="J42" i="3"/>
  <c r="C43" i="3"/>
  <c r="J43" i="3"/>
  <c r="C44" i="3"/>
  <c r="J44" i="3"/>
  <c r="C45" i="3"/>
  <c r="J45" i="3"/>
  <c r="P45" i="3"/>
  <c r="S45" i="3" s="1"/>
  <c r="C46" i="3"/>
  <c r="P46" i="3" s="1"/>
  <c r="S46" i="3" s="1"/>
  <c r="J46" i="3"/>
  <c r="C47" i="3"/>
  <c r="J47" i="3"/>
  <c r="C48" i="3"/>
  <c r="J48" i="3"/>
  <c r="C49" i="3"/>
  <c r="P49" i="3" s="1"/>
  <c r="J49" i="3"/>
  <c r="C50" i="3"/>
  <c r="J50" i="3"/>
  <c r="C51" i="3"/>
  <c r="P51" i="3" s="1"/>
  <c r="J51" i="3"/>
  <c r="C52" i="3"/>
  <c r="J52" i="3"/>
  <c r="P52" i="3" s="1"/>
  <c r="C53" i="3"/>
  <c r="P53" i="3" s="1"/>
  <c r="J53" i="3"/>
  <c r="C54" i="3"/>
  <c r="J54" i="3"/>
  <c r="C9" i="3"/>
  <c r="P9" i="3" s="1"/>
  <c r="V9" i="3" s="1"/>
  <c r="J9" i="3"/>
  <c r="I9" i="3"/>
  <c r="S9" i="3"/>
  <c r="I10" i="3"/>
  <c r="B10" i="3"/>
  <c r="O10" i="3" s="1"/>
  <c r="I11" i="3"/>
  <c r="B11" i="3"/>
  <c r="O11" i="3" s="1"/>
  <c r="I12" i="3"/>
  <c r="B12" i="3"/>
  <c r="O12" i="3" s="1"/>
  <c r="I13" i="3"/>
  <c r="B13" i="3"/>
  <c r="O13" i="3"/>
  <c r="I14" i="3"/>
  <c r="S14" i="3"/>
  <c r="B14" i="3"/>
  <c r="O14" i="3" s="1"/>
  <c r="AG26" i="3"/>
  <c r="I15" i="3"/>
  <c r="B15" i="3"/>
  <c r="O15" i="3" s="1"/>
  <c r="I16" i="3"/>
  <c r="B16" i="3"/>
  <c r="O16" i="3" s="1"/>
  <c r="R16" i="3"/>
  <c r="I17" i="3"/>
  <c r="B17" i="3"/>
  <c r="O17" i="3" s="1"/>
  <c r="U17" i="3" s="1"/>
  <c r="I18" i="3"/>
  <c r="B18" i="3"/>
  <c r="O18" i="3" s="1"/>
  <c r="R18" i="3" s="1"/>
  <c r="I19" i="3"/>
  <c r="B19" i="3"/>
  <c r="O19" i="3" s="1"/>
  <c r="I20" i="3"/>
  <c r="B20" i="3"/>
  <c r="O20" i="3" s="1"/>
  <c r="I21" i="3"/>
  <c r="B21" i="3"/>
  <c r="O21" i="3" s="1"/>
  <c r="I22" i="3"/>
  <c r="B22" i="3"/>
  <c r="O22" i="3" s="1"/>
  <c r="R22" i="3" s="1"/>
  <c r="I23" i="3"/>
  <c r="B23" i="3"/>
  <c r="O23" i="3" s="1"/>
  <c r="Z23" i="3" s="1"/>
  <c r="I24" i="3"/>
  <c r="B24" i="3"/>
  <c r="O24" i="3" s="1"/>
  <c r="R24" i="3" s="1"/>
  <c r="I25" i="3"/>
  <c r="B25" i="3"/>
  <c r="O25" i="3" s="1"/>
  <c r="U25" i="3" s="1"/>
  <c r="I26" i="3"/>
  <c r="B26" i="3"/>
  <c r="O26" i="3" s="1"/>
  <c r="R26" i="3"/>
  <c r="I27" i="3"/>
  <c r="B27" i="3"/>
  <c r="O27" i="3" s="1"/>
  <c r="I28" i="3"/>
  <c r="B28" i="3"/>
  <c r="O28" i="3" s="1"/>
  <c r="I29" i="3"/>
  <c r="B29" i="3"/>
  <c r="O29" i="3" s="1"/>
  <c r="U29" i="3" s="1"/>
  <c r="I30" i="3"/>
  <c r="B30" i="3"/>
  <c r="O30" i="3" s="1"/>
  <c r="R30" i="3" s="1"/>
  <c r="I31" i="3"/>
  <c r="B31" i="3"/>
  <c r="O31" i="3" s="1"/>
  <c r="I32" i="3"/>
  <c r="B32" i="3"/>
  <c r="O32" i="3" s="1"/>
  <c r="R32" i="3"/>
  <c r="I33" i="3"/>
  <c r="B33" i="3"/>
  <c r="O33" i="3" s="1"/>
  <c r="U33" i="3" s="1"/>
  <c r="I34" i="3"/>
  <c r="B34" i="3"/>
  <c r="O34" i="3" s="1"/>
  <c r="R34" i="3" s="1"/>
  <c r="I35" i="3"/>
  <c r="B35" i="3"/>
  <c r="O35" i="3" s="1"/>
  <c r="I36" i="3"/>
  <c r="B36" i="3"/>
  <c r="O36" i="3" s="1"/>
  <c r="I37" i="3"/>
  <c r="B37" i="3"/>
  <c r="O37" i="3" s="1"/>
  <c r="U37" i="3" s="1"/>
  <c r="I38" i="3"/>
  <c r="B38" i="3"/>
  <c r="O38" i="3" s="1"/>
  <c r="R38" i="3" s="1"/>
  <c r="I39" i="3"/>
  <c r="B39" i="3"/>
  <c r="O39" i="3" s="1"/>
  <c r="I40" i="3"/>
  <c r="B40" i="3"/>
  <c r="O40" i="3" s="1"/>
  <c r="R40" i="3" s="1"/>
  <c r="I41" i="3"/>
  <c r="B41" i="3"/>
  <c r="O41" i="3" s="1"/>
  <c r="U41" i="3" s="1"/>
  <c r="I42" i="3"/>
  <c r="B42" i="3"/>
  <c r="O42" i="3" s="1"/>
  <c r="U42" i="3" s="1"/>
  <c r="R42" i="3"/>
  <c r="I43" i="3"/>
  <c r="B43" i="3"/>
  <c r="O43" i="3" s="1"/>
  <c r="I44" i="3"/>
  <c r="B44" i="3"/>
  <c r="O44" i="3" s="1"/>
  <c r="I45" i="3"/>
  <c r="B45" i="3"/>
  <c r="O45" i="3" s="1"/>
  <c r="I46" i="3"/>
  <c r="B46" i="3"/>
  <c r="O46" i="3" s="1"/>
  <c r="U46" i="3" s="1"/>
  <c r="I47" i="3"/>
  <c r="B47" i="3"/>
  <c r="O47" i="3" s="1"/>
  <c r="I48" i="3"/>
  <c r="B48" i="3"/>
  <c r="O48" i="3" s="1"/>
  <c r="R48" i="3"/>
  <c r="I49" i="3"/>
  <c r="B49" i="3"/>
  <c r="O49" i="3" s="1"/>
  <c r="U49" i="3" s="1"/>
  <c r="I50" i="3"/>
  <c r="B50" i="3"/>
  <c r="O50" i="3" s="1"/>
  <c r="U50" i="3" s="1"/>
  <c r="I51" i="3"/>
  <c r="B51" i="3"/>
  <c r="O51" i="3" s="1"/>
  <c r="I52" i="3"/>
  <c r="B52" i="3"/>
  <c r="O52" i="3" s="1"/>
  <c r="I53" i="3"/>
  <c r="B53" i="3"/>
  <c r="O53" i="3" s="1"/>
  <c r="I54" i="3"/>
  <c r="B54" i="3"/>
  <c r="O54" i="3" s="1"/>
  <c r="U54" i="3" s="1"/>
  <c r="AH33" i="3"/>
  <c r="U9" i="3"/>
  <c r="U13" i="3"/>
  <c r="V14" i="3"/>
  <c r="U21" i="3"/>
  <c r="V30" i="3"/>
  <c r="U44" i="3"/>
  <c r="U45" i="3"/>
  <c r="V46" i="3"/>
  <c r="Y46" i="3" s="1"/>
  <c r="U48" i="3"/>
  <c r="U52" i="3"/>
  <c r="U53" i="3"/>
  <c r="Z14" i="3"/>
  <c r="Z30" i="3"/>
  <c r="Z39" i="3"/>
  <c r="M9" i="3"/>
  <c r="M10" i="3"/>
  <c r="AA10" i="3" s="1"/>
  <c r="M11" i="3"/>
  <c r="M12" i="3"/>
  <c r="M13" i="3"/>
  <c r="M14" i="3"/>
  <c r="AA14" i="3" s="1"/>
  <c r="M15" i="3"/>
  <c r="M16" i="3"/>
  <c r="AA16" i="3"/>
  <c r="M17" i="3"/>
  <c r="M18" i="3"/>
  <c r="M19" i="3"/>
  <c r="M20" i="3"/>
  <c r="M21" i="3"/>
  <c r="M22" i="3"/>
  <c r="AA22" i="3" s="1"/>
  <c r="M23" i="3"/>
  <c r="M24" i="3"/>
  <c r="AA24" i="3" s="1"/>
  <c r="M25" i="3"/>
  <c r="M26" i="3"/>
  <c r="AA26" i="3" s="1"/>
  <c r="M27" i="3"/>
  <c r="M28" i="3"/>
  <c r="M29" i="3"/>
  <c r="M30" i="3"/>
  <c r="M31" i="3"/>
  <c r="M32" i="3"/>
  <c r="AA32" i="3"/>
  <c r="M33" i="3"/>
  <c r="M34" i="3"/>
  <c r="M35" i="3"/>
  <c r="M36" i="3"/>
  <c r="M37" i="3"/>
  <c r="M38" i="3"/>
  <c r="AA38" i="3" s="1"/>
  <c r="M39" i="3"/>
  <c r="M40" i="3"/>
  <c r="AA40" i="3" s="1"/>
  <c r="M41" i="3"/>
  <c r="M42" i="3"/>
  <c r="AA42" i="3" s="1"/>
  <c r="M43" i="3"/>
  <c r="M44" i="3"/>
  <c r="M45" i="3"/>
  <c r="M46" i="3"/>
  <c r="M47" i="3"/>
  <c r="M48" i="3"/>
  <c r="AA48" i="3"/>
  <c r="M49" i="3"/>
  <c r="M50" i="3"/>
  <c r="M51" i="3"/>
  <c r="M52" i="3"/>
  <c r="M53" i="3"/>
  <c r="M54" i="3"/>
  <c r="AA54" i="3" s="1"/>
  <c r="AG54" i="3"/>
  <c r="AG50" i="3"/>
  <c r="AG46" i="3"/>
  <c r="AG55" i="3"/>
  <c r="AG51" i="3"/>
  <c r="AG47" i="3"/>
  <c r="K54" i="3"/>
  <c r="G54" i="3"/>
  <c r="F54" i="3"/>
  <c r="E54" i="3"/>
  <c r="D54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K53" i="3"/>
  <c r="G53" i="3"/>
  <c r="F53" i="3"/>
  <c r="E53" i="3"/>
  <c r="D53" i="3"/>
  <c r="K52" i="3"/>
  <c r="G52" i="3"/>
  <c r="F52" i="3"/>
  <c r="E52" i="3"/>
  <c r="D52" i="3"/>
  <c r="K51" i="3"/>
  <c r="G51" i="3"/>
  <c r="F51" i="3"/>
  <c r="E51" i="3"/>
  <c r="D51" i="3"/>
  <c r="K50" i="3"/>
  <c r="G50" i="3"/>
  <c r="F50" i="3"/>
  <c r="E50" i="3"/>
  <c r="D50" i="3"/>
  <c r="K49" i="3"/>
  <c r="G49" i="3"/>
  <c r="F49" i="3"/>
  <c r="E49" i="3"/>
  <c r="D49" i="3"/>
  <c r="K48" i="3"/>
  <c r="G48" i="3"/>
  <c r="F48" i="3"/>
  <c r="E48" i="3"/>
  <c r="D48" i="3"/>
  <c r="K47" i="3"/>
  <c r="G47" i="3"/>
  <c r="F47" i="3"/>
  <c r="E47" i="3"/>
  <c r="D47" i="3"/>
  <c r="K46" i="3"/>
  <c r="G46" i="3"/>
  <c r="F46" i="3"/>
  <c r="E46" i="3"/>
  <c r="D46" i="3"/>
  <c r="K45" i="3"/>
  <c r="G45" i="3"/>
  <c r="F45" i="3"/>
  <c r="E45" i="3"/>
  <c r="D45" i="3"/>
  <c r="K44" i="3"/>
  <c r="G44" i="3"/>
  <c r="F44" i="3"/>
  <c r="E44" i="3"/>
  <c r="D44" i="3"/>
  <c r="K43" i="3"/>
  <c r="G43" i="3"/>
  <c r="F43" i="3"/>
  <c r="E43" i="3"/>
  <c r="D43" i="3"/>
  <c r="K42" i="3"/>
  <c r="G42" i="3"/>
  <c r="F42" i="3"/>
  <c r="E42" i="3"/>
  <c r="D42" i="3"/>
  <c r="K41" i="3"/>
  <c r="G41" i="3"/>
  <c r="F41" i="3"/>
  <c r="E41" i="3"/>
  <c r="D41" i="3"/>
  <c r="K40" i="3"/>
  <c r="G40" i="3"/>
  <c r="F40" i="3"/>
  <c r="E40" i="3"/>
  <c r="D40" i="3"/>
  <c r="K39" i="3"/>
  <c r="G39" i="3"/>
  <c r="F39" i="3"/>
  <c r="E39" i="3"/>
  <c r="D39" i="3"/>
  <c r="K38" i="3"/>
  <c r="G38" i="3"/>
  <c r="F38" i="3"/>
  <c r="E38" i="3"/>
  <c r="D38" i="3"/>
  <c r="K37" i="3"/>
  <c r="G37" i="3"/>
  <c r="F37" i="3"/>
  <c r="E37" i="3"/>
  <c r="D37" i="3"/>
  <c r="K36" i="3"/>
  <c r="G36" i="3"/>
  <c r="F36" i="3"/>
  <c r="E36" i="3"/>
  <c r="D36" i="3"/>
  <c r="K35" i="3"/>
  <c r="G35" i="3"/>
  <c r="F35" i="3"/>
  <c r="E35" i="3"/>
  <c r="D35" i="3"/>
  <c r="K34" i="3"/>
  <c r="G34" i="3"/>
  <c r="F34" i="3"/>
  <c r="E34" i="3"/>
  <c r="D34" i="3"/>
  <c r="K33" i="3"/>
  <c r="G33" i="3"/>
  <c r="F33" i="3"/>
  <c r="E33" i="3"/>
  <c r="D33" i="3"/>
  <c r="K32" i="3"/>
  <c r="G32" i="3"/>
  <c r="F32" i="3"/>
  <c r="E32" i="3"/>
  <c r="D32" i="3"/>
  <c r="K31" i="3"/>
  <c r="G31" i="3"/>
  <c r="F31" i="3"/>
  <c r="E31" i="3"/>
  <c r="D31" i="3"/>
  <c r="K30" i="3"/>
  <c r="G30" i="3"/>
  <c r="F30" i="3"/>
  <c r="E30" i="3"/>
  <c r="D30" i="3"/>
  <c r="K29" i="3"/>
  <c r="G29" i="3"/>
  <c r="F29" i="3"/>
  <c r="E29" i="3"/>
  <c r="D29" i="3"/>
  <c r="K28" i="3"/>
  <c r="G28" i="3"/>
  <c r="F28" i="3"/>
  <c r="E28" i="3"/>
  <c r="D28" i="3"/>
  <c r="K27" i="3"/>
  <c r="G27" i="3"/>
  <c r="F27" i="3"/>
  <c r="E27" i="3"/>
  <c r="D27" i="3"/>
  <c r="K26" i="3"/>
  <c r="G26" i="3"/>
  <c r="F26" i="3"/>
  <c r="E26" i="3"/>
  <c r="D26" i="3"/>
  <c r="K25" i="3"/>
  <c r="G25" i="3"/>
  <c r="F25" i="3"/>
  <c r="E25" i="3"/>
  <c r="D25" i="3"/>
  <c r="K24" i="3"/>
  <c r="G24" i="3"/>
  <c r="F24" i="3"/>
  <c r="E24" i="3"/>
  <c r="D24" i="3"/>
  <c r="K23" i="3"/>
  <c r="G23" i="3"/>
  <c r="F23" i="3"/>
  <c r="E23" i="3"/>
  <c r="D23" i="3"/>
  <c r="K22" i="3"/>
  <c r="G22" i="3"/>
  <c r="F22" i="3"/>
  <c r="E22" i="3"/>
  <c r="D22" i="3"/>
  <c r="K21" i="3"/>
  <c r="G21" i="3"/>
  <c r="F21" i="3"/>
  <c r="E21" i="3"/>
  <c r="D21" i="3"/>
  <c r="K20" i="3"/>
  <c r="G20" i="3"/>
  <c r="F20" i="3"/>
  <c r="E20" i="3"/>
  <c r="D20" i="3"/>
  <c r="K19" i="3"/>
  <c r="G19" i="3"/>
  <c r="F19" i="3"/>
  <c r="E19" i="3"/>
  <c r="D19" i="3"/>
  <c r="K18" i="3"/>
  <c r="G18" i="3"/>
  <c r="F18" i="3"/>
  <c r="E18" i="3"/>
  <c r="D18" i="3"/>
  <c r="K17" i="3"/>
  <c r="G17" i="3"/>
  <c r="F17" i="3"/>
  <c r="E17" i="3"/>
  <c r="D17" i="3"/>
  <c r="K16" i="3"/>
  <c r="G16" i="3"/>
  <c r="F16" i="3"/>
  <c r="E16" i="3"/>
  <c r="D16" i="3"/>
  <c r="K15" i="3"/>
  <c r="G15" i="3"/>
  <c r="F15" i="3"/>
  <c r="E15" i="3"/>
  <c r="D15" i="3"/>
  <c r="K14" i="3"/>
  <c r="G14" i="3"/>
  <c r="F14" i="3"/>
  <c r="E14" i="3"/>
  <c r="D14" i="3"/>
  <c r="K13" i="3"/>
  <c r="G13" i="3"/>
  <c r="F13" i="3"/>
  <c r="E13" i="3"/>
  <c r="D13" i="3"/>
  <c r="K12" i="3"/>
  <c r="G12" i="3"/>
  <c r="F12" i="3"/>
  <c r="E12" i="3"/>
  <c r="D12" i="3"/>
  <c r="K11" i="3"/>
  <c r="G11" i="3"/>
  <c r="F11" i="3"/>
  <c r="E11" i="3"/>
  <c r="D11" i="3"/>
  <c r="K10" i="3"/>
  <c r="G10" i="3"/>
  <c r="F10" i="3"/>
  <c r="E10" i="3"/>
  <c r="D10" i="3"/>
  <c r="K9" i="3"/>
  <c r="G9" i="3"/>
  <c r="F9" i="3"/>
  <c r="E9" i="3"/>
  <c r="D9" i="3"/>
  <c r="C14" i="2"/>
  <c r="I14" i="2"/>
  <c r="B14" i="2"/>
  <c r="O14" i="2" s="1"/>
  <c r="R14" i="2" s="1"/>
  <c r="C15" i="2"/>
  <c r="I15" i="2"/>
  <c r="B15" i="2"/>
  <c r="O15" i="2" s="1"/>
  <c r="R15" i="2" s="1"/>
  <c r="C16" i="2"/>
  <c r="I16" i="2"/>
  <c r="B16" i="2"/>
  <c r="O16" i="2" s="1"/>
  <c r="R16" i="2" s="1"/>
  <c r="C17" i="2"/>
  <c r="I17" i="2"/>
  <c r="B17" i="2"/>
  <c r="O17" i="2" s="1"/>
  <c r="C18" i="2"/>
  <c r="I18" i="2"/>
  <c r="B18" i="2"/>
  <c r="O18" i="2" s="1"/>
  <c r="C19" i="2"/>
  <c r="P19" i="2" s="1"/>
  <c r="S19" i="2" s="1"/>
  <c r="I19" i="2"/>
  <c r="B19" i="2"/>
  <c r="O19" i="2" s="1"/>
  <c r="C20" i="2"/>
  <c r="I20" i="2"/>
  <c r="P20" i="2" s="1"/>
  <c r="B20" i="2"/>
  <c r="O20" i="2" s="1"/>
  <c r="R20" i="2" s="1"/>
  <c r="C21" i="2"/>
  <c r="I21" i="2"/>
  <c r="P21" i="2" s="1"/>
  <c r="B21" i="2"/>
  <c r="O21" i="2" s="1"/>
  <c r="C22" i="2"/>
  <c r="I22" i="2"/>
  <c r="P22" i="2" s="1"/>
  <c r="B22" i="2"/>
  <c r="O22" i="2" s="1"/>
  <c r="C23" i="2"/>
  <c r="I23" i="2"/>
  <c r="P23" i="2" s="1"/>
  <c r="B23" i="2"/>
  <c r="O23" i="2" s="1"/>
  <c r="C24" i="2"/>
  <c r="I24" i="2"/>
  <c r="P24" i="2" s="1"/>
  <c r="B24" i="2"/>
  <c r="O24" i="2" s="1"/>
  <c r="C25" i="2"/>
  <c r="I25" i="2"/>
  <c r="P25" i="2" s="1"/>
  <c r="B25" i="2"/>
  <c r="O25" i="2" s="1"/>
  <c r="R25" i="2" s="1"/>
  <c r="C26" i="2"/>
  <c r="I26" i="2"/>
  <c r="P26" i="2" s="1"/>
  <c r="B26" i="2"/>
  <c r="O26" i="2" s="1"/>
  <c r="R26" i="2" s="1"/>
  <c r="C27" i="2"/>
  <c r="I27" i="2"/>
  <c r="P27" i="2" s="1"/>
  <c r="B27" i="2"/>
  <c r="O27" i="2" s="1"/>
  <c r="C28" i="2"/>
  <c r="I28" i="2"/>
  <c r="P28" i="2" s="1"/>
  <c r="B28" i="2"/>
  <c r="O28" i="2" s="1"/>
  <c r="R28" i="2" s="1"/>
  <c r="C29" i="2"/>
  <c r="I29" i="2"/>
  <c r="P29" i="2" s="1"/>
  <c r="B29" i="2"/>
  <c r="O29" i="2" s="1"/>
  <c r="C30" i="2"/>
  <c r="I30" i="2"/>
  <c r="P30" i="2" s="1"/>
  <c r="B30" i="2"/>
  <c r="O30" i="2" s="1"/>
  <c r="R30" i="2" s="1"/>
  <c r="C31" i="2"/>
  <c r="I31" i="2"/>
  <c r="P31" i="2" s="1"/>
  <c r="B31" i="2"/>
  <c r="O31" i="2" s="1"/>
  <c r="R31" i="2" s="1"/>
  <c r="C32" i="2"/>
  <c r="I32" i="2"/>
  <c r="P32" i="2" s="1"/>
  <c r="B32" i="2"/>
  <c r="O32" i="2" s="1"/>
  <c r="R32" i="2" s="1"/>
  <c r="C33" i="2"/>
  <c r="I33" i="2"/>
  <c r="P33" i="2" s="1"/>
  <c r="B33" i="2"/>
  <c r="O33" i="2" s="1"/>
  <c r="R33" i="2" s="1"/>
  <c r="C34" i="2"/>
  <c r="I34" i="2"/>
  <c r="P34" i="2" s="1"/>
  <c r="B34" i="2"/>
  <c r="O34" i="2" s="1"/>
  <c r="R34" i="2" s="1"/>
  <c r="C35" i="2"/>
  <c r="I35" i="2"/>
  <c r="P35" i="2" s="1"/>
  <c r="B35" i="2"/>
  <c r="O35" i="2" s="1"/>
  <c r="R35" i="2" s="1"/>
  <c r="C36" i="2"/>
  <c r="I36" i="2"/>
  <c r="P36" i="2" s="1"/>
  <c r="B36" i="2"/>
  <c r="O36" i="2" s="1"/>
  <c r="C37" i="2"/>
  <c r="I37" i="2"/>
  <c r="P37" i="2" s="1"/>
  <c r="B37" i="2"/>
  <c r="O37" i="2" s="1"/>
  <c r="R37" i="2" s="1"/>
  <c r="C38" i="2"/>
  <c r="I38" i="2"/>
  <c r="P38" i="2" s="1"/>
  <c r="B38" i="2"/>
  <c r="O38" i="2" s="1"/>
  <c r="C39" i="2"/>
  <c r="I39" i="2"/>
  <c r="P39" i="2" s="1"/>
  <c r="B39" i="2"/>
  <c r="O39" i="2" s="1"/>
  <c r="C40" i="2"/>
  <c r="I40" i="2"/>
  <c r="P40" i="2" s="1"/>
  <c r="B40" i="2"/>
  <c r="O40" i="2" s="1"/>
  <c r="R40" i="2" s="1"/>
  <c r="C41" i="2"/>
  <c r="I41" i="2"/>
  <c r="P41" i="2" s="1"/>
  <c r="B41" i="2"/>
  <c r="O41" i="2" s="1"/>
  <c r="C42" i="2"/>
  <c r="I42" i="2"/>
  <c r="P42" i="2" s="1"/>
  <c r="B42" i="2"/>
  <c r="O42" i="2" s="1"/>
  <c r="C43" i="2"/>
  <c r="I43" i="2"/>
  <c r="P43" i="2" s="1"/>
  <c r="B43" i="2"/>
  <c r="O43" i="2" s="1"/>
  <c r="R43" i="2" s="1"/>
  <c r="C44" i="2"/>
  <c r="I44" i="2"/>
  <c r="P44" i="2" s="1"/>
  <c r="B44" i="2"/>
  <c r="O44" i="2" s="1"/>
  <c r="R44" i="2" s="1"/>
  <c r="C45" i="2"/>
  <c r="I45" i="2"/>
  <c r="P45" i="2" s="1"/>
  <c r="B45" i="2"/>
  <c r="O45" i="2" s="1"/>
  <c r="R45" i="2" s="1"/>
  <c r="C46" i="2"/>
  <c r="I46" i="2"/>
  <c r="P46" i="2" s="1"/>
  <c r="B46" i="2"/>
  <c r="O46" i="2" s="1"/>
  <c r="R46" i="2" s="1"/>
  <c r="C47" i="2"/>
  <c r="I47" i="2"/>
  <c r="P47" i="2" s="1"/>
  <c r="B47" i="2"/>
  <c r="O47" i="2" s="1"/>
  <c r="R47" i="2" s="1"/>
  <c r="C48" i="2"/>
  <c r="I48" i="2"/>
  <c r="P48" i="2" s="1"/>
  <c r="B48" i="2"/>
  <c r="O48" i="2" s="1"/>
  <c r="R48" i="2" s="1"/>
  <c r="C49" i="2"/>
  <c r="I49" i="2"/>
  <c r="P49" i="2" s="1"/>
  <c r="B49" i="2"/>
  <c r="O49" i="2" s="1"/>
  <c r="C50" i="2"/>
  <c r="I50" i="2"/>
  <c r="P50" i="2" s="1"/>
  <c r="B50" i="2"/>
  <c r="O50" i="2" s="1"/>
  <c r="R50" i="2" s="1"/>
  <c r="C51" i="2"/>
  <c r="I51" i="2"/>
  <c r="P51" i="2" s="1"/>
  <c r="B51" i="2"/>
  <c r="O51" i="2" s="1"/>
  <c r="C52" i="2"/>
  <c r="I52" i="2"/>
  <c r="P52" i="2" s="1"/>
  <c r="B52" i="2"/>
  <c r="O52" i="2" s="1"/>
  <c r="C53" i="2"/>
  <c r="I53" i="2"/>
  <c r="P53" i="2" s="1"/>
  <c r="B53" i="2"/>
  <c r="O53" i="2" s="1"/>
  <c r="C54" i="2"/>
  <c r="I54" i="2"/>
  <c r="P54" i="2" s="1"/>
  <c r="B54" i="2"/>
  <c r="O54" i="2" s="1"/>
  <c r="R54" i="2" s="1"/>
  <c r="C9" i="2"/>
  <c r="I9" i="2"/>
  <c r="P9" i="2" s="1"/>
  <c r="B9" i="2"/>
  <c r="O9" i="2" s="1"/>
  <c r="R9" i="2" s="1"/>
  <c r="C10" i="2"/>
  <c r="I10" i="2"/>
  <c r="P10" i="2" s="1"/>
  <c r="B10" i="2"/>
  <c r="O10" i="2" s="1"/>
  <c r="C11" i="2"/>
  <c r="I11" i="2"/>
  <c r="P11" i="2" s="1"/>
  <c r="B11" i="2"/>
  <c r="O11" i="2" s="1"/>
  <c r="C12" i="2"/>
  <c r="I12" i="2"/>
  <c r="P12" i="2" s="1"/>
  <c r="B12" i="2"/>
  <c r="O12" i="2" s="1"/>
  <c r="R12" i="2" s="1"/>
  <c r="C13" i="2"/>
  <c r="I13" i="2"/>
  <c r="P13" i="2" s="1"/>
  <c r="B13" i="2"/>
  <c r="O13" i="2"/>
  <c r="R13" i="2" s="1"/>
  <c r="AG26" i="2"/>
  <c r="AG55" i="2"/>
  <c r="AG54" i="2"/>
  <c r="M54" i="2"/>
  <c r="K54" i="2"/>
  <c r="J54" i="2"/>
  <c r="G54" i="2"/>
  <c r="F54" i="2"/>
  <c r="E54" i="2"/>
  <c r="D54" i="2"/>
  <c r="M53" i="2"/>
  <c r="K53" i="2"/>
  <c r="J53" i="2"/>
  <c r="G53" i="2"/>
  <c r="F53" i="2"/>
  <c r="E53" i="2"/>
  <c r="D53" i="2"/>
  <c r="AG50" i="2"/>
  <c r="AG46" i="2"/>
  <c r="AG51" i="2"/>
  <c r="AG47" i="2"/>
  <c r="M52" i="2"/>
  <c r="K52" i="2"/>
  <c r="J52" i="2"/>
  <c r="G52" i="2"/>
  <c r="F52" i="2"/>
  <c r="E52" i="2"/>
  <c r="D52" i="2"/>
  <c r="M51" i="2"/>
  <c r="K51" i="2"/>
  <c r="J51" i="2"/>
  <c r="G51" i="2"/>
  <c r="F51" i="2"/>
  <c r="E51" i="2"/>
  <c r="D51" i="2"/>
  <c r="M50" i="2"/>
  <c r="K50" i="2"/>
  <c r="J50" i="2"/>
  <c r="G50" i="2"/>
  <c r="F50" i="2"/>
  <c r="E50" i="2"/>
  <c r="D50" i="2"/>
  <c r="M49" i="2"/>
  <c r="K49" i="2"/>
  <c r="J49" i="2"/>
  <c r="G49" i="2"/>
  <c r="F49" i="2"/>
  <c r="E49" i="2"/>
  <c r="D49" i="2"/>
  <c r="M48" i="2"/>
  <c r="K48" i="2"/>
  <c r="J48" i="2"/>
  <c r="G48" i="2"/>
  <c r="F48" i="2"/>
  <c r="E48" i="2"/>
  <c r="D48" i="2"/>
  <c r="M47" i="2"/>
  <c r="K47" i="2"/>
  <c r="J47" i="2"/>
  <c r="G47" i="2"/>
  <c r="F47" i="2"/>
  <c r="E47" i="2"/>
  <c r="D47" i="2"/>
  <c r="M46" i="2"/>
  <c r="K46" i="2"/>
  <c r="J46" i="2"/>
  <c r="G46" i="2"/>
  <c r="F46" i="2"/>
  <c r="E46" i="2"/>
  <c r="D46" i="2"/>
  <c r="M45" i="2"/>
  <c r="K45" i="2"/>
  <c r="J45" i="2"/>
  <c r="G45" i="2"/>
  <c r="F45" i="2"/>
  <c r="E45" i="2"/>
  <c r="D45" i="2"/>
  <c r="M44" i="2"/>
  <c r="K44" i="2"/>
  <c r="J44" i="2"/>
  <c r="G44" i="2"/>
  <c r="F44" i="2"/>
  <c r="E44" i="2"/>
  <c r="D44" i="2"/>
  <c r="M43" i="2"/>
  <c r="K43" i="2"/>
  <c r="J43" i="2"/>
  <c r="G43" i="2"/>
  <c r="F43" i="2"/>
  <c r="E43" i="2"/>
  <c r="D43" i="2"/>
  <c r="M42" i="2"/>
  <c r="K42" i="2"/>
  <c r="J42" i="2"/>
  <c r="G42" i="2"/>
  <c r="F42" i="2"/>
  <c r="E42" i="2"/>
  <c r="D42" i="2"/>
  <c r="M41" i="2"/>
  <c r="K41" i="2"/>
  <c r="J41" i="2"/>
  <c r="G41" i="2"/>
  <c r="F41" i="2"/>
  <c r="E41" i="2"/>
  <c r="D41" i="2"/>
  <c r="M40" i="2"/>
  <c r="K40" i="2"/>
  <c r="J40" i="2"/>
  <c r="G40" i="2"/>
  <c r="F40" i="2"/>
  <c r="E40" i="2"/>
  <c r="D40" i="2"/>
  <c r="M39" i="2"/>
  <c r="K39" i="2"/>
  <c r="J39" i="2"/>
  <c r="G39" i="2"/>
  <c r="F39" i="2"/>
  <c r="E39" i="2"/>
  <c r="D39" i="2"/>
  <c r="M38" i="2"/>
  <c r="K38" i="2"/>
  <c r="J38" i="2"/>
  <c r="G38" i="2"/>
  <c r="F38" i="2"/>
  <c r="E38" i="2"/>
  <c r="D38" i="2"/>
  <c r="M37" i="2"/>
  <c r="K37" i="2"/>
  <c r="J37" i="2"/>
  <c r="G37" i="2"/>
  <c r="F37" i="2"/>
  <c r="E37" i="2"/>
  <c r="D37" i="2"/>
  <c r="M36" i="2"/>
  <c r="K36" i="2"/>
  <c r="J36" i="2"/>
  <c r="G36" i="2"/>
  <c r="F36" i="2"/>
  <c r="E36" i="2"/>
  <c r="D36" i="2"/>
  <c r="M35" i="2"/>
  <c r="K35" i="2"/>
  <c r="J35" i="2"/>
  <c r="G35" i="2"/>
  <c r="F35" i="2"/>
  <c r="E35" i="2"/>
  <c r="D35" i="2"/>
  <c r="M34" i="2"/>
  <c r="K34" i="2"/>
  <c r="J34" i="2"/>
  <c r="G34" i="2"/>
  <c r="F34" i="2"/>
  <c r="E34" i="2"/>
  <c r="D34" i="2"/>
  <c r="AH33" i="2"/>
  <c r="M33" i="2"/>
  <c r="K33" i="2"/>
  <c r="J33" i="2"/>
  <c r="G33" i="2"/>
  <c r="F33" i="2"/>
  <c r="E33" i="2"/>
  <c r="D33" i="2"/>
  <c r="M32" i="2"/>
  <c r="K32" i="2"/>
  <c r="J32" i="2"/>
  <c r="G32" i="2"/>
  <c r="F32" i="2"/>
  <c r="E32" i="2"/>
  <c r="D32" i="2"/>
  <c r="M31" i="2"/>
  <c r="K31" i="2"/>
  <c r="J31" i="2"/>
  <c r="G31" i="2"/>
  <c r="F31" i="2"/>
  <c r="E31" i="2"/>
  <c r="D31" i="2"/>
  <c r="M30" i="2"/>
  <c r="K30" i="2"/>
  <c r="J30" i="2"/>
  <c r="G30" i="2"/>
  <c r="F30" i="2"/>
  <c r="E30" i="2"/>
  <c r="D30" i="2"/>
  <c r="M29" i="2"/>
  <c r="K29" i="2"/>
  <c r="J29" i="2"/>
  <c r="G29" i="2"/>
  <c r="F29" i="2"/>
  <c r="E29" i="2"/>
  <c r="D29" i="2"/>
  <c r="M28" i="2"/>
  <c r="K28" i="2"/>
  <c r="J28" i="2"/>
  <c r="G28" i="2"/>
  <c r="F28" i="2"/>
  <c r="E28" i="2"/>
  <c r="D28" i="2"/>
  <c r="M27" i="2"/>
  <c r="K27" i="2"/>
  <c r="J27" i="2"/>
  <c r="G27" i="2"/>
  <c r="F27" i="2"/>
  <c r="E27" i="2"/>
  <c r="D27" i="2"/>
  <c r="M26" i="2"/>
  <c r="K26" i="2"/>
  <c r="J26" i="2"/>
  <c r="G26" i="2"/>
  <c r="F26" i="2"/>
  <c r="E26" i="2"/>
  <c r="D26" i="2"/>
  <c r="M25" i="2"/>
  <c r="K25" i="2"/>
  <c r="J25" i="2"/>
  <c r="G25" i="2"/>
  <c r="F25" i="2"/>
  <c r="E25" i="2"/>
  <c r="D25" i="2"/>
  <c r="M24" i="2"/>
  <c r="K24" i="2"/>
  <c r="J24" i="2"/>
  <c r="G24" i="2"/>
  <c r="F24" i="2"/>
  <c r="E24" i="2"/>
  <c r="D24" i="2"/>
  <c r="M23" i="2"/>
  <c r="K23" i="2"/>
  <c r="J23" i="2"/>
  <c r="G23" i="2"/>
  <c r="F23" i="2"/>
  <c r="E23" i="2"/>
  <c r="D23" i="2"/>
  <c r="M22" i="2"/>
  <c r="K22" i="2"/>
  <c r="J22" i="2"/>
  <c r="G22" i="2"/>
  <c r="F22" i="2"/>
  <c r="E22" i="2"/>
  <c r="D22" i="2"/>
  <c r="M21" i="2"/>
  <c r="K21" i="2"/>
  <c r="J21" i="2"/>
  <c r="G21" i="2"/>
  <c r="F21" i="2"/>
  <c r="E21" i="2"/>
  <c r="D21" i="2"/>
  <c r="M20" i="2"/>
  <c r="K20" i="2"/>
  <c r="J20" i="2"/>
  <c r="G20" i="2"/>
  <c r="F20" i="2"/>
  <c r="E20" i="2"/>
  <c r="D20" i="2"/>
  <c r="M19" i="2"/>
  <c r="K19" i="2"/>
  <c r="J19" i="2"/>
  <c r="G19" i="2"/>
  <c r="F19" i="2"/>
  <c r="E19" i="2"/>
  <c r="D19" i="2"/>
  <c r="M18" i="2"/>
  <c r="K18" i="2"/>
  <c r="J18" i="2"/>
  <c r="G18" i="2"/>
  <c r="F18" i="2"/>
  <c r="E18" i="2"/>
  <c r="D18" i="2"/>
  <c r="M17" i="2"/>
  <c r="K17" i="2"/>
  <c r="J17" i="2"/>
  <c r="G17" i="2"/>
  <c r="F17" i="2"/>
  <c r="E17" i="2"/>
  <c r="D17" i="2"/>
  <c r="U16" i="2"/>
  <c r="M16" i="2"/>
  <c r="K16" i="2"/>
  <c r="J16" i="2"/>
  <c r="G16" i="2"/>
  <c r="F16" i="2"/>
  <c r="E16" i="2"/>
  <c r="D16" i="2"/>
  <c r="U15" i="2"/>
  <c r="M15" i="2"/>
  <c r="K15" i="2"/>
  <c r="J15" i="2"/>
  <c r="G15" i="2"/>
  <c r="F15" i="2"/>
  <c r="E15" i="2"/>
  <c r="D15" i="2"/>
  <c r="M14" i="2"/>
  <c r="AA14" i="2" s="1"/>
  <c r="K14" i="2"/>
  <c r="J14" i="2"/>
  <c r="G14" i="2"/>
  <c r="F14" i="2"/>
  <c r="E14" i="2"/>
  <c r="D14" i="2"/>
  <c r="M13" i="2"/>
  <c r="K13" i="2"/>
  <c r="J13" i="2"/>
  <c r="G13" i="2"/>
  <c r="F13" i="2"/>
  <c r="E13" i="2"/>
  <c r="D13" i="2"/>
  <c r="M12" i="2"/>
  <c r="K12" i="2"/>
  <c r="J12" i="2"/>
  <c r="G12" i="2"/>
  <c r="F12" i="2"/>
  <c r="E12" i="2"/>
  <c r="D12" i="2"/>
  <c r="M11" i="2"/>
  <c r="K11" i="2"/>
  <c r="J11" i="2"/>
  <c r="G11" i="2"/>
  <c r="F11" i="2"/>
  <c r="E11" i="2"/>
  <c r="D11" i="2"/>
  <c r="M10" i="2"/>
  <c r="K10" i="2"/>
  <c r="J10" i="2"/>
  <c r="G10" i="2"/>
  <c r="F10" i="2"/>
  <c r="E10" i="2"/>
  <c r="D10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M9" i="2"/>
  <c r="K9" i="2"/>
  <c r="J9" i="2"/>
  <c r="G9" i="2"/>
  <c r="F9" i="2"/>
  <c r="E9" i="2"/>
  <c r="D9" i="2"/>
  <c r="U14" i="2"/>
  <c r="AA13" i="2"/>
  <c r="AA15" i="2"/>
  <c r="AA16" i="2"/>
  <c r="Y39" i="10" l="1"/>
  <c r="Y22" i="9"/>
  <c r="Y25" i="8"/>
  <c r="S53" i="3"/>
  <c r="V53" i="3"/>
  <c r="S49" i="3"/>
  <c r="V49" i="3"/>
  <c r="Y49" i="3" s="1"/>
  <c r="S47" i="4"/>
  <c r="V47" i="4"/>
  <c r="Z10" i="5"/>
  <c r="R51" i="2"/>
  <c r="AA51" i="2"/>
  <c r="R23" i="2"/>
  <c r="AA23" i="2"/>
  <c r="R10" i="2"/>
  <c r="U10" i="2"/>
  <c r="R36" i="2"/>
  <c r="AA36" i="2"/>
  <c r="R11" i="2"/>
  <c r="AA11" i="2"/>
  <c r="R49" i="2"/>
  <c r="AA49" i="2"/>
  <c r="R41" i="2"/>
  <c r="U41" i="2"/>
  <c r="R29" i="2"/>
  <c r="U29" i="2"/>
  <c r="R21" i="2"/>
  <c r="U21" i="2"/>
  <c r="Z11" i="3"/>
  <c r="R39" i="2"/>
  <c r="U39" i="2"/>
  <c r="R27" i="2"/>
  <c r="AA27" i="2"/>
  <c r="S15" i="4"/>
  <c r="V15" i="4"/>
  <c r="R52" i="2"/>
  <c r="AA52" i="2"/>
  <c r="R24" i="2"/>
  <c r="AA24" i="2"/>
  <c r="U24" i="2"/>
  <c r="R53" i="2"/>
  <c r="U53" i="2"/>
  <c r="R42" i="2"/>
  <c r="AA42" i="2"/>
  <c r="R38" i="2"/>
  <c r="U38" i="2"/>
  <c r="R22" i="2"/>
  <c r="AA22" i="2"/>
  <c r="R11" i="4"/>
  <c r="U11" i="4"/>
  <c r="S43" i="5"/>
  <c r="Z43" i="5"/>
  <c r="R36" i="5"/>
  <c r="AA36" i="5"/>
  <c r="S14" i="6"/>
  <c r="V14" i="6"/>
  <c r="Y14" i="6" s="1"/>
  <c r="R25" i="10"/>
  <c r="U25" i="10"/>
  <c r="U14" i="10"/>
  <c r="AA14" i="10"/>
  <c r="S33" i="10"/>
  <c r="Z33" i="10"/>
  <c r="V33" i="10"/>
  <c r="P47" i="3"/>
  <c r="Z47" i="3" s="1"/>
  <c r="P38" i="3"/>
  <c r="P31" i="3"/>
  <c r="Z31" i="3" s="1"/>
  <c r="P22" i="3"/>
  <c r="P15" i="3"/>
  <c r="Z15" i="3" s="1"/>
  <c r="X34" i="4"/>
  <c r="U9" i="4"/>
  <c r="Z9" i="4"/>
  <c r="AA42" i="5"/>
  <c r="S27" i="5"/>
  <c r="P52" i="5"/>
  <c r="P31" i="5"/>
  <c r="P29" i="5"/>
  <c r="V29" i="5" s="1"/>
  <c r="P20" i="5"/>
  <c r="Z54" i="6"/>
  <c r="R52" i="6"/>
  <c r="U52" i="6"/>
  <c r="Z52" i="6"/>
  <c r="R36" i="6"/>
  <c r="U36" i="6"/>
  <c r="Z36" i="6"/>
  <c r="R26" i="6"/>
  <c r="U26" i="6"/>
  <c r="U18" i="6"/>
  <c r="Z18" i="6"/>
  <c r="R16" i="6"/>
  <c r="U16" i="6"/>
  <c r="S38" i="6"/>
  <c r="X38" i="6" s="1"/>
  <c r="V38" i="6"/>
  <c r="Y38" i="6" s="1"/>
  <c r="R42" i="7"/>
  <c r="X42" i="7" s="1"/>
  <c r="Z42" i="7"/>
  <c r="R40" i="7"/>
  <c r="U40" i="7"/>
  <c r="R25" i="7"/>
  <c r="AA25" i="7"/>
  <c r="AB10" i="7"/>
  <c r="AB30" i="7"/>
  <c r="AB50" i="7"/>
  <c r="R54" i="7"/>
  <c r="U54" i="7"/>
  <c r="R27" i="10"/>
  <c r="U27" i="10"/>
  <c r="P16" i="2"/>
  <c r="P14" i="2"/>
  <c r="AA34" i="3"/>
  <c r="AA18" i="3"/>
  <c r="Z18" i="3"/>
  <c r="P54" i="3"/>
  <c r="P17" i="2"/>
  <c r="Z50" i="3"/>
  <c r="Z38" i="3"/>
  <c r="P50" i="3"/>
  <c r="P48" i="3"/>
  <c r="P43" i="3"/>
  <c r="Z43" i="3" s="1"/>
  <c r="P34" i="3"/>
  <c r="P32" i="3"/>
  <c r="P27" i="3"/>
  <c r="Z27" i="3" s="1"/>
  <c r="P18" i="3"/>
  <c r="P16" i="3"/>
  <c r="P11" i="3"/>
  <c r="AA13" i="4"/>
  <c r="AA9" i="4"/>
  <c r="Z44" i="4"/>
  <c r="V40" i="4"/>
  <c r="AA45" i="4"/>
  <c r="S39" i="4"/>
  <c r="V39" i="4"/>
  <c r="P35" i="4"/>
  <c r="AB35" i="4" s="1"/>
  <c r="P33" i="4"/>
  <c r="Z33" i="4" s="1"/>
  <c r="P24" i="4"/>
  <c r="AA44" i="5"/>
  <c r="Z18" i="5"/>
  <c r="V18" i="5"/>
  <c r="R26" i="5"/>
  <c r="Z11" i="5"/>
  <c r="P38" i="5"/>
  <c r="S34" i="5"/>
  <c r="V34" i="5"/>
  <c r="AA9" i="6"/>
  <c r="Z14" i="6"/>
  <c r="R50" i="6"/>
  <c r="U34" i="6"/>
  <c r="R34" i="6"/>
  <c r="R32" i="6"/>
  <c r="U32" i="6"/>
  <c r="Y32" i="6" s="1"/>
  <c r="R24" i="6"/>
  <c r="U24" i="6"/>
  <c r="Z24" i="6"/>
  <c r="S47" i="6"/>
  <c r="V47" i="6"/>
  <c r="S43" i="6"/>
  <c r="V43" i="6"/>
  <c r="S22" i="6"/>
  <c r="V22" i="6"/>
  <c r="AB42" i="7"/>
  <c r="U25" i="7"/>
  <c r="R44" i="7"/>
  <c r="X44" i="7" s="1"/>
  <c r="U44" i="7"/>
  <c r="Y44" i="7" s="1"/>
  <c r="Z44" i="7"/>
  <c r="R36" i="7"/>
  <c r="X36" i="7" s="1"/>
  <c r="U36" i="7"/>
  <c r="Z36" i="7"/>
  <c r="V38" i="7"/>
  <c r="Y38" i="7" s="1"/>
  <c r="S38" i="7"/>
  <c r="AB38" i="7"/>
  <c r="V36" i="7"/>
  <c r="S36" i="7"/>
  <c r="S34" i="7"/>
  <c r="Z34" i="7"/>
  <c r="AB34" i="7"/>
  <c r="V34" i="7"/>
  <c r="S31" i="7"/>
  <c r="V31" i="7"/>
  <c r="V22" i="7"/>
  <c r="S22" i="7"/>
  <c r="AB22" i="7"/>
  <c r="S20" i="7"/>
  <c r="V20" i="7"/>
  <c r="Z20" i="7"/>
  <c r="S18" i="7"/>
  <c r="Z18" i="7"/>
  <c r="AB18" i="7"/>
  <c r="S22" i="5"/>
  <c r="V22" i="5"/>
  <c r="S54" i="6"/>
  <c r="X54" i="6" s="1"/>
  <c r="V54" i="6"/>
  <c r="S39" i="6"/>
  <c r="V39" i="6"/>
  <c r="U9" i="6"/>
  <c r="Z9" i="6"/>
  <c r="R23" i="10"/>
  <c r="Z23" i="10"/>
  <c r="U23" i="10"/>
  <c r="R11" i="10"/>
  <c r="U11" i="10"/>
  <c r="Z11" i="10"/>
  <c r="V13" i="10"/>
  <c r="Y13" i="10" s="1"/>
  <c r="S13" i="10"/>
  <c r="P15" i="2"/>
  <c r="AA50" i="3"/>
  <c r="AA12" i="3"/>
  <c r="V19" i="2"/>
  <c r="AB9" i="3"/>
  <c r="AA46" i="3"/>
  <c r="AA30" i="3"/>
  <c r="R50" i="3"/>
  <c r="P44" i="3"/>
  <c r="AB44" i="3" s="1"/>
  <c r="P28" i="3"/>
  <c r="P12" i="3"/>
  <c r="AA41" i="4"/>
  <c r="U34" i="4"/>
  <c r="V23" i="4"/>
  <c r="AA33" i="4"/>
  <c r="S28" i="4"/>
  <c r="X28" i="4" s="1"/>
  <c r="R26" i="4"/>
  <c r="X26" i="4" s="1"/>
  <c r="U26" i="4"/>
  <c r="P42" i="4"/>
  <c r="V12" i="4"/>
  <c r="S12" i="4"/>
  <c r="P10" i="4"/>
  <c r="AA10" i="5"/>
  <c r="R28" i="5"/>
  <c r="AA28" i="5"/>
  <c r="V47" i="5"/>
  <c r="S47" i="5"/>
  <c r="AB47" i="5"/>
  <c r="S45" i="5"/>
  <c r="V45" i="5"/>
  <c r="Y45" i="5" s="1"/>
  <c r="V17" i="5"/>
  <c r="S17" i="5"/>
  <c r="U54" i="6"/>
  <c r="Y54" i="6" s="1"/>
  <c r="R28" i="6"/>
  <c r="U28" i="6"/>
  <c r="R22" i="6"/>
  <c r="X22" i="6" s="1"/>
  <c r="U22" i="6"/>
  <c r="Y22" i="6" s="1"/>
  <c r="Z22" i="6"/>
  <c r="R12" i="6"/>
  <c r="U12" i="6"/>
  <c r="S49" i="6"/>
  <c r="V49" i="6"/>
  <c r="S31" i="6"/>
  <c r="V31" i="6"/>
  <c r="S27" i="6"/>
  <c r="V27" i="6"/>
  <c r="V24" i="6"/>
  <c r="S24" i="6"/>
  <c r="X24" i="6" s="1"/>
  <c r="V15" i="6"/>
  <c r="S15" i="6"/>
  <c r="AB26" i="7"/>
  <c r="Z38" i="7"/>
  <c r="U42" i="7"/>
  <c r="V18" i="7"/>
  <c r="Y18" i="7" s="1"/>
  <c r="AA52" i="6"/>
  <c r="AA48" i="6"/>
  <c r="AA44" i="6"/>
  <c r="AA40" i="6"/>
  <c r="AA36" i="6"/>
  <c r="AA32" i="6"/>
  <c r="AA28" i="6"/>
  <c r="AA24" i="6"/>
  <c r="AA20" i="6"/>
  <c r="AA16" i="6"/>
  <c r="AA12" i="6"/>
  <c r="U20" i="6"/>
  <c r="R40" i="6"/>
  <c r="X40" i="6" s="1"/>
  <c r="S32" i="6"/>
  <c r="P52" i="6"/>
  <c r="V52" i="6" s="1"/>
  <c r="P50" i="6"/>
  <c r="P45" i="6"/>
  <c r="S45" i="6" s="1"/>
  <c r="P36" i="6"/>
  <c r="V36" i="6" s="1"/>
  <c r="P34" i="6"/>
  <c r="Z34" i="6" s="1"/>
  <c r="P29" i="6"/>
  <c r="S29" i="6" s="1"/>
  <c r="P20" i="6"/>
  <c r="S20" i="6" s="1"/>
  <c r="X20" i="6" s="1"/>
  <c r="P18" i="6"/>
  <c r="P12" i="6"/>
  <c r="Z28" i="7"/>
  <c r="Y50" i="7"/>
  <c r="AD50" i="7" s="1"/>
  <c r="V30" i="7"/>
  <c r="Y30" i="7" s="1"/>
  <c r="R46" i="7"/>
  <c r="X28" i="7"/>
  <c r="X19" i="7"/>
  <c r="V10" i="8"/>
  <c r="S21" i="8"/>
  <c r="R25" i="8"/>
  <c r="AA25" i="8"/>
  <c r="Z25" i="8"/>
  <c r="R22" i="8"/>
  <c r="S50" i="8"/>
  <c r="V50" i="8"/>
  <c r="P45" i="8"/>
  <c r="S34" i="8"/>
  <c r="V34" i="8"/>
  <c r="P29" i="8"/>
  <c r="S18" i="8"/>
  <c r="Z18" i="8"/>
  <c r="V15" i="8"/>
  <c r="S15" i="8"/>
  <c r="P11" i="8"/>
  <c r="AB38" i="9"/>
  <c r="AB22" i="9"/>
  <c r="AB54" i="9"/>
  <c r="P52" i="4"/>
  <c r="P36" i="4"/>
  <c r="P20" i="4"/>
  <c r="AA26" i="5"/>
  <c r="P48" i="5"/>
  <c r="P41" i="5"/>
  <c r="S41" i="5" s="1"/>
  <c r="X41" i="5" s="1"/>
  <c r="P32" i="5"/>
  <c r="P25" i="5"/>
  <c r="P16" i="5"/>
  <c r="AB11" i="6"/>
  <c r="X16" i="6"/>
  <c r="AA54" i="7"/>
  <c r="AA42" i="7"/>
  <c r="Y20" i="7"/>
  <c r="X38" i="7"/>
  <c r="U34" i="7"/>
  <c r="R34" i="7"/>
  <c r="X30" i="7"/>
  <c r="AB47" i="7"/>
  <c r="V23" i="7"/>
  <c r="S23" i="7"/>
  <c r="S14" i="7"/>
  <c r="V14" i="7"/>
  <c r="S10" i="7"/>
  <c r="X10" i="7" s="1"/>
  <c r="V10" i="7"/>
  <c r="Y10" i="7" s="1"/>
  <c r="R27" i="8"/>
  <c r="U27" i="8"/>
  <c r="S46" i="9"/>
  <c r="V46" i="9"/>
  <c r="S27" i="9"/>
  <c r="V27" i="9"/>
  <c r="S25" i="9"/>
  <c r="Z25" i="9"/>
  <c r="S23" i="9"/>
  <c r="V23" i="9"/>
  <c r="AB30" i="10"/>
  <c r="P48" i="4"/>
  <c r="P46" i="4"/>
  <c r="P41" i="4"/>
  <c r="Z41" i="4" s="1"/>
  <c r="P32" i="4"/>
  <c r="P30" i="4"/>
  <c r="P25" i="4"/>
  <c r="Z25" i="4" s="1"/>
  <c r="P16" i="4"/>
  <c r="P14" i="4"/>
  <c r="AA50" i="5"/>
  <c r="AA18" i="5"/>
  <c r="P53" i="5"/>
  <c r="P44" i="5"/>
  <c r="P42" i="5"/>
  <c r="P37" i="5"/>
  <c r="P28" i="5"/>
  <c r="P26" i="5"/>
  <c r="Z26" i="5" s="1"/>
  <c r="P21" i="5"/>
  <c r="P12" i="5"/>
  <c r="P10" i="5"/>
  <c r="AA54" i="6"/>
  <c r="AA50" i="6"/>
  <c r="AA46" i="6"/>
  <c r="AA42" i="6"/>
  <c r="AA38" i="6"/>
  <c r="AA34" i="6"/>
  <c r="AA30" i="6"/>
  <c r="AA26" i="6"/>
  <c r="AA22" i="6"/>
  <c r="AA18" i="6"/>
  <c r="AA14" i="6"/>
  <c r="AA10" i="6"/>
  <c r="P53" i="6"/>
  <c r="P44" i="6"/>
  <c r="P42" i="6"/>
  <c r="P37" i="6"/>
  <c r="P28" i="6"/>
  <c r="Z28" i="6" s="1"/>
  <c r="P26" i="6"/>
  <c r="P21" i="6"/>
  <c r="P11" i="6"/>
  <c r="Z11" i="6" s="1"/>
  <c r="U52" i="7"/>
  <c r="V42" i="7"/>
  <c r="Y42" i="7" s="1"/>
  <c r="AD42" i="7" s="1"/>
  <c r="S42" i="8"/>
  <c r="V42" i="8"/>
  <c r="S37" i="8"/>
  <c r="V37" i="8"/>
  <c r="S26" i="8"/>
  <c r="V26" i="8"/>
  <c r="V25" i="9"/>
  <c r="P52" i="7"/>
  <c r="X25" i="8"/>
  <c r="S11" i="9"/>
  <c r="V11" i="9"/>
  <c r="AA11" i="10"/>
  <c r="S53" i="10"/>
  <c r="R51" i="10"/>
  <c r="R36" i="10"/>
  <c r="U36" i="10"/>
  <c r="AA36" i="10"/>
  <c r="S21" i="10"/>
  <c r="V21" i="10"/>
  <c r="Y19" i="7"/>
  <c r="P45" i="7"/>
  <c r="P40" i="7"/>
  <c r="Z40" i="7" s="1"/>
  <c r="P37" i="7"/>
  <c r="P32" i="7"/>
  <c r="P29" i="7"/>
  <c r="P24" i="7"/>
  <c r="P21" i="7"/>
  <c r="P16" i="7"/>
  <c r="P13" i="7"/>
  <c r="P54" i="8"/>
  <c r="P51" i="8"/>
  <c r="P46" i="8"/>
  <c r="P43" i="8"/>
  <c r="P38" i="8"/>
  <c r="P30" i="8"/>
  <c r="P22" i="8"/>
  <c r="V22" i="8" s="1"/>
  <c r="P12" i="8"/>
  <c r="Z38" i="9"/>
  <c r="U38" i="9"/>
  <c r="R9" i="9"/>
  <c r="U9" i="9"/>
  <c r="Y9" i="9" s="1"/>
  <c r="Z9" i="9"/>
  <c r="AA9" i="9"/>
  <c r="S47" i="9"/>
  <c r="V47" i="9"/>
  <c r="S35" i="9"/>
  <c r="V35" i="9"/>
  <c r="Z14" i="9"/>
  <c r="V14" i="9"/>
  <c r="Y14" i="9" s="1"/>
  <c r="Y33" i="10"/>
  <c r="R45" i="10"/>
  <c r="Z45" i="10"/>
  <c r="R13" i="10"/>
  <c r="Z13" i="10"/>
  <c r="Z10" i="10"/>
  <c r="U10" i="10"/>
  <c r="AA10" i="10"/>
  <c r="P53" i="7"/>
  <c r="P48" i="7"/>
  <c r="P46" i="7"/>
  <c r="AB14" i="9"/>
  <c r="V30" i="9"/>
  <c r="U18" i="9"/>
  <c r="R34" i="9"/>
  <c r="U34" i="9"/>
  <c r="R30" i="9"/>
  <c r="X30" i="9" s="1"/>
  <c r="Z30" i="9"/>
  <c r="U30" i="9"/>
  <c r="S14" i="9"/>
  <c r="X14" i="9" s="1"/>
  <c r="AD14" i="9" s="1"/>
  <c r="S41" i="9"/>
  <c r="V41" i="9"/>
  <c r="P39" i="9"/>
  <c r="S16" i="9"/>
  <c r="V16" i="9"/>
  <c r="Y16" i="9" s="1"/>
  <c r="U47" i="10"/>
  <c r="S49" i="10"/>
  <c r="V49" i="10"/>
  <c r="P45" i="10"/>
  <c r="S37" i="10"/>
  <c r="Z37" i="10"/>
  <c r="S29" i="10"/>
  <c r="V29" i="10"/>
  <c r="AA30" i="9"/>
  <c r="U24" i="9"/>
  <c r="P53" i="9"/>
  <c r="V53" i="9" s="1"/>
  <c r="P44" i="9"/>
  <c r="P42" i="9"/>
  <c r="Z42" i="9" s="1"/>
  <c r="P37" i="9"/>
  <c r="P28" i="9"/>
  <c r="P26" i="9"/>
  <c r="P21" i="9"/>
  <c r="P12" i="9"/>
  <c r="AB12" i="9" s="1"/>
  <c r="P10" i="9"/>
  <c r="AA25" i="10"/>
  <c r="AA13" i="10"/>
  <c r="Y44" i="10"/>
  <c r="Y30" i="10"/>
  <c r="P50" i="10"/>
  <c r="P48" i="10"/>
  <c r="P43" i="10"/>
  <c r="P34" i="10"/>
  <c r="P32" i="10"/>
  <c r="P27" i="10"/>
  <c r="P18" i="10"/>
  <c r="P16" i="10"/>
  <c r="P11" i="10"/>
  <c r="AA45" i="10"/>
  <c r="AA27" i="10"/>
  <c r="P28" i="10"/>
  <c r="P23" i="10"/>
  <c r="P14" i="10"/>
  <c r="P12" i="10"/>
  <c r="AA34" i="9"/>
  <c r="AA22" i="9"/>
  <c r="AD22" i="9" s="1"/>
  <c r="U32" i="9"/>
  <c r="Y32" i="9" s="1"/>
  <c r="Y24" i="9"/>
  <c r="U20" i="9"/>
  <c r="P52" i="9"/>
  <c r="P50" i="9"/>
  <c r="P45" i="9"/>
  <c r="P36" i="9"/>
  <c r="P34" i="9"/>
  <c r="P29" i="9"/>
  <c r="P20" i="9"/>
  <c r="P18" i="9"/>
  <c r="P13" i="9"/>
  <c r="AA23" i="10"/>
  <c r="X53" i="10"/>
  <c r="S9" i="10"/>
  <c r="X9" i="10" s="1"/>
  <c r="P51" i="10"/>
  <c r="P42" i="10"/>
  <c r="P40" i="10"/>
  <c r="P35" i="10"/>
  <c r="P24" i="10"/>
  <c r="S13" i="2"/>
  <c r="X13" i="2" s="1"/>
  <c r="V13" i="2"/>
  <c r="Z13" i="2"/>
  <c r="V11" i="2"/>
  <c r="S11" i="2"/>
  <c r="X11" i="2" s="1"/>
  <c r="S9" i="2"/>
  <c r="X9" i="2" s="1"/>
  <c r="V9" i="2"/>
  <c r="V53" i="2"/>
  <c r="Y53" i="2" s="1"/>
  <c r="S53" i="2"/>
  <c r="X53" i="2" s="1"/>
  <c r="V51" i="2"/>
  <c r="S51" i="2"/>
  <c r="X51" i="2" s="1"/>
  <c r="AB49" i="2"/>
  <c r="S49" i="2"/>
  <c r="X49" i="2" s="1"/>
  <c r="V49" i="2"/>
  <c r="V47" i="2"/>
  <c r="S47" i="2"/>
  <c r="X47" i="2" s="1"/>
  <c r="AB47" i="2"/>
  <c r="Z47" i="2"/>
  <c r="V45" i="2"/>
  <c r="S45" i="2"/>
  <c r="X45" i="2" s="1"/>
  <c r="Z45" i="2"/>
  <c r="S43" i="2"/>
  <c r="X43" i="2" s="1"/>
  <c r="V43" i="2"/>
  <c r="Z43" i="2"/>
  <c r="S42" i="2"/>
  <c r="X42" i="2" s="1"/>
  <c r="V42" i="2"/>
  <c r="Y42" i="2" s="1"/>
  <c r="AB42" i="2"/>
  <c r="V41" i="2"/>
  <c r="Y41" i="2" s="1"/>
  <c r="S41" i="2"/>
  <c r="X41" i="2" s="1"/>
  <c r="AB40" i="2"/>
  <c r="S40" i="2"/>
  <c r="X40" i="2" s="1"/>
  <c r="V40" i="2"/>
  <c r="S38" i="2"/>
  <c r="X38" i="2" s="1"/>
  <c r="V38" i="2"/>
  <c r="V37" i="2"/>
  <c r="S37" i="2"/>
  <c r="X37" i="2" s="1"/>
  <c r="V36" i="2"/>
  <c r="S36" i="2"/>
  <c r="V35" i="2"/>
  <c r="S35" i="2"/>
  <c r="X35" i="2" s="1"/>
  <c r="AB35" i="2"/>
  <c r="S34" i="2"/>
  <c r="X34" i="2" s="1"/>
  <c r="AB34" i="2"/>
  <c r="V34" i="2"/>
  <c r="V33" i="2"/>
  <c r="S33" i="2"/>
  <c r="X33" i="2" s="1"/>
  <c r="Z33" i="2"/>
  <c r="S32" i="2"/>
  <c r="X32" i="2" s="1"/>
  <c r="V32" i="2"/>
  <c r="S31" i="2"/>
  <c r="X31" i="2" s="1"/>
  <c r="V31" i="2"/>
  <c r="V30" i="2"/>
  <c r="S30" i="2"/>
  <c r="X30" i="2" s="1"/>
  <c r="AB29" i="2"/>
  <c r="V29" i="2"/>
  <c r="Y29" i="2" s="1"/>
  <c r="S29" i="2"/>
  <c r="X29" i="2" s="1"/>
  <c r="Z29" i="2"/>
  <c r="Z28" i="2"/>
  <c r="S28" i="2"/>
  <c r="X28" i="2" s="1"/>
  <c r="V28" i="2"/>
  <c r="S27" i="2"/>
  <c r="X27" i="2" s="1"/>
  <c r="V27" i="2"/>
  <c r="AB26" i="2"/>
  <c r="S26" i="2"/>
  <c r="X26" i="2" s="1"/>
  <c r="V26" i="2"/>
  <c r="Z26" i="2"/>
  <c r="S25" i="2"/>
  <c r="X25" i="2" s="1"/>
  <c r="V25" i="2"/>
  <c r="S24" i="2"/>
  <c r="X24" i="2" s="1"/>
  <c r="V24" i="2"/>
  <c r="Y24" i="2" s="1"/>
  <c r="V23" i="2"/>
  <c r="S23" i="2"/>
  <c r="X23" i="2" s="1"/>
  <c r="V22" i="2"/>
  <c r="S22" i="2"/>
  <c r="V21" i="2"/>
  <c r="Y21" i="2" s="1"/>
  <c r="S21" i="2"/>
  <c r="X21" i="2" s="1"/>
  <c r="V20" i="2"/>
  <c r="S20" i="2"/>
  <c r="X20" i="2" s="1"/>
  <c r="R17" i="2"/>
  <c r="AA17" i="2"/>
  <c r="Z17" i="2"/>
  <c r="U17" i="2"/>
  <c r="S12" i="2"/>
  <c r="X12" i="2" s="1"/>
  <c r="V12" i="2"/>
  <c r="AB12" i="2"/>
  <c r="S10" i="2"/>
  <c r="X10" i="2" s="1"/>
  <c r="V10" i="2"/>
  <c r="Y10" i="2" s="1"/>
  <c r="S54" i="2"/>
  <c r="X54" i="2" s="1"/>
  <c r="AB54" i="2"/>
  <c r="V54" i="2"/>
  <c r="S52" i="2"/>
  <c r="X52" i="2" s="1"/>
  <c r="V52" i="2"/>
  <c r="V50" i="2"/>
  <c r="S50" i="2"/>
  <c r="X50" i="2" s="1"/>
  <c r="AB50" i="2"/>
  <c r="V48" i="2"/>
  <c r="S48" i="2"/>
  <c r="X48" i="2" s="1"/>
  <c r="S46" i="2"/>
  <c r="X46" i="2" s="1"/>
  <c r="V46" i="2"/>
  <c r="V44" i="2"/>
  <c r="S44" i="2"/>
  <c r="X44" i="2" s="1"/>
  <c r="Z39" i="2"/>
  <c r="S39" i="2"/>
  <c r="X39" i="2" s="1"/>
  <c r="AB39" i="2"/>
  <c r="V39" i="2"/>
  <c r="R18" i="2"/>
  <c r="AA18" i="2"/>
  <c r="U18" i="2"/>
  <c r="R19" i="2"/>
  <c r="X19" i="2" s="1"/>
  <c r="AA19" i="2"/>
  <c r="Z19" i="2"/>
  <c r="U19" i="2"/>
  <c r="Z52" i="3"/>
  <c r="R47" i="3"/>
  <c r="U47" i="3"/>
  <c r="AA47" i="3"/>
  <c r="Z44" i="3"/>
  <c r="R39" i="3"/>
  <c r="U39" i="3"/>
  <c r="AA39" i="3"/>
  <c r="U28" i="3"/>
  <c r="Z28" i="3"/>
  <c r="R23" i="3"/>
  <c r="U23" i="3"/>
  <c r="AA23" i="3"/>
  <c r="S40" i="3"/>
  <c r="X40" i="3" s="1"/>
  <c r="V40" i="3"/>
  <c r="X26" i="3"/>
  <c r="S19" i="3"/>
  <c r="V19" i="3"/>
  <c r="R53" i="4"/>
  <c r="U53" i="4"/>
  <c r="R37" i="4"/>
  <c r="U37" i="4"/>
  <c r="AA37" i="4"/>
  <c r="R21" i="4"/>
  <c r="U21" i="4"/>
  <c r="AA21" i="4"/>
  <c r="R51" i="6"/>
  <c r="U51" i="6"/>
  <c r="AA51" i="6"/>
  <c r="Z51" i="6"/>
  <c r="R38" i="10"/>
  <c r="U38" i="10"/>
  <c r="Y38" i="10" s="1"/>
  <c r="Z38" i="10"/>
  <c r="AA38" i="10"/>
  <c r="R21" i="10"/>
  <c r="Z21" i="10"/>
  <c r="AA21" i="10"/>
  <c r="U21" i="10"/>
  <c r="Y21" i="10" s="1"/>
  <c r="S52" i="10"/>
  <c r="Z52" i="10"/>
  <c r="V52" i="10"/>
  <c r="S41" i="10"/>
  <c r="X41" i="10" s="1"/>
  <c r="Z41" i="10"/>
  <c r="V41" i="10"/>
  <c r="Y41" i="10" s="1"/>
  <c r="S36" i="10"/>
  <c r="X36" i="10" s="1"/>
  <c r="V36" i="10"/>
  <c r="Y36" i="10" s="1"/>
  <c r="Z36" i="10"/>
  <c r="S25" i="10"/>
  <c r="X25" i="10" s="1"/>
  <c r="Z25" i="10"/>
  <c r="V25" i="10"/>
  <c r="Y25" i="10" s="1"/>
  <c r="S22" i="10"/>
  <c r="X22" i="10" s="1"/>
  <c r="V22" i="10"/>
  <c r="Y22" i="10" s="1"/>
  <c r="Z22" i="10"/>
  <c r="Z49" i="2"/>
  <c r="AA34" i="2"/>
  <c r="U46" i="2"/>
  <c r="Z32" i="2"/>
  <c r="U49" i="2"/>
  <c r="Y49" i="2" s="1"/>
  <c r="AA26" i="2"/>
  <c r="AA10" i="2"/>
  <c r="AA43" i="2"/>
  <c r="AA29" i="2"/>
  <c r="U50" i="2"/>
  <c r="Z35" i="2"/>
  <c r="AA21" i="2"/>
  <c r="U31" i="2"/>
  <c r="Z11" i="2"/>
  <c r="AA39" i="2"/>
  <c r="AA45" i="2"/>
  <c r="U23" i="2"/>
  <c r="AA53" i="2"/>
  <c r="Z46" i="2"/>
  <c r="U37" i="2"/>
  <c r="U20" i="2"/>
  <c r="Y20" i="2" s="1"/>
  <c r="Z21" i="2"/>
  <c r="U25" i="2"/>
  <c r="U26" i="2"/>
  <c r="U28" i="2"/>
  <c r="Y28" i="2" s="1"/>
  <c r="AA30" i="2"/>
  <c r="U32" i="2"/>
  <c r="U34" i="2"/>
  <c r="U35" i="2"/>
  <c r="AA40" i="2"/>
  <c r="U42" i="2"/>
  <c r="Z48" i="2"/>
  <c r="P18" i="2"/>
  <c r="Z18" i="2" s="1"/>
  <c r="AB40" i="3"/>
  <c r="Z54" i="3"/>
  <c r="Z46" i="3"/>
  <c r="R53" i="3"/>
  <c r="X53" i="3" s="1"/>
  <c r="Y53" i="3"/>
  <c r="Z53" i="3"/>
  <c r="AA53" i="3"/>
  <c r="R45" i="3"/>
  <c r="X45" i="3" s="1"/>
  <c r="Z45" i="3"/>
  <c r="AA45" i="3"/>
  <c r="R37" i="3"/>
  <c r="Z37" i="3"/>
  <c r="AA37" i="3"/>
  <c r="U34" i="3"/>
  <c r="R29" i="3"/>
  <c r="Z29" i="3"/>
  <c r="AA29" i="3"/>
  <c r="U26" i="3"/>
  <c r="R21" i="3"/>
  <c r="Z21" i="3"/>
  <c r="AA21" i="3"/>
  <c r="U18" i="3"/>
  <c r="R11" i="3"/>
  <c r="U11" i="3"/>
  <c r="AA11" i="3"/>
  <c r="Y10" i="3"/>
  <c r="R10" i="3"/>
  <c r="U10" i="3"/>
  <c r="S52" i="3"/>
  <c r="V52" i="3"/>
  <c r="Y52" i="3" s="1"/>
  <c r="AB52" i="3"/>
  <c r="S47" i="3"/>
  <c r="X47" i="3" s="1"/>
  <c r="V47" i="3"/>
  <c r="V41" i="3"/>
  <c r="S41" i="3"/>
  <c r="S36" i="3"/>
  <c r="V36" i="3"/>
  <c r="AB36" i="3"/>
  <c r="V31" i="3"/>
  <c r="Y31" i="3" s="1"/>
  <c r="V25" i="3"/>
  <c r="Y25" i="3" s="1"/>
  <c r="S25" i="3"/>
  <c r="S20" i="3"/>
  <c r="X20" i="3" s="1"/>
  <c r="V20" i="3"/>
  <c r="AB20" i="3"/>
  <c r="S15" i="3"/>
  <c r="V15" i="3"/>
  <c r="R9" i="3"/>
  <c r="X9" i="3" s="1"/>
  <c r="Y9" i="3"/>
  <c r="Z9" i="3"/>
  <c r="AA9" i="3"/>
  <c r="AA53" i="4"/>
  <c r="R51" i="4"/>
  <c r="Z51" i="4"/>
  <c r="U51" i="4"/>
  <c r="R43" i="4"/>
  <c r="Z43" i="4"/>
  <c r="U43" i="4"/>
  <c r="X40" i="4"/>
  <c r="R35" i="4"/>
  <c r="Z35" i="4"/>
  <c r="U35" i="4"/>
  <c r="Y35" i="4" s="1"/>
  <c r="AA35" i="4"/>
  <c r="R27" i="4"/>
  <c r="Z27" i="4"/>
  <c r="U27" i="4"/>
  <c r="AA27" i="4"/>
  <c r="R19" i="4"/>
  <c r="Z19" i="4"/>
  <c r="U19" i="4"/>
  <c r="AA19" i="4"/>
  <c r="S51" i="4"/>
  <c r="X51" i="4" s="1"/>
  <c r="V51" i="4"/>
  <c r="S35" i="4"/>
  <c r="V35" i="4"/>
  <c r="S19" i="4"/>
  <c r="V19" i="4"/>
  <c r="Y19" i="4" s="1"/>
  <c r="U54" i="5"/>
  <c r="Y54" i="5" s="1"/>
  <c r="Z54" i="5"/>
  <c r="R54" i="5"/>
  <c r="AA54" i="5"/>
  <c r="R51" i="5"/>
  <c r="U51" i="5"/>
  <c r="AA51" i="5"/>
  <c r="U46" i="5"/>
  <c r="Z46" i="5"/>
  <c r="R46" i="5"/>
  <c r="AA46" i="5"/>
  <c r="R43" i="5"/>
  <c r="X43" i="5" s="1"/>
  <c r="U43" i="5"/>
  <c r="AA43" i="5"/>
  <c r="U38" i="5"/>
  <c r="Z38" i="5"/>
  <c r="R38" i="5"/>
  <c r="AA38" i="5"/>
  <c r="R35" i="5"/>
  <c r="U35" i="5"/>
  <c r="Y35" i="5" s="1"/>
  <c r="AA35" i="5"/>
  <c r="U30" i="5"/>
  <c r="Z30" i="5"/>
  <c r="R30" i="5"/>
  <c r="AA30" i="5"/>
  <c r="R27" i="5"/>
  <c r="U27" i="5"/>
  <c r="AA27" i="5"/>
  <c r="Y27" i="5"/>
  <c r="AB27" i="5"/>
  <c r="U22" i="5"/>
  <c r="Z22" i="5"/>
  <c r="R22" i="5"/>
  <c r="AA22" i="5"/>
  <c r="R19" i="5"/>
  <c r="U19" i="5"/>
  <c r="AA19" i="5"/>
  <c r="R14" i="5"/>
  <c r="U14" i="5"/>
  <c r="Z14" i="5"/>
  <c r="AA14" i="5"/>
  <c r="R11" i="5"/>
  <c r="U11" i="5"/>
  <c r="AA11" i="5"/>
  <c r="AB11" i="5"/>
  <c r="V51" i="5"/>
  <c r="Y51" i="5" s="1"/>
  <c r="S51" i="5"/>
  <c r="AB51" i="5"/>
  <c r="S48" i="5"/>
  <c r="X48" i="5" s="1"/>
  <c r="V48" i="5"/>
  <c r="S46" i="5"/>
  <c r="V46" i="5"/>
  <c r="Y46" i="5" s="1"/>
  <c r="V41" i="5"/>
  <c r="Y41" i="5" s="1"/>
  <c r="AB35" i="5"/>
  <c r="V35" i="5"/>
  <c r="S35" i="5"/>
  <c r="X35" i="5" s="1"/>
  <c r="S32" i="5"/>
  <c r="X32" i="5" s="1"/>
  <c r="V32" i="5"/>
  <c r="S30" i="5"/>
  <c r="V30" i="5"/>
  <c r="V25" i="5"/>
  <c r="Y25" i="5" s="1"/>
  <c r="S25" i="5"/>
  <c r="V19" i="5"/>
  <c r="AB19" i="5"/>
  <c r="S19" i="5"/>
  <c r="X19" i="5" s="1"/>
  <c r="S16" i="5"/>
  <c r="X16" i="5" s="1"/>
  <c r="V16" i="5"/>
  <c r="S14" i="5"/>
  <c r="X14" i="5" s="1"/>
  <c r="V14" i="5"/>
  <c r="AB52" i="2"/>
  <c r="U36" i="3"/>
  <c r="Z36" i="3"/>
  <c r="Y36" i="3"/>
  <c r="R31" i="3"/>
  <c r="U31" i="3"/>
  <c r="AA31" i="3"/>
  <c r="U20" i="3"/>
  <c r="Y20" i="3" s="1"/>
  <c r="Z20" i="3"/>
  <c r="S51" i="3"/>
  <c r="V51" i="3"/>
  <c r="X42" i="3"/>
  <c r="S35" i="3"/>
  <c r="V35" i="3"/>
  <c r="V29" i="3"/>
  <c r="Y29" i="3" s="1"/>
  <c r="S29" i="3"/>
  <c r="X29" i="3" s="1"/>
  <c r="S24" i="3"/>
  <c r="X24" i="3" s="1"/>
  <c r="V24" i="3"/>
  <c r="V13" i="3"/>
  <c r="Y13" i="3" s="1"/>
  <c r="S13" i="3"/>
  <c r="R45" i="4"/>
  <c r="U45" i="4"/>
  <c r="R29" i="4"/>
  <c r="U29" i="4"/>
  <c r="AA29" i="4"/>
  <c r="R49" i="6"/>
  <c r="Z49" i="6"/>
  <c r="AA49" i="6"/>
  <c r="U49" i="6"/>
  <c r="U41" i="9"/>
  <c r="Y41" i="9" s="1"/>
  <c r="R41" i="9"/>
  <c r="Z41" i="9"/>
  <c r="AA41" i="9"/>
  <c r="R23" i="9"/>
  <c r="Z23" i="9"/>
  <c r="U23" i="9"/>
  <c r="AA23" i="9"/>
  <c r="R19" i="9"/>
  <c r="Z19" i="9"/>
  <c r="U19" i="9"/>
  <c r="Y19" i="9" s="1"/>
  <c r="AA19" i="9"/>
  <c r="R48" i="10"/>
  <c r="U48" i="10"/>
  <c r="AA48" i="10"/>
  <c r="Z48" i="10"/>
  <c r="S54" i="10"/>
  <c r="V54" i="10"/>
  <c r="S47" i="10"/>
  <c r="X47" i="10" s="1"/>
  <c r="V47" i="10"/>
  <c r="Z47" i="10"/>
  <c r="S38" i="10"/>
  <c r="V38" i="10"/>
  <c r="S31" i="10"/>
  <c r="X31" i="10" s="1"/>
  <c r="V31" i="10"/>
  <c r="Y31" i="10" s="1"/>
  <c r="Z31" i="10"/>
  <c r="S20" i="10"/>
  <c r="V20" i="10"/>
  <c r="Z20" i="10"/>
  <c r="AA33" i="2"/>
  <c r="Z54" i="2"/>
  <c r="Z42" i="2"/>
  <c r="Z24" i="2"/>
  <c r="Y51" i="2"/>
  <c r="AA44" i="2"/>
  <c r="Z44" i="2"/>
  <c r="Z10" i="2"/>
  <c r="U52" i="2"/>
  <c r="Y52" i="2" s="1"/>
  <c r="Z50" i="2"/>
  <c r="U40" i="2"/>
  <c r="AA35" i="2"/>
  <c r="Z20" i="2"/>
  <c r="Z27" i="2"/>
  <c r="U12" i="2"/>
  <c r="Y12" i="2" s="1"/>
  <c r="Z41" i="2"/>
  <c r="U30" i="2"/>
  <c r="Z25" i="2"/>
  <c r="Z9" i="2"/>
  <c r="Z38" i="2"/>
  <c r="U11" i="2"/>
  <c r="Y11" i="2" s="1"/>
  <c r="U51" i="2"/>
  <c r="Z31" i="2"/>
  <c r="U22" i="2"/>
  <c r="Y22" i="2" s="1"/>
  <c r="U27" i="2"/>
  <c r="Y27" i="2" s="1"/>
  <c r="Z37" i="2"/>
  <c r="Y44" i="2"/>
  <c r="U9" i="2"/>
  <c r="AA28" i="2"/>
  <c r="U33" i="2"/>
  <c r="U36" i="2"/>
  <c r="Y36" i="2" s="1"/>
  <c r="AA38" i="2"/>
  <c r="U44" i="2"/>
  <c r="AA46" i="2"/>
  <c r="AA47" i="2"/>
  <c r="U54" i="2"/>
  <c r="Y54" i="2" s="1"/>
  <c r="S16" i="2"/>
  <c r="X16" i="2" s="1"/>
  <c r="AB28" i="3"/>
  <c r="AA52" i="3"/>
  <c r="AA44" i="3"/>
  <c r="AA36" i="3"/>
  <c r="AA28" i="3"/>
  <c r="AA20" i="3"/>
  <c r="Z51" i="3"/>
  <c r="Z35" i="3"/>
  <c r="Z19" i="3"/>
  <c r="V45" i="3"/>
  <c r="Y45" i="3" s="1"/>
  <c r="R54" i="3"/>
  <c r="R51" i="3"/>
  <c r="U51" i="3"/>
  <c r="AA51" i="3"/>
  <c r="Z48" i="3"/>
  <c r="R46" i="3"/>
  <c r="R43" i="3"/>
  <c r="U43" i="3"/>
  <c r="AA43" i="3"/>
  <c r="U40" i="3"/>
  <c r="Z40" i="3"/>
  <c r="R35" i="3"/>
  <c r="U35" i="3"/>
  <c r="Y35" i="3" s="1"/>
  <c r="AA35" i="3"/>
  <c r="U32" i="3"/>
  <c r="Y32" i="3" s="1"/>
  <c r="Z32" i="3"/>
  <c r="R27" i="3"/>
  <c r="U27" i="3"/>
  <c r="AA27" i="3"/>
  <c r="U24" i="3"/>
  <c r="Z24" i="3"/>
  <c r="R19" i="3"/>
  <c r="U19" i="3"/>
  <c r="Y19" i="3" s="1"/>
  <c r="AA19" i="3"/>
  <c r="U16" i="3"/>
  <c r="Z16" i="3"/>
  <c r="R13" i="3"/>
  <c r="Z13" i="3"/>
  <c r="AA13" i="3"/>
  <c r="U12" i="3"/>
  <c r="Z12" i="3"/>
  <c r="R12" i="3"/>
  <c r="S10" i="3"/>
  <c r="X10" i="3" s="1"/>
  <c r="S48" i="3"/>
  <c r="X48" i="3" s="1"/>
  <c r="V48" i="3"/>
  <c r="Y48" i="3" s="1"/>
  <c r="AB48" i="3"/>
  <c r="S43" i="3"/>
  <c r="X43" i="3" s="1"/>
  <c r="V43" i="3"/>
  <c r="V37" i="3"/>
  <c r="Y37" i="3" s="1"/>
  <c r="S37" i="3"/>
  <c r="S32" i="3"/>
  <c r="X32" i="3" s="1"/>
  <c r="V32" i="3"/>
  <c r="AB32" i="3"/>
  <c r="S27" i="3"/>
  <c r="X27" i="3" s="1"/>
  <c r="V27" i="3"/>
  <c r="V21" i="3"/>
  <c r="Y21" i="3" s="1"/>
  <c r="S21" i="3"/>
  <c r="X21" i="3" s="1"/>
  <c r="S16" i="3"/>
  <c r="X16" i="3" s="1"/>
  <c r="V16" i="3"/>
  <c r="Y16" i="3" s="1"/>
  <c r="AB16" i="3"/>
  <c r="S11" i="3"/>
  <c r="X11" i="3" s="1"/>
  <c r="V11" i="3"/>
  <c r="R49" i="4"/>
  <c r="U49" i="4"/>
  <c r="R41" i="4"/>
  <c r="U41" i="4"/>
  <c r="R33" i="4"/>
  <c r="U33" i="4"/>
  <c r="R25" i="4"/>
  <c r="U25" i="4"/>
  <c r="R17" i="4"/>
  <c r="U17" i="4"/>
  <c r="Y17" i="4" s="1"/>
  <c r="R47" i="6"/>
  <c r="U47" i="6"/>
  <c r="Y47" i="6" s="1"/>
  <c r="AA47" i="6"/>
  <c r="AB47" i="6"/>
  <c r="Z47" i="6"/>
  <c r="R37" i="6"/>
  <c r="Z37" i="6"/>
  <c r="AA37" i="6"/>
  <c r="U37" i="6"/>
  <c r="R29" i="6"/>
  <c r="U29" i="6"/>
  <c r="Z29" i="6"/>
  <c r="AA29" i="6"/>
  <c r="R19" i="6"/>
  <c r="U19" i="6"/>
  <c r="AA19" i="6"/>
  <c r="Z19" i="6"/>
  <c r="R17" i="6"/>
  <c r="U17" i="6"/>
  <c r="Y17" i="6" s="1"/>
  <c r="AA17" i="6"/>
  <c r="Z17" i="6"/>
  <c r="R15" i="3"/>
  <c r="U15" i="3"/>
  <c r="Y15" i="3" s="1"/>
  <c r="AA15" i="3"/>
  <c r="S15" i="10"/>
  <c r="X15" i="10" s="1"/>
  <c r="V15" i="10"/>
  <c r="Y15" i="10" s="1"/>
  <c r="Z15" i="10"/>
  <c r="Y40" i="2"/>
  <c r="AA54" i="2"/>
  <c r="AA32" i="2"/>
  <c r="U47" i="2"/>
  <c r="Z34" i="2"/>
  <c r="Z36" i="2"/>
  <c r="Z52" i="2"/>
  <c r="AA50" i="2"/>
  <c r="Z40" i="2"/>
  <c r="Z23" i="2"/>
  <c r="Y48" i="2"/>
  <c r="Y26" i="2"/>
  <c r="Z12" i="2"/>
  <c r="AA41" i="2"/>
  <c r="Z30" i="2"/>
  <c r="AA25" i="2"/>
  <c r="U13" i="2"/>
  <c r="AA9" i="2"/>
  <c r="U45" i="2"/>
  <c r="Z53" i="2"/>
  <c r="Z51" i="2"/>
  <c r="AA31" i="2"/>
  <c r="Z22" i="2"/>
  <c r="Y38" i="2"/>
  <c r="AA37" i="2"/>
  <c r="AA12" i="2"/>
  <c r="AA20" i="2"/>
  <c r="U48" i="2"/>
  <c r="U43" i="2"/>
  <c r="AA48" i="2"/>
  <c r="AB16" i="2"/>
  <c r="AB24" i="3"/>
  <c r="Z42" i="3"/>
  <c r="Z26" i="3"/>
  <c r="Z10" i="3"/>
  <c r="V42" i="3"/>
  <c r="Y42" i="3" s="1"/>
  <c r="V26" i="3"/>
  <c r="R52" i="3"/>
  <c r="R49" i="3"/>
  <c r="X49" i="3" s="1"/>
  <c r="Z49" i="3"/>
  <c r="AA49" i="3"/>
  <c r="R44" i="3"/>
  <c r="R41" i="3"/>
  <c r="Y41" i="3"/>
  <c r="Z41" i="3"/>
  <c r="AA41" i="3"/>
  <c r="U38" i="3"/>
  <c r="R36" i="3"/>
  <c r="R33" i="3"/>
  <c r="Z33" i="3"/>
  <c r="AA33" i="3"/>
  <c r="U30" i="3"/>
  <c r="Y30" i="3" s="1"/>
  <c r="R28" i="3"/>
  <c r="R25" i="3"/>
  <c r="Z25" i="3"/>
  <c r="AA25" i="3"/>
  <c r="U22" i="3"/>
  <c r="R20" i="3"/>
  <c r="R17" i="3"/>
  <c r="Z17" i="3"/>
  <c r="AA17" i="3"/>
  <c r="R14" i="3"/>
  <c r="X14" i="3" s="1"/>
  <c r="U14" i="3"/>
  <c r="Y14" i="3" s="1"/>
  <c r="X46" i="3"/>
  <c r="S44" i="3"/>
  <c r="V44" i="3"/>
  <c r="Y44" i="3" s="1"/>
  <c r="S39" i="3"/>
  <c r="V39" i="3"/>
  <c r="Y39" i="3" s="1"/>
  <c r="V33" i="3"/>
  <c r="Y33" i="3" s="1"/>
  <c r="S33" i="3"/>
  <c r="X33" i="3" s="1"/>
  <c r="X30" i="3"/>
  <c r="S28" i="3"/>
  <c r="X28" i="3" s="1"/>
  <c r="V28" i="3"/>
  <c r="Y28" i="3" s="1"/>
  <c r="S23" i="3"/>
  <c r="X23" i="3" s="1"/>
  <c r="V23" i="3"/>
  <c r="Y23" i="3" s="1"/>
  <c r="V17" i="3"/>
  <c r="Y17" i="3" s="1"/>
  <c r="S17" i="3"/>
  <c r="X17" i="3" s="1"/>
  <c r="R47" i="4"/>
  <c r="Z47" i="4"/>
  <c r="U47" i="4"/>
  <c r="Y47" i="4" s="1"/>
  <c r="AB47" i="4"/>
  <c r="R39" i="4"/>
  <c r="X39" i="4" s="1"/>
  <c r="Z39" i="4"/>
  <c r="AA39" i="4"/>
  <c r="AB39" i="4"/>
  <c r="U39" i="4"/>
  <c r="R31" i="4"/>
  <c r="Z31" i="4"/>
  <c r="AA31" i="4"/>
  <c r="U31" i="4"/>
  <c r="Y31" i="4" s="1"/>
  <c r="AB31" i="4"/>
  <c r="R23" i="4"/>
  <c r="X23" i="4" s="1"/>
  <c r="Z23" i="4"/>
  <c r="AA23" i="4"/>
  <c r="AB23" i="4"/>
  <c r="U23" i="4"/>
  <c r="Y23" i="4" s="1"/>
  <c r="R15" i="4"/>
  <c r="X15" i="4" s="1"/>
  <c r="Z15" i="4"/>
  <c r="AA15" i="4"/>
  <c r="U15" i="4"/>
  <c r="Y15" i="4" s="1"/>
  <c r="AB15" i="4"/>
  <c r="S43" i="4"/>
  <c r="X43" i="4" s="1"/>
  <c r="V43" i="4"/>
  <c r="AB43" i="4"/>
  <c r="S27" i="4"/>
  <c r="V27" i="4"/>
  <c r="AB27" i="4"/>
  <c r="S11" i="4"/>
  <c r="X11" i="4" s="1"/>
  <c r="V11" i="4"/>
  <c r="Y11" i="4" s="1"/>
  <c r="AB11" i="4"/>
  <c r="AB19" i="6"/>
  <c r="AA11" i="4"/>
  <c r="Z48" i="4"/>
  <c r="Z40" i="4"/>
  <c r="Z32" i="4"/>
  <c r="Z24" i="4"/>
  <c r="Z16" i="4"/>
  <c r="P53" i="4"/>
  <c r="P45" i="4"/>
  <c r="AB45" i="4" s="1"/>
  <c r="P37" i="4"/>
  <c r="Z37" i="4" s="1"/>
  <c r="P29" i="4"/>
  <c r="Z29" i="4" s="1"/>
  <c r="P21" i="4"/>
  <c r="Z21" i="4" s="1"/>
  <c r="P13" i="4"/>
  <c r="Z50" i="5"/>
  <c r="Z34" i="5"/>
  <c r="V50" i="5"/>
  <c r="Y50" i="5" s="1"/>
  <c r="R52" i="5"/>
  <c r="R50" i="5"/>
  <c r="R44" i="5"/>
  <c r="R42" i="5"/>
  <c r="R53" i="5"/>
  <c r="Z53" i="5"/>
  <c r="AA53" i="5"/>
  <c r="Z48" i="5"/>
  <c r="Y48" i="5"/>
  <c r="R45" i="5"/>
  <c r="X45" i="5" s="1"/>
  <c r="Z45" i="5"/>
  <c r="AA45" i="5"/>
  <c r="U40" i="5"/>
  <c r="Z40" i="5"/>
  <c r="R37" i="5"/>
  <c r="Z37" i="5"/>
  <c r="AA37" i="5"/>
  <c r="U32" i="5"/>
  <c r="Y32" i="5" s="1"/>
  <c r="Z32" i="5"/>
  <c r="R29" i="5"/>
  <c r="Y29" i="5"/>
  <c r="Z29" i="5"/>
  <c r="AA29" i="5"/>
  <c r="U24" i="5"/>
  <c r="Z24" i="5"/>
  <c r="R21" i="5"/>
  <c r="Z21" i="5"/>
  <c r="AA21" i="5"/>
  <c r="U16" i="5"/>
  <c r="Y16" i="5" s="1"/>
  <c r="Z16" i="5"/>
  <c r="R13" i="5"/>
  <c r="Z13" i="5"/>
  <c r="AA13" i="5"/>
  <c r="S44" i="5"/>
  <c r="X44" i="5" s="1"/>
  <c r="V44" i="5"/>
  <c r="Y44" i="5" s="1"/>
  <c r="S28" i="5"/>
  <c r="X28" i="5" s="1"/>
  <c r="V28" i="5"/>
  <c r="AB15" i="5"/>
  <c r="V15" i="5"/>
  <c r="S12" i="5"/>
  <c r="V12" i="5"/>
  <c r="Z32" i="6"/>
  <c r="R43" i="6"/>
  <c r="U43" i="6"/>
  <c r="Y43" i="6" s="1"/>
  <c r="AA43" i="6"/>
  <c r="AB43" i="6"/>
  <c r="Z43" i="6"/>
  <c r="R41" i="6"/>
  <c r="Z41" i="6"/>
  <c r="AA41" i="6"/>
  <c r="R39" i="6"/>
  <c r="U39" i="6"/>
  <c r="Y39" i="6" s="1"/>
  <c r="AA39" i="6"/>
  <c r="Z39" i="6"/>
  <c r="S9" i="7"/>
  <c r="X9" i="7" s="1"/>
  <c r="V9" i="7"/>
  <c r="Y9" i="7" s="1"/>
  <c r="Z9" i="7"/>
  <c r="AA52" i="4"/>
  <c r="AA50" i="4"/>
  <c r="AA48" i="4"/>
  <c r="AA46" i="4"/>
  <c r="AA44" i="4"/>
  <c r="AA42" i="4"/>
  <c r="U46" i="4"/>
  <c r="U38" i="4"/>
  <c r="U30" i="4"/>
  <c r="U22" i="4"/>
  <c r="R52" i="4"/>
  <c r="R48" i="4"/>
  <c r="R44" i="4"/>
  <c r="X44" i="4" s="1"/>
  <c r="R13" i="4"/>
  <c r="R9" i="4"/>
  <c r="S9" i="4"/>
  <c r="V9" i="4"/>
  <c r="Y9" i="4" s="1"/>
  <c r="X47" i="4"/>
  <c r="X31" i="4"/>
  <c r="R54" i="4"/>
  <c r="X54" i="4" s="1"/>
  <c r="Z54" i="4"/>
  <c r="Y54" i="4"/>
  <c r="S39" i="5"/>
  <c r="S29" i="5"/>
  <c r="X27" i="5"/>
  <c r="S23" i="5"/>
  <c r="R9" i="5"/>
  <c r="Z9" i="5"/>
  <c r="AA9" i="5"/>
  <c r="R47" i="5"/>
  <c r="X47" i="5" s="1"/>
  <c r="U47" i="5"/>
  <c r="AA47" i="5"/>
  <c r="R39" i="5"/>
  <c r="U39" i="5"/>
  <c r="Y39" i="5" s="1"/>
  <c r="AA39" i="5"/>
  <c r="U34" i="5"/>
  <c r="Y34" i="5" s="1"/>
  <c r="R31" i="5"/>
  <c r="U31" i="5"/>
  <c r="AA31" i="5"/>
  <c r="U26" i="5"/>
  <c r="R23" i="5"/>
  <c r="U23" i="5"/>
  <c r="Y23" i="5" s="1"/>
  <c r="AA23" i="5"/>
  <c r="Y18" i="5"/>
  <c r="U18" i="5"/>
  <c r="R15" i="5"/>
  <c r="X15" i="5" s="1"/>
  <c r="U15" i="5"/>
  <c r="AA15" i="5"/>
  <c r="R10" i="5"/>
  <c r="U10" i="5"/>
  <c r="X54" i="5"/>
  <c r="V43" i="5"/>
  <c r="AB43" i="5"/>
  <c r="S40" i="5"/>
  <c r="X40" i="5" s="1"/>
  <c r="V40" i="5"/>
  <c r="Y40" i="5" s="1"/>
  <c r="S24" i="5"/>
  <c r="X24" i="5" s="1"/>
  <c r="V24" i="5"/>
  <c r="X22" i="5"/>
  <c r="S11" i="5"/>
  <c r="V11" i="5"/>
  <c r="R53" i="6"/>
  <c r="Z53" i="6"/>
  <c r="AA53" i="6"/>
  <c r="U53" i="6"/>
  <c r="S48" i="6"/>
  <c r="X48" i="6" s="1"/>
  <c r="R45" i="6"/>
  <c r="X45" i="6" s="1"/>
  <c r="U45" i="6"/>
  <c r="Z45" i="6"/>
  <c r="AA45" i="6"/>
  <c r="R35" i="6"/>
  <c r="U35" i="6"/>
  <c r="AA35" i="6"/>
  <c r="Z35" i="6"/>
  <c r="R33" i="6"/>
  <c r="Z33" i="6"/>
  <c r="AA33" i="6"/>
  <c r="U33" i="6"/>
  <c r="Y33" i="6" s="1"/>
  <c r="R31" i="6"/>
  <c r="U31" i="6"/>
  <c r="Y31" i="6" s="1"/>
  <c r="AA31" i="6"/>
  <c r="AB31" i="6"/>
  <c r="Z31" i="6"/>
  <c r="R21" i="6"/>
  <c r="Z21" i="6"/>
  <c r="AA21" i="6"/>
  <c r="Z47" i="7"/>
  <c r="R47" i="7"/>
  <c r="U47" i="7"/>
  <c r="AA47" i="7"/>
  <c r="AD38" i="7"/>
  <c r="Z31" i="7"/>
  <c r="R31" i="7"/>
  <c r="X31" i="7" s="1"/>
  <c r="U31" i="7"/>
  <c r="Y31" i="7" s="1"/>
  <c r="AA31" i="7"/>
  <c r="R29" i="7"/>
  <c r="Z29" i="7"/>
  <c r="AA29" i="7"/>
  <c r="U29" i="7"/>
  <c r="Z27" i="7"/>
  <c r="R27" i="7"/>
  <c r="X27" i="7" s="1"/>
  <c r="U27" i="7"/>
  <c r="Y27" i="7" s="1"/>
  <c r="AA27" i="7"/>
  <c r="R15" i="7"/>
  <c r="X15" i="7" s="1"/>
  <c r="Z15" i="7"/>
  <c r="U15" i="7"/>
  <c r="Y15" i="7" s="1"/>
  <c r="AA15" i="7"/>
  <c r="R14" i="7"/>
  <c r="AA14" i="7"/>
  <c r="AB14" i="7"/>
  <c r="U14" i="7"/>
  <c r="Z50" i="4"/>
  <c r="Y50" i="4"/>
  <c r="Z46" i="4"/>
  <c r="Z42" i="4"/>
  <c r="U40" i="4"/>
  <c r="Y40" i="4" s="1"/>
  <c r="AA40" i="4"/>
  <c r="Z38" i="4"/>
  <c r="Y38" i="4"/>
  <c r="AA38" i="4"/>
  <c r="U36" i="4"/>
  <c r="AA36" i="4"/>
  <c r="Z34" i="4"/>
  <c r="Y34" i="4"/>
  <c r="AA34" i="4"/>
  <c r="U32" i="4"/>
  <c r="AA32" i="4"/>
  <c r="Z30" i="4"/>
  <c r="AA30" i="4"/>
  <c r="U28" i="4"/>
  <c r="Y28" i="4" s="1"/>
  <c r="AA28" i="4"/>
  <c r="Z26" i="4"/>
  <c r="Y26" i="4"/>
  <c r="AA26" i="4"/>
  <c r="U24" i="4"/>
  <c r="AA24" i="4"/>
  <c r="Z22" i="4"/>
  <c r="Y22" i="4"/>
  <c r="AA22" i="4"/>
  <c r="U20" i="4"/>
  <c r="AA20" i="4"/>
  <c r="Z18" i="4"/>
  <c r="Y18" i="4"/>
  <c r="AA18" i="4"/>
  <c r="U16" i="4"/>
  <c r="AA16" i="4"/>
  <c r="Z14" i="4"/>
  <c r="R14" i="4"/>
  <c r="AA14" i="4"/>
  <c r="R12" i="4"/>
  <c r="X12" i="4" s="1"/>
  <c r="U12" i="4"/>
  <c r="AA12" i="4"/>
  <c r="Z11" i="4"/>
  <c r="Z10" i="4"/>
  <c r="R10" i="4"/>
  <c r="AA10" i="4"/>
  <c r="S49" i="4"/>
  <c r="X49" i="4" s="1"/>
  <c r="V49" i="4"/>
  <c r="S41" i="4"/>
  <c r="X41" i="4" s="1"/>
  <c r="V41" i="4"/>
  <c r="Y41" i="4" s="1"/>
  <c r="S33" i="4"/>
  <c r="X33" i="4" s="1"/>
  <c r="V33" i="4"/>
  <c r="S25" i="4"/>
  <c r="V25" i="4"/>
  <c r="S17" i="4"/>
  <c r="X17" i="4" s="1"/>
  <c r="V17" i="4"/>
  <c r="Z52" i="5"/>
  <c r="R49" i="5"/>
  <c r="X49" i="5" s="1"/>
  <c r="Y49" i="5"/>
  <c r="Z49" i="5"/>
  <c r="AA49" i="5"/>
  <c r="Z44" i="5"/>
  <c r="R41" i="5"/>
  <c r="Z41" i="5"/>
  <c r="AA41" i="5"/>
  <c r="U36" i="5"/>
  <c r="Z36" i="5"/>
  <c r="R33" i="5"/>
  <c r="X33" i="5" s="1"/>
  <c r="Y33" i="5"/>
  <c r="Z33" i="5"/>
  <c r="AA33" i="5"/>
  <c r="U28" i="5"/>
  <c r="Y28" i="5" s="1"/>
  <c r="Z28" i="5"/>
  <c r="R25" i="5"/>
  <c r="Z25" i="5"/>
  <c r="AA25" i="5"/>
  <c r="U20" i="5"/>
  <c r="Z20" i="5"/>
  <c r="Y20" i="5"/>
  <c r="R17" i="5"/>
  <c r="X17" i="5" s="1"/>
  <c r="Y17" i="5"/>
  <c r="Z17" i="5"/>
  <c r="AA17" i="5"/>
  <c r="U12" i="5"/>
  <c r="Y12" i="5" s="1"/>
  <c r="Z12" i="5"/>
  <c r="R12" i="5"/>
  <c r="V9" i="5"/>
  <c r="Y9" i="5" s="1"/>
  <c r="S9" i="5"/>
  <c r="S52" i="5"/>
  <c r="X52" i="5" s="1"/>
  <c r="V52" i="5"/>
  <c r="Y52" i="5" s="1"/>
  <c r="X50" i="5"/>
  <c r="S36" i="5"/>
  <c r="X36" i="5" s="1"/>
  <c r="V36" i="5"/>
  <c r="X34" i="5"/>
  <c r="S20" i="5"/>
  <c r="X20" i="5" s="1"/>
  <c r="V20" i="5"/>
  <c r="X18" i="5"/>
  <c r="V13" i="5"/>
  <c r="Y13" i="5" s="1"/>
  <c r="S13" i="5"/>
  <c r="X13" i="5" s="1"/>
  <c r="R27" i="6"/>
  <c r="U27" i="6"/>
  <c r="AA27" i="6"/>
  <c r="Z27" i="6"/>
  <c r="R25" i="6"/>
  <c r="Z25" i="6"/>
  <c r="AA25" i="6"/>
  <c r="R23" i="6"/>
  <c r="U23" i="6"/>
  <c r="AA23" i="6"/>
  <c r="AB23" i="6"/>
  <c r="Z23" i="6"/>
  <c r="S51" i="6"/>
  <c r="X51" i="6" s="1"/>
  <c r="V51" i="6"/>
  <c r="Y51" i="6" s="1"/>
  <c r="AB51" i="6"/>
  <c r="Y46" i="6"/>
  <c r="Z46" i="6"/>
  <c r="S46" i="6"/>
  <c r="X46" i="6" s="1"/>
  <c r="S41" i="6"/>
  <c r="X41" i="6" s="1"/>
  <c r="V41" i="6"/>
  <c r="Y41" i="6" s="1"/>
  <c r="S35" i="6"/>
  <c r="V35" i="6"/>
  <c r="AB35" i="6"/>
  <c r="Y30" i="6"/>
  <c r="Z30" i="6"/>
  <c r="S30" i="6"/>
  <c r="X30" i="6" s="1"/>
  <c r="S25" i="6"/>
  <c r="X25" i="6" s="1"/>
  <c r="V25" i="6"/>
  <c r="Y25" i="6" s="1"/>
  <c r="S19" i="6"/>
  <c r="X19" i="6" s="1"/>
  <c r="V19" i="6"/>
  <c r="Y19" i="6" s="1"/>
  <c r="V16" i="6"/>
  <c r="Y16" i="6" s="1"/>
  <c r="Z16" i="6"/>
  <c r="S13" i="6"/>
  <c r="Z13" i="6"/>
  <c r="R15" i="6"/>
  <c r="X15" i="6" s="1"/>
  <c r="U15" i="6"/>
  <c r="Z15" i="6"/>
  <c r="AA15" i="6"/>
  <c r="Y15" i="6"/>
  <c r="AB15" i="6"/>
  <c r="S10" i="6"/>
  <c r="Z10" i="6"/>
  <c r="V10" i="6"/>
  <c r="Y10" i="6" s="1"/>
  <c r="AB23" i="5"/>
  <c r="R14" i="6"/>
  <c r="R10" i="6"/>
  <c r="X47" i="6"/>
  <c r="X31" i="6"/>
  <c r="X14" i="6"/>
  <c r="Z54" i="7"/>
  <c r="R53" i="7"/>
  <c r="Z53" i="7"/>
  <c r="AA53" i="7"/>
  <c r="Z51" i="7"/>
  <c r="R51" i="7"/>
  <c r="X51" i="7" s="1"/>
  <c r="U51" i="7"/>
  <c r="Y51" i="7" s="1"/>
  <c r="AB51" i="7"/>
  <c r="AA51" i="7"/>
  <c r="R49" i="7"/>
  <c r="AA49" i="7"/>
  <c r="Z39" i="7"/>
  <c r="R39" i="7"/>
  <c r="X39" i="7" s="1"/>
  <c r="U39" i="7"/>
  <c r="Y39" i="7" s="1"/>
  <c r="AA39" i="7"/>
  <c r="R37" i="7"/>
  <c r="Z37" i="7"/>
  <c r="AA37" i="7"/>
  <c r="Z35" i="7"/>
  <c r="R35" i="7"/>
  <c r="X35" i="7" s="1"/>
  <c r="U35" i="7"/>
  <c r="Y35" i="7" s="1"/>
  <c r="AA35" i="7"/>
  <c r="R33" i="7"/>
  <c r="AA33" i="7"/>
  <c r="R21" i="7"/>
  <c r="Z21" i="7"/>
  <c r="AA21" i="7"/>
  <c r="X18" i="7"/>
  <c r="X14" i="7"/>
  <c r="R11" i="7"/>
  <c r="X11" i="7" s="1"/>
  <c r="Z11" i="7"/>
  <c r="U11" i="7"/>
  <c r="Y11" i="7" s="1"/>
  <c r="AA11" i="7"/>
  <c r="V45" i="6"/>
  <c r="V29" i="6"/>
  <c r="V9" i="6"/>
  <c r="Y9" i="6" s="1"/>
  <c r="S52" i="6"/>
  <c r="X52" i="6" s="1"/>
  <c r="S36" i="6"/>
  <c r="X36" i="6" s="1"/>
  <c r="Y13" i="6"/>
  <c r="R13" i="6"/>
  <c r="Z12" i="6"/>
  <c r="U11" i="6"/>
  <c r="R11" i="6"/>
  <c r="X49" i="6"/>
  <c r="X43" i="6"/>
  <c r="X33" i="6"/>
  <c r="X27" i="6"/>
  <c r="X17" i="6"/>
  <c r="R9" i="6"/>
  <c r="X9" i="6" s="1"/>
  <c r="R45" i="7"/>
  <c r="Z45" i="7"/>
  <c r="AA45" i="7"/>
  <c r="Z43" i="7"/>
  <c r="R43" i="7"/>
  <c r="X43" i="7" s="1"/>
  <c r="U43" i="7"/>
  <c r="Y43" i="7" s="1"/>
  <c r="AB43" i="7"/>
  <c r="AA43" i="7"/>
  <c r="R41" i="7"/>
  <c r="AA41" i="7"/>
  <c r="R22" i="7"/>
  <c r="X22" i="7" s="1"/>
  <c r="AD22" i="7" s="1"/>
  <c r="AA22" i="7"/>
  <c r="U22" i="7"/>
  <c r="Y22" i="7" s="1"/>
  <c r="R12" i="7"/>
  <c r="X12" i="7" s="1"/>
  <c r="U12" i="7"/>
  <c r="Y12" i="7" s="1"/>
  <c r="AA12" i="7"/>
  <c r="Z12" i="7"/>
  <c r="S46" i="7"/>
  <c r="X46" i="7" s="1"/>
  <c r="AB46" i="7"/>
  <c r="X39" i="6"/>
  <c r="X29" i="6"/>
  <c r="S23" i="6"/>
  <c r="V23" i="6"/>
  <c r="V20" i="6"/>
  <c r="Y20" i="6" s="1"/>
  <c r="Z20" i="6"/>
  <c r="S12" i="6"/>
  <c r="X12" i="6" s="1"/>
  <c r="V12" i="6"/>
  <c r="Y12" i="6" s="1"/>
  <c r="AA56" i="7"/>
  <c r="AD30" i="7"/>
  <c r="Z23" i="7"/>
  <c r="U23" i="7"/>
  <c r="Y23" i="7" s="1"/>
  <c r="R23" i="7"/>
  <c r="X23" i="7" s="1"/>
  <c r="AA23" i="7"/>
  <c r="R17" i="7"/>
  <c r="AA17" i="7"/>
  <c r="R13" i="7"/>
  <c r="Z13" i="7"/>
  <c r="AA13" i="7"/>
  <c r="S54" i="7"/>
  <c r="X54" i="7" s="1"/>
  <c r="Y54" i="7"/>
  <c r="AB54" i="7"/>
  <c r="S47" i="7"/>
  <c r="V47" i="7"/>
  <c r="X26" i="7"/>
  <c r="AD26" i="7" s="1"/>
  <c r="X20" i="7"/>
  <c r="Z51" i="8"/>
  <c r="R51" i="8"/>
  <c r="U51" i="8"/>
  <c r="AA51" i="8"/>
  <c r="U48" i="8"/>
  <c r="AA48" i="8"/>
  <c r="Z48" i="8"/>
  <c r="R48" i="8"/>
  <c r="Z43" i="8"/>
  <c r="R43" i="8"/>
  <c r="U43" i="8"/>
  <c r="AA43" i="8"/>
  <c r="U40" i="8"/>
  <c r="AA40" i="8"/>
  <c r="Z40" i="8"/>
  <c r="R40" i="8"/>
  <c r="R35" i="8"/>
  <c r="U35" i="8"/>
  <c r="AA35" i="8"/>
  <c r="U32" i="8"/>
  <c r="AA32" i="8"/>
  <c r="Z32" i="8"/>
  <c r="R32" i="8"/>
  <c r="R23" i="8"/>
  <c r="U23" i="8"/>
  <c r="AA23" i="8"/>
  <c r="U20" i="8"/>
  <c r="Y20" i="8" s="1"/>
  <c r="AA20" i="8"/>
  <c r="Z20" i="8"/>
  <c r="AA14" i="8"/>
  <c r="R14" i="8"/>
  <c r="U14" i="8"/>
  <c r="Y14" i="8" s="1"/>
  <c r="Z14" i="8"/>
  <c r="AA10" i="8"/>
  <c r="R10" i="8"/>
  <c r="X10" i="8" s="1"/>
  <c r="U10" i="8"/>
  <c r="Z10" i="8"/>
  <c r="P49" i="7"/>
  <c r="P41" i="7"/>
  <c r="Z41" i="7" s="1"/>
  <c r="P33" i="7"/>
  <c r="Z33" i="7" s="1"/>
  <c r="P25" i="7"/>
  <c r="P17" i="7"/>
  <c r="Z17" i="7" s="1"/>
  <c r="R53" i="8"/>
  <c r="X53" i="8" s="1"/>
  <c r="Y53" i="8"/>
  <c r="Z53" i="8"/>
  <c r="AA53" i="8"/>
  <c r="AA50" i="8"/>
  <c r="U50" i="8"/>
  <c r="R45" i="8"/>
  <c r="Z45" i="8"/>
  <c r="AA45" i="8"/>
  <c r="AA42" i="8"/>
  <c r="U42" i="8"/>
  <c r="Y42" i="8" s="1"/>
  <c r="R37" i="8"/>
  <c r="X37" i="8" s="1"/>
  <c r="Y37" i="8"/>
  <c r="Z37" i="8"/>
  <c r="AA37" i="8"/>
  <c r="Y34" i="8"/>
  <c r="AA34" i="8"/>
  <c r="U34" i="8"/>
  <c r="R29" i="8"/>
  <c r="Z29" i="8"/>
  <c r="AA29" i="8"/>
  <c r="AA22" i="8"/>
  <c r="U22" i="8"/>
  <c r="U16" i="8"/>
  <c r="AA16" i="8"/>
  <c r="Z16" i="8"/>
  <c r="Y16" i="8"/>
  <c r="R13" i="8"/>
  <c r="AA13" i="8"/>
  <c r="S48" i="8"/>
  <c r="V48" i="8"/>
  <c r="P47" i="8"/>
  <c r="S40" i="8"/>
  <c r="X40" i="8" s="1"/>
  <c r="V40" i="8"/>
  <c r="P39" i="8"/>
  <c r="S32" i="8"/>
  <c r="V32" i="8"/>
  <c r="P31" i="8"/>
  <c r="X26" i="8"/>
  <c r="S24" i="8"/>
  <c r="X24" i="8" s="1"/>
  <c r="V24" i="8"/>
  <c r="Y24" i="8" s="1"/>
  <c r="P23" i="8"/>
  <c r="X18" i="8"/>
  <c r="P13" i="8"/>
  <c r="Z13" i="8" s="1"/>
  <c r="R17" i="8"/>
  <c r="X17" i="8" s="1"/>
  <c r="Y17" i="8"/>
  <c r="Z17" i="8"/>
  <c r="AA17" i="8"/>
  <c r="S14" i="8"/>
  <c r="X14" i="8" s="1"/>
  <c r="AB14" i="8"/>
  <c r="P9" i="8"/>
  <c r="R42" i="9"/>
  <c r="AA42" i="9"/>
  <c r="U42" i="9"/>
  <c r="X41" i="9"/>
  <c r="R50" i="8"/>
  <c r="X50" i="8" s="1"/>
  <c r="R42" i="8"/>
  <c r="X42" i="8" s="1"/>
  <c r="R34" i="8"/>
  <c r="X34" i="8" s="1"/>
  <c r="U52" i="8"/>
  <c r="AA52" i="8"/>
  <c r="Z52" i="8"/>
  <c r="Z47" i="8"/>
  <c r="R47" i="8"/>
  <c r="U47" i="8"/>
  <c r="AA47" i="8"/>
  <c r="U44" i="8"/>
  <c r="AA44" i="8"/>
  <c r="Z44" i="8"/>
  <c r="Z39" i="8"/>
  <c r="R39" i="8"/>
  <c r="U39" i="8"/>
  <c r="AA39" i="8"/>
  <c r="U36" i="8"/>
  <c r="AA36" i="8"/>
  <c r="Z36" i="8"/>
  <c r="Z31" i="8"/>
  <c r="R31" i="8"/>
  <c r="U31" i="8"/>
  <c r="AA31" i="8"/>
  <c r="U28" i="8"/>
  <c r="Y28" i="8" s="1"/>
  <c r="AA28" i="8"/>
  <c r="Z28" i="8"/>
  <c r="AA26" i="8"/>
  <c r="U26" i="8"/>
  <c r="Y26" i="8" s="1"/>
  <c r="U24" i="8"/>
  <c r="AA24" i="8"/>
  <c r="Z24" i="8"/>
  <c r="R19" i="8"/>
  <c r="U19" i="8"/>
  <c r="AA19" i="8"/>
  <c r="Z15" i="8"/>
  <c r="R15" i="8"/>
  <c r="X15" i="8" s="1"/>
  <c r="U15" i="8"/>
  <c r="Y15" i="8" s="1"/>
  <c r="AA15" i="8"/>
  <c r="X16" i="8"/>
  <c r="R9" i="8"/>
  <c r="Z9" i="8"/>
  <c r="AA9" i="8"/>
  <c r="U37" i="9"/>
  <c r="R37" i="9"/>
  <c r="Z37" i="9"/>
  <c r="AA37" i="9"/>
  <c r="R33" i="9"/>
  <c r="X33" i="9" s="1"/>
  <c r="U33" i="9"/>
  <c r="Y33" i="9" s="1"/>
  <c r="Z33" i="9"/>
  <c r="R29" i="9"/>
  <c r="U29" i="9"/>
  <c r="AA29" i="9"/>
  <c r="Z29" i="9"/>
  <c r="AA54" i="8"/>
  <c r="U54" i="8"/>
  <c r="R49" i="8"/>
  <c r="X49" i="8" s="1"/>
  <c r="Y49" i="8"/>
  <c r="Z49" i="8"/>
  <c r="AA49" i="8"/>
  <c r="AA46" i="8"/>
  <c r="U46" i="8"/>
  <c r="R41" i="8"/>
  <c r="X41" i="8" s="1"/>
  <c r="Y41" i="8"/>
  <c r="Z41" i="8"/>
  <c r="AA41" i="8"/>
  <c r="AA38" i="8"/>
  <c r="U38" i="8"/>
  <c r="R33" i="8"/>
  <c r="X33" i="8" s="1"/>
  <c r="Y33" i="8"/>
  <c r="Z33" i="8"/>
  <c r="AA33" i="8"/>
  <c r="AA30" i="8"/>
  <c r="U30" i="8"/>
  <c r="R21" i="8"/>
  <c r="X21" i="8" s="1"/>
  <c r="Y21" i="8"/>
  <c r="Z21" i="8"/>
  <c r="AA21" i="8"/>
  <c r="AA18" i="8"/>
  <c r="U18" i="8"/>
  <c r="Y18" i="8" s="1"/>
  <c r="R11" i="8"/>
  <c r="Z11" i="8"/>
  <c r="U11" i="8"/>
  <c r="AA11" i="8"/>
  <c r="S54" i="8"/>
  <c r="X54" i="8" s="1"/>
  <c r="AB54" i="8"/>
  <c r="S52" i="8"/>
  <c r="X52" i="8" s="1"/>
  <c r="V52" i="8"/>
  <c r="AB46" i="8"/>
  <c r="S46" i="8"/>
  <c r="X46" i="8" s="1"/>
  <c r="S44" i="8"/>
  <c r="X44" i="8" s="1"/>
  <c r="V44" i="8"/>
  <c r="S36" i="8"/>
  <c r="X36" i="8" s="1"/>
  <c r="V36" i="8"/>
  <c r="P35" i="8"/>
  <c r="Z35" i="8" s="1"/>
  <c r="S30" i="8"/>
  <c r="X30" i="8" s="1"/>
  <c r="AB30" i="8"/>
  <c r="S28" i="8"/>
  <c r="X28" i="8" s="1"/>
  <c r="V28" i="8"/>
  <c r="P27" i="8"/>
  <c r="AB27" i="8" s="1"/>
  <c r="S22" i="8"/>
  <c r="X22" i="8" s="1"/>
  <c r="AB22" i="8"/>
  <c r="S20" i="8"/>
  <c r="X20" i="8" s="1"/>
  <c r="V20" i="8"/>
  <c r="P19" i="8"/>
  <c r="Z19" i="8" s="1"/>
  <c r="S12" i="8"/>
  <c r="X12" i="8" s="1"/>
  <c r="V12" i="8"/>
  <c r="Y12" i="8" s="1"/>
  <c r="Z12" i="8"/>
  <c r="Z39" i="9"/>
  <c r="R39" i="9"/>
  <c r="U39" i="9"/>
  <c r="AA39" i="9"/>
  <c r="R54" i="9"/>
  <c r="X54" i="9" s="1"/>
  <c r="AA54" i="9"/>
  <c r="R52" i="9"/>
  <c r="U52" i="9"/>
  <c r="AA52" i="9"/>
  <c r="Z52" i="9"/>
  <c r="R50" i="9"/>
  <c r="AA50" i="9"/>
  <c r="R48" i="9"/>
  <c r="X48" i="9" s="1"/>
  <c r="U48" i="9"/>
  <c r="Y48" i="9" s="1"/>
  <c r="AA48" i="9"/>
  <c r="Z48" i="9"/>
  <c r="R46" i="9"/>
  <c r="X46" i="9" s="1"/>
  <c r="AA46" i="9"/>
  <c r="R44" i="9"/>
  <c r="U44" i="9"/>
  <c r="AA44" i="9"/>
  <c r="Z44" i="9"/>
  <c r="Z43" i="9"/>
  <c r="R43" i="9"/>
  <c r="X43" i="9" s="1"/>
  <c r="U43" i="9"/>
  <c r="Y43" i="9" s="1"/>
  <c r="R27" i="9"/>
  <c r="Z27" i="9"/>
  <c r="U27" i="9"/>
  <c r="Y27" i="9" s="1"/>
  <c r="S44" i="9"/>
  <c r="V44" i="9"/>
  <c r="V42" i="9"/>
  <c r="Y42" i="9" s="1"/>
  <c r="S42" i="9"/>
  <c r="X42" i="9" s="1"/>
  <c r="AB42" i="9"/>
  <c r="S37" i="9"/>
  <c r="X37" i="9" s="1"/>
  <c r="V37" i="9"/>
  <c r="S28" i="9"/>
  <c r="X28" i="9" s="1"/>
  <c r="V28" i="9"/>
  <c r="Y28" i="9" s="1"/>
  <c r="Z28" i="9"/>
  <c r="S26" i="9"/>
  <c r="X26" i="9" s="1"/>
  <c r="V26" i="9"/>
  <c r="Y26" i="9" s="1"/>
  <c r="AB26" i="9"/>
  <c r="S21" i="9"/>
  <c r="X21" i="9" s="1"/>
  <c r="V21" i="9"/>
  <c r="S15" i="9"/>
  <c r="X15" i="9" s="1"/>
  <c r="Y15" i="9"/>
  <c r="Z15" i="9"/>
  <c r="S12" i="9"/>
  <c r="X12" i="9" s="1"/>
  <c r="V12" i="9"/>
  <c r="Y12" i="9" s="1"/>
  <c r="Z12" i="9"/>
  <c r="V10" i="9"/>
  <c r="Y10" i="9" s="1"/>
  <c r="AB10" i="9"/>
  <c r="S10" i="9"/>
  <c r="U54" i="10"/>
  <c r="Z54" i="10"/>
  <c r="Y54" i="10"/>
  <c r="AA54" i="10"/>
  <c r="R54" i="10"/>
  <c r="AB18" i="8"/>
  <c r="AB50" i="9"/>
  <c r="Z54" i="9"/>
  <c r="Z46" i="9"/>
  <c r="Z26" i="9"/>
  <c r="Z21" i="9"/>
  <c r="U46" i="9"/>
  <c r="Y46" i="9" s="1"/>
  <c r="U53" i="9"/>
  <c r="Y53" i="9" s="1"/>
  <c r="R53" i="9"/>
  <c r="Y51" i="9"/>
  <c r="Z51" i="9"/>
  <c r="R51" i="9"/>
  <c r="X51" i="9" s="1"/>
  <c r="U51" i="9"/>
  <c r="U49" i="9"/>
  <c r="Y49" i="9" s="1"/>
  <c r="R49" i="9"/>
  <c r="X49" i="9" s="1"/>
  <c r="Z47" i="9"/>
  <c r="R47" i="9"/>
  <c r="X47" i="9" s="1"/>
  <c r="U47" i="9"/>
  <c r="Y47" i="9" s="1"/>
  <c r="U45" i="9"/>
  <c r="R45" i="9"/>
  <c r="R35" i="9"/>
  <c r="Z35" i="9"/>
  <c r="U35" i="9"/>
  <c r="R31" i="9"/>
  <c r="X31" i="9" s="1"/>
  <c r="Z31" i="9"/>
  <c r="U31" i="9"/>
  <c r="R25" i="9"/>
  <c r="X25" i="9" s="1"/>
  <c r="U25" i="9"/>
  <c r="Y25" i="9"/>
  <c r="R21" i="9"/>
  <c r="U21" i="9"/>
  <c r="Y21" i="9" s="1"/>
  <c r="R17" i="9"/>
  <c r="X17" i="9" s="1"/>
  <c r="U17" i="9"/>
  <c r="Y17" i="9" s="1"/>
  <c r="R10" i="9"/>
  <c r="Z10" i="9"/>
  <c r="AA10" i="9"/>
  <c r="AA56" i="9" s="1"/>
  <c r="AB46" i="9"/>
  <c r="Z53" i="9"/>
  <c r="U54" i="9"/>
  <c r="Y54" i="9" s="1"/>
  <c r="V31" i="9"/>
  <c r="S53" i="9"/>
  <c r="X53" i="9" s="1"/>
  <c r="R40" i="9"/>
  <c r="X40" i="9" s="1"/>
  <c r="U40" i="9"/>
  <c r="Y40" i="9" s="1"/>
  <c r="AA40" i="9"/>
  <c r="Z40" i="9"/>
  <c r="R38" i="9"/>
  <c r="X38" i="9" s="1"/>
  <c r="Y38" i="9"/>
  <c r="AA38" i="9"/>
  <c r="R11" i="9"/>
  <c r="Z11" i="9"/>
  <c r="U11" i="9"/>
  <c r="X27" i="9"/>
  <c r="X11" i="9"/>
  <c r="R49" i="10"/>
  <c r="X49" i="10" s="1"/>
  <c r="Z49" i="10"/>
  <c r="AA49" i="10"/>
  <c r="U49" i="10"/>
  <c r="Y49" i="10" s="1"/>
  <c r="R32" i="10"/>
  <c r="U32" i="10"/>
  <c r="AA32" i="10"/>
  <c r="X9" i="9"/>
  <c r="X23" i="9"/>
  <c r="Y52" i="10"/>
  <c r="R52" i="10"/>
  <c r="U52" i="10"/>
  <c r="AA52" i="10"/>
  <c r="R46" i="10"/>
  <c r="X46" i="10" s="1"/>
  <c r="U46" i="10"/>
  <c r="Z46" i="10"/>
  <c r="Y46" i="10"/>
  <c r="AA46" i="10"/>
  <c r="R24" i="10"/>
  <c r="U24" i="10"/>
  <c r="AA24" i="10"/>
  <c r="X35" i="9"/>
  <c r="X19" i="9"/>
  <c r="X16" i="9"/>
  <c r="Y47" i="10"/>
  <c r="U50" i="10"/>
  <c r="R50" i="10"/>
  <c r="Z50" i="10"/>
  <c r="AA50" i="10"/>
  <c r="R42" i="10"/>
  <c r="U42" i="10"/>
  <c r="Z42" i="10"/>
  <c r="AA42" i="10"/>
  <c r="R29" i="10"/>
  <c r="Z29" i="10"/>
  <c r="AA29" i="10"/>
  <c r="U29" i="10"/>
  <c r="Y29" i="10" s="1"/>
  <c r="R16" i="10"/>
  <c r="U16" i="10"/>
  <c r="AA16" i="10"/>
  <c r="AA56" i="10" s="1"/>
  <c r="X37" i="10"/>
  <c r="X21" i="10"/>
  <c r="R20" i="10"/>
  <c r="U20" i="10"/>
  <c r="R14" i="10"/>
  <c r="R12" i="10"/>
  <c r="U12" i="10"/>
  <c r="R10" i="10"/>
  <c r="Y10" i="10"/>
  <c r="X44" i="10"/>
  <c r="X39" i="10"/>
  <c r="X33" i="10"/>
  <c r="X30" i="10"/>
  <c r="AD30" i="10" s="1"/>
  <c r="S17" i="10"/>
  <c r="X17" i="10" s="1"/>
  <c r="V17" i="10"/>
  <c r="Y17" i="10" s="1"/>
  <c r="R18" i="10"/>
  <c r="X29" i="10"/>
  <c r="X26" i="10"/>
  <c r="X19" i="10"/>
  <c r="X10" i="10"/>
  <c r="AB41" i="2"/>
  <c r="AB37" i="2"/>
  <c r="AB11" i="2"/>
  <c r="AB30" i="2"/>
  <c r="AB48" i="2"/>
  <c r="AB17" i="2"/>
  <c r="AB22" i="2"/>
  <c r="AB14" i="2"/>
  <c r="AB25" i="2"/>
  <c r="AB9" i="2"/>
  <c r="AB13" i="2"/>
  <c r="AB15" i="2"/>
  <c r="AB21" i="2"/>
  <c r="AB24" i="2"/>
  <c r="AB33" i="2"/>
  <c r="AB51" i="3"/>
  <c r="AB47" i="3"/>
  <c r="AB43" i="3"/>
  <c r="AB39" i="3"/>
  <c r="AB35" i="3"/>
  <c r="AB31" i="3"/>
  <c r="AB27" i="3"/>
  <c r="AB23" i="3"/>
  <c r="AB19" i="3"/>
  <c r="AB15" i="3"/>
  <c r="AB11" i="3"/>
  <c r="AB12" i="4"/>
  <c r="AB16" i="4"/>
  <c r="AB20" i="4"/>
  <c r="AB24" i="4"/>
  <c r="AB28" i="4"/>
  <c r="AD28" i="4" s="1"/>
  <c r="AB32" i="4"/>
  <c r="AB36" i="4"/>
  <c r="AB40" i="4"/>
  <c r="AB44" i="4"/>
  <c r="AB48" i="4"/>
  <c r="AB52" i="4"/>
  <c r="AB9" i="4"/>
  <c r="AB17" i="4"/>
  <c r="AB21" i="4"/>
  <c r="AB25" i="4"/>
  <c r="AB29" i="4"/>
  <c r="AB33" i="4"/>
  <c r="AB37" i="4"/>
  <c r="AB41" i="4"/>
  <c r="AB49" i="4"/>
  <c r="AB53" i="4"/>
  <c r="AB10" i="4"/>
  <c r="AB14" i="4"/>
  <c r="AB18" i="4"/>
  <c r="AD18" i="4" s="1"/>
  <c r="AB22" i="4"/>
  <c r="AD22" i="4" s="1"/>
  <c r="AB26" i="4"/>
  <c r="AB30" i="4"/>
  <c r="AB34" i="4"/>
  <c r="AD34" i="4" s="1"/>
  <c r="AB38" i="4"/>
  <c r="AD38" i="4" s="1"/>
  <c r="AB42" i="4"/>
  <c r="AB46" i="4"/>
  <c r="AB50" i="4"/>
  <c r="AB54" i="4"/>
  <c r="AB39" i="5"/>
  <c r="AB27" i="6"/>
  <c r="AB11" i="10"/>
  <c r="AB15" i="10"/>
  <c r="AB19" i="10"/>
  <c r="AD19" i="10" s="1"/>
  <c r="AB23" i="10"/>
  <c r="AB27" i="10"/>
  <c r="AB31" i="10"/>
  <c r="AB35" i="10"/>
  <c r="AB39" i="10"/>
  <c r="AB43" i="10"/>
  <c r="AB47" i="10"/>
  <c r="AB51" i="10"/>
  <c r="AB12" i="10"/>
  <c r="AB16" i="10"/>
  <c r="AB20" i="10"/>
  <c r="AB24" i="10"/>
  <c r="AB28" i="10"/>
  <c r="AB32" i="10"/>
  <c r="AB36" i="10"/>
  <c r="AB40" i="10"/>
  <c r="AB44" i="10"/>
  <c r="AB48" i="10"/>
  <c r="AB52" i="10"/>
  <c r="AB9" i="10"/>
  <c r="AB13" i="10"/>
  <c r="AB17" i="10"/>
  <c r="AB21" i="10"/>
  <c r="AB25" i="10"/>
  <c r="AB29" i="10"/>
  <c r="AB33" i="10"/>
  <c r="AB37" i="10"/>
  <c r="AD37" i="10" s="1"/>
  <c r="AB41" i="10"/>
  <c r="AB45" i="10"/>
  <c r="AB49" i="10"/>
  <c r="AB53" i="10"/>
  <c r="AD53" i="10" s="1"/>
  <c r="AB18" i="10"/>
  <c r="AB34" i="10"/>
  <c r="AB50" i="10"/>
  <c r="AB22" i="10"/>
  <c r="AB38" i="10"/>
  <c r="AB54" i="10"/>
  <c r="AB10" i="10"/>
  <c r="AB26" i="10"/>
  <c r="AD26" i="10" s="1"/>
  <c r="AB42" i="10"/>
  <c r="AB31" i="2"/>
  <c r="AB45" i="2"/>
  <c r="AB19" i="2"/>
  <c r="AB44" i="2"/>
  <c r="AB28" i="2"/>
  <c r="AB38" i="2"/>
  <c r="AB20" i="2"/>
  <c r="AB54" i="3"/>
  <c r="AB50" i="3"/>
  <c r="AB46" i="3"/>
  <c r="AB42" i="3"/>
  <c r="AB38" i="3"/>
  <c r="AB34" i="3"/>
  <c r="AB30" i="3"/>
  <c r="AB26" i="3"/>
  <c r="AB22" i="3"/>
  <c r="AB18" i="3"/>
  <c r="AB14" i="3"/>
  <c r="AB10" i="3"/>
  <c r="AD10" i="3" s="1"/>
  <c r="AB12" i="5"/>
  <c r="AB16" i="5"/>
  <c r="AB20" i="5"/>
  <c r="AB24" i="5"/>
  <c r="AB28" i="5"/>
  <c r="AB32" i="5"/>
  <c r="AB36" i="5"/>
  <c r="AB40" i="5"/>
  <c r="AB44" i="5"/>
  <c r="AB48" i="5"/>
  <c r="AB52" i="5"/>
  <c r="AB9" i="5"/>
  <c r="AB13" i="5"/>
  <c r="AB17" i="5"/>
  <c r="AB21" i="5"/>
  <c r="AB25" i="5"/>
  <c r="AB29" i="5"/>
  <c r="AB33" i="5"/>
  <c r="AB37" i="5"/>
  <c r="AB41" i="5"/>
  <c r="AB45" i="5"/>
  <c r="AB49" i="5"/>
  <c r="AB53" i="5"/>
  <c r="AB10" i="5"/>
  <c r="AB14" i="5"/>
  <c r="AB18" i="5"/>
  <c r="AB22" i="5"/>
  <c r="AB26" i="5"/>
  <c r="AB30" i="5"/>
  <c r="AB34" i="5"/>
  <c r="AB38" i="5"/>
  <c r="AB42" i="5"/>
  <c r="AB46" i="5"/>
  <c r="AB50" i="5"/>
  <c r="AD50" i="5" s="1"/>
  <c r="AB54" i="5"/>
  <c r="AB27" i="2"/>
  <c r="AB18" i="2"/>
  <c r="AB43" i="2"/>
  <c r="AB10" i="2"/>
  <c r="AB46" i="2"/>
  <c r="AB51" i="2"/>
  <c r="AD51" i="2" s="1"/>
  <c r="AB36" i="2"/>
  <c r="AB23" i="2"/>
  <c r="AB53" i="2"/>
  <c r="AB32" i="2"/>
  <c r="AB53" i="3"/>
  <c r="AB49" i="3"/>
  <c r="AB45" i="3"/>
  <c r="AB41" i="3"/>
  <c r="AB37" i="3"/>
  <c r="AB33" i="3"/>
  <c r="AB29" i="3"/>
  <c r="AB25" i="3"/>
  <c r="AB21" i="3"/>
  <c r="AB17" i="3"/>
  <c r="AB13" i="3"/>
  <c r="AB12" i="6"/>
  <c r="AB16" i="6"/>
  <c r="AB20" i="6"/>
  <c r="AB24" i="6"/>
  <c r="AB28" i="6"/>
  <c r="AB32" i="6"/>
  <c r="AB36" i="6"/>
  <c r="AB40" i="6"/>
  <c r="AB44" i="6"/>
  <c r="AB48" i="6"/>
  <c r="AD48" i="6" s="1"/>
  <c r="AB52" i="6"/>
  <c r="AB9" i="6"/>
  <c r="AB13" i="6"/>
  <c r="AB17" i="6"/>
  <c r="AB21" i="6"/>
  <c r="AB25" i="6"/>
  <c r="AB29" i="6"/>
  <c r="AB33" i="6"/>
  <c r="AB37" i="6"/>
  <c r="AB41" i="6"/>
  <c r="AB45" i="6"/>
  <c r="AB49" i="6"/>
  <c r="AB53" i="6"/>
  <c r="AB10" i="6"/>
  <c r="AB14" i="6"/>
  <c r="AD14" i="6" s="1"/>
  <c r="AB18" i="6"/>
  <c r="AB22" i="6"/>
  <c r="AB26" i="6"/>
  <c r="AB30" i="6"/>
  <c r="AD30" i="6" s="1"/>
  <c r="AB34" i="6"/>
  <c r="AB38" i="6"/>
  <c r="AB42" i="6"/>
  <c r="AB46" i="6"/>
  <c r="AD46" i="6" s="1"/>
  <c r="AB50" i="6"/>
  <c r="AB54" i="6"/>
  <c r="AB46" i="10"/>
  <c r="AB11" i="7"/>
  <c r="AB15" i="7"/>
  <c r="AB19" i="7"/>
  <c r="AB23" i="7"/>
  <c r="AB27" i="7"/>
  <c r="AB31" i="7"/>
  <c r="AB35" i="7"/>
  <c r="AB39" i="7"/>
  <c r="AD39" i="7" s="1"/>
  <c r="AB12" i="7"/>
  <c r="AB16" i="7"/>
  <c r="AB20" i="7"/>
  <c r="AB24" i="7"/>
  <c r="AB28" i="7"/>
  <c r="AD28" i="7" s="1"/>
  <c r="AB32" i="7"/>
  <c r="AB36" i="7"/>
  <c r="AB40" i="7"/>
  <c r="AB44" i="7"/>
  <c r="AD44" i="7" s="1"/>
  <c r="AB48" i="7"/>
  <c r="AB52" i="7"/>
  <c r="AB9" i="7"/>
  <c r="AB13" i="7"/>
  <c r="AB17" i="7"/>
  <c r="AB21" i="7"/>
  <c r="AB25" i="7"/>
  <c r="AB29" i="7"/>
  <c r="AB33" i="7"/>
  <c r="AB37" i="7"/>
  <c r="AB41" i="7"/>
  <c r="AB45" i="7"/>
  <c r="AB49" i="7"/>
  <c r="AB53" i="7"/>
  <c r="AB50" i="8"/>
  <c r="AB34" i="8"/>
  <c r="AB11" i="8"/>
  <c r="AB15" i="8"/>
  <c r="AB19" i="8"/>
  <c r="AB23" i="8"/>
  <c r="AB31" i="8"/>
  <c r="AB35" i="8"/>
  <c r="AB39" i="8"/>
  <c r="AB43" i="8"/>
  <c r="AB47" i="8"/>
  <c r="AB51" i="8"/>
  <c r="AB12" i="8"/>
  <c r="AB16" i="8"/>
  <c r="AB20" i="8"/>
  <c r="AB24" i="8"/>
  <c r="AB28" i="8"/>
  <c r="AB32" i="8"/>
  <c r="AB36" i="8"/>
  <c r="AB40" i="8"/>
  <c r="AB44" i="8"/>
  <c r="AB48" i="8"/>
  <c r="AB52" i="8"/>
  <c r="AB9" i="8"/>
  <c r="AB13" i="8"/>
  <c r="AB17" i="8"/>
  <c r="AB21" i="8"/>
  <c r="AB25" i="8"/>
  <c r="AD25" i="8" s="1"/>
  <c r="AB29" i="8"/>
  <c r="AB33" i="8"/>
  <c r="AB37" i="8"/>
  <c r="AB41" i="8"/>
  <c r="AB45" i="8"/>
  <c r="AB49" i="8"/>
  <c r="AB53" i="8"/>
  <c r="AB42" i="8"/>
  <c r="AB26" i="8"/>
  <c r="AB10" i="8"/>
  <c r="AB11" i="9"/>
  <c r="AB15" i="9"/>
  <c r="AB19" i="9"/>
  <c r="AB23" i="9"/>
  <c r="AB27" i="9"/>
  <c r="AB31" i="9"/>
  <c r="AB35" i="9"/>
  <c r="AB39" i="9"/>
  <c r="AB43" i="9"/>
  <c r="AB47" i="9"/>
  <c r="AB51" i="9"/>
  <c r="AB16" i="9"/>
  <c r="AB20" i="9"/>
  <c r="AB24" i="9"/>
  <c r="AD24" i="9" s="1"/>
  <c r="AB28" i="9"/>
  <c r="AB32" i="9"/>
  <c r="AB36" i="9"/>
  <c r="AB40" i="9"/>
  <c r="AD40" i="9" s="1"/>
  <c r="AB44" i="9"/>
  <c r="AB48" i="9"/>
  <c r="AB52" i="9"/>
  <c r="AB13" i="9"/>
  <c r="AB17" i="9"/>
  <c r="AB21" i="9"/>
  <c r="AB25" i="9"/>
  <c r="AB29" i="9"/>
  <c r="AB33" i="9"/>
  <c r="AB37" i="9"/>
  <c r="AB41" i="9"/>
  <c r="AB45" i="9"/>
  <c r="AB49" i="9"/>
  <c r="AB53" i="9"/>
  <c r="AB9" i="9"/>
  <c r="Y20" i="10" l="1"/>
  <c r="AD22" i="10"/>
  <c r="AD47" i="10"/>
  <c r="AD15" i="9"/>
  <c r="Y11" i="9"/>
  <c r="Y35" i="9"/>
  <c r="AD35" i="9" s="1"/>
  <c r="AD12" i="9"/>
  <c r="Y30" i="9"/>
  <c r="AD30" i="9" s="1"/>
  <c r="Y22" i="8"/>
  <c r="Y44" i="8"/>
  <c r="Y50" i="8"/>
  <c r="AD50" i="8" s="1"/>
  <c r="Y10" i="8"/>
  <c r="AD23" i="7"/>
  <c r="AD20" i="7"/>
  <c r="AD19" i="7"/>
  <c r="AD18" i="7"/>
  <c r="Y14" i="7"/>
  <c r="Y27" i="6"/>
  <c r="AD22" i="6"/>
  <c r="Y49" i="6"/>
  <c r="Y11" i="5"/>
  <c r="Y22" i="5"/>
  <c r="Y47" i="5"/>
  <c r="AD47" i="5" s="1"/>
  <c r="Y12" i="4"/>
  <c r="Y39" i="4"/>
  <c r="Y43" i="4"/>
  <c r="AD43" i="4" s="1"/>
  <c r="Y51" i="4"/>
  <c r="AD51" i="4" s="1"/>
  <c r="Y40" i="3"/>
  <c r="Y24" i="3"/>
  <c r="Y45" i="2"/>
  <c r="Y47" i="2"/>
  <c r="Y9" i="2"/>
  <c r="Y35" i="2"/>
  <c r="Y31" i="2"/>
  <c r="Y37" i="2"/>
  <c r="AD48" i="2"/>
  <c r="Y43" i="2"/>
  <c r="Y13" i="2"/>
  <c r="AD13" i="2" s="1"/>
  <c r="Y19" i="2"/>
  <c r="AD46" i="10"/>
  <c r="AD54" i="6"/>
  <c r="Y37" i="9"/>
  <c r="Y14" i="5"/>
  <c r="X36" i="3"/>
  <c r="X52" i="3"/>
  <c r="S42" i="10"/>
  <c r="V42" i="10"/>
  <c r="Y42" i="10" s="1"/>
  <c r="AD42" i="10" s="1"/>
  <c r="S29" i="9"/>
  <c r="X29" i="9" s="1"/>
  <c r="V29" i="9"/>
  <c r="Y29" i="9" s="1"/>
  <c r="S50" i="9"/>
  <c r="V50" i="9"/>
  <c r="Y50" i="9" s="1"/>
  <c r="S14" i="10"/>
  <c r="X14" i="10" s="1"/>
  <c r="V14" i="10"/>
  <c r="Y14" i="10" s="1"/>
  <c r="S18" i="10"/>
  <c r="Z18" i="10"/>
  <c r="V18" i="10"/>
  <c r="Y18" i="10" s="1"/>
  <c r="S43" i="10"/>
  <c r="X43" i="10" s="1"/>
  <c r="V43" i="10"/>
  <c r="Z43" i="10"/>
  <c r="V39" i="9"/>
  <c r="S39" i="9"/>
  <c r="X39" i="9" s="1"/>
  <c r="S48" i="7"/>
  <c r="X48" i="7" s="1"/>
  <c r="V48" i="7"/>
  <c r="V43" i="8"/>
  <c r="Y43" i="8" s="1"/>
  <c r="AD43" i="8" s="1"/>
  <c r="S43" i="8"/>
  <c r="X43" i="8" s="1"/>
  <c r="S13" i="7"/>
  <c r="X13" i="7" s="1"/>
  <c r="V13" i="7"/>
  <c r="Y13" i="7" s="1"/>
  <c r="S29" i="7"/>
  <c r="V29" i="7"/>
  <c r="V45" i="7"/>
  <c r="Y45" i="7" s="1"/>
  <c r="S45" i="7"/>
  <c r="S21" i="6"/>
  <c r="X21" i="6" s="1"/>
  <c r="V21" i="6"/>
  <c r="Y21" i="6" s="1"/>
  <c r="AD21" i="6" s="1"/>
  <c r="Z42" i="6"/>
  <c r="V42" i="6"/>
  <c r="Y42" i="6"/>
  <c r="AD42" i="6" s="1"/>
  <c r="S42" i="6"/>
  <c r="X42" i="6" s="1"/>
  <c r="V37" i="5"/>
  <c r="Y37" i="5" s="1"/>
  <c r="AD37" i="5" s="1"/>
  <c r="S37" i="5"/>
  <c r="V46" i="4"/>
  <c r="Y46" i="4" s="1"/>
  <c r="AD46" i="4" s="1"/>
  <c r="S46" i="4"/>
  <c r="X46" i="4" s="1"/>
  <c r="V36" i="4"/>
  <c r="Z36" i="4"/>
  <c r="S36" i="4"/>
  <c r="X36" i="4" s="1"/>
  <c r="S34" i="3"/>
  <c r="X34" i="3" s="1"/>
  <c r="V34" i="3"/>
  <c r="Y34" i="3" s="1"/>
  <c r="AD34" i="3" s="1"/>
  <c r="Z16" i="2"/>
  <c r="V16" i="2"/>
  <c r="Y16" i="2" s="1"/>
  <c r="AD16" i="2" s="1"/>
  <c r="AD40" i="6"/>
  <c r="AD38" i="6"/>
  <c r="AD10" i="2"/>
  <c r="AD32" i="9"/>
  <c r="AD16" i="9"/>
  <c r="AD44" i="10"/>
  <c r="AD39" i="10"/>
  <c r="X42" i="10"/>
  <c r="Y31" i="9"/>
  <c r="AD31" i="9" s="1"/>
  <c r="X44" i="9"/>
  <c r="X50" i="9"/>
  <c r="Y39" i="9"/>
  <c r="Y52" i="8"/>
  <c r="Y32" i="8"/>
  <c r="Y48" i="8"/>
  <c r="X35" i="6"/>
  <c r="Y23" i="6"/>
  <c r="Y36" i="5"/>
  <c r="Y33" i="4"/>
  <c r="AD33" i="4" s="1"/>
  <c r="Y47" i="7"/>
  <c r="Y35" i="6"/>
  <c r="AD35" i="6" s="1"/>
  <c r="Y45" i="6"/>
  <c r="X23" i="5"/>
  <c r="X9" i="4"/>
  <c r="Y24" i="5"/>
  <c r="X27" i="4"/>
  <c r="Y26" i="3"/>
  <c r="AD26" i="3" s="1"/>
  <c r="Y29" i="6"/>
  <c r="AD29" i="6" s="1"/>
  <c r="Y49" i="4"/>
  <c r="X37" i="3"/>
  <c r="Y51" i="3"/>
  <c r="Y33" i="2"/>
  <c r="X38" i="10"/>
  <c r="Y23" i="9"/>
  <c r="Y30" i="5"/>
  <c r="AD30" i="5" s="1"/>
  <c r="S31" i="3"/>
  <c r="Y23" i="2"/>
  <c r="AD26" i="2"/>
  <c r="Y30" i="2"/>
  <c r="S24" i="10"/>
  <c r="X24" i="10" s="1"/>
  <c r="V24" i="10"/>
  <c r="Y24" i="10" s="1"/>
  <c r="AD24" i="10" s="1"/>
  <c r="Z24" i="10"/>
  <c r="V51" i="10"/>
  <c r="Y51" i="10" s="1"/>
  <c r="AD51" i="10" s="1"/>
  <c r="S51" i="10"/>
  <c r="X51" i="10" s="1"/>
  <c r="S13" i="9"/>
  <c r="X13" i="9" s="1"/>
  <c r="V13" i="9"/>
  <c r="Y13" i="9" s="1"/>
  <c r="Z13" i="9"/>
  <c r="Z56" i="9" s="1"/>
  <c r="S34" i="9"/>
  <c r="X34" i="9" s="1"/>
  <c r="AB34" i="9"/>
  <c r="V34" i="9"/>
  <c r="Y34" i="9" s="1"/>
  <c r="S52" i="9"/>
  <c r="X52" i="9" s="1"/>
  <c r="V52" i="9"/>
  <c r="Y52" i="9" s="1"/>
  <c r="S23" i="10"/>
  <c r="X23" i="10" s="1"/>
  <c r="V23" i="10"/>
  <c r="S27" i="10"/>
  <c r="X27" i="10" s="1"/>
  <c r="V27" i="10"/>
  <c r="S48" i="10"/>
  <c r="X48" i="10" s="1"/>
  <c r="V48" i="10"/>
  <c r="Y48" i="10" s="1"/>
  <c r="S45" i="10"/>
  <c r="X45" i="10" s="1"/>
  <c r="V45" i="10"/>
  <c r="Y45" i="10" s="1"/>
  <c r="S53" i="7"/>
  <c r="V53" i="7"/>
  <c r="Y53" i="7" s="1"/>
  <c r="Z46" i="8"/>
  <c r="V46" i="8"/>
  <c r="Y46" i="8" s="1"/>
  <c r="AD46" i="8" s="1"/>
  <c r="S16" i="7"/>
  <c r="X16" i="7" s="1"/>
  <c r="V16" i="7"/>
  <c r="Y16" i="7" s="1"/>
  <c r="Z16" i="7"/>
  <c r="V32" i="7"/>
  <c r="Y32" i="7" s="1"/>
  <c r="Z32" i="7"/>
  <c r="S32" i="7"/>
  <c r="X32" i="7" s="1"/>
  <c r="S52" i="7"/>
  <c r="X52" i="7" s="1"/>
  <c r="V52" i="7"/>
  <c r="Y52" i="7" s="1"/>
  <c r="S26" i="6"/>
  <c r="V26" i="6"/>
  <c r="Z26" i="6"/>
  <c r="Z56" i="6" s="1"/>
  <c r="V44" i="6"/>
  <c r="S44" i="6"/>
  <c r="X44" i="6" s="1"/>
  <c r="V21" i="5"/>
  <c r="Y21" i="5" s="1"/>
  <c r="AD21" i="5" s="1"/>
  <c r="S21" i="5"/>
  <c r="X21" i="5" s="1"/>
  <c r="S42" i="5"/>
  <c r="X42" i="5" s="1"/>
  <c r="V42" i="5"/>
  <c r="V30" i="4"/>
  <c r="Y30" i="4" s="1"/>
  <c r="S30" i="4"/>
  <c r="X30" i="4" s="1"/>
  <c r="S48" i="4"/>
  <c r="X48" i="4" s="1"/>
  <c r="V48" i="4"/>
  <c r="Y48" i="4" s="1"/>
  <c r="V52" i="4"/>
  <c r="Y52" i="4" s="1"/>
  <c r="Z52" i="4"/>
  <c r="S52" i="4"/>
  <c r="Z22" i="8"/>
  <c r="V50" i="6"/>
  <c r="Y50" i="6" s="1"/>
  <c r="S50" i="6"/>
  <c r="X50" i="6" s="1"/>
  <c r="S15" i="2"/>
  <c r="X15" i="2" s="1"/>
  <c r="V15" i="2"/>
  <c r="Z15" i="2"/>
  <c r="Y15" i="2"/>
  <c r="AD15" i="2" s="1"/>
  <c r="Y34" i="7"/>
  <c r="Y24" i="6"/>
  <c r="AD24" i="6" s="1"/>
  <c r="Z50" i="6"/>
  <c r="Z42" i="5"/>
  <c r="S18" i="3"/>
  <c r="X18" i="3" s="1"/>
  <c r="V18" i="3"/>
  <c r="Z27" i="10"/>
  <c r="Y36" i="6"/>
  <c r="AD36" i="6" s="1"/>
  <c r="Y52" i="6"/>
  <c r="Y42" i="5"/>
  <c r="S38" i="3"/>
  <c r="X38" i="3" s="1"/>
  <c r="V38" i="3"/>
  <c r="Y38" i="3" s="1"/>
  <c r="AD38" i="3" s="1"/>
  <c r="AD26" i="9"/>
  <c r="X53" i="7"/>
  <c r="AD31" i="6"/>
  <c r="Y36" i="4"/>
  <c r="AD36" i="4" s="1"/>
  <c r="X29" i="7"/>
  <c r="X52" i="4"/>
  <c r="AA56" i="4"/>
  <c r="AD11" i="4"/>
  <c r="Y25" i="4"/>
  <c r="X54" i="10"/>
  <c r="X30" i="5"/>
  <c r="Y27" i="4"/>
  <c r="Y32" i="2"/>
  <c r="Y25" i="2"/>
  <c r="Y46" i="2"/>
  <c r="AD46" i="2" s="1"/>
  <c r="Y47" i="3"/>
  <c r="Y39" i="2"/>
  <c r="AD54" i="2"/>
  <c r="X22" i="2"/>
  <c r="S35" i="10"/>
  <c r="X35" i="10" s="1"/>
  <c r="V35" i="10"/>
  <c r="Y35" i="10" s="1"/>
  <c r="Z35" i="10"/>
  <c r="S18" i="9"/>
  <c r="X18" i="9" s="1"/>
  <c r="V18" i="9"/>
  <c r="AB18" i="9"/>
  <c r="Z18" i="9"/>
  <c r="S36" i="9"/>
  <c r="X36" i="9" s="1"/>
  <c r="V36" i="9"/>
  <c r="Y36" i="9" s="1"/>
  <c r="Z36" i="9"/>
  <c r="S28" i="10"/>
  <c r="X28" i="10" s="1"/>
  <c r="V28" i="10"/>
  <c r="Y28" i="10" s="1"/>
  <c r="Z28" i="10"/>
  <c r="V11" i="10"/>
  <c r="Y11" i="10" s="1"/>
  <c r="S11" i="10"/>
  <c r="X11" i="10" s="1"/>
  <c r="S32" i="10"/>
  <c r="X32" i="10" s="1"/>
  <c r="Z32" i="10"/>
  <c r="V32" i="10"/>
  <c r="Y32" i="10" s="1"/>
  <c r="AD32" i="10" s="1"/>
  <c r="S50" i="10"/>
  <c r="X50" i="10" s="1"/>
  <c r="V50" i="10"/>
  <c r="Y50" i="10" s="1"/>
  <c r="Z50" i="9"/>
  <c r="Z30" i="8"/>
  <c r="V30" i="8"/>
  <c r="V51" i="8"/>
  <c r="S51" i="8"/>
  <c r="X51" i="8" s="1"/>
  <c r="S21" i="7"/>
  <c r="X21" i="7" s="1"/>
  <c r="V21" i="7"/>
  <c r="Y21" i="7" s="1"/>
  <c r="S37" i="7"/>
  <c r="X37" i="7" s="1"/>
  <c r="V37" i="7"/>
  <c r="Y37" i="7" s="1"/>
  <c r="V28" i="6"/>
  <c r="Y28" i="6" s="1"/>
  <c r="S28" i="6"/>
  <c r="S53" i="6"/>
  <c r="V53" i="6"/>
  <c r="Y53" i="6" s="1"/>
  <c r="AD53" i="6" s="1"/>
  <c r="S26" i="5"/>
  <c r="X26" i="5" s="1"/>
  <c r="V26" i="5"/>
  <c r="Y26" i="5" s="1"/>
  <c r="AD26" i="5" s="1"/>
  <c r="V14" i="4"/>
  <c r="Y14" i="4" s="1"/>
  <c r="S14" i="4"/>
  <c r="X14" i="4" s="1"/>
  <c r="S32" i="4"/>
  <c r="X32" i="4" s="1"/>
  <c r="V32" i="4"/>
  <c r="Y32" i="4" s="1"/>
  <c r="AD32" i="4" s="1"/>
  <c r="X34" i="7"/>
  <c r="AD34" i="7" s="1"/>
  <c r="Z52" i="7"/>
  <c r="Y43" i="10"/>
  <c r="AD43" i="10" s="1"/>
  <c r="V11" i="8"/>
  <c r="Y11" i="8" s="1"/>
  <c r="S11" i="8"/>
  <c r="X11" i="8" s="1"/>
  <c r="V45" i="8"/>
  <c r="Y45" i="8" s="1"/>
  <c r="S45" i="8"/>
  <c r="X45" i="8" s="1"/>
  <c r="V34" i="6"/>
  <c r="S34" i="6"/>
  <c r="Y44" i="6"/>
  <c r="AD44" i="6" s="1"/>
  <c r="X28" i="6"/>
  <c r="AD28" i="6" s="1"/>
  <c r="V42" i="4"/>
  <c r="Y42" i="4" s="1"/>
  <c r="S42" i="4"/>
  <c r="X42" i="4" s="1"/>
  <c r="V12" i="3"/>
  <c r="Y12" i="3" s="1"/>
  <c r="AB12" i="3"/>
  <c r="S12" i="3"/>
  <c r="X12" i="3" s="1"/>
  <c r="Z34" i="3"/>
  <c r="X13" i="10"/>
  <c r="AD13" i="10" s="1"/>
  <c r="X34" i="6"/>
  <c r="Y26" i="6"/>
  <c r="S17" i="2"/>
  <c r="X17" i="2" s="1"/>
  <c r="V17" i="2"/>
  <c r="Y17" i="2" s="1"/>
  <c r="AD17" i="2" s="1"/>
  <c r="Y27" i="10"/>
  <c r="AD27" i="10" s="1"/>
  <c r="V31" i="5"/>
  <c r="Y31" i="5" s="1"/>
  <c r="AB31" i="5"/>
  <c r="S31" i="5"/>
  <c r="X31" i="5" s="1"/>
  <c r="Z14" i="10"/>
  <c r="AD41" i="5"/>
  <c r="X18" i="10"/>
  <c r="Y30" i="8"/>
  <c r="Y36" i="8"/>
  <c r="Y40" i="8"/>
  <c r="Y51" i="8"/>
  <c r="X45" i="7"/>
  <c r="AD15" i="6"/>
  <c r="Y29" i="7"/>
  <c r="AD29" i="7" s="1"/>
  <c r="X53" i="6"/>
  <c r="X37" i="5"/>
  <c r="X51" i="5"/>
  <c r="Y19" i="5"/>
  <c r="Y43" i="5"/>
  <c r="Y18" i="3"/>
  <c r="X36" i="2"/>
  <c r="S40" i="10"/>
  <c r="X40" i="10" s="1"/>
  <c r="V40" i="10"/>
  <c r="Y40" i="10" s="1"/>
  <c r="Z40" i="10"/>
  <c r="S20" i="9"/>
  <c r="X20" i="9" s="1"/>
  <c r="Z20" i="9"/>
  <c r="V20" i="9"/>
  <c r="Y20" i="9" s="1"/>
  <c r="V45" i="9"/>
  <c r="Y45" i="9" s="1"/>
  <c r="S45" i="9"/>
  <c r="X45" i="9" s="1"/>
  <c r="Z45" i="9"/>
  <c r="S12" i="10"/>
  <c r="X12" i="10" s="1"/>
  <c r="V12" i="10"/>
  <c r="Y12" i="10" s="1"/>
  <c r="Z12" i="10"/>
  <c r="S16" i="10"/>
  <c r="X16" i="10" s="1"/>
  <c r="Z16" i="10"/>
  <c r="V16" i="10"/>
  <c r="Y16" i="10" s="1"/>
  <c r="AD16" i="10" s="1"/>
  <c r="S34" i="10"/>
  <c r="X34" i="10" s="1"/>
  <c r="V34" i="10"/>
  <c r="Y34" i="10" s="1"/>
  <c r="Z34" i="10"/>
  <c r="AB14" i="10"/>
  <c r="Z34" i="9"/>
  <c r="Y18" i="9"/>
  <c r="V46" i="7"/>
  <c r="Y46" i="7" s="1"/>
  <c r="Z46" i="7"/>
  <c r="S38" i="8"/>
  <c r="X38" i="8" s="1"/>
  <c r="AB38" i="8"/>
  <c r="Z38" i="8"/>
  <c r="V38" i="8"/>
  <c r="Y38" i="8" s="1"/>
  <c r="Z54" i="8"/>
  <c r="V54" i="8"/>
  <c r="Y54" i="8" s="1"/>
  <c r="AD54" i="8" s="1"/>
  <c r="S24" i="7"/>
  <c r="X24" i="7" s="1"/>
  <c r="Z24" i="7"/>
  <c r="V24" i="7"/>
  <c r="Y24" i="7" s="1"/>
  <c r="S40" i="7"/>
  <c r="V40" i="7"/>
  <c r="Y40" i="7" s="1"/>
  <c r="Z51" i="10"/>
  <c r="Z48" i="7"/>
  <c r="V11" i="6"/>
  <c r="Y11" i="6" s="1"/>
  <c r="S11" i="6"/>
  <c r="X11" i="6" s="1"/>
  <c r="S37" i="6"/>
  <c r="X37" i="6" s="1"/>
  <c r="V37" i="6"/>
  <c r="Y37" i="6" s="1"/>
  <c r="S10" i="5"/>
  <c r="X10" i="5" s="1"/>
  <c r="V10" i="5"/>
  <c r="Y10" i="5" s="1"/>
  <c r="V53" i="5"/>
  <c r="Y53" i="5" s="1"/>
  <c r="S53" i="5"/>
  <c r="X53" i="5" s="1"/>
  <c r="AD53" i="5" s="1"/>
  <c r="S16" i="4"/>
  <c r="X16" i="4" s="1"/>
  <c r="V16" i="4"/>
  <c r="Y16" i="4" s="1"/>
  <c r="AD16" i="4" s="1"/>
  <c r="AD10" i="7"/>
  <c r="V20" i="4"/>
  <c r="Y20" i="4" s="1"/>
  <c r="S20" i="4"/>
  <c r="X20" i="4" s="1"/>
  <c r="AD20" i="4" s="1"/>
  <c r="V29" i="8"/>
  <c r="Y29" i="8" s="1"/>
  <c r="S29" i="8"/>
  <c r="X29" i="8" s="1"/>
  <c r="S18" i="6"/>
  <c r="X18" i="6" s="1"/>
  <c r="AD18" i="6" s="1"/>
  <c r="V18" i="6"/>
  <c r="Y18" i="6" s="1"/>
  <c r="X32" i="6"/>
  <c r="Z44" i="6"/>
  <c r="V10" i="4"/>
  <c r="Y10" i="4" s="1"/>
  <c r="S10" i="4"/>
  <c r="X10" i="4" s="1"/>
  <c r="AD10" i="4" s="1"/>
  <c r="Y23" i="10"/>
  <c r="Y36" i="7"/>
  <c r="AD36" i="7" s="1"/>
  <c r="Y34" i="6"/>
  <c r="S38" i="5"/>
  <c r="X38" i="5" s="1"/>
  <c r="V38" i="5"/>
  <c r="Y38" i="5" s="1"/>
  <c r="AD38" i="5" s="1"/>
  <c r="S24" i="4"/>
  <c r="X24" i="4" s="1"/>
  <c r="V24" i="4"/>
  <c r="Y24" i="4" s="1"/>
  <c r="AD24" i="4" s="1"/>
  <c r="Z20" i="4"/>
  <c r="S50" i="3"/>
  <c r="X50" i="3" s="1"/>
  <c r="V50" i="3"/>
  <c r="Y50" i="3" s="1"/>
  <c r="S54" i="3"/>
  <c r="X54" i="3" s="1"/>
  <c r="V54" i="3"/>
  <c r="Y54" i="3" s="1"/>
  <c r="S14" i="2"/>
  <c r="X14" i="2" s="1"/>
  <c r="Y14" i="2"/>
  <c r="V14" i="2"/>
  <c r="Z14" i="2"/>
  <c r="X40" i="7"/>
  <c r="AD40" i="7" s="1"/>
  <c r="X26" i="6"/>
  <c r="AD26" i="6" s="1"/>
  <c r="S22" i="3"/>
  <c r="X22" i="3" s="1"/>
  <c r="Z22" i="3"/>
  <c r="V22" i="3"/>
  <c r="Y22" i="3" s="1"/>
  <c r="AD22" i="3" s="1"/>
  <c r="Y48" i="7"/>
  <c r="AD48" i="7" s="1"/>
  <c r="Z31" i="5"/>
  <c r="AD9" i="3"/>
  <c r="AD23" i="4"/>
  <c r="AD47" i="9"/>
  <c r="AD42" i="8"/>
  <c r="AD24" i="8"/>
  <c r="AD41" i="6"/>
  <c r="AD53" i="2"/>
  <c r="AD40" i="5"/>
  <c r="AD20" i="2"/>
  <c r="AD36" i="10"/>
  <c r="AD54" i="4"/>
  <c r="AD47" i="3"/>
  <c r="AD14" i="8"/>
  <c r="S25" i="7"/>
  <c r="X25" i="7" s="1"/>
  <c r="V25" i="7"/>
  <c r="Y25" i="7" s="1"/>
  <c r="AD25" i="7" s="1"/>
  <c r="Z25" i="7"/>
  <c r="S13" i="4"/>
  <c r="X13" i="4" s="1"/>
  <c r="V13" i="4"/>
  <c r="Y13" i="4"/>
  <c r="Z13" i="4"/>
  <c r="Z45" i="4"/>
  <c r="X35" i="3"/>
  <c r="AD20" i="3"/>
  <c r="AD52" i="3"/>
  <c r="AD49" i="2"/>
  <c r="AD41" i="9"/>
  <c r="AD25" i="9"/>
  <c r="AD43" i="9"/>
  <c r="AD27" i="9"/>
  <c r="AD11" i="9"/>
  <c r="AD53" i="8"/>
  <c r="AD37" i="8"/>
  <c r="AD21" i="8"/>
  <c r="AD52" i="8"/>
  <c r="AD36" i="8"/>
  <c r="AD20" i="8"/>
  <c r="AD15" i="8"/>
  <c r="AD53" i="7"/>
  <c r="AD21" i="7"/>
  <c r="AD35" i="7"/>
  <c r="AD52" i="6"/>
  <c r="AD20" i="6"/>
  <c r="AD17" i="3"/>
  <c r="AD33" i="3"/>
  <c r="AD49" i="3"/>
  <c r="AD23" i="2"/>
  <c r="AD54" i="5"/>
  <c r="AD22" i="5"/>
  <c r="AD52" i="5"/>
  <c r="AD36" i="5"/>
  <c r="AD20" i="5"/>
  <c r="AD14" i="3"/>
  <c r="AD30" i="3"/>
  <c r="AD46" i="3"/>
  <c r="AD38" i="2"/>
  <c r="AD45" i="2"/>
  <c r="AD10" i="10"/>
  <c r="AD49" i="10"/>
  <c r="AD33" i="10"/>
  <c r="AD17" i="10"/>
  <c r="AD48" i="10"/>
  <c r="AD50" i="4"/>
  <c r="AD49" i="4"/>
  <c r="AD17" i="4"/>
  <c r="AD35" i="3"/>
  <c r="AD30" i="2"/>
  <c r="AD38" i="9"/>
  <c r="AD18" i="8"/>
  <c r="Y44" i="9"/>
  <c r="AD46" i="9"/>
  <c r="AD22" i="8"/>
  <c r="AA56" i="8"/>
  <c r="V13" i="8"/>
  <c r="Y13" i="8" s="1"/>
  <c r="S13" i="8"/>
  <c r="X13" i="8" s="1"/>
  <c r="X32" i="8"/>
  <c r="X48" i="8"/>
  <c r="V33" i="7"/>
  <c r="Y33" i="7" s="1"/>
  <c r="AD33" i="7" s="1"/>
  <c r="S33" i="7"/>
  <c r="X33" i="7" s="1"/>
  <c r="X47" i="7"/>
  <c r="AD47" i="7" s="1"/>
  <c r="AD14" i="7"/>
  <c r="Z49" i="7"/>
  <c r="Z56" i="7" s="1"/>
  <c r="AA56" i="6"/>
  <c r="X9" i="5"/>
  <c r="Y15" i="5"/>
  <c r="AA56" i="5"/>
  <c r="AD27" i="5"/>
  <c r="S21" i="4"/>
  <c r="X21" i="4" s="1"/>
  <c r="V21" i="4"/>
  <c r="Y21" i="4" s="1"/>
  <c r="S53" i="4"/>
  <c r="X53" i="4" s="1"/>
  <c r="V53" i="4"/>
  <c r="Y53" i="4" s="1"/>
  <c r="AD31" i="4"/>
  <c r="X44" i="3"/>
  <c r="AD44" i="3" s="1"/>
  <c r="AA56" i="2"/>
  <c r="Y27" i="3"/>
  <c r="AD27" i="3" s="1"/>
  <c r="Y43" i="3"/>
  <c r="Z56" i="2"/>
  <c r="X13" i="3"/>
  <c r="AD13" i="3" s="1"/>
  <c r="X19" i="4"/>
  <c r="AD19" i="4" s="1"/>
  <c r="Z56" i="3"/>
  <c r="X15" i="3"/>
  <c r="X31" i="3"/>
  <c r="Y34" i="2"/>
  <c r="X52" i="10"/>
  <c r="Z53" i="4"/>
  <c r="AD40" i="3"/>
  <c r="AD39" i="2"/>
  <c r="AD42" i="2"/>
  <c r="AD41" i="8"/>
  <c r="AD40" i="8"/>
  <c r="AD25" i="6"/>
  <c r="AD45" i="3"/>
  <c r="AD27" i="2"/>
  <c r="AD42" i="3"/>
  <c r="AD21" i="10"/>
  <c r="AD31" i="10"/>
  <c r="AD15" i="3"/>
  <c r="AD21" i="2"/>
  <c r="AD41" i="2"/>
  <c r="AD50" i="9"/>
  <c r="V35" i="8"/>
  <c r="Y35" i="8" s="1"/>
  <c r="S35" i="8"/>
  <c r="X35" i="8" s="1"/>
  <c r="AD39" i="6"/>
  <c r="AD24" i="3"/>
  <c r="AD35" i="5"/>
  <c r="AA56" i="3"/>
  <c r="AD36" i="3"/>
  <c r="AD53" i="9"/>
  <c r="AD37" i="9"/>
  <c r="AD21" i="9"/>
  <c r="AD48" i="9"/>
  <c r="AD39" i="9"/>
  <c r="AD23" i="9"/>
  <c r="AD10" i="8"/>
  <c r="AD49" i="8"/>
  <c r="AD33" i="8"/>
  <c r="AD17" i="8"/>
  <c r="AD48" i="8"/>
  <c r="AD32" i="8"/>
  <c r="AD16" i="8"/>
  <c r="AD31" i="7"/>
  <c r="AD15" i="7"/>
  <c r="AD49" i="6"/>
  <c r="AD33" i="6"/>
  <c r="AD17" i="6"/>
  <c r="AD32" i="6"/>
  <c r="AD16" i="6"/>
  <c r="AD21" i="3"/>
  <c r="AD37" i="3"/>
  <c r="AD53" i="3"/>
  <c r="AD36" i="2"/>
  <c r="AD43" i="2"/>
  <c r="AD34" i="5"/>
  <c r="AD18" i="5"/>
  <c r="AD49" i="5"/>
  <c r="AD33" i="5"/>
  <c r="AD17" i="5"/>
  <c r="AD48" i="5"/>
  <c r="AD32" i="5"/>
  <c r="AD16" i="5"/>
  <c r="AD18" i="3"/>
  <c r="AD50" i="3"/>
  <c r="AD28" i="2"/>
  <c r="AD31" i="2"/>
  <c r="AD54" i="10"/>
  <c r="AD29" i="10"/>
  <c r="AD27" i="6"/>
  <c r="AD30" i="4"/>
  <c r="AD14" i="4"/>
  <c r="AB13" i="4"/>
  <c r="AD44" i="4"/>
  <c r="AD12" i="4"/>
  <c r="AD23" i="3"/>
  <c r="AD33" i="2"/>
  <c r="AD22" i="2"/>
  <c r="AD11" i="2"/>
  <c r="X10" i="9"/>
  <c r="AD10" i="9" s="1"/>
  <c r="V19" i="8"/>
  <c r="Y19" i="8" s="1"/>
  <c r="S19" i="8"/>
  <c r="X19" i="8" s="1"/>
  <c r="V9" i="8"/>
  <c r="Y9" i="8" s="1"/>
  <c r="S9" i="8"/>
  <c r="X9" i="8" s="1"/>
  <c r="V41" i="7"/>
  <c r="S41" i="7"/>
  <c r="X41" i="7" s="1"/>
  <c r="AD54" i="7"/>
  <c r="X23" i="6"/>
  <c r="Y41" i="7"/>
  <c r="AD43" i="6"/>
  <c r="X10" i="6"/>
  <c r="X13" i="6"/>
  <c r="AD19" i="6"/>
  <c r="AD51" i="6"/>
  <c r="AD43" i="5"/>
  <c r="Z56" i="5"/>
  <c r="X29" i="5"/>
  <c r="X39" i="5"/>
  <c r="AD15" i="4"/>
  <c r="X12" i="5"/>
  <c r="AD12" i="5" s="1"/>
  <c r="S29" i="4"/>
  <c r="X29" i="4" s="1"/>
  <c r="V29" i="4"/>
  <c r="Y29" i="4" s="1"/>
  <c r="AD47" i="4"/>
  <c r="X20" i="10"/>
  <c r="AD52" i="2"/>
  <c r="X25" i="5"/>
  <c r="X46" i="5"/>
  <c r="AD46" i="5" s="1"/>
  <c r="AD51" i="5"/>
  <c r="X25" i="3"/>
  <c r="X41" i="3"/>
  <c r="AD41" i="3" s="1"/>
  <c r="Y11" i="3"/>
  <c r="AD11" i="3" s="1"/>
  <c r="X19" i="3"/>
  <c r="AD19" i="3" s="1"/>
  <c r="AD12" i="2"/>
  <c r="AD29" i="2"/>
  <c r="AD34" i="2"/>
  <c r="AD40" i="2"/>
  <c r="AD29" i="3"/>
  <c r="AD25" i="5"/>
  <c r="AD24" i="5"/>
  <c r="AD19" i="2"/>
  <c r="AD52" i="10"/>
  <c r="AD15" i="10"/>
  <c r="AD52" i="4"/>
  <c r="AD31" i="3"/>
  <c r="AD25" i="2"/>
  <c r="S45" i="4"/>
  <c r="X45" i="4" s="1"/>
  <c r="V45" i="4"/>
  <c r="Y45" i="4" s="1"/>
  <c r="AD45" i="4" s="1"/>
  <c r="AD39" i="4"/>
  <c r="AD28" i="3"/>
  <c r="AD49" i="9"/>
  <c r="AD33" i="9"/>
  <c r="AD17" i="9"/>
  <c r="AD44" i="9"/>
  <c r="AD28" i="9"/>
  <c r="AD51" i="9"/>
  <c r="AD19" i="9"/>
  <c r="AD26" i="8"/>
  <c r="AD45" i="8"/>
  <c r="AD29" i="8"/>
  <c r="AD44" i="8"/>
  <c r="AD28" i="8"/>
  <c r="AD12" i="8"/>
  <c r="AD34" i="8"/>
  <c r="AD45" i="7"/>
  <c r="AD13" i="7"/>
  <c r="AD12" i="7"/>
  <c r="AD27" i="7"/>
  <c r="AD11" i="7"/>
  <c r="AD45" i="6"/>
  <c r="AD13" i="6"/>
  <c r="AD12" i="6"/>
  <c r="AD25" i="3"/>
  <c r="AD32" i="2"/>
  <c r="AD14" i="5"/>
  <c r="AD45" i="5"/>
  <c r="AD29" i="5"/>
  <c r="AD13" i="5"/>
  <c r="AD44" i="5"/>
  <c r="AD28" i="5"/>
  <c r="AD44" i="2"/>
  <c r="AD38" i="10"/>
  <c r="AD18" i="10"/>
  <c r="AD41" i="10"/>
  <c r="AD25" i="10"/>
  <c r="AD40" i="10"/>
  <c r="AD39" i="5"/>
  <c r="AD42" i="4"/>
  <c r="AD26" i="4"/>
  <c r="AD41" i="4"/>
  <c r="AD40" i="4"/>
  <c r="AD43" i="3"/>
  <c r="AD24" i="2"/>
  <c r="AD37" i="2"/>
  <c r="AD42" i="9"/>
  <c r="AD54" i="9"/>
  <c r="Z27" i="8"/>
  <c r="V27" i="8"/>
  <c r="Y27" i="8" s="1"/>
  <c r="S27" i="8"/>
  <c r="X27" i="8" s="1"/>
  <c r="AD30" i="8"/>
  <c r="AD38" i="8"/>
  <c r="V23" i="8"/>
  <c r="Y23" i="8" s="1"/>
  <c r="S23" i="8"/>
  <c r="X23" i="8" s="1"/>
  <c r="V31" i="8"/>
  <c r="Y31" i="8" s="1"/>
  <c r="S31" i="8"/>
  <c r="X31" i="8" s="1"/>
  <c r="V39" i="8"/>
  <c r="Y39" i="8" s="1"/>
  <c r="S39" i="8"/>
  <c r="X39" i="8" s="1"/>
  <c r="V47" i="8"/>
  <c r="Y47" i="8" s="1"/>
  <c r="S47" i="8"/>
  <c r="X47" i="8" s="1"/>
  <c r="S17" i="7"/>
  <c r="X17" i="7" s="1"/>
  <c r="V17" i="7"/>
  <c r="V49" i="7"/>
  <c r="Y49" i="7" s="1"/>
  <c r="S49" i="7"/>
  <c r="X49" i="7" s="1"/>
  <c r="Z23" i="8"/>
  <c r="Z56" i="8" s="1"/>
  <c r="Y17" i="7"/>
  <c r="AD46" i="7"/>
  <c r="AD43" i="7"/>
  <c r="AD51" i="7"/>
  <c r="AD23" i="5"/>
  <c r="X25" i="4"/>
  <c r="AD25" i="4" s="1"/>
  <c r="X11" i="5"/>
  <c r="AD11" i="5" s="1"/>
  <c r="S37" i="4"/>
  <c r="X37" i="4" s="1"/>
  <c r="V37" i="4"/>
  <c r="Y37" i="4" s="1"/>
  <c r="AD27" i="4"/>
  <c r="X39" i="3"/>
  <c r="AD39" i="3" s="1"/>
  <c r="AD47" i="6"/>
  <c r="AD16" i="3"/>
  <c r="AD32" i="3"/>
  <c r="AD48" i="3"/>
  <c r="X51" i="3"/>
  <c r="AD51" i="3" s="1"/>
  <c r="AD19" i="5"/>
  <c r="X35" i="4"/>
  <c r="AD35" i="4" s="1"/>
  <c r="S18" i="2"/>
  <c r="X18" i="2" s="1"/>
  <c r="X56" i="2" s="1"/>
  <c r="V18" i="2"/>
  <c r="Y18" i="2" s="1"/>
  <c r="Y50" i="2"/>
  <c r="AD35" i="2"/>
  <c r="AD47" i="2"/>
  <c r="AB56" i="10"/>
  <c r="AD9" i="10"/>
  <c r="AD9" i="4"/>
  <c r="AB56" i="4"/>
  <c r="AB56" i="8"/>
  <c r="AD9" i="8"/>
  <c r="AD9" i="7"/>
  <c r="AB56" i="7"/>
  <c r="AD9" i="6"/>
  <c r="AB56" i="6"/>
  <c r="AB56" i="5"/>
  <c r="AB56" i="2"/>
  <c r="AD9" i="2"/>
  <c r="AB56" i="9"/>
  <c r="AD9" i="9"/>
  <c r="AB56" i="3"/>
  <c r="Y56" i="10" l="1"/>
  <c r="AD56" i="10" s="1"/>
  <c r="AD12" i="10"/>
  <c r="AD35" i="10"/>
  <c r="AD45" i="10"/>
  <c r="AD34" i="10"/>
  <c r="AD50" i="10"/>
  <c r="AD11" i="10"/>
  <c r="AD28" i="10"/>
  <c r="AD23" i="10"/>
  <c r="AD13" i="9"/>
  <c r="AD52" i="9"/>
  <c r="AD51" i="8"/>
  <c r="AD19" i="8"/>
  <c r="AD52" i="7"/>
  <c r="AD24" i="7"/>
  <c r="AD37" i="7"/>
  <c r="AD32" i="7"/>
  <c r="AD16" i="7"/>
  <c r="AD37" i="6"/>
  <c r="AD50" i="6"/>
  <c r="AD23" i="6"/>
  <c r="Y56" i="6"/>
  <c r="AD56" i="6" s="1"/>
  <c r="AD34" i="6"/>
  <c r="AD31" i="5"/>
  <c r="AD10" i="5"/>
  <c r="AD42" i="5"/>
  <c r="AD48" i="4"/>
  <c r="AD12" i="3"/>
  <c r="AD54" i="3"/>
  <c r="AD14" i="2"/>
  <c r="AD45" i="9"/>
  <c r="X56" i="9"/>
  <c r="AD20" i="9"/>
  <c r="AD11" i="6"/>
  <c r="AD11" i="8"/>
  <c r="AD36" i="9"/>
  <c r="AD29" i="9"/>
  <c r="AD37" i="4"/>
  <c r="AD49" i="7"/>
  <c r="X56" i="6"/>
  <c r="AD18" i="9"/>
  <c r="AD34" i="9"/>
  <c r="AD13" i="8"/>
  <c r="Z56" i="4"/>
  <c r="X56" i="10"/>
  <c r="Y56" i="5"/>
  <c r="Y56" i="9"/>
  <c r="Y56" i="2"/>
  <c r="AD17" i="7"/>
  <c r="AD55" i="7" s="1"/>
  <c r="AD18" i="2"/>
  <c r="X56" i="7"/>
  <c r="Y56" i="3"/>
  <c r="AD41" i="7"/>
  <c r="AD53" i="4"/>
  <c r="Z56" i="10"/>
  <c r="AD14" i="10"/>
  <c r="Y56" i="7"/>
  <c r="AD56" i="7" s="1"/>
  <c r="AD39" i="8"/>
  <c r="AD23" i="8"/>
  <c r="AD27" i="8"/>
  <c r="AD29" i="4"/>
  <c r="Y56" i="4"/>
  <c r="AD55" i="3"/>
  <c r="AD21" i="4"/>
  <c r="AD47" i="8"/>
  <c r="AD31" i="8"/>
  <c r="AD35" i="8"/>
  <c r="X56" i="5"/>
  <c r="AD56" i="2"/>
  <c r="AD50" i="2"/>
  <c r="AD13" i="4"/>
  <c r="AD10" i="6"/>
  <c r="AD15" i="5"/>
  <c r="Y56" i="8"/>
  <c r="X56" i="4"/>
  <c r="AD55" i="9"/>
  <c r="X56" i="3"/>
  <c r="AD56" i="3" s="1"/>
  <c r="AD56" i="9"/>
  <c r="AD9" i="5"/>
  <c r="AD55" i="5" s="1"/>
  <c r="X56" i="8"/>
  <c r="AD20" i="10"/>
  <c r="AD55" i="10" l="1"/>
  <c r="AD56" i="8"/>
  <c r="AD55" i="8"/>
  <c r="AD55" i="6"/>
  <c r="AD56" i="5"/>
  <c r="AD56" i="4"/>
  <c r="AD55" i="4"/>
  <c r="AD55" i="2"/>
</calcChain>
</file>

<file path=xl/sharedStrings.xml><?xml version="1.0" encoding="utf-8"?>
<sst xmlns="http://schemas.openxmlformats.org/spreadsheetml/2006/main" count="882" uniqueCount="90">
  <si>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</si>
  <si>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</si>
  <si>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</si>
  <si>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</si>
  <si>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</si>
  <si>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</si>
  <si>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</si>
  <si>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</si>
  <si>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</si>
  <si>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</si>
  <si>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</si>
  <si>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</si>
  <si>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</si>
  <si>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</si>
  <si>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</si>
  <si>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</si>
  <si>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</si>
  <si>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</si>
  <si>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</si>
  <si>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</si>
  <si>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</si>
  <si>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</si>
  <si>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</si>
  <si>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</si>
  <si>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</si>
  <si>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</si>
  <si>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</si>
  <si>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</si>
  <si>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</si>
  <si>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</si>
  <si>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</si>
  <si>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</si>
  <si>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</si>
  <si>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</si>
  <si>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</si>
  <si>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</si>
  <si>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</si>
  <si>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</si>
  <si>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</si>
  <si>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</si>
  <si>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</si>
  <si>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</si>
  <si>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</si>
  <si>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</si>
  <si>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</si>
  <si>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</si>
  <si>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</si>
  <si>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</si>
  <si>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</si>
  <si>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</si>
  <si>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</si>
  <si>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</si>
  <si>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</si>
  <si>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</si>
  <si>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</si>
  <si>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</si>
  <si>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</si>
  <si>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20'/Nutzer</t>
  </si>
  <si>
    <t>[h/Fahrzeug]</t>
  </si>
  <si>
    <t>Variante 3</t>
  </si>
  <si>
    <t>Radstreifen [m]:</t>
  </si>
  <si>
    <t>Unterführung [m]:</t>
  </si>
  <si>
    <t>Kosten:</t>
  </si>
  <si>
    <t xml:space="preserve">Radstreifen: </t>
  </si>
  <si>
    <t>850 [CHF/m]</t>
  </si>
  <si>
    <t>3750 [CHF/m^2]</t>
  </si>
  <si>
    <t>Unterführung:</t>
  </si>
  <si>
    <t>130'000 CHF</t>
  </si>
  <si>
    <t>Pro Rampe:</t>
  </si>
  <si>
    <t>Szenario SU3</t>
  </si>
  <si>
    <t>Szenario SU2</t>
  </si>
  <si>
    <t>Szenario SU1</t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</si>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</sst>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 &quot;CHF&quot;\ * #,##0.00_ ;_ &quot;CHF&quot;\ * \-#,##0.00_ ;_ &quot;CHF&quot;\ * &quot;-&quot;??_ ;_ @_ "/>
    <numFmt numFmtId="164" formatCode="0.0%"/>
    <numFmt numFmtId="165" formatCode="0.000%"/>
    <numFmt numFmtId="166" formatCode="0.00000000"/>
    <numFmt numFmtId="167" formatCode="0.0000E+00"/>
    <numFmt numFmtId="168" formatCode="0.00000E+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  <font>
      <sz val="11"/>
      <color rgb="FF66FF99"/>
      <name val="Calibri"/>
      <family val="2"/>
      <scheme val="minor"/>
    </font>
    <font>
      <b/>
      <sz val="16"/>
      <color rgb="FF66FF9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61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164" fontId="0" fillId="4" borderId="17" xfId="1" applyNumberFormat="1" applyFont="1" applyFill="1" applyBorder="1" applyAlignment="1">
      <alignment horizontal="center"/>
    </xf>
    <xf numFmtId="164" fontId="0" fillId="4" borderId="18" xfId="1" applyNumberFormat="1" applyFont="1" applyFill="1" applyBorder="1" applyAlignment="1">
      <alignment horizontal="center"/>
    </xf>
    <xf numFmtId="0" fontId="0" fillId="0" borderId="21" xfId="0" applyBorder="1"/>
    <xf numFmtId="165" fontId="0" fillId="0" borderId="16" xfId="1" applyNumberFormat="1" applyFont="1" applyBorder="1" applyAlignment="1">
      <alignment horizontal="center"/>
    </xf>
    <xf numFmtId="165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6" borderId="1" xfId="0" applyFill="1" applyBorder="1"/>
    <xf numFmtId="1" fontId="0" fillId="6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3" xfId="0" applyFill="1" applyBorder="1"/>
    <xf numFmtId="1" fontId="0" fillId="6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6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0" fillId="0" borderId="4" xfId="0" applyFill="1" applyBorder="1" applyAlignment="1">
      <alignment horizontal="center"/>
    </xf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7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8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64" fontId="0" fillId="2" borderId="26" xfId="1" applyNumberFormat="1" applyFont="1" applyFill="1" applyBorder="1" applyAlignment="1">
      <alignment horizontal="center"/>
    </xf>
    <xf numFmtId="164" fontId="0" fillId="2" borderId="24" xfId="1" applyNumberFormat="1" applyFont="1" applyFill="1" applyBorder="1" applyAlignment="1">
      <alignment horizontal="center"/>
    </xf>
    <xf numFmtId="11" fontId="0" fillId="0" borderId="9" xfId="0" applyNumberFormat="1" applyBorder="1" applyAlignment="1">
      <alignment horizontal="center"/>
    </xf>
    <xf numFmtId="0" fontId="0" fillId="0" borderId="20" xfId="0" applyBorder="1"/>
    <xf numFmtId="0" fontId="0" fillId="0" borderId="1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2E9241A-FDD1-4F3E-9137-525E990AEDD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1666AE78-776D-4EDE-BD32-A879983499F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1666AE78-776D-4EDE-BD32-A879983499F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D690B82F-216C-49EA-B9AA-50C1D8BC365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690B82F-216C-49EA-B9AA-50C1D8BC365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E31F2632-E82D-4228-B61A-623E7EA001D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E31F2632-E82D-4228-B61A-623E7EA001D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74544DC2-EE9D-4AB4-8CF9-EC95C7B283F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74544DC2-EE9D-4AB4-8CF9-EC95C7B283F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134385F9-24E8-46A7-B0A7-611359FEB6F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34385F9-24E8-46A7-B0A7-611359FEB6F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0CD03D98-064C-4D22-B65A-7E1D370AF437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CD03D98-064C-4D22-B65A-7E1D370AF437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BA7F5BB9-2D2C-485E-9D46-FD069BB53F3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BA7F5BB9-2D2C-485E-9D46-FD069BB53F3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9C4D63D-77D1-4045-BE9B-846AC767DF8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9C4D63D-77D1-4045-BE9B-846AC767DF8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677E138-808A-459E-8D9B-98D4C4C1C498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C7573617-0A85-4054-B29E-B101FDB045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C7573617-0A85-4054-B29E-B101FDB045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890001B0-C3B0-4230-AE5C-84DDBF4E666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890001B0-C3B0-4230-AE5C-84DDBF4E666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38BD2152-7219-4260-96B4-9AF7FFE400BE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8BD2152-7219-4260-96B4-9AF7FFE400BE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03D41D9A-7342-44BA-BC4B-8F43A145114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3D41D9A-7342-44BA-BC4B-8F43A145114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DA66E853-C6C4-41D2-AAD2-01AB588E40E5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DA66E853-C6C4-41D2-AAD2-01AB588E40E5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47E9A2EB-2A58-4F19-B5D3-FEB254FF1BD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7E9A2EB-2A58-4F19-B5D3-FEB254FF1BD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D5DA216A-66F7-44F9-9DEF-EB6FB8E8CEC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5DA216A-66F7-44F9-9DEF-EB6FB8E8CEC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CC82833E-4426-45F2-8939-ACCDF889B701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CC82833E-4426-45F2-8939-ACCDF889B701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0DE7B81-A825-4E44-A3F4-54128DF472D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0DE7B81-A825-4E44-A3F4-54128DF472D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4464D6A4-453C-41E9-B130-71D903B5F12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4464D6A4-453C-41E9-B130-71D903B5F12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11798B13-C840-42D6-ABF7-25251BE48F7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11798B13-C840-42D6-ABF7-25251BE48F7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BDD051EC-84EF-4D61-99C0-C610794C65A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DD051EC-84EF-4D61-99C0-C610794C65A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2109B8E3-9FFD-4D6C-800D-583586EC283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109B8E3-9FFD-4D6C-800D-583586EC283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6EE4D551-3A3F-4F69-9FEC-B408CAE277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6EE4D551-3A3F-4F69-9FEC-B408CAE277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BCE3037B-391E-471F-BB0A-955CCC1A59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CE3037B-391E-471F-BB0A-955CCC1A59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289F5459-5E54-452B-827A-6C98F2932B69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289F5459-5E54-452B-827A-6C98F2932B69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AB1D7DFA-935E-40AC-8F77-5FB004A412F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AB1D7DFA-935E-40AC-8F77-5FB004A412F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6A113929-9985-491C-9F97-1CAD4742823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6A113929-9985-491C-9F97-1CAD4742823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9664AD66-66B2-4786-AB85-65BD18E47D0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664AD66-66B2-4786-AB85-65BD18E47D0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FE75297B-6D3A-4311-A266-6274787485F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E75297B-6D3A-4311-A266-6274787485F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A35021D-6C79-45FC-ACB9-A5799C04A38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A35021D-6C79-45FC-ACB9-A5799C04A38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E6C94EBA-21DC-44B6-8D4D-2ACA14FB31F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6C94EBA-21DC-44B6-8D4D-2ACA14FB31F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CE045E4E-27B7-4FB0-8BA8-7624D62D0ED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CE045E4E-27B7-4FB0-8BA8-7624D62D0ED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D2B2D5E8-EF87-4CC0-B574-B3E3D1D082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2B2D5E8-EF87-4CC0-B574-B3E3D1D082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CBCB3E0B-5254-4893-9AA2-D8A721F7D5C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CBCB3E0B-5254-4893-9AA2-D8A721F7D5C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3A70C3D6-3813-4BA5-8DFF-4EADDD0FC4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A70C3D6-3813-4BA5-8DFF-4EADDD0FC4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0097757A-1EB0-4326-BEE0-5141FE1C625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097757A-1EB0-4326-BEE0-5141FE1C625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6C52C4AC-F292-4537-B7BE-C363DC7D4253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6C52C4AC-F292-4537-B7BE-C363DC7D4253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6DB557E9-34F5-46E6-9EC3-61F09A81B18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DB557E9-34F5-46E6-9EC3-61F09A81B18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132D9745-CDEE-470E-88B7-AEFC77CDF1D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32D9745-CDEE-470E-88B7-AEFC77CDF1D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434DB9D-2565-4290-9225-586255A285B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434DB9D-2565-4290-9225-586255A285B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3F3AE3DA-EF9A-4C3B-87C5-CDAE30A52B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3F3AE3DA-EF9A-4C3B-87C5-CDAE30A52B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375B31C-A500-4529-A019-1CAD81DD95A4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375B31C-A500-4529-A019-1CAD81DD95A4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9E7CFA2D-1B12-4AFB-A2AF-68D79E458FF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9E7CFA2D-1B12-4AFB-A2AF-68D79E458FF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63389ED3-7E10-4D36-936B-4F213E70E2F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1397F843-2AA5-41A7-95B3-7953A53AA771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397F843-2AA5-41A7-95B3-7953A53AA771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B7E5575E-B9AC-4055-B80A-25F1E7461AA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7E5575E-B9AC-4055-B80A-25F1E7461AA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054DB990-DDF2-49DC-BF1A-120A7795DCA6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054DB990-DDF2-49DC-BF1A-120A7795DCA6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CE2D7844-DC62-4674-8088-3CAC9A6B3CC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CE2D7844-DC62-4674-8088-3CAC9A6B3CC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BDF66208-32FE-4257-A249-3ED0A27F5AC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DF66208-32FE-4257-A249-3ED0A27F5AC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F6A20A7E-2818-4503-B374-E7EB0C3B631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6A20A7E-2818-4503-B374-E7EB0C3B631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49286AB7-3C8B-4181-9E07-1C8ECD0901A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9286AB7-3C8B-4181-9E07-1C8ECD0901A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6E8C7FF7-5E31-47AB-ACEE-B6FC6917E3A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6E8C7FF7-5E31-47AB-ACEE-B6FC6917E3A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DD624072-E87A-42A7-98F4-4F6D98200A1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DD624072-E87A-42A7-98F4-4F6D98200A1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93361EBE-611D-4C46-9ED5-C42036988BD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93361EBE-611D-4C46-9ED5-C42036988BD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1BE3CECC-9F2F-4C31-B0E0-4078CDBDF9E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1BE3CECC-9F2F-4C31-B0E0-4078CDBDF9E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2BE52D40-2070-4B0C-B8C4-167B150F9DD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2BE52D40-2070-4B0C-B8C4-167B150F9DD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2D4166BB-AE85-46D8-91B2-4B157CAA1418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D4166BB-AE85-46D8-91B2-4B157CAA1418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8551ACA-941B-47BE-9D9B-D999ADE6A0D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8551ACA-941B-47BE-9D9B-D999ADE6A0D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B59A0BE4-0FBE-44FA-85CA-A95003DEA3B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59A0BE4-0FBE-44FA-85CA-A95003DEA3B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4F3A3352-0081-41E1-8B7D-7502DE972B1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F3A3352-0081-41E1-8B7D-7502DE972B1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EA1162D0-F3BB-45FC-A746-0607A0546DD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A1162D0-F3BB-45FC-A746-0607A0546DD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A8F8928-57C3-4ED6-94B2-34E3802E861B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A8F8928-57C3-4ED6-94B2-34E3802E861B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0EAA1923-AAD6-4DFA-9318-D968E00FB1A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0EAA1923-AAD6-4DFA-9318-D968E00FB1A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8EE3111F-E237-4BF4-B8FB-9F69338A4AC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8EE3111F-E237-4BF4-B8FB-9F69338A4AC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1FDA7BA-4881-464A-9046-F340633C8EB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1FDA7BA-4881-464A-9046-F340633C8EB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CD301242-0BEB-4BAE-AD41-10BDCDCD633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CD301242-0BEB-4BAE-AD41-10BDCDCD633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EA270548-E5AF-41CE-AF17-14CD4A9740E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EA270548-E5AF-41CE-AF17-14CD4A9740E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492740F2-FFA7-45CC-9BA6-319D1CB5920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92740F2-FFA7-45CC-9BA6-319D1CB5920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524A1ED2-7C7E-4B36-AEAD-3E7D27DC009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24A1ED2-7C7E-4B36-AEAD-3E7D27DC009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63CD759F-1639-41F9-A763-8C1AB5E11856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63CD759F-1639-41F9-A763-8C1AB5E11856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2DED8555-8F22-44B2-8D58-A480E24A857F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DED8555-8F22-44B2-8D58-A480E24A857F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79B802A0-32F2-448E-9B0A-EBF87FAEBD1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9B802A0-32F2-448E-9B0A-EBF87FAEBD1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5E733473-8732-4FFE-A4E6-A9965186049A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E733473-8732-4FFE-A4E6-A9965186049A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8CF8DD67-7A2A-4FDE-A660-3C6F310798A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8CF8DD67-7A2A-4FDE-A660-3C6F310798A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66B8B4BB-8766-47D6-8A03-FD4AD02C50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6B8B4BB-8766-47D6-8A03-FD4AD02C50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5FEA84ED-7A28-4888-8F58-FD05C0BC287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5FEA84ED-7A28-4888-8F58-FD05C0BC287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0E50046F-C590-490D-832E-6EDC9497FAA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0E50046F-C590-490D-832E-6EDC9497FAA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2C09625A-30AA-453C-91BD-C2428CC2C73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C09625A-30AA-453C-91BD-C2428CC2C73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9CFC0A88-C876-4D03-8163-4BD43F7B3EA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E236D5F8-A5C3-47FC-9087-D0BEF81662F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236D5F8-A5C3-47FC-9087-D0BEF81662F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0581755-4258-4C89-87B0-D0D603CB03F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0581755-4258-4C89-87B0-D0D603CB03F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55CCF47B-D47A-400A-A211-A600F5F268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5CCF47B-D47A-400A-A211-A600F5F268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7ABF05F7-0CDF-47D3-A5CE-3AFC9D3A69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ABF05F7-0CDF-47D3-A5CE-3AFC9D3A69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DC198688-3FBE-4E0C-9C74-3618E31A0312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DC198688-3FBE-4E0C-9C74-3618E31A0312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B9BBB34-C31E-43CC-A0FD-BEE0163F57B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B9BBB34-C31E-43CC-A0FD-BEE0163F57B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86FC7374-3647-4D67-86D0-AC17B221A084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6FC7374-3647-4D67-86D0-AC17B221A084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861C2998-A39B-44C7-A19D-061D42BFA85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861C2998-A39B-44C7-A19D-061D42BFA85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44AED1CC-54DB-4D3C-BAAC-531901F098D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4AED1CC-54DB-4D3C-BAAC-531901F098D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B113848D-9782-44DF-8A5E-97975F678A8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B113848D-9782-44DF-8A5E-97975F678A8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5BBBDFB0-9D2E-4CA0-AA1D-39315793F10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5BBBDFB0-9D2E-4CA0-AA1D-39315793F10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883AA637-C568-456F-95C4-A6683FEA70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883AA637-C568-456F-95C4-A6683FEA70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CE8BD592-50CD-4983-8F5C-1B53D2592B4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E8BD592-50CD-4983-8F5C-1B53D2592B4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FDFD7C67-0A4E-4A9A-AE81-5E82801D696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DFD7C67-0A4E-4A9A-AE81-5E82801D696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42C1D4E7-E039-40B8-8FBA-3B64AA7D961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42C1D4E7-E039-40B8-8FBA-3B64AA7D961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7D8400B5-6390-4051-97B5-AF5AA4636FB6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7D8400B5-6390-4051-97B5-AF5AA4636FB6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E8B4D0B1-2C5C-4B27-AF68-95E07E2FF5A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8B4D0B1-2C5C-4B27-AF68-95E07E2FF5A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D49F0E67-E146-4D24-BA50-A74BD6DC111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D49F0E67-E146-4D24-BA50-A74BD6DC111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E81EC3D0-AF1E-41D4-80DC-24E62C1B13C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E81EC3D0-AF1E-41D4-80DC-24E62C1B13C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DA2FA1A2-F596-4B1A-8163-20BB131C3775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DA2FA1A2-F596-4B1A-8163-20BB131C3775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7743D2D-5EBF-4DE2-A807-1F27F8908DC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7743D2D-5EBF-4DE2-A807-1F27F8908DC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339A9373-B32F-4AF5-A2E7-7267FA62297E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339A9373-B32F-4AF5-A2E7-7267FA62297E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90338C1A-28CF-42BE-8583-7FF482184DF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0338C1A-28CF-42BE-8583-7FF482184DF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0A615BCC-835F-40B8-A6F0-8B7A1CA1EE7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A615BCC-835F-40B8-A6F0-8B7A1CA1EE7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DA09E1A0-C8E9-4B55-ACDE-B6528E241FF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DA09E1A0-C8E9-4B55-ACDE-B6528E241FF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EA7EE2D1-3E00-4FCD-ACA9-731C9856C24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A7EE2D1-3E00-4FCD-ACA9-731C9856C24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6E6D9FA2-22F3-41B7-B938-DB64E30C63E6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6E6D9FA2-22F3-41B7-B938-DB64E30C63E6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4DF5A61F-B270-45A1-91A5-C0F4B668A84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DF5A61F-B270-45A1-91A5-C0F4B668A84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331D1EF5-E451-4278-9E1E-0F117792ADA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31D1EF5-E451-4278-9E1E-0F117792ADA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264177FA-BE21-4888-9CE0-DE54A903EC1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264177FA-BE21-4888-9CE0-DE54A903EC1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77F672E7-DD69-4DFD-A666-A429C145C0A0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77F672E7-DD69-4DFD-A666-A429C145C0A0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86706BF5-7574-45C5-8CAF-980545B48FE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6706BF5-7574-45C5-8CAF-980545B48FE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B71315A3-140C-46E9-BE63-92EDF6FABF5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B71315A3-140C-46E9-BE63-92EDF6FABF5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D95F9396-465D-4706-8CBB-582BAF1E39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D95F9396-465D-4706-8CBB-582BAF1E39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008841E2-B170-4E90-A3FC-4F35271A4D4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2D91BAAE-7188-4086-A8D8-27E3557EB27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D91BAAE-7188-4086-A8D8-27E3557EB27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6297CEC2-89AF-4581-A10A-6E21993CC467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6297CEC2-89AF-4581-A10A-6E21993CC467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CD7EDE8C-D9B2-4342-A98B-116E63A39E1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CD7EDE8C-D9B2-4342-A98B-116E63A39E1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BDA82E94-A83E-4725-9883-CDEEC1841F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BDA82E94-A83E-4725-9883-CDEEC1841F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A6C2BFB8-8978-48AD-B824-CD1D3886E2E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6C2BFB8-8978-48AD-B824-CD1D3886E2E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1C9FDED3-61CB-412B-81D9-7061CD38524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C9FDED3-61CB-412B-81D9-7061CD38524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FC25C5ED-5F74-44A0-BF72-087108D85BC7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FC25C5ED-5F74-44A0-BF72-087108D85BC7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176178B0-BA9E-481F-8750-78FDE29308C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76178B0-BA9E-481F-8750-78FDE29308C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A97D4B94-615C-406D-8174-C7C606B0DE2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97D4B94-615C-406D-8174-C7C606B0DE2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1438B821-CA91-4BC8-843E-2984A893A23A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438B821-CA91-4BC8-843E-2984A893A23A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83E43D0-5BF8-4670-89A8-876D65F215E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83E43D0-5BF8-4670-89A8-876D65F215E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A7DC9EE2-8E9D-4529-86A6-B7359467646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A7DC9EE2-8E9D-4529-86A6-B7359467646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39D04A2A-D818-4EF4-992F-EE421084ED2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39D04A2A-D818-4EF4-992F-EE421084ED2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324291FB-1B96-4D3E-B26B-81F0A3BC462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24291FB-1B96-4D3E-B26B-81F0A3BC462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948AB3CC-24CE-4BB5-B8E3-5E112E33AEA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48AB3CC-24CE-4BB5-B8E3-5E112E33AEA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E37BE369-533F-4B7E-A00B-D01B35E8608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E37BE369-533F-4B7E-A00B-D01B35E8608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6F0E9CD7-5D41-4F47-A7BF-636B70C3DA7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F0E9CD7-5D41-4F47-A7BF-636B70C3DA7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CE1895A6-F58F-4226-BBB1-6064FCEB588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E1895A6-F58F-4226-BBB1-6064FCEB588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B40B60A4-E548-475A-8A9E-8571C82B547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B40B60A4-E548-475A-8A9E-8571C82B547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FCA663CB-0FEE-494A-90C2-AC82598C1B3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CA663CB-0FEE-494A-90C2-AC82598C1B3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B372B573-0BD7-4DB8-8DD1-A0950BB158F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372B573-0BD7-4DB8-8DD1-A0950BB158F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562DCB1-9694-4067-8AFA-0B49CC61FBC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562DCB1-9694-4067-8AFA-0B49CC61FBC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EFC0AD81-8D70-4528-AD65-43C982A12BF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EFC0AD81-8D70-4528-AD65-43C982A12BF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FCC3DBAD-5480-425F-9B3D-478A972A0F9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CC3DBAD-5480-425F-9B3D-478A972A0F9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5BB50201-9564-4E81-BB75-DB2AA6B1B21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BB50201-9564-4E81-BB75-DB2AA6B1B21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3DD22033-DB50-409F-BC3D-B25CC6475A9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DD22033-DB50-409F-BC3D-B25CC6475A9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92D0AC30-A886-4358-AE51-F20EC2ABC2C2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92D0AC30-A886-4358-AE51-F20EC2ABC2C2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3425908A-0B99-4493-BA30-F3F5DB375CF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3425908A-0B99-4493-BA30-F3F5DB375CF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61B1104A-4E90-4F56-B4CB-54B3297FB23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1B1104A-4E90-4F56-B4CB-54B3297FB23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A31C8228-6383-4DE9-A0A1-A628166A21A0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31C8228-6383-4DE9-A0A1-A628166A21A0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73E1C0A-3EC6-442D-9530-1A7C6F1FC7EC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73E1C0A-3EC6-442D-9530-1A7C6F1FC7EC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46226BBE-9477-472B-AF08-6CC7146CC5E6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6226BBE-9477-472B-AF08-6CC7146CC5E6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105616E2-34DE-412B-B952-2C2ACCB9B96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105616E2-34DE-412B-B952-2C2ACCB9B96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0261B87E-0767-4878-AB44-EF7C637C77D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0261B87E-0767-4878-AB44-EF7C637C77D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B53D2EAB-2B7A-4386-92A5-9313B4996168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A2175D97-42CC-4D2E-ADC8-13B075294D1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A2175D97-42CC-4D2E-ADC8-13B075294D1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568A6F3F-BCE9-4417-B009-3457F14638E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568A6F3F-BCE9-4417-B009-3457F14638E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332FA730-D5D6-4B03-8DC4-B0C32B5449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32FA730-D5D6-4B03-8DC4-B0C32B5449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C13510F-A6BE-4C0E-9B7B-124730A2A9A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C13510F-A6BE-4C0E-9B7B-124730A2A9A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3D686B90-CEEB-4736-81EA-BED836EC58A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D686B90-CEEB-4736-81EA-BED836EC58A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9E10F733-AAC1-424A-81D9-3295538EA86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10F733-AAC1-424A-81D9-3295538EA86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DC535A6B-D786-4251-A629-945737A0335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C535A6B-D786-4251-A629-945737A0335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DD44B796-FD41-414D-BECA-0A8ED9143CB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DD44B796-FD41-414D-BECA-0A8ED9143CB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86DF7BD0-D00C-4235-AFFE-8D1836B7F27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6DF7BD0-D00C-4235-AFFE-8D1836B7F27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043E815C-F28B-4287-B511-3C86D77D25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43E815C-F28B-4287-B511-3C86D77D25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C1411930-D1B3-4793-921E-78957D82443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411930-D1B3-4793-921E-78957D82443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E7FFF4CE-95E9-4428-8754-B9DC0BE6CB2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7FFF4CE-95E9-4428-8754-B9DC0BE6CB2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D8D1DAEF-8395-437A-84A3-C51B2AC6B5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D8D1DAEF-8395-437A-84A3-C51B2AC6B5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9750611-C228-4E41-BD17-F2CB422967E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9750611-C228-4E41-BD17-F2CB422967E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994F34F1-BBE3-4FF9-B5EE-C62BF381FBE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94F34F1-BBE3-4FF9-B5EE-C62BF381FBE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1EF5DF82-D4C7-4553-9501-6E71918A30C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EF5DF82-D4C7-4553-9501-6E71918A30C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7E54EF18-4E4B-4A22-99D2-D02DA42D7D4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E54EF18-4E4B-4A22-99D2-D02DA42D7D4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58DEF91-796F-420B-BBF0-6EC8412F3C2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58DEF91-796F-420B-BBF0-6EC8412F3C2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6B529922-FFD7-47E3-925A-79FFA9994F6E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B529922-FFD7-47E3-925A-79FFA9994F6E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3DC24C65-0A19-4BD1-AD41-915C8A2423C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3DC24C65-0A19-4BD1-AD41-915C8A2423C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4F050E4C-13E3-43E4-B94A-35BA5C6CA48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4F050E4C-13E3-43E4-B94A-35BA5C6CA48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DD39AB6D-680D-4E25-BDCC-5B20BA5CCB76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DD39AB6D-680D-4E25-BDCC-5B20BA5CCB76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9E90448F-DEEA-4E58-9896-221081B611B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E90448F-DEEA-4E58-9896-221081B611B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7A1EF50A-D362-43BE-BA8C-1C6029B823B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7A1EF50A-D362-43BE-BA8C-1C6029B823B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2F970808-6291-4FCA-B6CA-C7FF0AC80CD1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F970808-6291-4FCA-B6CA-C7FF0AC80CD1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101BCD2B-EA48-465A-AD9D-D7A03A280993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01BCD2B-EA48-465A-AD9D-D7A03A280993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2539D6E9-34D9-4AFA-9A0A-6DB1E0D12C4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539D6E9-34D9-4AFA-9A0A-6DB1E0D12C4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B202F531-899E-4EB3-AD0C-72843BF9057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B202F531-899E-4EB3-AD0C-72843BF9057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568F1898-0B35-414E-AA64-B5152DF6519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68F1898-0B35-414E-AA64-B5152DF6519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78FC2BE5-7E4B-44E2-B6EB-F3298780B07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78FC2BE5-7E4B-44E2-B6EB-F3298780B07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3EA5FCDE-A4BF-4BDD-BDAB-57A9E3880BB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EA5FCDE-A4BF-4BDD-BDAB-57A9E3880BB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17ADE17B-AD99-4BA6-9CF7-A018C256F9E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17ADE17B-AD99-4BA6-9CF7-A018C256F9E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F3EC70DC-1388-44BF-BA98-AD11B826701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F3EC70DC-1388-44BF-BA98-AD11B826701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540B378C-C101-4FF9-AE11-5D761957A10A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540B378C-C101-4FF9-AE11-5D761957A10A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FD1209DB-C040-43C6-AC6F-3CD33BA27F73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BC4C9F4C-E80C-4C7A-B4E8-67ED3ABD5CB4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C4C9F4C-E80C-4C7A-B4E8-67ED3ABD5CB4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121BB6A-D54D-46A1-B535-66C23D02885E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121BB6A-D54D-46A1-B535-66C23D02885E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082C3CC5-ED1E-4DDD-907D-5D14EF4E1DB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082C3CC5-ED1E-4DDD-907D-5D14EF4E1DB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E70AD89-4069-4EA5-8E4F-B4644EEBDAE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E70AD89-4069-4EA5-8E4F-B4644EEBDAE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A0785E74-8566-43FD-9EEE-F4F0EB77856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0785E74-8566-43FD-9EEE-F4F0EB77856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F5E00DC9-76F0-4A74-ACB9-C70580DDFF6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5E00DC9-76F0-4A74-ACB9-C70580DDFF6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06389885-1A11-4225-A300-84E871BBFB0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06389885-1A11-4225-A300-84E871BBFB0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32157B14-AAAD-409D-9B8E-B305681CDBE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32157B14-AAAD-409D-9B8E-B305681CDBE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7209771E-9AB4-4806-B33C-879EA1EE130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209771E-9AB4-4806-B33C-879EA1EE130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8715C3F3-2F69-45DA-891C-FD2187CE709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715C3F3-2F69-45DA-891C-FD2187CE709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31135A31-9F95-41BD-96F9-E2D4CF0D8436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31135A31-9F95-41BD-96F9-E2D4CF0D8436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0C9DF22E-B89B-4382-8F5A-2F1BB53F910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0C9DF22E-B89B-4382-8F5A-2F1BB53F910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BED1BB8C-9393-4DA1-951B-2537F9FD0C6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ED1BB8C-9393-4DA1-951B-2537F9FD0C6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4595F596-8694-4009-A1A6-1847522FF8A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4595F596-8694-4009-A1A6-1847522FF8A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00C72EE5-0625-413E-B804-C1DECCB700D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00C72EE5-0625-413E-B804-C1DECCB700D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9A8C7833-6C5B-4549-B736-230E0407258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A8C7833-6C5B-4549-B736-230E0407258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7637F932-4800-4A83-A0A9-E2584B854F5E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637F932-4800-4A83-A0A9-E2584B854F5E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BA7F6264-BAFF-4476-A520-44CF46D8841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BA7F6264-BAFF-4476-A520-44CF46D8841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5363CE92-06A9-4385-BE18-75B71DB4D406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363CE92-06A9-4385-BE18-75B71DB4D406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C7053D4D-672D-4E9E-9C04-8B997D77A7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C7053D4D-672D-4E9E-9C04-8B997D77A7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63AF659-47F2-4A1D-82BB-2D86D9C3A4B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63AF659-47F2-4A1D-82BB-2D86D9C3A4B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1CD6B62-664C-4675-801B-5FC75BC81B0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1CD6B62-664C-4675-801B-5FC75BC81B0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21F3275E-B92F-4A37-9037-6DEB918DC69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1F3275E-B92F-4A37-9037-6DEB918DC69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4B132B13-F3A3-4BF0-8BBA-D04E856FAE4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B132B13-F3A3-4BF0-8BBA-D04E856FAE4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EFEBFCEB-9B3E-4499-B5C1-2D3B5E41E8F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FEBFCEB-9B3E-4499-B5C1-2D3B5E41E8F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D2B13524-4EB8-410B-A8BE-5AB6D909C3E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D2B13524-4EB8-410B-A8BE-5AB6D909C3E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8B6FE9DB-4F30-4639-8180-138DA51822C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8B6FE9DB-4F30-4639-8180-138DA51822C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E0F45CD7-3011-4101-93D7-820003BAC80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0F45CD7-3011-4101-93D7-820003BAC80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A4E4B58C-4F5C-4685-A371-3D3A72876C7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4E4B58C-4F5C-4685-A371-3D3A72876C7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C1C1C327-189C-454E-977F-7F4ADE11E526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C1C1C327-189C-454E-977F-7F4ADE11E526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1C9E98ED-DA64-48C6-B72F-A2847DB5313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C9E98ED-DA64-48C6-B72F-A2847DB5313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755FFD58-C51F-43AB-9700-07A1A9B1023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755FFD58-C51F-43AB-9700-07A1A9B1023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55651B5-5795-4721-A4D1-9ECEAFF20223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55651B5-5795-4721-A4D1-9ECEAFF20223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6F82575F-E45E-484C-B387-255B171729E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6F82575F-E45E-484C-B387-255B171729E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A33F2F1A-43AC-4ED6-B7DB-E397EE1353E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FA714F81-C4D0-4512-9D82-799148F5587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A714F81-C4D0-4512-9D82-799148F5587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CBB33EB-864E-4320-AF33-A232B5BD019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CBB33EB-864E-4320-AF33-A232B5BD019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25A5E840-C045-4B5E-9B00-5B25AF20EA4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25A5E840-C045-4B5E-9B00-5B25AF20EA4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B85B0353-49E7-4CC1-9FD8-060BC1CA1DE3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B85B0353-49E7-4CC1-9FD8-060BC1CA1DE3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65ADC775-2B86-4BDE-A050-291C1FA23E8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65ADC775-2B86-4BDE-A050-291C1FA23E8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4136299C-BC74-4804-9384-38009747B7C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136299C-BC74-4804-9384-38009747B7C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ED1387BA-7A3E-440C-A2AF-7AE73DD3C94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ED1387BA-7A3E-440C-A2AF-7AE73DD3C94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9DE36D0E-A9FA-422F-BB4E-3D8A3108C2D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DE36D0E-A9FA-422F-BB4E-3D8A3108C2D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8B5FED35-9633-419C-84E0-84D6FF4F317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B5FED35-9633-419C-84E0-84D6FF4F317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57C92C32-E590-4B86-A843-BACF49D3025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7C92C32-E590-4B86-A843-BACF49D3025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8ADF6452-2BD1-40DA-81A8-3B0B5643FED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8ADF6452-2BD1-40DA-81A8-3B0B5643FED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40DC2219-35BA-43D7-AE63-D9DEFFEB5BF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40DC2219-35BA-43D7-AE63-D9DEFFEB5BF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C92348A3-E1C4-492A-A89D-18882F5219D1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92348A3-E1C4-492A-A89D-18882F5219D1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3D1E1A45-3AD1-47DC-86EE-0E9BFC6CC17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D1E1A45-3AD1-47DC-86EE-0E9BFC6CC17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060AFC4C-2EFC-4BD2-9534-B06ABBDA64D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060AFC4C-2EFC-4BD2-9534-B06ABBDA64D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31F2C9AA-D6DE-4E33-86F4-FB65FEE80F13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31F2C9AA-D6DE-4E33-86F4-FB65FEE80F13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8A41D6EA-BA40-456E-BE2C-9913752E252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8A41D6EA-BA40-456E-BE2C-9913752E252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53C1BC99-450D-43D1-BDF1-D1961C42E58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53C1BC99-450D-43D1-BDF1-D1961C42E58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6A445E86-ADAC-4B5D-B577-9287C69C17DD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A445E86-ADAC-4B5D-B577-9287C69C17DD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6F13CB98-8E6C-4DC8-B151-AA0517A56E32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6F13CB98-8E6C-4DC8-B151-AA0517A56E32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1AAD8BE-210D-4F60-98F0-4D4B728C90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1AAD8BE-210D-4F60-98F0-4D4B728C90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A9459103-F43F-4342-9B85-52D527A9F53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9459103-F43F-4342-9B85-52D527A9F53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3C0C9CFD-9D7E-4DF6-8178-19256E886D0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3C0C9CFD-9D7E-4DF6-8178-19256E886D0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FDBB9240-926B-4010-A2CD-E08F1A939E0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DBB9240-926B-4010-A2CD-E08F1A939E0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AD395FED-87C3-4CC2-862D-82E05493E28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AD395FED-87C3-4CC2-862D-82E05493E28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4151F435-6F9D-4DAC-B695-E5197A8B8E0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151F435-6F9D-4DAC-B695-E5197A8B8E0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2AB37C84-D4C3-42A1-AC58-C1C459E2310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AB37C84-D4C3-42A1-AC58-C1C459E2310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B309398E-B8C8-4DEB-9857-22EE19B96C22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B309398E-B8C8-4DEB-9857-22EE19B96C22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5697B3B7-9469-4425-B8C0-991197AAC2C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697B3B7-9469-4425-B8C0-991197AAC2C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A3551BD1-CEB1-4559-8391-D6710BDD2889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3551BD1-CEB1-4559-8391-D6710BDD2889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293086F-0EED-4446-8407-CB83CE8FF8F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293086F-0EED-4446-8407-CB83CE8FF8F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9BA645A0-6A02-4C5E-9985-1FD21E496AD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9BA645A0-6A02-4C5E-9985-1FD21E496AD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ADD117D9-D335-42A7-99EB-735FDC53CF7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ADD117D9-D335-42A7-99EB-735FDC53CF7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A5E6168-3508-4AC7-AD46-4EA87312EEF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A5E6168-3508-4AC7-AD46-4EA87312EEF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695D9D65-E99B-43F1-B86D-478D09AF65E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D3F7106A-34B8-4BF6-87D3-B132C1A8919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D3F7106A-34B8-4BF6-87D3-B132C1A8919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66A75DC-A7D1-4656-9DB7-56DEA29B5DE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66A75DC-A7D1-4656-9DB7-56DEA29B5DE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BEF84AF7-106D-46B3-8084-A0281FB7937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BEF84AF7-106D-46B3-8084-A0281FB7937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4A61856-D195-4363-A9A1-94A71C3E689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4A61856-D195-4363-A9A1-94A71C3E689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8EA9173D-C14C-440D-BB9F-F3161CBC0E2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8EA9173D-C14C-440D-BB9F-F3161CBC0E2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817E610F-F3F1-4586-B7C7-43F42BA1BDA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817E610F-F3F1-4586-B7C7-43F42BA1BDA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3E86A97E-9D89-4805-B789-6CF373D3BDF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3E86A97E-9D89-4805-B789-6CF373D3BDF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2FC4786E-CCC3-4225-967F-7D399C99D22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2FC4786E-CCC3-4225-967F-7D399C99D22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A1370FB3-68E1-499C-BE7B-A8B476BAC745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1370FB3-68E1-499C-BE7B-A8B476BAC745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9A844B4C-16D5-46F3-95AC-6A1D4BCF7B2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9A844B4C-16D5-46F3-95AC-6A1D4BCF7B2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A7E6CF91-077F-4319-817D-40684FD217D4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7E6CF91-077F-4319-817D-40684FD217D4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C4A08842-DB49-4CCD-A0D1-CC9452AFA0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C4A08842-DB49-4CCD-A0D1-CC9452AFA0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B65BC428-CE3E-425E-8A95-992051543E04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65BC428-CE3E-425E-8A95-992051543E04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9FC88BB-1CAF-4F9E-A08D-16C279EC242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9FC88BB-1CAF-4F9E-A08D-16C279EC242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343B2DF9-DB74-4EC7-AD44-82E1EECC537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343B2DF9-DB74-4EC7-AD44-82E1EECC537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1E3AA176-1B38-4EFC-9F61-078A47C76D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E3AA176-1B38-4EFC-9F61-078A47C76D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5C2E9C0D-6533-4EB6-8E2A-F05BABD6F74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C2E9C0D-6533-4EB6-8E2A-F05BABD6F74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C4DE0EF8-23FC-4F6B-B6F2-9AC2A5FE90E4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4DE0EF8-23FC-4F6B-B6F2-9AC2A5FE90E4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5842DC8-694E-4FF5-B616-EB7CC416222B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5842DC8-694E-4FF5-B616-EB7CC416222B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FEE7A5D7-A829-4961-9424-D9650C9F4D5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EE7A5D7-A829-4961-9424-D9650C9F4D5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ED7618DE-77EC-4B41-8464-DE1C1D442D0E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D7618DE-77EC-4B41-8464-DE1C1D442D0E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EF998FB-7A50-4996-B270-FBF614FC350C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EF998FB-7A50-4996-B270-FBF614FC350C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685E0364-6A4D-4E5C-B7A3-2485B4A5933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85E0364-6A4D-4E5C-B7A3-2485B4A5933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D308CCEC-B326-4A4C-8F1A-F85ECA4D01F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308CCEC-B326-4A4C-8F1A-F85ECA4D01F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ED43668D-598F-4CB2-AF1F-E165E09E8769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D43668D-598F-4CB2-AF1F-E165E09E8769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1BD7678D-8ADE-471A-AED8-485A891E79C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BD7678D-8ADE-471A-AED8-485A891E79C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H9">
            <v>11958.76435148346</v>
          </cell>
          <cell r="K9">
            <v>1238.2104609525973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12087.23564851654</v>
          </cell>
          <cell r="K11">
            <v>1251.5123790474024</v>
          </cell>
        </row>
        <row r="12">
          <cell r="H12">
            <v>12151.471297033078</v>
          </cell>
          <cell r="K12">
            <v>1258.1633380948049</v>
          </cell>
        </row>
        <row r="13">
          <cell r="H13">
            <v>12215.706945549618</v>
          </cell>
          <cell r="K13">
            <v>1264.8142971422074</v>
          </cell>
        </row>
        <row r="14">
          <cell r="H14">
            <v>12279.942594066157</v>
          </cell>
          <cell r="K14">
            <v>1271.4652561896098</v>
          </cell>
        </row>
        <row r="15">
          <cell r="H15">
            <v>12344.178242582695</v>
          </cell>
          <cell r="K15">
            <v>1278.1162152370121</v>
          </cell>
        </row>
        <row r="16">
          <cell r="H16">
            <v>12408.413891099233</v>
          </cell>
          <cell r="K16">
            <v>1284.7671742844145</v>
          </cell>
        </row>
        <row r="17">
          <cell r="H17">
            <v>12472.649539615772</v>
          </cell>
          <cell r="K17">
            <v>1291.418133331817</v>
          </cell>
        </row>
        <row r="18">
          <cell r="H18">
            <v>12536.885188132312</v>
          </cell>
          <cell r="K18">
            <v>1298.0690923792195</v>
          </cell>
        </row>
        <row r="19">
          <cell r="H19">
            <v>12601.120836648852</v>
          </cell>
          <cell r="K19">
            <v>1304.7200514266219</v>
          </cell>
        </row>
        <row r="20">
          <cell r="H20">
            <v>12665.356485165392</v>
          </cell>
          <cell r="K20">
            <v>1311.3710104740246</v>
          </cell>
        </row>
        <row r="21">
          <cell r="H21">
            <v>12729.59213368193</v>
          </cell>
          <cell r="K21">
            <v>1318.0219695214269</v>
          </cell>
        </row>
        <row r="22">
          <cell r="H22">
            <v>12793.827782198468</v>
          </cell>
          <cell r="K22">
            <v>1324.6729285688293</v>
          </cell>
        </row>
        <row r="23">
          <cell r="H23">
            <v>12858.063430715009</v>
          </cell>
          <cell r="K23">
            <v>1331.3238876162318</v>
          </cell>
        </row>
        <row r="24">
          <cell r="H24">
            <v>12922.299079231549</v>
          </cell>
          <cell r="K24">
            <v>1337.9748466636345</v>
          </cell>
        </row>
        <row r="25">
          <cell r="H25">
            <v>12986.534727748087</v>
          </cell>
          <cell r="K25">
            <v>1344.6258057110367</v>
          </cell>
        </row>
        <row r="26">
          <cell r="H26">
            <v>13050.770376264627</v>
          </cell>
          <cell r="K26">
            <v>1351.2767647584394</v>
          </cell>
        </row>
        <row r="27">
          <cell r="H27">
            <v>13115.006024781167</v>
          </cell>
          <cell r="K27">
            <v>1357.9277238058419</v>
          </cell>
        </row>
        <row r="28">
          <cell r="H28">
            <v>13179.241673297707</v>
          </cell>
          <cell r="K28">
            <v>1364.5786828532446</v>
          </cell>
        </row>
        <row r="29">
          <cell r="H29">
            <v>13243.477321814247</v>
          </cell>
          <cell r="K29">
            <v>1371.229641900647</v>
          </cell>
        </row>
        <row r="30">
          <cell r="H30">
            <v>13307.712970330787</v>
          </cell>
          <cell r="K30">
            <v>1377.8806009480497</v>
          </cell>
        </row>
        <row r="31">
          <cell r="H31">
            <v>13371.948618847327</v>
          </cell>
          <cell r="K31">
            <v>1384.5315599954522</v>
          </cell>
        </row>
        <row r="32">
          <cell r="H32">
            <v>13436.184267363868</v>
          </cell>
          <cell r="K32">
            <v>1391.1825190428547</v>
          </cell>
        </row>
        <row r="33">
          <cell r="H33">
            <v>13500.419915880406</v>
          </cell>
          <cell r="K33">
            <v>1397.8334780902571</v>
          </cell>
        </row>
        <row r="34">
          <cell r="H34">
            <v>13564.655564396946</v>
          </cell>
          <cell r="K34">
            <v>1404.4844371376596</v>
          </cell>
        </row>
        <row r="35">
          <cell r="H35">
            <v>13628.891212913486</v>
          </cell>
          <cell r="K35">
            <v>1411.1353961850623</v>
          </cell>
        </row>
        <row r="36">
          <cell r="H36">
            <v>13693.126861430024</v>
          </cell>
          <cell r="K36">
            <v>1417.7863552324645</v>
          </cell>
        </row>
        <row r="37">
          <cell r="H37">
            <v>13757.362509946563</v>
          </cell>
          <cell r="K37">
            <v>1424.437314279867</v>
          </cell>
        </row>
        <row r="38">
          <cell r="H38">
            <v>13821.598158463101</v>
          </cell>
          <cell r="K38">
            <v>1431.0882733272695</v>
          </cell>
        </row>
        <row r="39">
          <cell r="H39">
            <v>13885.833806979641</v>
          </cell>
          <cell r="K39">
            <v>1437.7392323746719</v>
          </cell>
        </row>
        <row r="40">
          <cell r="H40">
            <v>13950.069455496181</v>
          </cell>
          <cell r="K40">
            <v>1444.3901914220744</v>
          </cell>
        </row>
        <row r="41">
          <cell r="H41">
            <v>14014.305104012723</v>
          </cell>
          <cell r="K41">
            <v>1451.0411504694773</v>
          </cell>
        </row>
        <row r="42">
          <cell r="H42">
            <v>14078.540752529261</v>
          </cell>
          <cell r="K42">
            <v>1457.6921095168796</v>
          </cell>
        </row>
        <row r="43">
          <cell r="H43">
            <v>14142.776401045803</v>
          </cell>
          <cell r="K43">
            <v>1464.3430685642822</v>
          </cell>
        </row>
        <row r="44">
          <cell r="H44">
            <v>14207.012049562343</v>
          </cell>
          <cell r="K44">
            <v>1470.9940276116849</v>
          </cell>
        </row>
        <row r="45">
          <cell r="H45">
            <v>14271.247698078883</v>
          </cell>
          <cell r="K45">
            <v>1477.6449866590874</v>
          </cell>
        </row>
        <row r="46">
          <cell r="H46">
            <v>14335.483346595423</v>
          </cell>
          <cell r="K46">
            <v>1484.2959457064901</v>
          </cell>
        </row>
        <row r="47">
          <cell r="H47">
            <v>14399.718995111962</v>
          </cell>
          <cell r="K47">
            <v>1490.9469047538923</v>
          </cell>
        </row>
        <row r="48">
          <cell r="H48">
            <v>14463.954643628502</v>
          </cell>
          <cell r="K48">
            <v>1497.597863801295</v>
          </cell>
        </row>
        <row r="49">
          <cell r="H49">
            <v>14528.19029214504</v>
          </cell>
          <cell r="K49">
            <v>1504.2488228486973</v>
          </cell>
        </row>
        <row r="50">
          <cell r="H50">
            <v>14592.42594066158</v>
          </cell>
          <cell r="K50">
            <v>1510.8997818961</v>
          </cell>
        </row>
        <row r="51">
          <cell r="H51">
            <v>14656.661589178118</v>
          </cell>
          <cell r="K51">
            <v>1517.5507409435022</v>
          </cell>
        </row>
        <row r="52">
          <cell r="H52">
            <v>14720.897237694657</v>
          </cell>
          <cell r="K52">
            <v>1524.2016999909047</v>
          </cell>
        </row>
        <row r="53">
          <cell r="H53">
            <v>14785.132886211197</v>
          </cell>
          <cell r="K53">
            <v>1530.8526590383071</v>
          </cell>
        </row>
        <row r="54">
          <cell r="H54">
            <v>14849.368534727735</v>
          </cell>
          <cell r="K54">
            <v>1537.5036180857096</v>
          </cell>
        </row>
      </sheetData>
      <sheetData sheetId="1">
        <row r="9">
          <cell r="H9">
            <v>11899.584311285807</v>
          </cell>
          <cell r="K9">
            <v>1232.0829595905325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12146.415688714193</v>
          </cell>
          <cell r="K11">
            <v>1257.6398804094674</v>
          </cell>
        </row>
        <row r="12">
          <cell r="H12">
            <v>12269.831377428385</v>
          </cell>
          <cell r="K12">
            <v>1270.4183408189349</v>
          </cell>
        </row>
        <row r="13">
          <cell r="H13">
            <v>12393.24706614258</v>
          </cell>
          <cell r="K13">
            <v>1283.1968012284026</v>
          </cell>
        </row>
        <row r="14">
          <cell r="H14">
            <v>12516.662754856772</v>
          </cell>
          <cell r="K14">
            <v>1295.9752616378701</v>
          </cell>
        </row>
        <row r="15">
          <cell r="H15">
            <v>12640.078443570965</v>
          </cell>
          <cell r="K15">
            <v>1308.7537220473375</v>
          </cell>
        </row>
        <row r="16">
          <cell r="H16">
            <v>12763.494132285157</v>
          </cell>
          <cell r="K16">
            <v>1321.532182456805</v>
          </cell>
        </row>
        <row r="17">
          <cell r="H17">
            <v>12886.909820999348</v>
          </cell>
          <cell r="K17">
            <v>1334.3106428662725</v>
          </cell>
        </row>
        <row r="18">
          <cell r="H18">
            <v>13010.325509713541</v>
          </cell>
          <cell r="K18">
            <v>1347.0891032757399</v>
          </cell>
        </row>
        <row r="19">
          <cell r="H19">
            <v>13133.741198427733</v>
          </cell>
          <cell r="K19">
            <v>1359.8675636852074</v>
          </cell>
        </row>
        <row r="20">
          <cell r="H20">
            <v>13257.156887141928</v>
          </cell>
          <cell r="K20">
            <v>1372.6460240946751</v>
          </cell>
        </row>
        <row r="21">
          <cell r="H21">
            <v>13380.57257585612</v>
          </cell>
          <cell r="K21">
            <v>1385.4244845041426</v>
          </cell>
        </row>
        <row r="22">
          <cell r="H22">
            <v>13503.988264570315</v>
          </cell>
          <cell r="K22">
            <v>1398.2029449136103</v>
          </cell>
        </row>
        <row r="23">
          <cell r="H23">
            <v>13627.403953284507</v>
          </cell>
          <cell r="K23">
            <v>1410.9814053230778</v>
          </cell>
        </row>
        <row r="24">
          <cell r="H24">
            <v>13750.819641998702</v>
          </cell>
          <cell r="K24">
            <v>1423.7598657325454</v>
          </cell>
        </row>
        <row r="25">
          <cell r="H25">
            <v>13874.235330712894</v>
          </cell>
          <cell r="K25">
            <v>1436.5383261420129</v>
          </cell>
        </row>
        <row r="26">
          <cell r="H26">
            <v>13997.651019427089</v>
          </cell>
          <cell r="K26">
            <v>1449.3167865514806</v>
          </cell>
        </row>
        <row r="27">
          <cell r="H27">
            <v>14121.066708141281</v>
          </cell>
          <cell r="K27">
            <v>1462.0952469609481</v>
          </cell>
        </row>
        <row r="28">
          <cell r="H28">
            <v>14244.482396855472</v>
          </cell>
          <cell r="K28">
            <v>1474.8737073704156</v>
          </cell>
        </row>
        <row r="29">
          <cell r="H29">
            <v>14367.898085569666</v>
          </cell>
          <cell r="K29">
            <v>1487.6521677798833</v>
          </cell>
        </row>
        <row r="30">
          <cell r="H30">
            <v>14491.313774283859</v>
          </cell>
          <cell r="K30">
            <v>1500.4306281893507</v>
          </cell>
        </row>
        <row r="31">
          <cell r="H31">
            <v>14614.729462998052</v>
          </cell>
          <cell r="K31">
            <v>1513.2090885988182</v>
          </cell>
        </row>
        <row r="32">
          <cell r="H32">
            <v>14738.145151712242</v>
          </cell>
          <cell r="K32">
            <v>1525.9875490082854</v>
          </cell>
        </row>
        <row r="33">
          <cell r="H33">
            <v>14861.560840426435</v>
          </cell>
          <cell r="K33">
            <v>1538.7660094177529</v>
          </cell>
        </row>
        <row r="34">
          <cell r="H34">
            <v>14984.976529140627</v>
          </cell>
          <cell r="K34">
            <v>1551.5444698272204</v>
          </cell>
        </row>
        <row r="35">
          <cell r="H35">
            <v>15108.392217854818</v>
          </cell>
          <cell r="K35">
            <v>1564.3229302366879</v>
          </cell>
        </row>
        <row r="36">
          <cell r="H36">
            <v>15231.807906569011</v>
          </cell>
          <cell r="K36">
            <v>1577.1013906461553</v>
          </cell>
        </row>
        <row r="37">
          <cell r="H37">
            <v>15355.223595283205</v>
          </cell>
          <cell r="K37">
            <v>1589.879851055623</v>
          </cell>
        </row>
        <row r="38">
          <cell r="H38">
            <v>15478.639283997396</v>
          </cell>
          <cell r="K38">
            <v>1602.6583114650903</v>
          </cell>
        </row>
        <row r="39">
          <cell r="H39">
            <v>15602.054972711589</v>
          </cell>
          <cell r="K39">
            <v>1615.4367718745577</v>
          </cell>
        </row>
        <row r="40">
          <cell r="H40">
            <v>15725.470661425783</v>
          </cell>
          <cell r="K40">
            <v>1628.2152322840254</v>
          </cell>
        </row>
        <row r="41">
          <cell r="H41">
            <v>15848.886350139976</v>
          </cell>
          <cell r="K41">
            <v>1640.9936926934929</v>
          </cell>
        </row>
        <row r="42">
          <cell r="H42">
            <v>15972.302038854168</v>
          </cell>
          <cell r="K42">
            <v>1653.7721531029604</v>
          </cell>
        </row>
        <row r="43">
          <cell r="H43">
            <v>16095.717727568361</v>
          </cell>
          <cell r="K43">
            <v>1666.5506135124281</v>
          </cell>
        </row>
        <row r="44">
          <cell r="H44">
            <v>16219.133416282555</v>
          </cell>
          <cell r="K44">
            <v>1679.3290739218955</v>
          </cell>
        </row>
        <row r="45">
          <cell r="H45">
            <v>16342.54910499675</v>
          </cell>
          <cell r="K45">
            <v>1692.1075343313632</v>
          </cell>
        </row>
        <row r="46">
          <cell r="H46">
            <v>16465.964793710944</v>
          </cell>
          <cell r="K46">
            <v>1704.8859947408309</v>
          </cell>
        </row>
        <row r="47">
          <cell r="H47">
            <v>16589.380482425138</v>
          </cell>
          <cell r="K47">
            <v>1717.6644551502986</v>
          </cell>
        </row>
        <row r="48">
          <cell r="H48">
            <v>16712.796171139333</v>
          </cell>
          <cell r="K48">
            <v>1730.4429155597663</v>
          </cell>
        </row>
        <row r="49">
          <cell r="H49">
            <v>16836.211859853523</v>
          </cell>
          <cell r="K49">
            <v>1743.2213759692338</v>
          </cell>
        </row>
        <row r="50">
          <cell r="H50">
            <v>16959.627548567718</v>
          </cell>
          <cell r="K50">
            <v>1755.9998363787015</v>
          </cell>
        </row>
        <row r="51">
          <cell r="H51">
            <v>17083.043237281912</v>
          </cell>
          <cell r="K51">
            <v>1768.778296788169</v>
          </cell>
        </row>
        <row r="52">
          <cell r="H52">
            <v>17206.458925996103</v>
          </cell>
          <cell r="K52">
            <v>1781.5567571976364</v>
          </cell>
        </row>
        <row r="53">
          <cell r="H53">
            <v>17329.874614710297</v>
          </cell>
          <cell r="K53">
            <v>1794.3352176071041</v>
          </cell>
        </row>
        <row r="54">
          <cell r="H54">
            <v>17453.290303424488</v>
          </cell>
          <cell r="K54">
            <v>1807.1136780165714</v>
          </cell>
        </row>
      </sheetData>
      <sheetData sheetId="2">
        <row r="9">
          <cell r="H9">
            <v>11843.319917818244</v>
          </cell>
          <cell r="K9">
            <v>1226.2573442909008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12202.680082181758</v>
          </cell>
          <cell r="K11">
            <v>1263.4654957090991</v>
          </cell>
        </row>
        <row r="12">
          <cell r="H12">
            <v>12382.360164363514</v>
          </cell>
          <cell r="K12">
            <v>1282.0695714181982</v>
          </cell>
        </row>
        <row r="13">
          <cell r="H13">
            <v>12562.04024654527</v>
          </cell>
          <cell r="K13">
            <v>1300.673647127297</v>
          </cell>
        </row>
        <row r="14">
          <cell r="H14">
            <v>12741.720328727028</v>
          </cell>
          <cell r="K14">
            <v>1319.2777228363964</v>
          </cell>
        </row>
        <row r="15">
          <cell r="H15">
            <v>12921.400410908785</v>
          </cell>
          <cell r="K15">
            <v>1337.8817985454955</v>
          </cell>
        </row>
        <row r="16">
          <cell r="H16">
            <v>13101.080493090543</v>
          </cell>
          <cell r="K16">
            <v>1356.4858742545948</v>
          </cell>
        </row>
        <row r="17">
          <cell r="H17">
            <v>13280.760575272299</v>
          </cell>
          <cell r="K17">
            <v>1375.0899499636937</v>
          </cell>
        </row>
        <row r="18">
          <cell r="H18">
            <v>13460.440657454055</v>
          </cell>
          <cell r="K18">
            <v>1393.6940256727928</v>
          </cell>
        </row>
        <row r="19">
          <cell r="H19">
            <v>13640.120739635813</v>
          </cell>
          <cell r="K19">
            <v>1412.2981013818919</v>
          </cell>
        </row>
        <row r="20">
          <cell r="H20">
            <v>13819.800821817569</v>
          </cell>
          <cell r="K20">
            <v>1430.902177090991</v>
          </cell>
        </row>
        <row r="21">
          <cell r="H21">
            <v>13999.480903999325</v>
          </cell>
          <cell r="K21">
            <v>1449.5062528000901</v>
          </cell>
        </row>
        <row r="22">
          <cell r="H22">
            <v>14179.160986181081</v>
          </cell>
          <cell r="K22">
            <v>1468.110328509189</v>
          </cell>
        </row>
        <row r="23">
          <cell r="H23">
            <v>14358.841068362839</v>
          </cell>
          <cell r="K23">
            <v>1486.7144042182883</v>
          </cell>
        </row>
        <row r="24">
          <cell r="H24">
            <v>14538.521150544595</v>
          </cell>
          <cell r="K24">
            <v>1505.3184799273872</v>
          </cell>
        </row>
        <row r="25">
          <cell r="H25">
            <v>14718.201232726351</v>
          </cell>
          <cell r="K25">
            <v>1523.9225556364863</v>
          </cell>
        </row>
        <row r="26">
          <cell r="H26">
            <v>14897.881314908107</v>
          </cell>
          <cell r="K26">
            <v>1542.5266313455852</v>
          </cell>
        </row>
        <row r="27">
          <cell r="H27">
            <v>15077.561397089865</v>
          </cell>
          <cell r="K27">
            <v>1561.1307070546845</v>
          </cell>
        </row>
        <row r="28">
          <cell r="H28">
            <v>15257.241479271621</v>
          </cell>
          <cell r="K28">
            <v>1579.7347827637834</v>
          </cell>
        </row>
        <row r="29">
          <cell r="H29">
            <v>15436.921561453377</v>
          </cell>
          <cell r="K29">
            <v>1598.3388584728825</v>
          </cell>
        </row>
        <row r="30">
          <cell r="H30">
            <v>15616.601643635135</v>
          </cell>
          <cell r="K30">
            <v>1616.9429341819816</v>
          </cell>
        </row>
        <row r="31">
          <cell r="H31">
            <v>15796.281725816891</v>
          </cell>
          <cell r="K31">
            <v>1635.5470098910807</v>
          </cell>
        </row>
        <row r="32">
          <cell r="H32">
            <v>15975.961807998649</v>
          </cell>
          <cell r="K32">
            <v>1654.1510856001801</v>
          </cell>
        </row>
        <row r="33">
          <cell r="H33">
            <v>16155.641890180405</v>
          </cell>
          <cell r="K33">
            <v>1672.7551613092789</v>
          </cell>
        </row>
        <row r="34">
          <cell r="H34">
            <v>16335.321972362161</v>
          </cell>
          <cell r="K34">
            <v>1691.3592370183781</v>
          </cell>
        </row>
        <row r="35">
          <cell r="H35">
            <v>16515.002054543915</v>
          </cell>
          <cell r="K35">
            <v>1709.9633127274767</v>
          </cell>
        </row>
        <row r="36">
          <cell r="H36">
            <v>16694.682136725674</v>
          </cell>
          <cell r="K36">
            <v>1728.5673884365763</v>
          </cell>
        </row>
        <row r="37">
          <cell r="H37">
            <v>16874.36221890743</v>
          </cell>
          <cell r="K37">
            <v>1747.1714641456751</v>
          </cell>
        </row>
        <row r="38">
          <cell r="H38">
            <v>17054.042301089186</v>
          </cell>
          <cell r="K38">
            <v>1765.7755398547743</v>
          </cell>
        </row>
        <row r="39">
          <cell r="H39">
            <v>17233.722383270942</v>
          </cell>
          <cell r="K39">
            <v>1784.3796155638734</v>
          </cell>
        </row>
        <row r="40">
          <cell r="H40">
            <v>17413.402465452702</v>
          </cell>
          <cell r="K40">
            <v>1802.9836912729727</v>
          </cell>
        </row>
        <row r="41">
          <cell r="H41">
            <v>17593.082547634458</v>
          </cell>
          <cell r="K41">
            <v>1821.5877669820716</v>
          </cell>
        </row>
        <row r="42">
          <cell r="H42">
            <v>17772.762629816214</v>
          </cell>
          <cell r="K42">
            <v>1840.1918426911707</v>
          </cell>
        </row>
        <row r="43">
          <cell r="H43">
            <v>17952.44271199797</v>
          </cell>
          <cell r="K43">
            <v>1858.7959184002698</v>
          </cell>
        </row>
        <row r="44">
          <cell r="H44">
            <v>18132.12279417973</v>
          </cell>
          <cell r="K44">
            <v>1877.3999941093691</v>
          </cell>
        </row>
        <row r="45">
          <cell r="H45">
            <v>18311.802876361486</v>
          </cell>
          <cell r="K45">
            <v>1896.004069818468</v>
          </cell>
        </row>
        <row r="46">
          <cell r="H46">
            <v>18491.482958543242</v>
          </cell>
          <cell r="K46">
            <v>1914.6081455275671</v>
          </cell>
        </row>
        <row r="47">
          <cell r="H47">
            <v>18671.163040724998</v>
          </cell>
          <cell r="K47">
            <v>1933.2122212366662</v>
          </cell>
        </row>
        <row r="48">
          <cell r="H48">
            <v>18850.843122906754</v>
          </cell>
          <cell r="K48">
            <v>1951.8162969457651</v>
          </cell>
        </row>
        <row r="49">
          <cell r="H49">
            <v>19030.52320508851</v>
          </cell>
          <cell r="K49">
            <v>1970.4203726548642</v>
          </cell>
        </row>
        <row r="50">
          <cell r="H50">
            <v>19210.203287270266</v>
          </cell>
          <cell r="K50">
            <v>1989.0244483639631</v>
          </cell>
        </row>
        <row r="51">
          <cell r="H51">
            <v>19389.883369452022</v>
          </cell>
          <cell r="K51">
            <v>2007.6285240730622</v>
          </cell>
        </row>
        <row r="52">
          <cell r="H52">
            <v>19569.563451633778</v>
          </cell>
          <cell r="K52">
            <v>2026.2325997821613</v>
          </cell>
        </row>
        <row r="53">
          <cell r="H53">
            <v>19749.243533815534</v>
          </cell>
          <cell r="K53">
            <v>2044.8366754912602</v>
          </cell>
        </row>
        <row r="54">
          <cell r="H54">
            <v>19928.923615997293</v>
          </cell>
          <cell r="K54">
            <v>2063.4407512003595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F9">
            <v>5.3714285714285713E-3</v>
          </cell>
        </row>
        <row r="10">
          <cell r="F10">
            <v>5.3427304762987378E-3</v>
          </cell>
        </row>
        <row r="11">
          <cell r="F11">
            <v>5.3143374038896428E-3</v>
          </cell>
        </row>
        <row r="12">
          <cell r="F12">
            <v>5.28624451692723E-3</v>
          </cell>
        </row>
        <row r="13">
          <cell r="F13">
            <v>5.2584470798836425E-3</v>
          </cell>
        </row>
        <row r="14">
          <cell r="F14">
            <v>5.230940456316082E-3</v>
          </cell>
        </row>
        <row r="15">
          <cell r="F15">
            <v>5.2037201062887515E-3</v>
          </cell>
        </row>
        <row r="16">
          <cell r="F16">
            <v>5.1767815838748765E-3</v>
          </cell>
        </row>
        <row r="17">
          <cell r="F17">
            <v>5.150120534735919E-3</v>
          </cell>
        </row>
        <row r="18">
          <cell r="F18">
            <v>5.1237326937752098E-3</v>
          </cell>
        </row>
        <row r="19">
          <cell r="F19">
            <v>5.0976138828633406E-3</v>
          </cell>
        </row>
        <row r="20">
          <cell r="F20">
            <v>5.0717600086327827E-3</v>
          </cell>
        </row>
        <row r="21">
          <cell r="F21">
            <v>5.0461670603392742E-3</v>
          </cell>
        </row>
        <row r="22">
          <cell r="F22">
            <v>5.0208311077876294E-3</v>
          </cell>
        </row>
        <row r="23">
          <cell r="F23">
            <v>4.9957482993197282E-3</v>
          </cell>
        </row>
        <row r="24">
          <cell r="F24">
            <v>4.9709148598625066E-3</v>
          </cell>
        </row>
        <row r="25">
          <cell r="F25">
            <v>4.9463270890338874E-3</v>
          </cell>
        </row>
        <row r="26">
          <cell r="F26">
            <v>4.9219813593046396E-3</v>
          </cell>
        </row>
        <row r="27">
          <cell r="F27">
            <v>4.8978741142142561E-3</v>
          </cell>
        </row>
        <row r="28">
          <cell r="F28">
            <v>4.8740018666390125E-3</v>
          </cell>
        </row>
        <row r="29">
          <cell r="F29">
            <v>4.8503611971104227E-3</v>
          </cell>
        </row>
        <row r="30">
          <cell r="F30">
            <v>4.8269487521823973E-3</v>
          </cell>
        </row>
        <row r="31">
          <cell r="F31">
            <v>4.8037612428454618E-3</v>
          </cell>
        </row>
        <row r="32">
          <cell r="F32">
            <v>4.7807954429864713E-3</v>
          </cell>
        </row>
        <row r="33">
          <cell r="F33">
            <v>4.7580481878922859E-3</v>
          </cell>
        </row>
        <row r="34">
          <cell r="F34">
            <v>4.7355163727959698E-3</v>
          </cell>
        </row>
        <row r="35">
          <cell r="F35">
            <v>4.7131969514640996E-3</v>
          </cell>
        </row>
        <row r="36">
          <cell r="F36">
            <v>4.6910869348238344E-3</v>
          </cell>
        </row>
        <row r="37">
          <cell r="F37">
            <v>4.6691833896284523E-3</v>
          </cell>
        </row>
        <row r="38">
          <cell r="F38">
            <v>4.6474834371600911E-3</v>
          </cell>
        </row>
        <row r="39">
          <cell r="F39">
            <v>4.6259842519685039E-3</v>
          </cell>
        </row>
        <row r="40">
          <cell r="F40">
            <v>4.604683060644656E-3</v>
          </cell>
        </row>
        <row r="41">
          <cell r="F41">
            <v>4.5835771406280475E-3</v>
          </cell>
        </row>
        <row r="42">
          <cell r="F42">
            <v>4.5626638190466948E-3</v>
          </cell>
        </row>
        <row r="43">
          <cell r="F43">
            <v>4.5419404715887129E-3</v>
          </cell>
        </row>
        <row r="44">
          <cell r="F44">
            <v>4.5214045214045217E-3</v>
          </cell>
        </row>
        <row r="45">
          <cell r="F45">
            <v>4.50105343803869E-3</v>
          </cell>
        </row>
        <row r="46">
          <cell r="F46">
            <v>4.4808847363905042E-3</v>
          </cell>
        </row>
        <row r="47">
          <cell r="F47">
            <v>4.4608959757023534E-3</v>
          </cell>
        </row>
        <row r="48">
          <cell r="F48">
            <v>4.4410847585750731E-3</v>
          </cell>
        </row>
        <row r="49">
          <cell r="F49">
            <v>4.4214487300094077E-3</v>
          </cell>
        </row>
        <row r="50">
          <cell r="F50">
            <v>4.401985576472792E-3</v>
          </cell>
        </row>
        <row r="51">
          <cell r="F51">
            <v>4.3826930249906753E-3</v>
          </cell>
        </row>
        <row r="52">
          <cell r="F52">
            <v>4.3635688422616285E-3</v>
          </cell>
        </row>
        <row r="53">
          <cell r="F53">
            <v>4.3446108337955262E-3</v>
          </cell>
        </row>
        <row r="54">
          <cell r="F54">
            <v>4.3258168430740911E-3</v>
          </cell>
        </row>
      </sheetData>
      <sheetData sheetId="1">
        <row r="9">
          <cell r="F9">
            <v>1.2514285714285714E-2</v>
          </cell>
        </row>
        <row r="10">
          <cell r="F10">
            <v>1.2359613973700547E-2</v>
          </cell>
        </row>
        <row r="11">
          <cell r="F11">
            <v>1.2208718920726948E-2</v>
          </cell>
        </row>
        <row r="12">
          <cell r="F12">
            <v>1.2061463898221072E-2</v>
          </cell>
        </row>
        <row r="13">
          <cell r="F13">
            <v>1.1917718763604701E-2</v>
          </cell>
        </row>
        <row r="14">
          <cell r="F14">
            <v>1.1777359505243345E-2</v>
          </cell>
        </row>
        <row r="15">
          <cell r="F15">
            <v>1.1640267885617093E-2</v>
          </cell>
        </row>
        <row r="16">
          <cell r="F16">
            <v>1.1506331109126255E-2</v>
          </cell>
        </row>
        <row r="17">
          <cell r="F17">
            <v>1.1375441512570122E-2</v>
          </cell>
        </row>
        <row r="18">
          <cell r="F18">
            <v>1.124749627651379E-2</v>
          </cell>
        </row>
        <row r="19">
          <cell r="F19">
            <v>1.1122397155916709E-2</v>
          </cell>
        </row>
        <row r="20">
          <cell r="F20">
            <v>1.1000050228539856E-2</v>
          </cell>
        </row>
        <row r="21">
          <cell r="F21">
            <v>1.0880365659777425E-2</v>
          </cell>
        </row>
        <row r="22">
          <cell r="F22">
            <v>1.0763257482675578E-2</v>
          </cell>
        </row>
        <row r="23">
          <cell r="F23">
            <v>1.0648643392006224E-2</v>
          </cell>
        </row>
        <row r="24">
          <cell r="F24">
            <v>1.0536444551359153E-2</v>
          </cell>
        </row>
        <row r="25">
          <cell r="F25">
            <v>1.0426585412302418E-2</v>
          </cell>
        </row>
        <row r="26">
          <cell r="F26">
            <v>1.0318993544739198E-2</v>
          </cell>
        </row>
        <row r="27">
          <cell r="F27">
            <v>1.0213599477660667E-2</v>
          </cell>
        </row>
        <row r="28">
          <cell r="F28">
            <v>1.0110336549559116E-2</v>
          </cell>
        </row>
        <row r="29">
          <cell r="F29">
            <v>1.0009140767824496E-2</v>
          </cell>
        </row>
        <row r="30">
          <cell r="F30">
            <v>9.9099506765011995E-3</v>
          </cell>
        </row>
        <row r="31">
          <cell r="F31">
            <v>9.8127072318308084E-3</v>
          </cell>
        </row>
        <row r="32">
          <cell r="F32">
            <v>9.7173536850512499E-3</v>
          </cell>
        </row>
        <row r="33">
          <cell r="F33">
            <v>9.6238354719634378E-3</v>
          </cell>
        </row>
        <row r="34">
          <cell r="F34">
            <v>9.5321001088139283E-3</v>
          </cell>
        </row>
        <row r="35">
          <cell r="F35">
            <v>9.4420970940760542E-3</v>
          </cell>
        </row>
        <row r="36">
          <cell r="F36">
            <v>9.3537778157433901E-3</v>
          </cell>
        </row>
        <row r="37">
          <cell r="F37">
            <v>9.2670954637779288E-3</v>
          </cell>
        </row>
        <row r="38">
          <cell r="F38">
            <v>9.1820049473816615E-3</v>
          </cell>
        </row>
        <row r="39">
          <cell r="F39">
            <v>9.0984628167843796E-3</v>
          </cell>
        </row>
        <row r="40">
          <cell r="F40">
            <v>9.0164271892626286E-3</v>
          </cell>
        </row>
        <row r="41">
          <cell r="F41">
            <v>8.9358576791251833E-3</v>
          </cell>
        </row>
        <row r="42">
          <cell r="F42">
            <v>8.8567153314190964E-3</v>
          </cell>
        </row>
        <row r="43">
          <cell r="F43">
            <v>8.7789625591277159E-3</v>
          </cell>
        </row>
        <row r="44">
          <cell r="F44">
            <v>8.7025630836479236E-3</v>
          </cell>
        </row>
        <row r="45">
          <cell r="F45">
            <v>8.6274818783485668E-3</v>
          </cell>
        </row>
        <row r="46">
          <cell r="F46">
            <v>8.5536851150255829E-3</v>
          </cell>
        </row>
        <row r="47">
          <cell r="F47">
            <v>8.4811401130818684E-3</v>
          </cell>
        </row>
        <row r="48">
          <cell r="F48">
            <v>8.4098152912714559E-3</v>
          </cell>
        </row>
        <row r="49">
          <cell r="F49">
            <v>8.3396801218583397E-3</v>
          </cell>
        </row>
        <row r="50">
          <cell r="F50">
            <v>8.2707050870501151E-3</v>
          </cell>
        </row>
        <row r="51">
          <cell r="F51">
            <v>8.2028616375758485E-3</v>
          </cell>
        </row>
        <row r="52">
          <cell r="F52">
            <v>8.1361221532860271E-3</v>
          </cell>
        </row>
        <row r="53">
          <cell r="F53">
            <v>8.0704599056603769E-3</v>
          </cell>
        </row>
        <row r="54">
          <cell r="F54">
            <v>8.0058490221166147E-3</v>
          </cell>
        </row>
      </sheetData>
      <sheetData sheetId="2">
        <row r="9">
          <cell r="F9">
            <v>1.7142857142857144E-2</v>
          </cell>
        </row>
        <row r="10">
          <cell r="F10">
            <v>1.6853932584269662E-2</v>
          </cell>
        </row>
        <row r="11">
          <cell r="F11">
            <v>1.6574585635359115E-2</v>
          </cell>
        </row>
        <row r="12">
          <cell r="F12">
            <v>1.6304347826086956E-2</v>
          </cell>
        </row>
        <row r="13">
          <cell r="F13">
            <v>1.6042780748663103E-2</v>
          </cell>
        </row>
        <row r="14">
          <cell r="F14">
            <v>1.5789473684210527E-2</v>
          </cell>
        </row>
        <row r="15">
          <cell r="F15">
            <v>1.5544041450777202E-2</v>
          </cell>
        </row>
        <row r="16">
          <cell r="F16">
            <v>1.5306122448979591E-2</v>
          </cell>
        </row>
        <row r="17">
          <cell r="F17">
            <v>1.507537688442211E-2</v>
          </cell>
        </row>
        <row r="18">
          <cell r="F18">
            <v>1.4851485148514851E-2</v>
          </cell>
        </row>
        <row r="19">
          <cell r="F19">
            <v>1.4634146341463415E-2</v>
          </cell>
        </row>
        <row r="20">
          <cell r="F20">
            <v>1.4423076923076924E-2</v>
          </cell>
        </row>
        <row r="21">
          <cell r="F21">
            <v>1.4218009478672985E-2</v>
          </cell>
        </row>
        <row r="22">
          <cell r="F22">
            <v>1.4018691588785047E-2</v>
          </cell>
        </row>
        <row r="23">
          <cell r="F23">
            <v>1.3824884792626729E-2</v>
          </cell>
        </row>
        <row r="24">
          <cell r="F24">
            <v>1.3636363636363636E-2</v>
          </cell>
        </row>
        <row r="25">
          <cell r="F25">
            <v>1.3452914798206279E-2</v>
          </cell>
        </row>
        <row r="26">
          <cell r="F26">
            <v>1.3274336283185841E-2</v>
          </cell>
        </row>
        <row r="27">
          <cell r="F27">
            <v>1.3100436681222707E-2</v>
          </cell>
        </row>
        <row r="28">
          <cell r="F28">
            <v>1.2931034482758621E-2</v>
          </cell>
        </row>
        <row r="29">
          <cell r="F29">
            <v>1.276595744680851E-2</v>
          </cell>
        </row>
        <row r="30">
          <cell r="F30">
            <v>1.2605042016806723E-2</v>
          </cell>
        </row>
        <row r="31">
          <cell r="F31">
            <v>1.2448132780082987E-2</v>
          </cell>
        </row>
        <row r="32">
          <cell r="F32">
            <v>1.2295081967213115E-2</v>
          </cell>
        </row>
        <row r="33">
          <cell r="F33">
            <v>1.2145748987854251E-2</v>
          </cell>
        </row>
        <row r="34">
          <cell r="F34">
            <v>1.2E-2</v>
          </cell>
        </row>
        <row r="35">
          <cell r="F35">
            <v>1.1857707509881422E-2</v>
          </cell>
        </row>
        <row r="36">
          <cell r="F36">
            <v>1.171875E-2</v>
          </cell>
        </row>
        <row r="37">
          <cell r="F37">
            <v>1.1583011583011582E-2</v>
          </cell>
        </row>
        <row r="38">
          <cell r="F38">
            <v>1.1450381679389313E-2</v>
          </cell>
        </row>
        <row r="39">
          <cell r="F39">
            <v>1.1320754716981131E-2</v>
          </cell>
        </row>
        <row r="40">
          <cell r="F40">
            <v>1.1194029850746268E-2</v>
          </cell>
        </row>
        <row r="41">
          <cell r="F41">
            <v>1.107011070110701E-2</v>
          </cell>
        </row>
        <row r="42">
          <cell r="F42">
            <v>1.0948905109489052E-2</v>
          </cell>
        </row>
        <row r="43">
          <cell r="F43">
            <v>1.0830324909747292E-2</v>
          </cell>
        </row>
        <row r="44">
          <cell r="F44">
            <v>1.0714285714285714E-2</v>
          </cell>
        </row>
        <row r="45">
          <cell r="F45">
            <v>1.0600706713780919E-2</v>
          </cell>
        </row>
        <row r="46">
          <cell r="F46">
            <v>1.048951048951049E-2</v>
          </cell>
        </row>
        <row r="47">
          <cell r="F47">
            <v>1.0380622837370242E-2</v>
          </cell>
        </row>
        <row r="48">
          <cell r="F48">
            <v>1.0273972602739725E-2</v>
          </cell>
        </row>
        <row r="49">
          <cell r="F49">
            <v>1.0169491525423728E-2</v>
          </cell>
        </row>
        <row r="50">
          <cell r="F50">
            <v>1.0067114093959731E-2</v>
          </cell>
        </row>
        <row r="51">
          <cell r="F51">
            <v>9.9667774086378731E-3</v>
          </cell>
        </row>
        <row r="52">
          <cell r="F52">
            <v>9.8684210526315784E-3</v>
          </cell>
        </row>
        <row r="53">
          <cell r="F53">
            <v>9.7719869706840382E-3</v>
          </cell>
        </row>
        <row r="54">
          <cell r="F54">
            <v>9.6774193548387101E-3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1.3698630136986301E-8</v>
          </cell>
        </row>
        <row r="21">
          <cell r="P21">
            <v>2.6432999158184737E-7</v>
          </cell>
        </row>
        <row r="22">
          <cell r="P22">
            <v>3.8183974898599521E-6</v>
          </cell>
        </row>
        <row r="24">
          <cell r="P24">
            <v>5.2428785204316568E-9</v>
          </cell>
        </row>
        <row r="25">
          <cell r="P25">
            <v>1.0116705256743542E-7</v>
          </cell>
        </row>
        <row r="26">
          <cell r="P26">
            <v>1.4614157752901537E-6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5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4"/>
      <c r="L1" s="144"/>
      <c r="N1" s="144"/>
      <c r="Q1" s="144"/>
      <c r="R1" s="28"/>
      <c r="S1" s="28"/>
      <c r="T1" s="144"/>
      <c r="U1" s="28"/>
      <c r="V1" s="28"/>
      <c r="W1" s="144"/>
      <c r="AE1" s="124"/>
    </row>
    <row r="2" spans="1:36" ht="14.4" customHeight="1" thickBot="1" x14ac:dyDescent="0.35">
      <c r="B2" s="125" t="s">
        <v>0</v>
      </c>
      <c r="C2" s="126"/>
      <c r="D2" s="127"/>
      <c r="F2" s="124"/>
      <c r="G2" s="124"/>
      <c r="H2" s="145"/>
      <c r="K2" s="2"/>
      <c r="L2" s="145"/>
      <c r="O2" s="92" t="s">
        <v>55</v>
      </c>
      <c r="P2" s="93"/>
      <c r="Q2" s="145"/>
      <c r="R2" s="28"/>
      <c r="S2" s="28"/>
      <c r="T2" s="145"/>
      <c r="U2" s="28"/>
      <c r="V2" s="28"/>
      <c r="W2" s="145"/>
      <c r="Y2" s="131" t="s">
        <v>72</v>
      </c>
      <c r="Z2" s="132"/>
      <c r="AA2" s="133"/>
      <c r="AB2" s="8"/>
      <c r="AC2" s="8"/>
      <c r="AE2" s="124"/>
    </row>
    <row r="3" spans="1:36" ht="14.4" customHeight="1" thickBot="1" x14ac:dyDescent="0.35">
      <c r="B3" s="128"/>
      <c r="C3" s="129"/>
      <c r="D3" s="130"/>
      <c r="F3" s="124"/>
      <c r="G3" s="124"/>
      <c r="H3" s="145"/>
      <c r="K3" s="2"/>
      <c r="L3" s="145"/>
      <c r="O3" s="140" t="s">
        <v>73</v>
      </c>
      <c r="P3" s="141"/>
      <c r="Q3" s="145"/>
      <c r="R3" s="28"/>
      <c r="S3" s="28"/>
      <c r="T3" s="145"/>
      <c r="U3" s="28"/>
      <c r="V3" s="28"/>
      <c r="W3" s="145"/>
      <c r="Y3" s="134"/>
      <c r="Z3" s="135"/>
      <c r="AA3" s="136"/>
      <c r="AB3" s="8"/>
      <c r="AC3" s="8"/>
      <c r="AE3" s="124"/>
      <c r="AF3" s="102" t="s">
        <v>59</v>
      </c>
      <c r="AG3" s="103"/>
      <c r="AH3" s="104"/>
    </row>
    <row r="4" spans="1:36" ht="14.4" customHeight="1" thickBot="1" x14ac:dyDescent="0.35">
      <c r="H4" s="145"/>
      <c r="K4" s="2"/>
      <c r="L4" s="145"/>
      <c r="O4" s="142"/>
      <c r="P4" s="143"/>
      <c r="Q4" s="145"/>
      <c r="R4" s="28"/>
      <c r="S4" s="28"/>
      <c r="T4" s="145"/>
      <c r="U4" s="28"/>
      <c r="V4" s="28"/>
      <c r="W4" s="145"/>
      <c r="Y4" s="137"/>
      <c r="Z4" s="138"/>
      <c r="AA4" s="139"/>
      <c r="AB4" s="8"/>
      <c r="AC4" s="8"/>
      <c r="AE4" s="124"/>
      <c r="AF4" s="105"/>
      <c r="AG4" s="106"/>
      <c r="AH4" s="107"/>
    </row>
    <row r="5" spans="1:36" ht="14.4" customHeight="1" thickBot="1" x14ac:dyDescent="0.35">
      <c r="D5" s="108" t="s">
        <v>2</v>
      </c>
      <c r="E5" s="109"/>
      <c r="H5" s="145"/>
      <c r="I5" s="108" t="s">
        <v>7</v>
      </c>
      <c r="J5" s="112"/>
      <c r="K5" s="109"/>
      <c r="L5" s="145"/>
      <c r="M5" s="112" t="s">
        <v>3</v>
      </c>
      <c r="O5" s="114"/>
      <c r="P5" s="115"/>
      <c r="Q5" s="145"/>
      <c r="R5" s="112" t="s">
        <v>20</v>
      </c>
      <c r="S5" s="109"/>
      <c r="T5" s="145"/>
      <c r="U5" s="108" t="s">
        <v>29</v>
      </c>
      <c r="V5" s="109"/>
      <c r="W5" s="145"/>
      <c r="AE5" s="124"/>
    </row>
    <row r="6" spans="1:36" ht="14.4" customHeight="1" thickBot="1" x14ac:dyDescent="0.35">
      <c r="D6" s="110"/>
      <c r="E6" s="111"/>
      <c r="H6" s="145"/>
      <c r="I6" s="110"/>
      <c r="J6" s="113"/>
      <c r="K6" s="111"/>
      <c r="L6" s="145"/>
      <c r="M6" s="113"/>
      <c r="O6" s="116"/>
      <c r="P6" s="117"/>
      <c r="Q6" s="145"/>
      <c r="R6" s="113"/>
      <c r="S6" s="111"/>
      <c r="T6" s="145"/>
      <c r="U6" s="110"/>
      <c r="V6" s="111"/>
      <c r="W6" s="145"/>
      <c r="AE6" s="124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7" t="s">
        <v>5</v>
      </c>
      <c r="C7" s="147"/>
      <c r="D7" s="120" t="s">
        <v>4</v>
      </c>
      <c r="E7" s="120"/>
      <c r="F7" s="121" t="s">
        <v>6</v>
      </c>
      <c r="G7" s="121"/>
      <c r="H7" s="145"/>
      <c r="I7" s="74" t="s">
        <v>71</v>
      </c>
      <c r="J7" s="14" t="s">
        <v>70</v>
      </c>
      <c r="K7" s="22" t="s">
        <v>69</v>
      </c>
      <c r="L7" s="145"/>
      <c r="M7" s="1" t="s">
        <v>8</v>
      </c>
      <c r="O7" s="118"/>
      <c r="P7" s="119"/>
      <c r="Q7" s="145"/>
      <c r="R7" s="28"/>
      <c r="S7" s="28"/>
      <c r="T7" s="145"/>
      <c r="U7" s="28"/>
      <c r="V7" s="28"/>
      <c r="W7" s="145"/>
      <c r="X7" s="3" t="s">
        <v>9</v>
      </c>
      <c r="Y7" s="36" t="s">
        <v>10</v>
      </c>
      <c r="Z7" s="3" t="s">
        <v>11</v>
      </c>
      <c r="AA7" s="3" t="s">
        <v>12</v>
      </c>
      <c r="AB7" s="3" t="s">
        <v>13</v>
      </c>
      <c r="AD7" s="122" t="s">
        <v>56</v>
      </c>
      <c r="AE7" s="124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5"/>
      <c r="I8" s="75"/>
      <c r="J8" s="7"/>
      <c r="K8" s="20"/>
      <c r="L8" s="145"/>
      <c r="M8" s="25"/>
      <c r="O8" s="34"/>
      <c r="P8" s="38"/>
      <c r="Q8" s="145"/>
      <c r="R8" s="31"/>
      <c r="S8" s="36"/>
      <c r="T8" s="145"/>
      <c r="U8" s="31"/>
      <c r="V8" s="36"/>
      <c r="W8" s="145"/>
      <c r="X8" s="41"/>
      <c r="Y8" s="10"/>
      <c r="Z8" s="40"/>
      <c r="AA8" s="40"/>
      <c r="AB8" s="40"/>
      <c r="AD8" s="123"/>
      <c r="AE8" s="124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5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5"/>
      <c r="M9" s="26">
        <f>'[3]E-Auto'!$E7*(1/100)</f>
        <v>1.6900000000000001E-3</v>
      </c>
      <c r="O9" s="35">
        <f>B9</f>
        <v>11958.76435148346</v>
      </c>
      <c r="P9" s="39">
        <f>C9+(C9*I9)</f>
        <v>1244.8614199999997</v>
      </c>
      <c r="Q9" s="145"/>
      <c r="R9" s="32">
        <f>IF(O9&lt;$AG$18,1,2)</f>
        <v>1</v>
      </c>
      <c r="S9" s="37">
        <f>IF(P9&lt;$AG$10,1,2)</f>
        <v>1</v>
      </c>
      <c r="T9" s="145"/>
      <c r="U9" s="43">
        <f>($AI$15/$AG$20)*(1+0.15*(O9/$AG$18)^4)+$AH$33</f>
        <v>0.33601009997282072</v>
      </c>
      <c r="V9" s="37">
        <f>($AI$7/$AG$12)*(1+0.15*(P9/$AG$10)^4)+$AH$32</f>
        <v>3.2000000077597726E-3</v>
      </c>
      <c r="W9" s="145"/>
      <c r="X9" s="28">
        <f>($AG$7*$AG$8*S9*$AG$24+$AG$15*$AG$16*R9*$AG$24)</f>
        <v>3600</v>
      </c>
      <c r="Y9" s="45">
        <f>(O9*U9*$AG$30+P9*V9*$AG$29)*365</f>
        <v>82184238.907169327</v>
      </c>
      <c r="Z9" s="45">
        <f>(O9*$AI$15*$AG$37+P9*$AI$7*$AG$36)*365</f>
        <v>249889.63636392189</v>
      </c>
      <c r="AA9" s="45">
        <f>O9*$AI$15*($AG$41+$AG$40*(1-M9))*365</f>
        <v>17229.918533666874</v>
      </c>
      <c r="AB9" s="46">
        <f>365*((P9*$AI$7*($AG$53*$AG$54+$AG$49*$AG$50+$AG$45*$AG$46))+(O9*$AI$15*($AG$53*$AG$55+$AG$49*$AG$51+$AG$45*$AG$47)))</f>
        <v>23296.014965485811</v>
      </c>
      <c r="AD9" s="44">
        <f>SUM(X9:AB9)</f>
        <v>82478254.477032408</v>
      </c>
      <c r="AE9" s="124"/>
      <c r="AF9" s="98" t="s">
        <v>15</v>
      </c>
      <c r="AG9" s="17"/>
      <c r="AH9" s="101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5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5"/>
      <c r="M10" s="27">
        <f>'[3]E-Auto'!$E8*(1/100)</f>
        <v>2.3700000000000001E-3</v>
      </c>
      <c r="O10" s="35">
        <f>B10</f>
        <v>12023</v>
      </c>
      <c r="P10" s="39">
        <f t="shared" ref="P10:P54" si="0">C10+(C10*I10)</f>
        <v>1251.5123790474024</v>
      </c>
      <c r="Q10" s="145"/>
      <c r="R10" s="32">
        <f t="shared" ref="R10:R54" si="1">IF(O10&lt;$AG$18,1,2)</f>
        <v>1</v>
      </c>
      <c r="S10" s="37">
        <f t="shared" ref="S10:S54" si="2">IF(P10&lt;$AG$10,1,2)</f>
        <v>1</v>
      </c>
      <c r="T10" s="145"/>
      <c r="U10" s="43">
        <f t="shared" ref="U10:U54" si="3">($AI$15/$AG$20)*(1+0.15*(O10/$AG$18)^4)+$AH$33</f>
        <v>0.33601031873266185</v>
      </c>
      <c r="V10" s="37">
        <f t="shared" ref="V10:V54" si="4">($AI$7/$AG$12)*(1+0.15*(P10/$AG$10)^4)+$AH$32</f>
        <v>3.2000000079269401E-3</v>
      </c>
      <c r="W10" s="145"/>
      <c r="X10" s="28">
        <f t="shared" ref="X10:X12" si="5">($AG$7*$AG$8*S10*$AG$24+$AG$15*$AG$16*R10*$AG$24)</f>
        <v>3600</v>
      </c>
      <c r="Y10" s="45">
        <f t="shared" ref="Y10:Y54" si="6">(O10*U10*$AG$30+P10*V10*$AG$29)*365</f>
        <v>82625737.975972086</v>
      </c>
      <c r="Z10" s="45">
        <f t="shared" ref="Z10:Z54" si="7">(O10*$AI$15*$AG$37+P10*$AI$7*$AG$36)*365</f>
        <v>251231.74422022761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365*((P10*$AI$7*($AG$53*$AG$54+$AG$49*$AG$50+$AG$45*$AG$46))+(O10*$AI$15*($AG$53*$AG$55+$AG$49*$AG$51+$AG$45*$AG$47)))</f>
        <v>23421.004892177258</v>
      </c>
      <c r="AD10" s="44">
        <f t="shared" ref="AD10:AD46" si="10">SUM(X10:AB10)</f>
        <v>82921304.956755117</v>
      </c>
      <c r="AE10" s="124"/>
      <c r="AF10" s="99"/>
      <c r="AG10" s="18">
        <v>110400</v>
      </c>
      <c r="AH10" s="101"/>
      <c r="AI10" s="79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5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5"/>
      <c r="M11" s="27">
        <f>'[3]E-Auto'!$E9*(1/100)</f>
        <v>3.1800000000000001E-3</v>
      </c>
      <c r="O11" s="35">
        <f t="shared" ref="O11:O54" si="12">B11</f>
        <v>12087.23564851654</v>
      </c>
      <c r="P11" s="39">
        <f t="shared" si="0"/>
        <v>1258.1633380948049</v>
      </c>
      <c r="Q11" s="145"/>
      <c r="R11" s="32">
        <f t="shared" si="1"/>
        <v>1</v>
      </c>
      <c r="S11" s="37">
        <f t="shared" si="2"/>
        <v>1</v>
      </c>
      <c r="T11" s="145"/>
      <c r="U11" s="43">
        <f t="shared" si="3"/>
        <v>0.3360105410270699</v>
      </c>
      <c r="V11" s="37">
        <f t="shared" si="4"/>
        <v>3.2000000080967929E-3</v>
      </c>
      <c r="W11" s="145"/>
      <c r="X11" s="28">
        <f t="shared" si="5"/>
        <v>3600</v>
      </c>
      <c r="Y11" s="45">
        <f t="shared" si="6"/>
        <v>83067238.4924891</v>
      </c>
      <c r="Z11" s="45">
        <f t="shared" si="7"/>
        <v>252573.85207653334</v>
      </c>
      <c r="AA11" s="45">
        <f t="shared" si="8"/>
        <v>17396.873832080575</v>
      </c>
      <c r="AB11" s="46">
        <f t="shared" si="9"/>
        <v>23545.994818868705</v>
      </c>
      <c r="AD11" s="44">
        <f t="shared" si="10"/>
        <v>83364355.213216573</v>
      </c>
      <c r="AE11" s="124"/>
      <c r="AF11" s="100"/>
      <c r="AG11" s="17"/>
      <c r="AH11" s="101"/>
      <c r="AI11" s="79" t="s">
        <v>61</v>
      </c>
      <c r="AJ11" s="80">
        <v>65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5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5"/>
      <c r="M12" s="27">
        <f>'[3]E-Auto'!$E10*(1/100)</f>
        <v>4.1700000000000001E-3</v>
      </c>
      <c r="O12" s="35">
        <f t="shared" si="12"/>
        <v>12151.471297033078</v>
      </c>
      <c r="P12" s="39">
        <f t="shared" si="0"/>
        <v>1264.8142971422074</v>
      </c>
      <c r="Q12" s="145"/>
      <c r="R12" s="32">
        <f t="shared" si="1"/>
        <v>1</v>
      </c>
      <c r="S12" s="37">
        <f t="shared" si="2"/>
        <v>1</v>
      </c>
      <c r="T12" s="145"/>
      <c r="U12" s="43">
        <f t="shared" si="3"/>
        <v>0.33601076689391401</v>
      </c>
      <c r="V12" s="37">
        <f t="shared" si="4"/>
        <v>3.2000000082693619E-3</v>
      </c>
      <c r="W12" s="145"/>
      <c r="X12" s="28">
        <f t="shared" si="5"/>
        <v>3600</v>
      </c>
      <c r="Y12" s="45">
        <f t="shared" si="6"/>
        <v>83508740.480048567</v>
      </c>
      <c r="Z12" s="45">
        <f t="shared" si="7"/>
        <v>253915.959932839</v>
      </c>
      <c r="AA12" s="45">
        <f t="shared" si="8"/>
        <v>17477.207711134364</v>
      </c>
      <c r="AB12" s="46">
        <f t="shared" si="9"/>
        <v>23670.984745560148</v>
      </c>
      <c r="AD12" s="44">
        <f t="shared" si="10"/>
        <v>83807404.632438093</v>
      </c>
      <c r="AE12" s="124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5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5"/>
      <c r="M13" s="27">
        <f>'[3]E-Auto'!$E11*(1/100)</f>
        <v>6.2100000000000002E-3</v>
      </c>
      <c r="O13" s="35">
        <f t="shared" si="12"/>
        <v>12215.706945549618</v>
      </c>
      <c r="P13" s="39">
        <f t="shared" si="0"/>
        <v>1271.4652561896098</v>
      </c>
      <c r="Q13" s="145"/>
      <c r="R13" s="32">
        <f t="shared" si="1"/>
        <v>1</v>
      </c>
      <c r="S13" s="37">
        <f t="shared" si="2"/>
        <v>1</v>
      </c>
      <c r="T13" s="145"/>
      <c r="U13" s="43">
        <f t="shared" si="3"/>
        <v>0.33601099637126519</v>
      </c>
      <c r="V13" s="37">
        <f t="shared" si="4"/>
        <v>3.2000000084446748E-3</v>
      </c>
      <c r="W13" s="145"/>
      <c r="X13" s="28">
        <f>($AG$7*$AG$8*S13*$AG$24+$AG$15*$AG$16*R13*$AG$24)</f>
        <v>3600</v>
      </c>
      <c r="Y13" s="45">
        <f t="shared" si="6"/>
        <v>83950243.96222797</v>
      </c>
      <c r="Z13" s="45">
        <f t="shared" si="7"/>
        <v>255258.06778914467</v>
      </c>
      <c r="AA13" s="45">
        <f t="shared" si="8"/>
        <v>17544.492054087576</v>
      </c>
      <c r="AB13" s="46">
        <f t="shared" si="9"/>
        <v>23795.974672251596</v>
      </c>
      <c r="AD13" s="44">
        <f t="shared" si="10"/>
        <v>84250442.496743456</v>
      </c>
      <c r="AE13" s="124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5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5"/>
      <c r="M14" s="27">
        <f>'[3]E-Auto'!$E12*(1/100)</f>
        <v>3.5041935483870967E-2</v>
      </c>
      <c r="O14" s="35">
        <f t="shared" si="12"/>
        <v>12279.942594066157</v>
      </c>
      <c r="P14" s="39">
        <f t="shared" si="0"/>
        <v>1278.1162152370123</v>
      </c>
      <c r="Q14" s="145"/>
      <c r="R14" s="32">
        <f t="shared" si="1"/>
        <v>1</v>
      </c>
      <c r="S14" s="37">
        <f t="shared" si="2"/>
        <v>1</v>
      </c>
      <c r="T14" s="145"/>
      <c r="U14" s="43">
        <f t="shared" si="3"/>
        <v>0.3360112294973962</v>
      </c>
      <c r="V14" s="37">
        <f t="shared" si="4"/>
        <v>3.2000000086227611E-3</v>
      </c>
      <c r="W14" s="145"/>
      <c r="X14" s="28">
        <f>($AG$7*$AG$8*S14*$AG$24+$AG$15*$AG$16*R14*$AG$24)+AG26</f>
        <v>1511350</v>
      </c>
      <c r="Y14" s="45">
        <f t="shared" si="6"/>
        <v>84391748.962855399</v>
      </c>
      <c r="Z14" s="45">
        <f t="shared" si="7"/>
        <v>256600.17564545033</v>
      </c>
      <c r="AA14" s="45">
        <f t="shared" si="8"/>
        <v>17280.074321086307</v>
      </c>
      <c r="AB14" s="46">
        <f t="shared" si="9"/>
        <v>23920.964598943043</v>
      </c>
      <c r="AD14" s="44">
        <f t="shared" si="10"/>
        <v>86200900.177420884</v>
      </c>
      <c r="AE14" s="124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5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5"/>
      <c r="M15" s="27">
        <f>'[3]E-Auto'!$E13*(1/100)</f>
        <v>6.3873870967741941E-2</v>
      </c>
      <c r="O15" s="35">
        <f t="shared" si="12"/>
        <v>12344.178242582695</v>
      </c>
      <c r="P15" s="39">
        <f t="shared" si="0"/>
        <v>1284.7671742844145</v>
      </c>
      <c r="Q15" s="145"/>
      <c r="R15" s="32">
        <f t="shared" si="1"/>
        <v>1</v>
      </c>
      <c r="S15" s="37">
        <f t="shared" si="2"/>
        <v>1</v>
      </c>
      <c r="T15" s="145"/>
      <c r="U15" s="43">
        <f t="shared" si="3"/>
        <v>0.33601146631078155</v>
      </c>
      <c r="V15" s="37">
        <f t="shared" si="4"/>
        <v>3.2000000088036481E-3</v>
      </c>
      <c r="W15" s="145"/>
      <c r="X15" s="28">
        <f>($AJ$11*$AG$8*S15*$AG$25+$AJ$9*$AG$8*S15*$AG$24+$AG$15*$AG$16*R15*$AG$24)</f>
        <v>10100</v>
      </c>
      <c r="Y15" s="45">
        <f t="shared" si="6"/>
        <v>84833255.506010801</v>
      </c>
      <c r="Z15" s="45">
        <f t="shared" si="7"/>
        <v>257942.28350175603</v>
      </c>
      <c r="AA15" s="45">
        <f t="shared" si="8"/>
        <v>17011.925101773959</v>
      </c>
      <c r="AB15" s="46">
        <f t="shared" si="9"/>
        <v>24045.954525634486</v>
      </c>
      <c r="AD15" s="44">
        <f t="shared" si="10"/>
        <v>85142355.669139966</v>
      </c>
      <c r="AE15" s="124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5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5"/>
      <c r="M16" s="27">
        <f>'[3]E-Auto'!$E14*(1/100)</f>
        <v>9.2705806451612929E-2</v>
      </c>
      <c r="O16" s="35">
        <f t="shared" si="12"/>
        <v>12408.413891099233</v>
      </c>
      <c r="P16" s="39">
        <f t="shared" si="0"/>
        <v>1291.418133331817</v>
      </c>
      <c r="Q16" s="145"/>
      <c r="R16" s="32">
        <f t="shared" si="1"/>
        <v>1</v>
      </c>
      <c r="S16" s="37">
        <f t="shared" si="2"/>
        <v>1</v>
      </c>
      <c r="T16" s="145"/>
      <c r="U16" s="43">
        <f t="shared" si="3"/>
        <v>0.33601170685009762</v>
      </c>
      <c r="V16" s="37">
        <f t="shared" si="4"/>
        <v>3.2000000089873666E-3</v>
      </c>
      <c r="W16" s="145"/>
      <c r="X16" s="85">
        <f t="shared" ref="X16:X54" si="13">($AJ$11*$AG$8*S16*$AG$25+$AJ$9*$AG$8*S16*$AG$24+$AG$15*$AG$16*R16*$AG$24)</f>
        <v>10100</v>
      </c>
      <c r="Y16" s="45">
        <f t="shared" si="6"/>
        <v>85274763.616027504</v>
      </c>
      <c r="Z16" s="45">
        <f t="shared" si="7"/>
        <v>259284.39135806172</v>
      </c>
      <c r="AA16" s="45">
        <f t="shared" si="8"/>
        <v>16740.04439615053</v>
      </c>
      <c r="AB16" s="46">
        <f t="shared" si="9"/>
        <v>24170.944452325934</v>
      </c>
      <c r="AD16" s="44">
        <f t="shared" si="10"/>
        <v>85585058.996234044</v>
      </c>
      <c r="AE16" s="124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5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5"/>
      <c r="M17" s="27">
        <f>'[3]E-Auto'!$E15*(1/100)</f>
        <v>0.1215377419354839</v>
      </c>
      <c r="O17" s="35">
        <f t="shared" si="12"/>
        <v>12472.649539615772</v>
      </c>
      <c r="P17" s="39">
        <f t="shared" si="0"/>
        <v>1298.0690923792195</v>
      </c>
      <c r="Q17" s="145"/>
      <c r="R17" s="32">
        <f t="shared" si="1"/>
        <v>1</v>
      </c>
      <c r="S17" s="37">
        <f t="shared" si="2"/>
        <v>1</v>
      </c>
      <c r="T17" s="145"/>
      <c r="U17" s="43">
        <f t="shared" si="3"/>
        <v>0.33601195115422244</v>
      </c>
      <c r="V17" s="37">
        <f t="shared" si="4"/>
        <v>3.200000009173946E-3</v>
      </c>
      <c r="W17" s="145"/>
      <c r="X17" s="85">
        <f t="shared" si="13"/>
        <v>10100</v>
      </c>
      <c r="Y17" s="45">
        <f t="shared" si="6"/>
        <v>85716273.3174932</v>
      </c>
      <c r="Z17" s="45">
        <f t="shared" si="7"/>
        <v>260626.49921436736</v>
      </c>
      <c r="AA17" s="45">
        <f t="shared" si="8"/>
        <v>16464.432204216024</v>
      </c>
      <c r="AB17" s="46">
        <f t="shared" si="9"/>
        <v>24295.934379017373</v>
      </c>
      <c r="AD17" s="44">
        <f t="shared" si="10"/>
        <v>86027760.183290794</v>
      </c>
      <c r="AE17" s="124"/>
      <c r="AF17" s="98" t="s">
        <v>16</v>
      </c>
      <c r="AG17" s="17"/>
      <c r="AH17" s="101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5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5"/>
      <c r="M18" s="27">
        <f>'[3]E-Auto'!$E16*(1/100)</f>
        <v>0.15036967741935489</v>
      </c>
      <c r="O18" s="35">
        <f t="shared" si="12"/>
        <v>12536.885188132312</v>
      </c>
      <c r="P18" s="39">
        <f t="shared" si="0"/>
        <v>1304.7200514266219</v>
      </c>
      <c r="Q18" s="145"/>
      <c r="R18" s="32">
        <f t="shared" si="1"/>
        <v>1</v>
      </c>
      <c r="S18" s="37">
        <f t="shared" si="2"/>
        <v>1</v>
      </c>
      <c r="T18" s="145"/>
      <c r="U18" s="43">
        <f t="shared" si="3"/>
        <v>0.33601219926223608</v>
      </c>
      <c r="V18" s="37">
        <f t="shared" si="4"/>
        <v>3.200000009363416E-3</v>
      </c>
      <c r="W18" s="145"/>
      <c r="X18" s="85">
        <f t="shared" si="13"/>
        <v>10100</v>
      </c>
      <c r="Y18" s="45">
        <f t="shared" si="6"/>
        <v>86157784.635251701</v>
      </c>
      <c r="Z18" s="45">
        <f t="shared" si="7"/>
        <v>261968.60707067308</v>
      </c>
      <c r="AA18" s="45">
        <f t="shared" si="8"/>
        <v>16185.088525970441</v>
      </c>
      <c r="AB18" s="46">
        <f t="shared" si="9"/>
        <v>24420.924305708828</v>
      </c>
      <c r="AD18" s="44">
        <f t="shared" si="10"/>
        <v>86470459.255154043</v>
      </c>
      <c r="AE18" s="124"/>
      <c r="AF18" s="99"/>
      <c r="AG18" s="18">
        <v>30000</v>
      </c>
      <c r="AH18" s="101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5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5"/>
      <c r="M19" s="27">
        <f>'[3]E-Auto'!$E17*(1/100)</f>
        <v>0.17920161290322587</v>
      </c>
      <c r="O19" s="35">
        <f t="shared" si="12"/>
        <v>12601.120836648852</v>
      </c>
      <c r="P19" s="39">
        <f t="shared" si="0"/>
        <v>1311.3710104740244</v>
      </c>
      <c r="Q19" s="145"/>
      <c r="R19" s="32">
        <f t="shared" si="1"/>
        <v>1</v>
      </c>
      <c r="S19" s="37">
        <f t="shared" si="2"/>
        <v>1</v>
      </c>
      <c r="T19" s="145"/>
      <c r="U19" s="43">
        <f t="shared" si="3"/>
        <v>0.33601245121342005</v>
      </c>
      <c r="V19" s="37">
        <f t="shared" si="4"/>
        <v>3.2000000095558047E-3</v>
      </c>
      <c r="W19" s="145"/>
      <c r="X19" s="85">
        <f t="shared" si="13"/>
        <v>10100</v>
      </c>
      <c r="Y19" s="45">
        <f t="shared" si="6"/>
        <v>86599297.594403833</v>
      </c>
      <c r="Z19" s="45">
        <f t="shared" si="7"/>
        <v>263310.71492697875</v>
      </c>
      <c r="AA19" s="45">
        <f t="shared" si="8"/>
        <v>15902.013361413778</v>
      </c>
      <c r="AB19" s="46">
        <f t="shared" si="9"/>
        <v>24545.914232400268</v>
      </c>
      <c r="AD19" s="44">
        <f t="shared" si="10"/>
        <v>86913156.236924618</v>
      </c>
      <c r="AE19" s="124"/>
      <c r="AF19" s="100"/>
      <c r="AG19" s="17"/>
      <c r="AH19" s="101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5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5"/>
      <c r="M20" s="27">
        <f>'[3]E-Auto'!$E18*(1/100)</f>
        <v>0.20803354838709684</v>
      </c>
      <c r="O20" s="35">
        <f t="shared" si="12"/>
        <v>12665.356485165392</v>
      </c>
      <c r="P20" s="39">
        <f t="shared" si="0"/>
        <v>1318.0219695214271</v>
      </c>
      <c r="Q20" s="145"/>
      <c r="R20" s="32">
        <f t="shared" si="1"/>
        <v>1</v>
      </c>
      <c r="S20" s="37">
        <f t="shared" si="2"/>
        <v>1</v>
      </c>
      <c r="T20" s="145"/>
      <c r="U20" s="43">
        <f t="shared" si="3"/>
        <v>0.33601270704725794</v>
      </c>
      <c r="V20" s="37">
        <f t="shared" si="4"/>
        <v>3.2000000097511432E-3</v>
      </c>
      <c r="W20" s="145"/>
      <c r="X20" s="85">
        <f t="shared" si="13"/>
        <v>10100</v>
      </c>
      <c r="Y20" s="45">
        <f t="shared" si="6"/>
        <v>87040812.220309138</v>
      </c>
      <c r="Z20" s="45">
        <f t="shared" si="7"/>
        <v>264652.82278328447</v>
      </c>
      <c r="AA20" s="45">
        <f t="shared" si="8"/>
        <v>15615.206710546036</v>
      </c>
      <c r="AB20" s="46">
        <f t="shared" si="9"/>
        <v>24670.904159091719</v>
      </c>
      <c r="AD20" s="44">
        <f t="shared" si="10"/>
        <v>87355851.153962076</v>
      </c>
      <c r="AE20" s="124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5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5"/>
      <c r="M21" s="27">
        <f>'[3]E-Auto'!$E19*(1/100)</f>
        <v>0.23686548387096781</v>
      </c>
      <c r="O21" s="35">
        <f t="shared" si="12"/>
        <v>12729.59213368193</v>
      </c>
      <c r="P21" s="39">
        <f t="shared" si="0"/>
        <v>1324.6729285688293</v>
      </c>
      <c r="Q21" s="145"/>
      <c r="R21" s="32">
        <f t="shared" si="1"/>
        <v>1</v>
      </c>
      <c r="S21" s="37">
        <f t="shared" si="2"/>
        <v>1</v>
      </c>
      <c r="T21" s="145"/>
      <c r="U21" s="43">
        <f t="shared" si="3"/>
        <v>0.33601296680343501</v>
      </c>
      <c r="V21" s="37">
        <f t="shared" si="4"/>
        <v>3.2000000099494624E-3</v>
      </c>
      <c r="W21" s="145"/>
      <c r="X21" s="85">
        <f t="shared" si="13"/>
        <v>10100</v>
      </c>
      <c r="Y21" s="45">
        <f t="shared" si="6"/>
        <v>87482328.538586825</v>
      </c>
      <c r="Z21" s="45">
        <f t="shared" si="7"/>
        <v>265994.93063959008</v>
      </c>
      <c r="AA21" s="45">
        <f t="shared" si="8"/>
        <v>15324.668573367213</v>
      </c>
      <c r="AB21" s="46">
        <f t="shared" si="9"/>
        <v>24795.894085783166</v>
      </c>
      <c r="AD21" s="44">
        <f t="shared" si="10"/>
        <v>87798544.031885564</v>
      </c>
      <c r="AE21" s="124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5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5"/>
      <c r="M22" s="27">
        <f>'[3]E-Auto'!$E20*(1/100)</f>
        <v>0.26569741935483882</v>
      </c>
      <c r="O22" s="35">
        <f t="shared" si="12"/>
        <v>12793.827782198468</v>
      </c>
      <c r="P22" s="39">
        <f t="shared" si="0"/>
        <v>1331.3238876162318</v>
      </c>
      <c r="Q22" s="145"/>
      <c r="R22" s="32">
        <f t="shared" si="1"/>
        <v>1</v>
      </c>
      <c r="S22" s="37">
        <f t="shared" si="2"/>
        <v>1</v>
      </c>
      <c r="T22" s="145"/>
      <c r="U22" s="43">
        <f t="shared" si="3"/>
        <v>0.33601323052183824</v>
      </c>
      <c r="V22" s="37">
        <f t="shared" si="4"/>
        <v>3.2000000101507901E-3</v>
      </c>
      <c r="W22" s="145"/>
      <c r="X22" s="85">
        <f t="shared" si="13"/>
        <v>10100</v>
      </c>
      <c r="Y22" s="45">
        <f t="shared" si="6"/>
        <v>87923846.575117543</v>
      </c>
      <c r="Z22" s="45">
        <f t="shared" si="7"/>
        <v>267337.0384958958</v>
      </c>
      <c r="AA22" s="45">
        <f t="shared" si="8"/>
        <v>15030.398949877313</v>
      </c>
      <c r="AB22" s="46">
        <f t="shared" si="9"/>
        <v>24920.884012474606</v>
      </c>
      <c r="AD22" s="44">
        <f t="shared" si="10"/>
        <v>88241234.896575794</v>
      </c>
      <c r="AE22" s="124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5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5"/>
      <c r="M23" s="27">
        <f>'[3]E-Auto'!$E21*(1/100)</f>
        <v>0.29452935483870979</v>
      </c>
      <c r="O23" s="35">
        <f t="shared" si="12"/>
        <v>12858.063430715009</v>
      </c>
      <c r="P23" s="39">
        <f t="shared" si="0"/>
        <v>1337.9748466636343</v>
      </c>
      <c r="Q23" s="145"/>
      <c r="R23" s="32">
        <f t="shared" si="1"/>
        <v>1</v>
      </c>
      <c r="S23" s="37">
        <f t="shared" si="2"/>
        <v>1</v>
      </c>
      <c r="T23" s="145"/>
      <c r="U23" s="43">
        <f t="shared" si="3"/>
        <v>0.33601349824255655</v>
      </c>
      <c r="V23" s="37">
        <f t="shared" si="4"/>
        <v>3.2000000103551587E-3</v>
      </c>
      <c r="W23" s="145"/>
      <c r="X23" s="85">
        <f t="shared" si="13"/>
        <v>10100</v>
      </c>
      <c r="Y23" s="45">
        <f t="shared" si="6"/>
        <v>88365366.356044233</v>
      </c>
      <c r="Z23" s="45">
        <f t="shared" si="7"/>
        <v>268679.14635220153</v>
      </c>
      <c r="AA23" s="45">
        <f t="shared" si="8"/>
        <v>14732.39784007633</v>
      </c>
      <c r="AB23" s="46">
        <f t="shared" si="9"/>
        <v>25045.873939166057</v>
      </c>
      <c r="AD23" s="44">
        <f t="shared" si="10"/>
        <v>88683923.774175689</v>
      </c>
      <c r="AE23" s="124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5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5"/>
      <c r="M24" s="27">
        <f>'[3]E-Auto'!$E22*(1/100)</f>
        <v>0.32336129032258071</v>
      </c>
      <c r="O24" s="35">
        <f t="shared" si="12"/>
        <v>12922.299079231549</v>
      </c>
      <c r="P24" s="39">
        <f t="shared" si="0"/>
        <v>1344.6258057110369</v>
      </c>
      <c r="Q24" s="145"/>
      <c r="R24" s="32">
        <f t="shared" si="1"/>
        <v>1</v>
      </c>
      <c r="S24" s="37">
        <f t="shared" si="2"/>
        <v>1</v>
      </c>
      <c r="T24" s="145"/>
      <c r="U24" s="43">
        <f t="shared" si="3"/>
        <v>0.33601377000588045</v>
      </c>
      <c r="V24" s="37">
        <f t="shared" si="4"/>
        <v>3.2000000105625974E-3</v>
      </c>
      <c r="W24" s="145"/>
      <c r="X24" s="85">
        <f t="shared" si="13"/>
        <v>10100</v>
      </c>
      <c r="Y24" s="45">
        <f t="shared" si="6"/>
        <v>88806887.907773793</v>
      </c>
      <c r="Z24" s="45">
        <f t="shared" si="7"/>
        <v>270021.25420850725</v>
      </c>
      <c r="AA24" s="45">
        <f t="shared" si="8"/>
        <v>14430.665243964275</v>
      </c>
      <c r="AB24" s="46">
        <f t="shared" si="9"/>
        <v>25170.863865857504</v>
      </c>
      <c r="AD24" s="44">
        <f t="shared" si="10"/>
        <v>89126610.691092119</v>
      </c>
      <c r="AE24" s="124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5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5"/>
      <c r="M25" s="27">
        <f>'[3]E-Auto'!$E23*(1/100)</f>
        <v>0.35219322580645168</v>
      </c>
      <c r="O25" s="35">
        <f t="shared" si="12"/>
        <v>12986.534727748087</v>
      </c>
      <c r="P25" s="39">
        <f t="shared" si="0"/>
        <v>1351.2767647584392</v>
      </c>
      <c r="Q25" s="145"/>
      <c r="R25" s="32">
        <f t="shared" si="1"/>
        <v>1</v>
      </c>
      <c r="S25" s="37">
        <f t="shared" si="2"/>
        <v>1</v>
      </c>
      <c r="T25" s="145"/>
      <c r="U25" s="43">
        <f t="shared" si="3"/>
        <v>0.33601404585230243</v>
      </c>
      <c r="V25" s="37">
        <f t="shared" si="4"/>
        <v>3.2000000107731369E-3</v>
      </c>
      <c r="W25" s="145"/>
      <c r="X25" s="85">
        <f t="shared" si="13"/>
        <v>10100</v>
      </c>
      <c r="Y25" s="45">
        <f t="shared" si="6"/>
        <v>89248411.256978273</v>
      </c>
      <c r="Z25" s="45">
        <f t="shared" si="7"/>
        <v>271363.36206481286</v>
      </c>
      <c r="AA25" s="45">
        <f t="shared" si="8"/>
        <v>14125.201161541136</v>
      </c>
      <c r="AB25" s="46">
        <f t="shared" si="9"/>
        <v>25295.853792548947</v>
      </c>
      <c r="AD25" s="44">
        <f t="shared" si="10"/>
        <v>89569295.673997179</v>
      </c>
      <c r="AE25" s="124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5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5"/>
      <c r="M26" s="27">
        <f>'[3]E-Auto'!$E24*(1/100)</f>
        <v>0.38102516129032266</v>
      </c>
      <c r="O26" s="35">
        <f t="shared" si="12"/>
        <v>13050.770376264627</v>
      </c>
      <c r="P26" s="39">
        <f t="shared" si="0"/>
        <v>1357.9277238058419</v>
      </c>
      <c r="Q26" s="145"/>
      <c r="R26" s="32">
        <f t="shared" si="1"/>
        <v>1</v>
      </c>
      <c r="S26" s="37">
        <f t="shared" si="2"/>
        <v>1</v>
      </c>
      <c r="T26" s="145"/>
      <c r="U26" s="43">
        <f t="shared" si="3"/>
        <v>0.33601432582251667</v>
      </c>
      <c r="V26" s="37">
        <f t="shared" si="4"/>
        <v>3.2000000109868093E-3</v>
      </c>
      <c r="W26" s="145"/>
      <c r="X26" s="85">
        <f t="shared" si="13"/>
        <v>10100</v>
      </c>
      <c r="Y26" s="45">
        <f t="shared" si="6"/>
        <v>89689936.430596218</v>
      </c>
      <c r="Z26" s="45">
        <f t="shared" si="7"/>
        <v>272705.46992111852</v>
      </c>
      <c r="AA26" s="45">
        <f t="shared" si="8"/>
        <v>13816.00559280692</v>
      </c>
      <c r="AB26" s="46">
        <f t="shared" si="9"/>
        <v>25420.843719240394</v>
      </c>
      <c r="AD26" s="44">
        <f t="shared" si="10"/>
        <v>90011978.749829382</v>
      </c>
      <c r="AE26" s="124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5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5"/>
      <c r="M27" s="27">
        <f>'[3]E-Auto'!$E25*(1/100)</f>
        <v>0.40985709677419369</v>
      </c>
      <c r="O27" s="35">
        <f t="shared" si="12"/>
        <v>13115.006024781167</v>
      </c>
      <c r="P27" s="39">
        <f t="shared" si="0"/>
        <v>1364.5786828532443</v>
      </c>
      <c r="Q27" s="145"/>
      <c r="R27" s="32">
        <f t="shared" si="1"/>
        <v>1</v>
      </c>
      <c r="S27" s="37">
        <f t="shared" si="2"/>
        <v>1</v>
      </c>
      <c r="T27" s="145"/>
      <c r="U27" s="43">
        <f t="shared" si="3"/>
        <v>0.33601460995741911</v>
      </c>
      <c r="V27" s="37">
        <f t="shared" si="4"/>
        <v>3.2000000112036432E-3</v>
      </c>
      <c r="W27" s="145"/>
      <c r="X27" s="85">
        <f t="shared" si="13"/>
        <v>10100</v>
      </c>
      <c r="Y27" s="45">
        <f t="shared" si="6"/>
        <v>90131463.455833927</v>
      </c>
      <c r="Z27" s="45">
        <f t="shared" si="7"/>
        <v>274047.57777742425</v>
      </c>
      <c r="AA27" s="45">
        <f t="shared" si="8"/>
        <v>13503.078537761625</v>
      </c>
      <c r="AB27" s="46">
        <f t="shared" si="9"/>
        <v>25545.833645931842</v>
      </c>
      <c r="AD27" s="44">
        <f t="shared" si="10"/>
        <v>90454659.945795044</v>
      </c>
      <c r="AE27" s="124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5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5"/>
      <c r="M28" s="27">
        <f>'[3]E-Auto'!$E26*(1/100)</f>
        <v>0.43868903225806466</v>
      </c>
      <c r="O28" s="35">
        <f t="shared" si="12"/>
        <v>13179.241673297707</v>
      </c>
      <c r="P28" s="39">
        <f t="shared" si="0"/>
        <v>1371.229641900647</v>
      </c>
      <c r="Q28" s="145"/>
      <c r="R28" s="32">
        <f t="shared" si="1"/>
        <v>1</v>
      </c>
      <c r="S28" s="37">
        <f t="shared" si="2"/>
        <v>1</v>
      </c>
      <c r="T28" s="145"/>
      <c r="U28" s="43">
        <f t="shared" si="3"/>
        <v>0.3360148982981076</v>
      </c>
      <c r="V28" s="37">
        <f t="shared" si="4"/>
        <v>3.2000000114236721E-3</v>
      </c>
      <c r="W28" s="145"/>
      <c r="X28" s="85">
        <f t="shared" si="13"/>
        <v>10100</v>
      </c>
      <c r="Y28" s="45">
        <f t="shared" si="6"/>
        <v>90572992.360166922</v>
      </c>
      <c r="Z28" s="45">
        <f t="shared" si="7"/>
        <v>275389.68563372997</v>
      </c>
      <c r="AA28" s="45">
        <f t="shared" si="8"/>
        <v>13186.419996405246</v>
      </c>
      <c r="AB28" s="46">
        <f t="shared" si="9"/>
        <v>25670.823572623292</v>
      </c>
      <c r="AD28" s="44">
        <f t="shared" si="10"/>
        <v>90897339.289369687</v>
      </c>
      <c r="AE28" s="124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5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5"/>
      <c r="M29" s="27">
        <f>'[3]E-Auto'!$E27*(1/100)</f>
        <v>0.46752096774193563</v>
      </c>
      <c r="O29" s="35">
        <f t="shared" si="12"/>
        <v>13243.477321814247</v>
      </c>
      <c r="P29" s="39">
        <f t="shared" si="0"/>
        <v>1377.8806009480495</v>
      </c>
      <c r="Q29" s="145"/>
      <c r="R29" s="32">
        <f t="shared" si="1"/>
        <v>1</v>
      </c>
      <c r="S29" s="37">
        <f t="shared" si="2"/>
        <v>1</v>
      </c>
      <c r="T29" s="145"/>
      <c r="U29" s="43">
        <f t="shared" si="3"/>
        <v>0.33601519088588155</v>
      </c>
      <c r="V29" s="37">
        <f t="shared" si="4"/>
        <v>3.2000000116469253E-3</v>
      </c>
      <c r="W29" s="145"/>
      <c r="X29" s="85">
        <f t="shared" si="13"/>
        <v>10100</v>
      </c>
      <c r="Y29" s="45">
        <f t="shared" si="6"/>
        <v>91014523.171341106</v>
      </c>
      <c r="Z29" s="45">
        <f t="shared" si="7"/>
        <v>276731.79349003569</v>
      </c>
      <c r="AA29" s="45">
        <f t="shared" si="8"/>
        <v>12866.029968737797</v>
      </c>
      <c r="AB29" s="46">
        <f t="shared" si="9"/>
        <v>25795.813499314736</v>
      </c>
      <c r="AD29" s="44">
        <f t="shared" si="10"/>
        <v>91340016.808299199</v>
      </c>
      <c r="AE29" s="124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5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5"/>
      <c r="M30" s="27">
        <f>'[3]E-Auto'!$E28*(1/100)</f>
        <v>0.49635290322580661</v>
      </c>
      <c r="O30" s="35">
        <f t="shared" si="12"/>
        <v>13307.712970330787</v>
      </c>
      <c r="P30" s="39">
        <f t="shared" si="0"/>
        <v>1384.5315599954522</v>
      </c>
      <c r="Q30" s="145"/>
      <c r="R30" s="32">
        <f t="shared" si="1"/>
        <v>1</v>
      </c>
      <c r="S30" s="37">
        <f t="shared" si="2"/>
        <v>1</v>
      </c>
      <c r="T30" s="145"/>
      <c r="U30" s="43">
        <f t="shared" si="3"/>
        <v>0.33601548776224244</v>
      </c>
      <c r="V30" s="37">
        <f t="shared" si="4"/>
        <v>3.2000000118734351E-3</v>
      </c>
      <c r="W30" s="145"/>
      <c r="X30" s="85">
        <f t="shared" si="13"/>
        <v>10100</v>
      </c>
      <c r="Y30" s="45">
        <f t="shared" si="6"/>
        <v>91456055.917374283</v>
      </c>
      <c r="Z30" s="45">
        <f t="shared" si="7"/>
        <v>278073.90134634136</v>
      </c>
      <c r="AA30" s="45">
        <f t="shared" si="8"/>
        <v>12541.908454759263</v>
      </c>
      <c r="AB30" s="46">
        <f t="shared" si="9"/>
        <v>25920.803426006187</v>
      </c>
      <c r="AD30" s="44">
        <f t="shared" si="10"/>
        <v>91782692.530601397</v>
      </c>
      <c r="AE30" s="124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5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5"/>
      <c r="M31" s="27">
        <f>'[3]E-Auto'!$E29*(1/100)</f>
        <v>0.52518483870967758</v>
      </c>
      <c r="O31" s="35">
        <f t="shared" si="12"/>
        <v>13371.948618847327</v>
      </c>
      <c r="P31" s="39">
        <f t="shared" si="0"/>
        <v>1391.1825190428547</v>
      </c>
      <c r="Q31" s="145"/>
      <c r="R31" s="32">
        <f t="shared" si="1"/>
        <v>1</v>
      </c>
      <c r="S31" s="37">
        <f t="shared" si="2"/>
        <v>1</v>
      </c>
      <c r="T31" s="145"/>
      <c r="U31" s="43">
        <f t="shared" si="3"/>
        <v>0.33601578896889328</v>
      </c>
      <c r="V31" s="37">
        <f t="shared" si="4"/>
        <v>3.2000000121032331E-3</v>
      </c>
      <c r="W31" s="145"/>
      <c r="X31" s="85">
        <f t="shared" si="13"/>
        <v>10100</v>
      </c>
      <c r="Y31" s="45">
        <f t="shared" si="6"/>
        <v>91897590.626557276</v>
      </c>
      <c r="Z31" s="45">
        <f t="shared" si="7"/>
        <v>279416.00920264708</v>
      </c>
      <c r="AA31" s="45">
        <f t="shared" si="8"/>
        <v>12214.055454469648</v>
      </c>
      <c r="AB31" s="46">
        <f t="shared" si="9"/>
        <v>26045.793352697634</v>
      </c>
      <c r="AD31" s="44">
        <f t="shared" si="10"/>
        <v>92225366.484567076</v>
      </c>
      <c r="AE31" s="124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5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5"/>
      <c r="M32" s="27">
        <f>'[3]E-Auto'!$E30*(1/100)</f>
        <v>0.55401677419354856</v>
      </c>
      <c r="O32" s="35">
        <f t="shared" si="12"/>
        <v>13436.184267363868</v>
      </c>
      <c r="P32" s="39">
        <f t="shared" si="0"/>
        <v>1397.8334780902571</v>
      </c>
      <c r="Q32" s="145"/>
      <c r="R32" s="32">
        <f t="shared" si="1"/>
        <v>1</v>
      </c>
      <c r="S32" s="37">
        <f t="shared" si="2"/>
        <v>1</v>
      </c>
      <c r="T32" s="145"/>
      <c r="U32" s="43">
        <f t="shared" si="3"/>
        <v>0.33601609454773901</v>
      </c>
      <c r="V32" s="37">
        <f t="shared" si="4"/>
        <v>3.2000000123363508E-3</v>
      </c>
      <c r="W32" s="145"/>
      <c r="X32" s="85">
        <f t="shared" si="13"/>
        <v>10100</v>
      </c>
      <c r="Y32" s="45">
        <f t="shared" si="6"/>
        <v>92339127.327455327</v>
      </c>
      <c r="Z32" s="45">
        <f t="shared" si="7"/>
        <v>280758.11705895275</v>
      </c>
      <c r="AA32" s="45">
        <f t="shared" si="8"/>
        <v>11882.47096786896</v>
      </c>
      <c r="AB32" s="46">
        <f t="shared" si="9"/>
        <v>26170.783279389081</v>
      </c>
      <c r="AD32" s="44">
        <f t="shared" si="10"/>
        <v>92668038.698761538</v>
      </c>
      <c r="AE32" s="124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5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5"/>
      <c r="M33" s="27">
        <f>'[3]E-Auto'!$E31*(1/100)</f>
        <v>0.58284870967741953</v>
      </c>
      <c r="O33" s="35">
        <f t="shared" si="12"/>
        <v>13500.419915880406</v>
      </c>
      <c r="P33" s="39">
        <f t="shared" si="0"/>
        <v>1404.4844371376596</v>
      </c>
      <c r="Q33" s="145"/>
      <c r="R33" s="32">
        <f t="shared" si="1"/>
        <v>1</v>
      </c>
      <c r="S33" s="37">
        <f t="shared" si="2"/>
        <v>1</v>
      </c>
      <c r="T33" s="145"/>
      <c r="U33" s="43">
        <f t="shared" si="3"/>
        <v>0.33601640454088638</v>
      </c>
      <c r="V33" s="37">
        <f t="shared" si="4"/>
        <v>3.2000000125728192E-3</v>
      </c>
      <c r="W33" s="145"/>
      <c r="X33" s="85">
        <f t="shared" si="13"/>
        <v>10100</v>
      </c>
      <c r="Y33" s="45">
        <f t="shared" si="6"/>
        <v>92780666.04890953</v>
      </c>
      <c r="Z33" s="45">
        <f t="shared" si="7"/>
        <v>282100.22491525841</v>
      </c>
      <c r="AA33" s="45">
        <f t="shared" si="8"/>
        <v>11547.154994957189</v>
      </c>
      <c r="AB33" s="46">
        <f t="shared" si="9"/>
        <v>26295.773206080525</v>
      </c>
      <c r="AD33" s="44">
        <f t="shared" si="10"/>
        <v>93110709.202025831</v>
      </c>
      <c r="AE33" s="124"/>
      <c r="AF33" s="65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5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5"/>
      <c r="M34" s="27">
        <f>'[3]E-Auto'!$E32*(1/100)</f>
        <v>0.6116806451612905</v>
      </c>
      <c r="O34" s="35">
        <f t="shared" si="12"/>
        <v>13564.655564396946</v>
      </c>
      <c r="P34" s="39">
        <f t="shared" si="0"/>
        <v>1411.1353961850621</v>
      </c>
      <c r="Q34" s="145"/>
      <c r="R34" s="32">
        <f t="shared" si="1"/>
        <v>1</v>
      </c>
      <c r="S34" s="37">
        <f t="shared" si="2"/>
        <v>1</v>
      </c>
      <c r="T34" s="145"/>
      <c r="U34" s="43">
        <f t="shared" si="3"/>
        <v>0.33601671899064378</v>
      </c>
      <c r="V34" s="37">
        <f t="shared" si="4"/>
        <v>3.2000000128126717E-3</v>
      </c>
      <c r="W34" s="145"/>
      <c r="X34" s="85">
        <f t="shared" si="13"/>
        <v>10100</v>
      </c>
      <c r="Y34" s="45">
        <f t="shared" si="6"/>
        <v>93222206.82003805</v>
      </c>
      <c r="Z34" s="45">
        <f t="shared" si="7"/>
        <v>283442.33277156414</v>
      </c>
      <c r="AA34" s="45">
        <f t="shared" si="8"/>
        <v>11208.107535734338</v>
      </c>
      <c r="AB34" s="46">
        <f t="shared" si="9"/>
        <v>26420.763132771972</v>
      </c>
      <c r="AD34" s="44">
        <f t="shared" si="10"/>
        <v>93553378.023478121</v>
      </c>
      <c r="AE34" s="124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5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5"/>
      <c r="M35" s="27">
        <f>'[3]E-Auto'!$E33*(1/100)</f>
        <v>0.64051258064516148</v>
      </c>
      <c r="O35" s="35">
        <f t="shared" si="12"/>
        <v>13628.891212913486</v>
      </c>
      <c r="P35" s="39">
        <f t="shared" si="0"/>
        <v>1417.7863552324648</v>
      </c>
      <c r="Q35" s="145"/>
      <c r="R35" s="32">
        <f t="shared" si="1"/>
        <v>1</v>
      </c>
      <c r="S35" s="37">
        <f t="shared" si="2"/>
        <v>1</v>
      </c>
      <c r="T35" s="145"/>
      <c r="U35" s="43">
        <f t="shared" si="3"/>
        <v>0.33601703793952153</v>
      </c>
      <c r="V35" s="37">
        <f t="shared" si="4"/>
        <v>3.2000000130559393E-3</v>
      </c>
      <c r="W35" s="145"/>
      <c r="X35" s="85">
        <f t="shared" si="13"/>
        <v>10100</v>
      </c>
      <c r="Y35" s="45">
        <f t="shared" si="6"/>
        <v>93663749.670237407</v>
      </c>
      <c r="Z35" s="45">
        <f t="shared" si="7"/>
        <v>284784.44062786986</v>
      </c>
      <c r="AA35" s="45">
        <f t="shared" si="8"/>
        <v>10865.32859020041</v>
      </c>
      <c r="AB35" s="46">
        <f t="shared" si="9"/>
        <v>26545.753059463423</v>
      </c>
      <c r="AD35" s="44">
        <f t="shared" si="10"/>
        <v>93996045.192514941</v>
      </c>
      <c r="AE35" s="124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5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5"/>
      <c r="M36" s="27">
        <f>'[3]E-Auto'!$E34*(1/100)</f>
        <v>0.66934451612903245</v>
      </c>
      <c r="O36" s="35">
        <f t="shared" si="12"/>
        <v>13693.126861430024</v>
      </c>
      <c r="P36" s="39">
        <f t="shared" si="0"/>
        <v>1424.437314279867</v>
      </c>
      <c r="Q36" s="145"/>
      <c r="R36" s="32">
        <f t="shared" si="1"/>
        <v>1</v>
      </c>
      <c r="S36" s="37">
        <f t="shared" si="2"/>
        <v>1</v>
      </c>
      <c r="T36" s="145"/>
      <c r="U36" s="43">
        <f t="shared" si="3"/>
        <v>0.3360173614302317</v>
      </c>
      <c r="V36" s="37">
        <f t="shared" si="4"/>
        <v>3.2000000133026547E-3</v>
      </c>
      <c r="W36" s="145"/>
      <c r="X36" s="85">
        <f t="shared" si="13"/>
        <v>10100</v>
      </c>
      <c r="Y36" s="45">
        <f t="shared" si="6"/>
        <v>94105294.629183903</v>
      </c>
      <c r="Z36" s="45">
        <f t="shared" si="7"/>
        <v>286126.54848417552</v>
      </c>
      <c r="AA36" s="45">
        <f t="shared" si="8"/>
        <v>10518.818158355401</v>
      </c>
      <c r="AB36" s="46">
        <f t="shared" si="9"/>
        <v>26670.742986154863</v>
      </c>
      <c r="AD36" s="44">
        <f t="shared" si="10"/>
        <v>94438710.738812596</v>
      </c>
      <c r="AE36" s="124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5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5"/>
      <c r="M37" s="27">
        <f>'[3]E-Auto'!$E35*(1/100)</f>
        <v>0.69817645161290343</v>
      </c>
      <c r="O37" s="35">
        <f t="shared" si="12"/>
        <v>13757.362509946563</v>
      </c>
      <c r="P37" s="39">
        <f t="shared" si="0"/>
        <v>1431.0882733272695</v>
      </c>
      <c r="Q37" s="145"/>
      <c r="R37" s="32">
        <f t="shared" si="1"/>
        <v>1</v>
      </c>
      <c r="S37" s="37">
        <f t="shared" si="2"/>
        <v>1</v>
      </c>
      <c r="T37" s="145"/>
      <c r="U37" s="43">
        <f t="shared" si="3"/>
        <v>0.336017689505688</v>
      </c>
      <c r="V37" s="37">
        <f t="shared" si="4"/>
        <v>3.2000000135528504E-3</v>
      </c>
      <c r="W37" s="145"/>
      <c r="X37" s="85">
        <f t="shared" si="13"/>
        <v>10100</v>
      </c>
      <c r="Y37" s="45">
        <f t="shared" si="6"/>
        <v>94546841.726834863</v>
      </c>
      <c r="Z37" s="45">
        <f t="shared" si="7"/>
        <v>287468.65634048113</v>
      </c>
      <c r="AA37" s="45">
        <f t="shared" si="8"/>
        <v>10168.576240199312</v>
      </c>
      <c r="AB37" s="46">
        <f t="shared" si="9"/>
        <v>26795.73291284631</v>
      </c>
      <c r="AD37" s="44">
        <f t="shared" si="10"/>
        <v>94881374.692328393</v>
      </c>
      <c r="AE37" s="124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5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5"/>
      <c r="M38" s="27">
        <f>'[3]E-Auto'!$E36*(1/100)</f>
        <v>0.7270083870967744</v>
      </c>
      <c r="O38" s="35">
        <f t="shared" si="12"/>
        <v>13821.598158463101</v>
      </c>
      <c r="P38" s="39">
        <f t="shared" si="0"/>
        <v>1437.7392323746719</v>
      </c>
      <c r="Q38" s="145"/>
      <c r="R38" s="32">
        <f t="shared" si="1"/>
        <v>1</v>
      </c>
      <c r="S38" s="37">
        <f t="shared" si="2"/>
        <v>1</v>
      </c>
      <c r="T38" s="145"/>
      <c r="U38" s="43">
        <f t="shared" si="3"/>
        <v>0.33601802220900623</v>
      </c>
      <c r="V38" s="37">
        <f t="shared" si="4"/>
        <v>3.2000000138065589E-3</v>
      </c>
      <c r="W38" s="145"/>
      <c r="X38" s="85">
        <f t="shared" si="13"/>
        <v>10100</v>
      </c>
      <c r="Y38" s="45">
        <f t="shared" si="6"/>
        <v>94988390.993430078</v>
      </c>
      <c r="Z38" s="45">
        <f t="shared" si="7"/>
        <v>288810.7641967868</v>
      </c>
      <c r="AA38" s="45">
        <f t="shared" si="8"/>
        <v>9814.6028357321466</v>
      </c>
      <c r="AB38" s="46">
        <f t="shared" si="9"/>
        <v>26920.72283953775</v>
      </c>
      <c r="AD38" s="44">
        <f t="shared" si="10"/>
        <v>95324037.083302125</v>
      </c>
      <c r="AE38" s="124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5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5"/>
      <c r="M39" s="27">
        <f>'[3]E-Auto'!$E37*(1/100)</f>
        <v>0.75584032258064537</v>
      </c>
      <c r="O39" s="35">
        <f t="shared" si="12"/>
        <v>13885.833806979641</v>
      </c>
      <c r="P39" s="39">
        <f t="shared" si="0"/>
        <v>1444.3901914220744</v>
      </c>
      <c r="Q39" s="145"/>
      <c r="R39" s="32">
        <f t="shared" si="1"/>
        <v>1</v>
      </c>
      <c r="S39" s="37">
        <f t="shared" si="2"/>
        <v>1</v>
      </c>
      <c r="T39" s="145"/>
      <c r="U39" s="43">
        <f t="shared" si="3"/>
        <v>0.33601835958350362</v>
      </c>
      <c r="V39" s="37">
        <f t="shared" si="4"/>
        <v>3.2000000140638123E-3</v>
      </c>
      <c r="W39" s="145"/>
      <c r="X39" s="85">
        <f t="shared" si="13"/>
        <v>10100</v>
      </c>
      <c r="Y39" s="45">
        <f t="shared" si="6"/>
        <v>95429942.459492967</v>
      </c>
      <c r="Z39" s="45">
        <f t="shared" si="7"/>
        <v>290152.87205309258</v>
      </c>
      <c r="AA39" s="45">
        <f t="shared" si="8"/>
        <v>9456.897944953902</v>
      </c>
      <c r="AB39" s="46">
        <f t="shared" si="9"/>
        <v>27045.7127662292</v>
      </c>
      <c r="AD39" s="44">
        <f t="shared" si="10"/>
        <v>95766697.94225724</v>
      </c>
      <c r="AE39" s="124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5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5"/>
      <c r="M40" s="27">
        <f>'[3]E-Auto'!$E38*(1/100)</f>
        <v>0.78467225806451635</v>
      </c>
      <c r="O40" s="35">
        <f t="shared" si="12"/>
        <v>13950.069455496181</v>
      </c>
      <c r="P40" s="39">
        <f t="shared" si="0"/>
        <v>1451.0411504694769</v>
      </c>
      <c r="Q40" s="145"/>
      <c r="R40" s="32">
        <f t="shared" si="1"/>
        <v>1</v>
      </c>
      <c r="S40" s="37">
        <f t="shared" si="2"/>
        <v>1</v>
      </c>
      <c r="T40" s="145"/>
      <c r="U40" s="43">
        <f t="shared" si="3"/>
        <v>0.33601870167269954</v>
      </c>
      <c r="V40" s="37">
        <f t="shared" si="4"/>
        <v>3.2000000143246449E-3</v>
      </c>
      <c r="W40" s="145"/>
      <c r="X40" s="85">
        <f t="shared" si="13"/>
        <v>10100</v>
      </c>
      <c r="Y40" s="45">
        <f t="shared" si="6"/>
        <v>95871496.155832037</v>
      </c>
      <c r="Z40" s="45">
        <f t="shared" si="7"/>
        <v>291494.97990939824</v>
      </c>
      <c r="AA40" s="45">
        <f t="shared" si="8"/>
        <v>9095.4615678645769</v>
      </c>
      <c r="AB40" s="46">
        <f t="shared" si="9"/>
        <v>27170.702692920648</v>
      </c>
      <c r="AD40" s="44">
        <f t="shared" si="10"/>
        <v>96209357.300002232</v>
      </c>
      <c r="AE40" s="124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5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5"/>
      <c r="M41" s="27">
        <f>'[3]E-Auto'!$E39*(1/100)</f>
        <v>0.81350419354838732</v>
      </c>
      <c r="O41" s="35">
        <f t="shared" si="12"/>
        <v>14014.305104012723</v>
      </c>
      <c r="P41" s="39">
        <f t="shared" si="0"/>
        <v>1457.6921095168798</v>
      </c>
      <c r="Q41" s="145"/>
      <c r="R41" s="32">
        <f t="shared" si="1"/>
        <v>1</v>
      </c>
      <c r="S41" s="37">
        <f t="shared" si="2"/>
        <v>1</v>
      </c>
      <c r="T41" s="145"/>
      <c r="U41" s="43">
        <f t="shared" si="3"/>
        <v>0.33601904852031483</v>
      </c>
      <c r="V41" s="37">
        <f t="shared" si="4"/>
        <v>3.2000000145890888E-3</v>
      </c>
      <c r="W41" s="145"/>
      <c r="X41" s="85">
        <f t="shared" si="13"/>
        <v>10100</v>
      </c>
      <c r="Y41" s="45">
        <f t="shared" si="6"/>
        <v>96313052.11354211</v>
      </c>
      <c r="Z41" s="45">
        <f t="shared" si="7"/>
        <v>292837.08776570397</v>
      </c>
      <c r="AA41" s="45">
        <f t="shared" si="8"/>
        <v>8730.2937044641767</v>
      </c>
      <c r="AB41" s="46">
        <f t="shared" si="9"/>
        <v>27295.692619612098</v>
      </c>
      <c r="AD41" s="44">
        <f t="shared" si="10"/>
        <v>96652015.18763189</v>
      </c>
      <c r="AE41" s="124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5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5"/>
      <c r="M42" s="27">
        <f>'[3]E-Auto'!$E40*(1/100)</f>
        <v>0.8423361290322583</v>
      </c>
      <c r="O42" s="35">
        <f t="shared" si="12"/>
        <v>14078.540752529261</v>
      </c>
      <c r="P42" s="39">
        <f t="shared" si="0"/>
        <v>1464.343068564282</v>
      </c>
      <c r="Q42" s="145"/>
      <c r="R42" s="32">
        <f t="shared" si="1"/>
        <v>1</v>
      </c>
      <c r="S42" s="37">
        <f t="shared" si="2"/>
        <v>1</v>
      </c>
      <c r="T42" s="145"/>
      <c r="U42" s="43">
        <f t="shared" si="3"/>
        <v>0.33601940017027232</v>
      </c>
      <c r="V42" s="37">
        <f t="shared" si="4"/>
        <v>3.2000000148571764E-3</v>
      </c>
      <c r="W42" s="145"/>
      <c r="X42" s="85">
        <f t="shared" si="13"/>
        <v>10100</v>
      </c>
      <c r="Y42" s="45">
        <f t="shared" si="6"/>
        <v>96754610.364005715</v>
      </c>
      <c r="Z42" s="45">
        <f t="shared" si="7"/>
        <v>294179.19562200963</v>
      </c>
      <c r="AA42" s="45">
        <f t="shared" si="8"/>
        <v>8361.3943547526906</v>
      </c>
      <c r="AB42" s="46">
        <f t="shared" si="9"/>
        <v>27420.682546303546</v>
      </c>
      <c r="AD42" s="44">
        <f t="shared" si="10"/>
        <v>97094671.636528775</v>
      </c>
      <c r="AE42" s="124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5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5"/>
      <c r="M43" s="27">
        <f>'[3]E-Auto'!$E41*(1/100)</f>
        <v>0.87116806451612927</v>
      </c>
      <c r="O43" s="35">
        <f t="shared" si="12"/>
        <v>14142.776401045803</v>
      </c>
      <c r="P43" s="39">
        <f t="shared" si="0"/>
        <v>1470.9940276116847</v>
      </c>
      <c r="Q43" s="145"/>
      <c r="R43" s="32">
        <f t="shared" si="1"/>
        <v>1</v>
      </c>
      <c r="S43" s="37">
        <f t="shared" si="2"/>
        <v>1</v>
      </c>
      <c r="T43" s="145"/>
      <c r="U43" s="43">
        <f t="shared" si="3"/>
        <v>0.33601975666669653</v>
      </c>
      <c r="V43" s="37">
        <f t="shared" si="4"/>
        <v>3.200000015128943E-3</v>
      </c>
      <c r="W43" s="145"/>
      <c r="X43" s="85">
        <f t="shared" si="13"/>
        <v>10100</v>
      </c>
      <c r="Y43" s="45">
        <f t="shared" si="6"/>
        <v>97196170.938894451</v>
      </c>
      <c r="Z43" s="45">
        <f t="shared" si="7"/>
        <v>295521.30347831541</v>
      </c>
      <c r="AA43" s="45">
        <f t="shared" si="8"/>
        <v>7988.763518730133</v>
      </c>
      <c r="AB43" s="46">
        <f t="shared" si="9"/>
        <v>27545.672472994996</v>
      </c>
      <c r="AD43" s="44">
        <f t="shared" si="10"/>
        <v>97537326.6783645</v>
      </c>
      <c r="AE43" s="124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5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5"/>
      <c r="M44" s="27">
        <f>'[3]E-Auto'!$E42*(1/100)</f>
        <v>0.9</v>
      </c>
      <c r="O44" s="35">
        <f t="shared" si="12"/>
        <v>14207.012049562343</v>
      </c>
      <c r="P44" s="39">
        <f t="shared" si="0"/>
        <v>1477.6449866590874</v>
      </c>
      <c r="Q44" s="145"/>
      <c r="R44" s="32">
        <f t="shared" si="1"/>
        <v>1</v>
      </c>
      <c r="S44" s="37">
        <f t="shared" si="2"/>
        <v>1</v>
      </c>
      <c r="T44" s="145"/>
      <c r="U44" s="43">
        <f t="shared" si="3"/>
        <v>0.3360201180539138</v>
      </c>
      <c r="V44" s="37">
        <f t="shared" si="4"/>
        <v>3.2000000154044201E-3</v>
      </c>
      <c r="W44" s="145"/>
      <c r="X44" s="85">
        <f t="shared" si="13"/>
        <v>10100</v>
      </c>
      <c r="Y44" s="45">
        <f t="shared" si="6"/>
        <v>97637733.870170116</v>
      </c>
      <c r="Z44" s="45">
        <f t="shared" si="7"/>
        <v>296863.41133462108</v>
      </c>
      <c r="AA44" s="45">
        <f t="shared" si="8"/>
        <v>7612.401196396494</v>
      </c>
      <c r="AB44" s="46">
        <f t="shared" si="9"/>
        <v>27670.662399686444</v>
      </c>
      <c r="AD44" s="44">
        <f t="shared" si="10"/>
        <v>97979980.345100805</v>
      </c>
      <c r="AE44" s="124"/>
      <c r="AF44" s="89" t="s">
        <v>44</v>
      </c>
      <c r="AG44" s="90"/>
      <c r="AH44" s="91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5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5"/>
      <c r="M45" s="27">
        <f>'[3]E-Auto'!$E43*(1/100)</f>
        <v>0.928831935483871</v>
      </c>
      <c r="O45" s="35">
        <f t="shared" si="12"/>
        <v>14271.247698078883</v>
      </c>
      <c r="P45" s="39">
        <f t="shared" si="0"/>
        <v>1484.2959457064899</v>
      </c>
      <c r="Q45" s="145"/>
      <c r="R45" s="32">
        <f t="shared" si="1"/>
        <v>1</v>
      </c>
      <c r="S45" s="37">
        <f t="shared" si="2"/>
        <v>1</v>
      </c>
      <c r="T45" s="145"/>
      <c r="U45" s="43">
        <f t="shared" si="3"/>
        <v>0.33602048437645227</v>
      </c>
      <c r="V45" s="37">
        <f t="shared" si="4"/>
        <v>3.2000000156836429E-3</v>
      </c>
      <c r="W45" s="145"/>
      <c r="X45" s="85">
        <f t="shared" si="13"/>
        <v>10100</v>
      </c>
      <c r="Y45" s="45">
        <f t="shared" si="6"/>
        <v>98079299.19008629</v>
      </c>
      <c r="Z45" s="45">
        <f t="shared" si="7"/>
        <v>298205.5191909268</v>
      </c>
      <c r="AA45" s="45">
        <f t="shared" si="8"/>
        <v>7232.3073877517754</v>
      </c>
      <c r="AB45" s="46">
        <f t="shared" si="9"/>
        <v>27795.652326377887</v>
      </c>
      <c r="AD45" s="44">
        <f t="shared" si="10"/>
        <v>98422632.668991342</v>
      </c>
      <c r="AE45" s="124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5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5"/>
      <c r="M46" s="27">
        <f>'[3]E-Auto'!$E44*(1/100)</f>
        <v>0.95766387096774197</v>
      </c>
      <c r="O46" s="35">
        <f t="shared" si="12"/>
        <v>14335.483346595423</v>
      </c>
      <c r="P46" s="39">
        <f t="shared" si="0"/>
        <v>1490.9469047538926</v>
      </c>
      <c r="Q46" s="145"/>
      <c r="R46" s="32">
        <f t="shared" si="1"/>
        <v>1</v>
      </c>
      <c r="S46" s="37">
        <f t="shared" si="2"/>
        <v>1</v>
      </c>
      <c r="T46" s="145"/>
      <c r="U46" s="43">
        <f t="shared" si="3"/>
        <v>0.33602085567904183</v>
      </c>
      <c r="V46" s="37">
        <f t="shared" si="4"/>
        <v>3.2000000159666444E-3</v>
      </c>
      <c r="W46" s="145"/>
      <c r="X46" s="85">
        <f t="shared" si="13"/>
        <v>10100</v>
      </c>
      <c r="Y46" s="45">
        <f t="shared" si="6"/>
        <v>98520866.931189507</v>
      </c>
      <c r="Z46" s="45">
        <f t="shared" si="7"/>
        <v>299547.62704723253</v>
      </c>
      <c r="AA46" s="45">
        <f t="shared" si="8"/>
        <v>6848.4820927959763</v>
      </c>
      <c r="AB46" s="46">
        <f t="shared" si="9"/>
        <v>27920.642253069338</v>
      </c>
      <c r="AD46" s="44">
        <f t="shared" si="10"/>
        <v>98865283.682582602</v>
      </c>
      <c r="AE46" s="124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5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5"/>
      <c r="M47" s="27">
        <f>'[3]E-Auto'!$E45*(1/100)</f>
        <v>0.98649580645161294</v>
      </c>
      <c r="O47" s="35">
        <f t="shared" si="12"/>
        <v>14399.718995111962</v>
      </c>
      <c r="P47" s="39">
        <f t="shared" si="0"/>
        <v>1497.5978638012948</v>
      </c>
      <c r="Q47" s="145"/>
      <c r="R47" s="32">
        <f t="shared" si="1"/>
        <v>1</v>
      </c>
      <c r="S47" s="37">
        <f t="shared" si="2"/>
        <v>1</v>
      </c>
      <c r="T47" s="145"/>
      <c r="U47" s="43">
        <f t="shared" si="3"/>
        <v>0.33602123200661421</v>
      </c>
      <c r="V47" s="37">
        <f t="shared" si="4"/>
        <v>3.2000000162534592E-3</v>
      </c>
      <c r="W47" s="145"/>
      <c r="X47" s="85">
        <f t="shared" si="13"/>
        <v>10100</v>
      </c>
      <c r="Y47" s="45">
        <f t="shared" si="6"/>
        <v>98962437.126320571</v>
      </c>
      <c r="Z47" s="45">
        <f t="shared" si="7"/>
        <v>300889.73490353819</v>
      </c>
      <c r="AA47" s="45">
        <f t="shared" si="8"/>
        <v>6460.9253115290976</v>
      </c>
      <c r="AB47" s="46">
        <f t="shared" si="9"/>
        <v>28045.632179760785</v>
      </c>
      <c r="AD47" s="44">
        <f t="shared" ref="AD47:AD54" si="14">SUM(X47:AB47)</f>
        <v>99307933.418715417</v>
      </c>
      <c r="AE47" s="124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5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5"/>
      <c r="M48" s="27">
        <f>'[3]E-Auto'!$E46*(1/100)</f>
        <v>1</v>
      </c>
      <c r="O48" s="35">
        <f t="shared" si="12"/>
        <v>14463.954643628502</v>
      </c>
      <c r="P48" s="39">
        <f t="shared" si="0"/>
        <v>1504.2488228486975</v>
      </c>
      <c r="Q48" s="145"/>
      <c r="R48" s="32">
        <f t="shared" si="1"/>
        <v>1</v>
      </c>
      <c r="S48" s="37">
        <f t="shared" si="2"/>
        <v>1</v>
      </c>
      <c r="T48" s="145"/>
      <c r="U48" s="43">
        <f t="shared" si="3"/>
        <v>0.33602161340430287</v>
      </c>
      <c r="V48" s="37">
        <f t="shared" si="4"/>
        <v>3.2000000165441204E-3</v>
      </c>
      <c r="W48" s="145"/>
      <c r="X48" s="85">
        <f t="shared" si="13"/>
        <v>10100</v>
      </c>
      <c r="Y48" s="45">
        <f t="shared" si="6"/>
        <v>99404009.808615968</v>
      </c>
      <c r="Z48" s="45">
        <f t="shared" si="7"/>
        <v>302231.84275984386</v>
      </c>
      <c r="AA48" s="45">
        <f t="shared" si="8"/>
        <v>6292.9773863498895</v>
      </c>
      <c r="AB48" s="46">
        <f t="shared" si="9"/>
        <v>28170.622106452232</v>
      </c>
      <c r="AD48" s="44">
        <f t="shared" si="14"/>
        <v>99750805.250868618</v>
      </c>
      <c r="AE48" s="124"/>
      <c r="AF48" s="89" t="s">
        <v>45</v>
      </c>
      <c r="AG48" s="90"/>
      <c r="AH48" s="91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5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5"/>
      <c r="M49" s="27">
        <f>'[3]E-Auto'!$E47*(1/100)</f>
        <v>1</v>
      </c>
      <c r="O49" s="35">
        <f t="shared" si="12"/>
        <v>14528.19029214504</v>
      </c>
      <c r="P49" s="39">
        <f t="shared" si="0"/>
        <v>1510.8997818960997</v>
      </c>
      <c r="Q49" s="145"/>
      <c r="R49" s="32">
        <f t="shared" si="1"/>
        <v>1</v>
      </c>
      <c r="S49" s="37">
        <f t="shared" si="2"/>
        <v>1</v>
      </c>
      <c r="T49" s="145"/>
      <c r="U49" s="43">
        <f t="shared" si="3"/>
        <v>0.33602199991744308</v>
      </c>
      <c r="V49" s="37">
        <f t="shared" si="4"/>
        <v>3.2000000168386621E-3</v>
      </c>
      <c r="W49" s="145"/>
      <c r="X49" s="85">
        <f t="shared" si="13"/>
        <v>10100</v>
      </c>
      <c r="Y49" s="45">
        <f t="shared" si="6"/>
        <v>99845585.011509106</v>
      </c>
      <c r="Z49" s="45">
        <f t="shared" si="7"/>
        <v>303573.95061614952</v>
      </c>
      <c r="AA49" s="45">
        <f t="shared" si="8"/>
        <v>6320.9250323064643</v>
      </c>
      <c r="AB49" s="46">
        <f t="shared" si="9"/>
        <v>28295.612033143672</v>
      </c>
      <c r="AD49" s="44">
        <f t="shared" si="14"/>
        <v>100193875.4991907</v>
      </c>
      <c r="AE49" s="124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5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5"/>
      <c r="M50" s="27">
        <f>'[3]E-Auto'!$E48*(1/100)</f>
        <v>1</v>
      </c>
      <c r="O50" s="35">
        <f t="shared" si="12"/>
        <v>14592.42594066158</v>
      </c>
      <c r="P50" s="39">
        <f t="shared" si="0"/>
        <v>1517.5507409435024</v>
      </c>
      <c r="Q50" s="145"/>
      <c r="R50" s="32">
        <f t="shared" si="1"/>
        <v>1</v>
      </c>
      <c r="S50" s="37">
        <f t="shared" si="2"/>
        <v>1</v>
      </c>
      <c r="T50" s="145"/>
      <c r="U50" s="43">
        <f t="shared" si="3"/>
        <v>0.33602239159157182</v>
      </c>
      <c r="V50" s="37">
        <f t="shared" si="4"/>
        <v>3.20000001713712E-3</v>
      </c>
      <c r="W50" s="145"/>
      <c r="X50" s="85">
        <f t="shared" si="13"/>
        <v>10100</v>
      </c>
      <c r="Y50" s="45">
        <f t="shared" si="6"/>
        <v>100287162.76873171</v>
      </c>
      <c r="Z50" s="45">
        <f t="shared" si="7"/>
        <v>304916.05847245525</v>
      </c>
      <c r="AA50" s="45">
        <f t="shared" si="8"/>
        <v>6348.8726782630411</v>
      </c>
      <c r="AB50" s="46">
        <f t="shared" si="9"/>
        <v>28420.601959835123</v>
      </c>
      <c r="AD50" s="44">
        <f t="shared" si="14"/>
        <v>100636948.30184227</v>
      </c>
      <c r="AE50" s="124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5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5"/>
      <c r="M51" s="27">
        <f>'[3]E-Auto'!$E49*(1/100)</f>
        <v>1</v>
      </c>
      <c r="O51" s="35">
        <f t="shared" si="12"/>
        <v>14656.661589178118</v>
      </c>
      <c r="P51" s="39">
        <f t="shared" si="0"/>
        <v>1524.2016999909047</v>
      </c>
      <c r="Q51" s="145"/>
      <c r="R51" s="32">
        <f t="shared" si="1"/>
        <v>1</v>
      </c>
      <c r="S51" s="37">
        <f t="shared" si="2"/>
        <v>1</v>
      </c>
      <c r="T51" s="145"/>
      <c r="U51" s="43">
        <f t="shared" si="3"/>
        <v>0.33602278847242806</v>
      </c>
      <c r="V51" s="37">
        <f t="shared" si="4"/>
        <v>3.2000000174395278E-3</v>
      </c>
      <c r="W51" s="145"/>
      <c r="X51" s="85">
        <f t="shared" si="13"/>
        <v>10100</v>
      </c>
      <c r="Y51" s="45">
        <f t="shared" si="6"/>
        <v>100728743.11431503</v>
      </c>
      <c r="Z51" s="45">
        <f t="shared" si="7"/>
        <v>306258.16632876091</v>
      </c>
      <c r="AA51" s="45">
        <f t="shared" si="8"/>
        <v>6376.8203242196159</v>
      </c>
      <c r="AB51" s="46">
        <f t="shared" si="9"/>
        <v>28545.59188652657</v>
      </c>
      <c r="AD51" s="44">
        <f t="shared" si="14"/>
        <v>101080023.69285452</v>
      </c>
      <c r="AE51" s="124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5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5"/>
      <c r="M52" s="27">
        <f>'[3]E-Auto'!$E50*(1/100)</f>
        <v>1</v>
      </c>
      <c r="O52" s="35">
        <f t="shared" si="12"/>
        <v>14720.897237694657</v>
      </c>
      <c r="P52" s="39">
        <f t="shared" si="0"/>
        <v>1530.8526590383071</v>
      </c>
      <c r="Q52" s="145"/>
      <c r="R52" s="32">
        <f t="shared" si="1"/>
        <v>1</v>
      </c>
      <c r="S52" s="37">
        <f t="shared" si="2"/>
        <v>1</v>
      </c>
      <c r="T52" s="145"/>
      <c r="U52" s="43">
        <f t="shared" si="3"/>
        <v>0.33602319060595226</v>
      </c>
      <c r="V52" s="37">
        <f t="shared" si="4"/>
        <v>3.2000000177459199E-3</v>
      </c>
      <c r="W52" s="145"/>
      <c r="X52" s="85">
        <f t="shared" si="13"/>
        <v>10100</v>
      </c>
      <c r="Y52" s="45">
        <f t="shared" si="6"/>
        <v>101170326.08259141</v>
      </c>
      <c r="Z52" s="45">
        <f t="shared" si="7"/>
        <v>307600.27418506658</v>
      </c>
      <c r="AA52" s="45">
        <f t="shared" si="8"/>
        <v>6404.7679701761908</v>
      </c>
      <c r="AB52" s="46">
        <f t="shared" si="9"/>
        <v>28670.58181321801</v>
      </c>
      <c r="AD52" s="44">
        <f t="shared" si="14"/>
        <v>101523101.70655987</v>
      </c>
      <c r="AE52" s="124"/>
      <c r="AF52" s="89" t="s">
        <v>46</v>
      </c>
      <c r="AG52" s="90"/>
      <c r="AH52" s="91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5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5"/>
      <c r="M53" s="27">
        <f>'[3]E-Auto'!$E51*(1/100)</f>
        <v>1</v>
      </c>
      <c r="O53" s="35">
        <f t="shared" si="12"/>
        <v>14785.132886211197</v>
      </c>
      <c r="P53" s="39">
        <f t="shared" si="0"/>
        <v>1537.5036180857096</v>
      </c>
      <c r="Q53" s="145"/>
      <c r="R53" s="32">
        <f t="shared" si="1"/>
        <v>1</v>
      </c>
      <c r="S53" s="37">
        <f t="shared" si="2"/>
        <v>1</v>
      </c>
      <c r="T53" s="145"/>
      <c r="U53" s="43">
        <f t="shared" si="3"/>
        <v>0.33602359803828702</v>
      </c>
      <c r="V53" s="37">
        <f t="shared" si="4"/>
        <v>3.2000000180563322E-3</v>
      </c>
      <c r="W53" s="145"/>
      <c r="X53" s="85">
        <f t="shared" si="13"/>
        <v>10100</v>
      </c>
      <c r="Y53" s="45">
        <f t="shared" si="6"/>
        <v>101611911.70819531</v>
      </c>
      <c r="Z53" s="45">
        <f t="shared" si="7"/>
        <v>308942.3820413723</v>
      </c>
      <c r="AA53" s="45">
        <f t="shared" si="8"/>
        <v>6432.7156161327675</v>
      </c>
      <c r="AB53" s="46">
        <f t="shared" si="9"/>
        <v>28795.571739909457</v>
      </c>
      <c r="AD53" s="44">
        <f t="shared" si="14"/>
        <v>101966182.37759273</v>
      </c>
      <c r="AE53" s="124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5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5"/>
      <c r="M54" s="27">
        <f>'[3]E-Auto'!$E52*(1/100)</f>
        <v>1</v>
      </c>
      <c r="O54" s="35">
        <f t="shared" si="12"/>
        <v>14849.368534727735</v>
      </c>
      <c r="P54" s="39">
        <f t="shared" si="0"/>
        <v>1544.1545771331121</v>
      </c>
      <c r="Q54" s="146"/>
      <c r="R54" s="32">
        <f t="shared" si="1"/>
        <v>1</v>
      </c>
      <c r="S54" s="37">
        <f t="shared" si="2"/>
        <v>1</v>
      </c>
      <c r="T54" s="146"/>
      <c r="U54" s="43">
        <f t="shared" si="3"/>
        <v>0.33602401081577637</v>
      </c>
      <c r="V54" s="37">
        <f t="shared" si="4"/>
        <v>3.200000018370799E-3</v>
      </c>
      <c r="W54" s="146"/>
      <c r="X54" s="85">
        <f t="shared" si="13"/>
        <v>10100</v>
      </c>
      <c r="Y54" s="45">
        <f t="shared" si="6"/>
        <v>102053500.0260648</v>
      </c>
      <c r="Z54" s="45">
        <f t="shared" si="7"/>
        <v>310284.48989767791</v>
      </c>
      <c r="AA54" s="45">
        <f t="shared" si="8"/>
        <v>6460.6632620893442</v>
      </c>
      <c r="AB54" s="46">
        <f t="shared" si="9"/>
        <v>28920.561666600901</v>
      </c>
      <c r="AD54" s="44">
        <f t="shared" si="14"/>
        <v>102409265.74089117</v>
      </c>
      <c r="AE54" s="124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4254017361.3856978</v>
      </c>
      <c r="AE55" s="124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2" t="s">
        <v>22</v>
      </c>
      <c r="V56" s="93"/>
      <c r="X56" s="9">
        <f>SUM(X9:X54)</f>
        <v>1933350</v>
      </c>
      <c r="Y56" s="70">
        <f>SUM(Y9:Y54)</f>
        <v>4237452663.1522746</v>
      </c>
      <c r="Z56" s="71">
        <f>SUM(Z9:Z54)</f>
        <v>12884004.904016798</v>
      </c>
      <c r="AA56" s="71">
        <f>SUM(AA9:AA54)</f>
        <v>546362.06686834304</v>
      </c>
      <c r="AB56" s="78">
        <f>SUM(AB9:AB54)</f>
        <v>1200981.2625379944</v>
      </c>
      <c r="AD56" s="72">
        <f>X56+Y56+Z56+AA56+AB56</f>
        <v>4254017361.3856978</v>
      </c>
      <c r="AF56" s="94"/>
      <c r="AG56" s="95"/>
    </row>
    <row r="57" spans="1:34" ht="15" thickBot="1" x14ac:dyDescent="0.35">
      <c r="AF57" s="96"/>
      <c r="AG57" s="97"/>
    </row>
    <row r="58" spans="1:34" x14ac:dyDescent="0.3">
      <c r="AE58" s="29"/>
      <c r="AF58" s="94"/>
      <c r="AG58" s="95"/>
      <c r="AH58" s="47"/>
    </row>
    <row r="59" spans="1:34" ht="15" thickBot="1" x14ac:dyDescent="0.35">
      <c r="AF59" s="96"/>
      <c r="AG59" s="97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5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4"/>
      <c r="L1" s="144"/>
      <c r="N1" s="144"/>
      <c r="Q1" s="144"/>
      <c r="R1" s="85"/>
      <c r="S1" s="85"/>
      <c r="T1" s="144"/>
      <c r="U1" s="85"/>
      <c r="V1" s="85"/>
      <c r="W1" s="144"/>
      <c r="AE1" s="124"/>
    </row>
    <row r="2" spans="1:36" ht="14.4" customHeight="1" thickBot="1" x14ac:dyDescent="0.35">
      <c r="B2" s="125" t="s">
        <v>0</v>
      </c>
      <c r="C2" s="126"/>
      <c r="D2" s="127"/>
      <c r="F2" s="124"/>
      <c r="G2" s="124"/>
      <c r="H2" s="145"/>
      <c r="K2" s="2"/>
      <c r="L2" s="145"/>
      <c r="O2" s="92" t="s">
        <v>55</v>
      </c>
      <c r="P2" s="93"/>
      <c r="Q2" s="145"/>
      <c r="R2" s="85"/>
      <c r="S2" s="85"/>
      <c r="T2" s="145"/>
      <c r="U2" s="85"/>
      <c r="V2" s="85"/>
      <c r="W2" s="145"/>
      <c r="Y2" s="148" t="s">
        <v>75</v>
      </c>
      <c r="Z2" s="149"/>
      <c r="AA2" s="150"/>
      <c r="AB2" s="8"/>
      <c r="AC2" s="8"/>
      <c r="AE2" s="124"/>
    </row>
    <row r="3" spans="1:36" ht="14.4" customHeight="1" thickBot="1" x14ac:dyDescent="0.35">
      <c r="B3" s="128"/>
      <c r="C3" s="129"/>
      <c r="D3" s="130"/>
      <c r="F3" s="124"/>
      <c r="G3" s="124"/>
      <c r="H3" s="145"/>
      <c r="K3" s="2"/>
      <c r="L3" s="145"/>
      <c r="O3" s="157" t="s">
        <v>74</v>
      </c>
      <c r="P3" s="158"/>
      <c r="Q3" s="145"/>
      <c r="R3" s="85"/>
      <c r="S3" s="85"/>
      <c r="T3" s="145"/>
      <c r="U3" s="85"/>
      <c r="V3" s="85"/>
      <c r="W3" s="145"/>
      <c r="Y3" s="151"/>
      <c r="Z3" s="152"/>
      <c r="AA3" s="153"/>
      <c r="AB3" s="8"/>
      <c r="AC3" s="8"/>
      <c r="AE3" s="124"/>
      <c r="AF3" s="102" t="s">
        <v>59</v>
      </c>
      <c r="AG3" s="103"/>
      <c r="AH3" s="104"/>
    </row>
    <row r="4" spans="1:36" ht="14.4" customHeight="1" thickBot="1" x14ac:dyDescent="0.35">
      <c r="H4" s="145"/>
      <c r="K4" s="2"/>
      <c r="L4" s="145"/>
      <c r="O4" s="159"/>
      <c r="P4" s="160"/>
      <c r="Q4" s="145"/>
      <c r="R4" s="85"/>
      <c r="S4" s="85"/>
      <c r="T4" s="145"/>
      <c r="U4" s="85"/>
      <c r="V4" s="85"/>
      <c r="W4" s="145"/>
      <c r="Y4" s="154"/>
      <c r="Z4" s="155"/>
      <c r="AA4" s="156"/>
      <c r="AB4" s="8"/>
      <c r="AC4" s="8"/>
      <c r="AE4" s="124"/>
      <c r="AF4" s="105"/>
      <c r="AG4" s="106"/>
      <c r="AH4" s="107"/>
    </row>
    <row r="5" spans="1:36" ht="14.4" customHeight="1" thickBot="1" x14ac:dyDescent="0.35">
      <c r="D5" s="108" t="s">
        <v>2</v>
      </c>
      <c r="E5" s="109"/>
      <c r="H5" s="145"/>
      <c r="I5" s="108" t="s">
        <v>7</v>
      </c>
      <c r="J5" s="112"/>
      <c r="K5" s="109"/>
      <c r="L5" s="145"/>
      <c r="M5" s="112" t="s">
        <v>3</v>
      </c>
      <c r="O5" s="114"/>
      <c r="P5" s="115"/>
      <c r="Q5" s="145"/>
      <c r="R5" s="112" t="s">
        <v>20</v>
      </c>
      <c r="S5" s="109"/>
      <c r="T5" s="145"/>
      <c r="U5" s="108" t="s">
        <v>29</v>
      </c>
      <c r="V5" s="109"/>
      <c r="W5" s="145"/>
      <c r="AE5" s="124"/>
    </row>
    <row r="6" spans="1:36" ht="14.4" customHeight="1" thickBot="1" x14ac:dyDescent="0.35">
      <c r="D6" s="110"/>
      <c r="E6" s="111"/>
      <c r="H6" s="145"/>
      <c r="I6" s="110"/>
      <c r="J6" s="113"/>
      <c r="K6" s="111"/>
      <c r="L6" s="145"/>
      <c r="M6" s="113"/>
      <c r="O6" s="116"/>
      <c r="P6" s="117"/>
      <c r="Q6" s="145"/>
      <c r="R6" s="113"/>
      <c r="S6" s="111"/>
      <c r="T6" s="145"/>
      <c r="U6" s="110"/>
      <c r="V6" s="111"/>
      <c r="W6" s="145"/>
      <c r="AE6" s="124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7" t="s">
        <v>5</v>
      </c>
      <c r="C7" s="147"/>
      <c r="D7" s="120" t="s">
        <v>4</v>
      </c>
      <c r="E7" s="120"/>
      <c r="F7" s="121" t="s">
        <v>6</v>
      </c>
      <c r="G7" s="121"/>
      <c r="H7" s="145"/>
      <c r="I7" s="74" t="s">
        <v>71</v>
      </c>
      <c r="J7" s="14" t="s">
        <v>70</v>
      </c>
      <c r="K7" s="22" t="s">
        <v>69</v>
      </c>
      <c r="L7" s="145"/>
      <c r="M7" s="1" t="s">
        <v>8</v>
      </c>
      <c r="O7" s="118"/>
      <c r="P7" s="119"/>
      <c r="Q7" s="145"/>
      <c r="R7" s="85"/>
      <c r="S7" s="85"/>
      <c r="T7" s="145"/>
      <c r="U7" s="85"/>
      <c r="V7" s="85"/>
      <c r="W7" s="145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22" t="s">
        <v>56</v>
      </c>
      <c r="AE7" s="124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5"/>
      <c r="I8" s="75"/>
      <c r="J8" s="7"/>
      <c r="K8" s="20"/>
      <c r="L8" s="145"/>
      <c r="M8" s="25"/>
      <c r="O8" s="34"/>
      <c r="P8" s="38"/>
      <c r="Q8" s="145"/>
      <c r="R8" s="87"/>
      <c r="S8" s="86"/>
      <c r="T8" s="145"/>
      <c r="U8" s="87"/>
      <c r="V8" s="86"/>
      <c r="W8" s="145"/>
      <c r="X8" s="41"/>
      <c r="Y8" s="10"/>
      <c r="Z8" s="40"/>
      <c r="AA8" s="40"/>
      <c r="AB8" s="40"/>
      <c r="AD8" s="123"/>
      <c r="AE8" s="124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5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5"/>
      <c r="M9" s="26">
        <f>'[3]E-Auto'!$E7*(1/100)</f>
        <v>1.6900000000000001E-3</v>
      </c>
      <c r="O9" s="35">
        <f>B9</f>
        <v>11958.76435148346</v>
      </c>
      <c r="P9" s="39">
        <f>C9+(C9*J9)</f>
        <v>1253.7057804353756</v>
      </c>
      <c r="Q9" s="145"/>
      <c r="R9" s="32">
        <f>IF(O9&lt;$AG$18,1,2)</f>
        <v>1</v>
      </c>
      <c r="S9" s="37">
        <f>IF(P9&lt;$AG$10,1,2)</f>
        <v>1</v>
      </c>
      <c r="T9" s="145"/>
      <c r="U9" s="43">
        <f>($AI$15/$AG$20)*(1+0.15*(O9/$AG$18)^4)+$AH$33</f>
        <v>0.33601009997282072</v>
      </c>
      <c r="V9" s="37">
        <f>($AI$7/$AG$12)*(1+0.15*(P9/$AG$10)^4)+$AH$32</f>
        <v>3.2000000079826572E-3</v>
      </c>
      <c r="W9" s="145"/>
      <c r="X9" s="85">
        <f>($AG$7*$AG$8*S9*$AG$24+$AG$15*$AG$16*R9*$AG$24)</f>
        <v>3600</v>
      </c>
      <c r="Y9" s="45">
        <f>(O9*U9*$AG$30+P9*V9*$AG$29)*365</f>
        <v>82184600.464628369</v>
      </c>
      <c r="Z9" s="45">
        <f>(O9*$AI$15*$AG$37+P9*$AI$7*$AG$36)*365</f>
        <v>249928.37466262883</v>
      </c>
      <c r="AA9" s="45">
        <f>O9*$AI$15*($AG$41+$AG$40*(1-M9))*365</f>
        <v>17229.918533666874</v>
      </c>
      <c r="AB9" s="46">
        <f>365*((P9*$AI$7*($AG$53*$AG$54+$AG$49*$AG$50+$AG$45*$AG$46))+(O9*$AI$15*($AG$53*$AG$55+$AG$49*$AG$51+$AG$45*$AG$47)))</f>
        <v>23331.405550243377</v>
      </c>
      <c r="AD9" s="44">
        <f>SUM(X9:AB9)</f>
        <v>82478690.163374901</v>
      </c>
      <c r="AE9" s="124"/>
      <c r="AF9" s="98" t="s">
        <v>15</v>
      </c>
      <c r="AG9" s="17"/>
      <c r="AH9" s="101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5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5"/>
      <c r="M10" s="27">
        <f>'[3]E-Auto'!$E8*(1/100)</f>
        <v>2.3700000000000001E-3</v>
      </c>
      <c r="O10" s="35">
        <f>B10</f>
        <v>12023</v>
      </c>
      <c r="P10" s="39">
        <f t="shared" ref="P10:P54" si="0">C10+(C10*J10)</f>
        <v>1260.2474266019526</v>
      </c>
      <c r="Q10" s="145"/>
      <c r="R10" s="32">
        <f t="shared" ref="R10:R54" si="1">IF(O10&lt;$AG$18,1,2)</f>
        <v>1</v>
      </c>
      <c r="S10" s="37">
        <f t="shared" ref="S10:S54" si="2">IF(P10&lt;$AG$10,1,2)</f>
        <v>1</v>
      </c>
      <c r="T10" s="145"/>
      <c r="U10" s="43">
        <f t="shared" ref="U10:U54" si="3">($AI$15/$AG$20)*(1+0.15*(O10/$AG$18)^4)+$AH$33</f>
        <v>0.33601031873266185</v>
      </c>
      <c r="V10" s="37">
        <f t="shared" ref="V10:V54" si="4">($AI$7/$AG$12)*(1+0.15*(P10/$AG$10)^4)+$AH$32</f>
        <v>3.2000000081505746E-3</v>
      </c>
      <c r="W10" s="145"/>
      <c r="X10" s="85">
        <f t="shared" ref="X10:X12" si="5">($AG$7*$AG$8*S10*$AG$24+$AG$15*$AG$16*R10*$AG$24)</f>
        <v>3600</v>
      </c>
      <c r="Y10" s="45">
        <f t="shared" ref="Y10:Y54" si="6">(O10*U10*$AG$30+P10*V10*$AG$29)*365</f>
        <v>82626095.064720601</v>
      </c>
      <c r="Z10" s="45">
        <f t="shared" ref="Z10:Z54" si="7">(O10*$AI$15*$AG$37+P10*$AI$7*$AG$36)*365</f>
        <v>251270.00372851655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365*((P10*$AI$7*($AG$53*$AG$54+$AG$49*$AG$50+$AG$45*$AG$46))+(O10*$AI$15*($AG$53*$AG$55+$AG$49*$AG$51+$AG$45*$AG$47)))</f>
        <v>23455.958062968919</v>
      </c>
      <c r="AD10" s="44">
        <f t="shared" ref="AD10:AD46" si="10">SUM(X10:AB10)</f>
        <v>82921735.258182719</v>
      </c>
      <c r="AE10" s="124"/>
      <c r="AF10" s="99"/>
      <c r="AG10" s="18">
        <v>110400</v>
      </c>
      <c r="AH10" s="101"/>
      <c r="AI10" s="79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5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5"/>
      <c r="M11" s="27">
        <f>'[3]E-Auto'!$E9*(1/100)</f>
        <v>3.1800000000000001E-3</v>
      </c>
      <c r="O11" s="35">
        <f t="shared" ref="O11:O54" si="12">B11</f>
        <v>12087.23564851654</v>
      </c>
      <c r="P11" s="39">
        <f t="shared" si="0"/>
        <v>1266.7917419090024</v>
      </c>
      <c r="Q11" s="145"/>
      <c r="R11" s="32">
        <f t="shared" si="1"/>
        <v>1</v>
      </c>
      <c r="S11" s="37">
        <f t="shared" si="2"/>
        <v>1</v>
      </c>
      <c r="T11" s="145"/>
      <c r="U11" s="43">
        <f t="shared" si="3"/>
        <v>0.3360105410270699</v>
      </c>
      <c r="V11" s="37">
        <f t="shared" si="4"/>
        <v>3.2000000083211981E-3</v>
      </c>
      <c r="W11" s="145"/>
      <c r="X11" s="85">
        <f t="shared" si="5"/>
        <v>3600</v>
      </c>
      <c r="Y11" s="45">
        <f t="shared" si="6"/>
        <v>83067591.221641555</v>
      </c>
      <c r="Z11" s="45">
        <f t="shared" si="7"/>
        <v>252611.64448523949</v>
      </c>
      <c r="AA11" s="45">
        <f t="shared" si="8"/>
        <v>17396.873832080575</v>
      </c>
      <c r="AB11" s="46">
        <f t="shared" si="9"/>
        <v>23580.521256222783</v>
      </c>
      <c r="AD11" s="44">
        <f t="shared" si="10"/>
        <v>83364780.261215091</v>
      </c>
      <c r="AE11" s="124"/>
      <c r="AF11" s="100"/>
      <c r="AG11" s="17"/>
      <c r="AH11" s="101"/>
      <c r="AI11" s="79" t="s">
        <v>61</v>
      </c>
      <c r="AJ11" s="80">
        <v>65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5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5"/>
      <c r="M12" s="27">
        <f>'[3]E-Auto'!$E10*(1/100)</f>
        <v>4.1700000000000001E-3</v>
      </c>
      <c r="O12" s="35">
        <f t="shared" si="12"/>
        <v>12151.471297033078</v>
      </c>
      <c r="P12" s="39">
        <f t="shared" si="0"/>
        <v>1273.3386297753007</v>
      </c>
      <c r="Q12" s="145"/>
      <c r="R12" s="32">
        <f t="shared" si="1"/>
        <v>1</v>
      </c>
      <c r="S12" s="37">
        <f t="shared" si="2"/>
        <v>1</v>
      </c>
      <c r="T12" s="145"/>
      <c r="U12" s="43">
        <f t="shared" si="3"/>
        <v>0.33601076689391401</v>
      </c>
      <c r="V12" s="37">
        <f t="shared" si="4"/>
        <v>3.200000008494555E-3</v>
      </c>
      <c r="W12" s="145"/>
      <c r="X12" s="85">
        <f t="shared" si="5"/>
        <v>3600</v>
      </c>
      <c r="Y12" s="45">
        <f t="shared" si="6"/>
        <v>83509088.954771176</v>
      </c>
      <c r="Z12" s="45">
        <f t="shared" si="7"/>
        <v>253953.29650977196</v>
      </c>
      <c r="AA12" s="45">
        <f t="shared" si="8"/>
        <v>17477.207711134364</v>
      </c>
      <c r="AB12" s="46">
        <f t="shared" si="9"/>
        <v>23705.094743536545</v>
      </c>
      <c r="AD12" s="44">
        <f t="shared" si="10"/>
        <v>83807824.553735614</v>
      </c>
      <c r="AE12" s="124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5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5"/>
      <c r="M13" s="27">
        <f>'[3]E-Auto'!$E11*(1/100)</f>
        <v>6.2100000000000002E-3</v>
      </c>
      <c r="O13" s="35">
        <f t="shared" si="12"/>
        <v>12215.706945549618</v>
      </c>
      <c r="P13" s="39">
        <f t="shared" si="0"/>
        <v>1279.8879982237345</v>
      </c>
      <c r="Q13" s="145"/>
      <c r="R13" s="32">
        <f t="shared" si="1"/>
        <v>1</v>
      </c>
      <c r="S13" s="37">
        <f t="shared" si="2"/>
        <v>1</v>
      </c>
      <c r="T13" s="145"/>
      <c r="U13" s="43">
        <f t="shared" si="3"/>
        <v>0.33601099637126519</v>
      </c>
      <c r="V13" s="37">
        <f t="shared" si="4"/>
        <v>3.2000000086706728E-3</v>
      </c>
      <c r="W13" s="145"/>
      <c r="X13" s="85">
        <f>($AG$7*$AG$8*S13*$AG$24+$AG$15*$AG$16*R13*$AG$24)</f>
        <v>3600</v>
      </c>
      <c r="Y13" s="45">
        <f t="shared" si="6"/>
        <v>83950588.283926934</v>
      </c>
      <c r="Z13" s="45">
        <f t="shared" si="7"/>
        <v>255294.95939925415</v>
      </c>
      <c r="AA13" s="45">
        <f t="shared" si="8"/>
        <v>17544.492054087576</v>
      </c>
      <c r="AB13" s="46">
        <f t="shared" si="9"/>
        <v>23829.678156865084</v>
      </c>
      <c r="AD13" s="44">
        <f t="shared" si="10"/>
        <v>84250857.413537145</v>
      </c>
      <c r="AE13" s="124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5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5"/>
      <c r="M14" s="27">
        <f>'[3]E-Auto'!$E12*(1/100)</f>
        <v>3.5041935483870967E-2</v>
      </c>
      <c r="O14" s="35">
        <f t="shared" si="12"/>
        <v>12279.942594066157</v>
      </c>
      <c r="P14" s="39">
        <f t="shared" si="0"/>
        <v>1286.4397596101812</v>
      </c>
      <c r="Q14" s="145"/>
      <c r="R14" s="32">
        <f t="shared" si="1"/>
        <v>1</v>
      </c>
      <c r="S14" s="37">
        <f t="shared" si="2"/>
        <v>1</v>
      </c>
      <c r="T14" s="145"/>
      <c r="U14" s="43">
        <f t="shared" si="3"/>
        <v>0.3360112294973962</v>
      </c>
      <c r="V14" s="37">
        <f t="shared" si="4"/>
        <v>3.2000000088495827E-3</v>
      </c>
      <c r="W14" s="145"/>
      <c r="X14" s="85">
        <f>($AG$7*$AG$8*S14*$AG$24+$AG$15*$AG$16*R14*$AG$24)+AG26</f>
        <v>1511350</v>
      </c>
      <c r="Y14" s="45">
        <f t="shared" si="6"/>
        <v>84392089.229354009</v>
      </c>
      <c r="Z14" s="45">
        <f t="shared" si="7"/>
        <v>256636.63276980486</v>
      </c>
      <c r="AA14" s="45">
        <f t="shared" si="8"/>
        <v>17280.074321086307</v>
      </c>
      <c r="AB14" s="46">
        <f t="shared" si="9"/>
        <v>23954.271145501654</v>
      </c>
      <c r="AD14" s="44">
        <f t="shared" si="10"/>
        <v>86201310.207590416</v>
      </c>
      <c r="AE14" s="124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5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5"/>
      <c r="M15" s="27">
        <f>'[3]E-Auto'!$E13*(1/100)</f>
        <v>6.3873870967741941E-2</v>
      </c>
      <c r="O15" s="35">
        <f t="shared" si="12"/>
        <v>12344.178242582695</v>
      </c>
      <c r="P15" s="39">
        <f t="shared" si="0"/>
        <v>1292.993830371322</v>
      </c>
      <c r="Q15" s="145"/>
      <c r="R15" s="32">
        <f t="shared" si="1"/>
        <v>1</v>
      </c>
      <c r="S15" s="37">
        <f t="shared" si="2"/>
        <v>1</v>
      </c>
      <c r="T15" s="145"/>
      <c r="U15" s="43">
        <f t="shared" si="3"/>
        <v>0.33601146631078155</v>
      </c>
      <c r="V15" s="37">
        <f t="shared" si="4"/>
        <v>3.2000000090313101E-3</v>
      </c>
      <c r="W15" s="145"/>
      <c r="X15" s="85">
        <f>($AJ$11*$AG$8*S15*$AG$25+$AJ$9*$AG$8*S15*$AG$24+$AG$15*$AG$16*R15*$AG$24)</f>
        <v>10100</v>
      </c>
      <c r="Y15" s="45">
        <f t="shared" si="6"/>
        <v>84833591.811716333</v>
      </c>
      <c r="Z15" s="45">
        <f t="shared" si="7"/>
        <v>257978.31625541669</v>
      </c>
      <c r="AA15" s="45">
        <f t="shared" si="8"/>
        <v>17011.925101773959</v>
      </c>
      <c r="AB15" s="46">
        <f t="shared" si="9"/>
        <v>24078.873375068815</v>
      </c>
      <c r="AD15" s="44">
        <f t="shared" si="10"/>
        <v>85142760.926448599</v>
      </c>
      <c r="AE15" s="124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5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5"/>
      <c r="M16" s="27">
        <f>'[3]E-Auto'!$E14*(1/100)</f>
        <v>9.2705806451612929E-2</v>
      </c>
      <c r="O16" s="35">
        <f t="shared" si="12"/>
        <v>12408.413891099233</v>
      </c>
      <c r="P16" s="39">
        <f t="shared" si="0"/>
        <v>1299.5501307898676</v>
      </c>
      <c r="Q16" s="145"/>
      <c r="R16" s="32">
        <f t="shared" si="1"/>
        <v>1</v>
      </c>
      <c r="S16" s="37">
        <f t="shared" si="2"/>
        <v>1</v>
      </c>
      <c r="T16" s="145"/>
      <c r="U16" s="43">
        <f t="shared" si="3"/>
        <v>0.33601170685009762</v>
      </c>
      <c r="V16" s="37">
        <f t="shared" si="4"/>
        <v>3.200000009215886E-3</v>
      </c>
      <c r="W16" s="145"/>
      <c r="X16" s="85">
        <f t="shared" ref="X16:X54" si="13">($AJ$11*$AG$8*S16*$AG$25+$AJ$9*$AG$8*S16*$AG$24+$AG$15*$AG$16*R16*$AG$24)</f>
        <v>10100</v>
      </c>
      <c r="Y16" s="45">
        <f t="shared" si="6"/>
        <v>85275096.052088305</v>
      </c>
      <c r="Z16" s="45">
        <f t="shared" si="7"/>
        <v>259320.00950692795</v>
      </c>
      <c r="AA16" s="45">
        <f t="shared" si="8"/>
        <v>16740.04439615053</v>
      </c>
      <c r="AB16" s="46">
        <f t="shared" si="9"/>
        <v>24203.484526578941</v>
      </c>
      <c r="AD16" s="44">
        <f t="shared" si="10"/>
        <v>85585459.590517953</v>
      </c>
      <c r="AE16" s="124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5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5"/>
      <c r="M17" s="27">
        <f>'[3]E-Auto'!$E15*(1/100)</f>
        <v>0.1215377419354839</v>
      </c>
      <c r="O17" s="35">
        <f t="shared" si="12"/>
        <v>12472.649539615772</v>
      </c>
      <c r="P17" s="39">
        <f t="shared" si="0"/>
        <v>1306.1085847758056</v>
      </c>
      <c r="Q17" s="145"/>
      <c r="R17" s="32">
        <f t="shared" si="1"/>
        <v>1</v>
      </c>
      <c r="S17" s="37">
        <f t="shared" si="2"/>
        <v>1</v>
      </c>
      <c r="T17" s="145"/>
      <c r="U17" s="43">
        <f t="shared" si="3"/>
        <v>0.33601195115422244</v>
      </c>
      <c r="V17" s="37">
        <f t="shared" si="4"/>
        <v>3.2000000094033389E-3</v>
      </c>
      <c r="W17" s="145"/>
      <c r="X17" s="85">
        <f t="shared" si="13"/>
        <v>10100</v>
      </c>
      <c r="Y17" s="45">
        <f t="shared" si="6"/>
        <v>85716601.971947134</v>
      </c>
      <c r="Z17" s="45">
        <f t="shared" si="7"/>
        <v>260661.71219106438</v>
      </c>
      <c r="AA17" s="45">
        <f t="shared" si="8"/>
        <v>16464.432204216024</v>
      </c>
      <c r="AB17" s="46">
        <f t="shared" si="9"/>
        <v>24328.1042955589</v>
      </c>
      <c r="AD17" s="44">
        <f t="shared" si="10"/>
        <v>86028156.220637962</v>
      </c>
      <c r="AE17" s="124"/>
      <c r="AF17" s="98" t="s">
        <v>16</v>
      </c>
      <c r="AG17" s="17"/>
      <c r="AH17" s="101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5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5"/>
      <c r="M18" s="27">
        <f>'[3]E-Auto'!$E16*(1/100)</f>
        <v>0.15036967741935489</v>
      </c>
      <c r="O18" s="35">
        <f t="shared" si="12"/>
        <v>12536.885188132312</v>
      </c>
      <c r="P18" s="39">
        <f t="shared" si="0"/>
        <v>1312.6691196624124</v>
      </c>
      <c r="Q18" s="145"/>
      <c r="R18" s="32">
        <f t="shared" si="1"/>
        <v>1</v>
      </c>
      <c r="S18" s="37">
        <f t="shared" si="2"/>
        <v>1</v>
      </c>
      <c r="T18" s="145"/>
      <c r="U18" s="43">
        <f t="shared" si="3"/>
        <v>0.33601219926223608</v>
      </c>
      <c r="V18" s="37">
        <f t="shared" si="4"/>
        <v>3.2000000095936975E-3</v>
      </c>
      <c r="W18" s="145"/>
      <c r="X18" s="85">
        <f t="shared" si="13"/>
        <v>10100</v>
      </c>
      <c r="Y18" s="45">
        <f t="shared" si="6"/>
        <v>86158109.593165979</v>
      </c>
      <c r="Z18" s="45">
        <f t="shared" si="7"/>
        <v>262003.42398954584</v>
      </c>
      <c r="AA18" s="45">
        <f t="shared" si="8"/>
        <v>16185.088525970441</v>
      </c>
      <c r="AB18" s="46">
        <f t="shared" si="9"/>
        <v>24452.732391233832</v>
      </c>
      <c r="AD18" s="44">
        <f t="shared" si="10"/>
        <v>86470850.838072732</v>
      </c>
      <c r="AE18" s="124"/>
      <c r="AF18" s="99"/>
      <c r="AG18" s="18">
        <v>30000</v>
      </c>
      <c r="AH18" s="101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5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5"/>
      <c r="M19" s="27">
        <f>'[3]E-Auto'!$E17*(1/100)</f>
        <v>0.17920161290322587</v>
      </c>
      <c r="O19" s="35">
        <f t="shared" si="12"/>
        <v>12601.120836648852</v>
      </c>
      <c r="P19" s="39">
        <f t="shared" si="0"/>
        <v>1319.231666015877</v>
      </c>
      <c r="Q19" s="145"/>
      <c r="R19" s="32">
        <f t="shared" si="1"/>
        <v>1</v>
      </c>
      <c r="S19" s="37">
        <f t="shared" si="2"/>
        <v>1</v>
      </c>
      <c r="T19" s="145"/>
      <c r="U19" s="43">
        <f t="shared" si="3"/>
        <v>0.33601245121342005</v>
      </c>
      <c r="V19" s="37">
        <f t="shared" si="4"/>
        <v>3.2000000097869917E-3</v>
      </c>
      <c r="W19" s="145"/>
      <c r="X19" s="85">
        <f t="shared" si="13"/>
        <v>10100</v>
      </c>
      <c r="Y19" s="45">
        <f t="shared" si="6"/>
        <v>86599618.938007236</v>
      </c>
      <c r="Z19" s="45">
        <f t="shared" si="7"/>
        <v>263345.14459825202</v>
      </c>
      <c r="AA19" s="45">
        <f t="shared" si="8"/>
        <v>15902.013361413778</v>
      </c>
      <c r="AB19" s="46">
        <f t="shared" si="9"/>
        <v>24577.368535765298</v>
      </c>
      <c r="AD19" s="44">
        <f t="shared" si="10"/>
        <v>86913543.464502662</v>
      </c>
      <c r="AE19" s="124"/>
      <c r="AF19" s="100"/>
      <c r="AG19" s="17"/>
      <c r="AH19" s="101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5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5"/>
      <c r="M20" s="27">
        <f>'[3]E-Auto'!$E18*(1/100)</f>
        <v>0.20803354838709684</v>
      </c>
      <c r="O20" s="35">
        <f t="shared" si="12"/>
        <v>12665.356485165392</v>
      </c>
      <c r="P20" s="39">
        <f t="shared" si="0"/>
        <v>1325.7961574574899</v>
      </c>
      <c r="Q20" s="145"/>
      <c r="R20" s="32">
        <f t="shared" si="1"/>
        <v>1</v>
      </c>
      <c r="S20" s="37">
        <f t="shared" si="2"/>
        <v>1</v>
      </c>
      <c r="T20" s="145"/>
      <c r="U20" s="43">
        <f t="shared" si="3"/>
        <v>0.33601270704725794</v>
      </c>
      <c r="V20" s="37">
        <f t="shared" si="4"/>
        <v>3.2000000099832505E-3</v>
      </c>
      <c r="W20" s="145"/>
      <c r="X20" s="85">
        <f t="shared" si="13"/>
        <v>10100</v>
      </c>
      <c r="Y20" s="45">
        <f t="shared" si="6"/>
        <v>87041130.029116854</v>
      </c>
      <c r="Z20" s="45">
        <f t="shared" si="7"/>
        <v>264686.87372644444</v>
      </c>
      <c r="AA20" s="45">
        <f t="shared" si="8"/>
        <v>15615.206710546036</v>
      </c>
      <c r="AB20" s="46">
        <f t="shared" si="9"/>
        <v>24702.012463539832</v>
      </c>
      <c r="AD20" s="44">
        <f t="shared" si="10"/>
        <v>87356234.122017384</v>
      </c>
      <c r="AE20" s="124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5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5"/>
      <c r="M21" s="27">
        <f>'[3]E-Auto'!$E19*(1/100)</f>
        <v>0.23686548387096781</v>
      </c>
      <c r="O21" s="35">
        <f t="shared" si="12"/>
        <v>12729.59213368193</v>
      </c>
      <c r="P21" s="39">
        <f t="shared" si="0"/>
        <v>1332.36253049744</v>
      </c>
      <c r="Q21" s="145"/>
      <c r="R21" s="32">
        <f t="shared" si="1"/>
        <v>1</v>
      </c>
      <c r="S21" s="37">
        <f t="shared" si="2"/>
        <v>1</v>
      </c>
      <c r="T21" s="145"/>
      <c r="U21" s="43">
        <f t="shared" si="3"/>
        <v>0.33601296680343501</v>
      </c>
      <c r="V21" s="37">
        <f t="shared" si="4"/>
        <v>3.2000000101825039E-3</v>
      </c>
      <c r="W21" s="145"/>
      <c r="X21" s="85">
        <f t="shared" si="13"/>
        <v>10100</v>
      </c>
      <c r="Y21" s="45">
        <f t="shared" si="6"/>
        <v>87482642.889518619</v>
      </c>
      <c r="Z21" s="45">
        <f t="shared" si="7"/>
        <v>266028.61109603744</v>
      </c>
      <c r="AA21" s="45">
        <f t="shared" si="8"/>
        <v>15324.668573367213</v>
      </c>
      <c r="AB21" s="46">
        <f t="shared" si="9"/>
        <v>24826.663920503826</v>
      </c>
      <c r="AD21" s="44">
        <f t="shared" si="10"/>
        <v>87798922.833108529</v>
      </c>
      <c r="AE21" s="124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5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5"/>
      <c r="M22" s="27">
        <f>'[3]E-Auto'!$E20*(1/100)</f>
        <v>0.26569741935483882</v>
      </c>
      <c r="O22" s="35">
        <f t="shared" si="12"/>
        <v>12793.827782198468</v>
      </c>
      <c r="P22" s="39">
        <f t="shared" si="0"/>
        <v>1338.9307243793455</v>
      </c>
      <c r="Q22" s="145"/>
      <c r="R22" s="32">
        <f t="shared" si="1"/>
        <v>1</v>
      </c>
      <c r="S22" s="37">
        <f t="shared" si="2"/>
        <v>1</v>
      </c>
      <c r="T22" s="145"/>
      <c r="U22" s="43">
        <f t="shared" si="3"/>
        <v>0.33601323052183824</v>
      </c>
      <c r="V22" s="37">
        <f t="shared" si="4"/>
        <v>3.2000000103847817E-3</v>
      </c>
      <c r="W22" s="145"/>
      <c r="X22" s="85">
        <f t="shared" si="13"/>
        <v>10100</v>
      </c>
      <c r="Y22" s="45">
        <f t="shared" si="6"/>
        <v>87924157.542609394</v>
      </c>
      <c r="Z22" s="45">
        <f t="shared" si="7"/>
        <v>267370.35644091823</v>
      </c>
      <c r="AA22" s="45">
        <f t="shared" si="8"/>
        <v>15030.398949877313</v>
      </c>
      <c r="AB22" s="46">
        <f t="shared" si="9"/>
        <v>24951.322663541469</v>
      </c>
      <c r="AD22" s="44">
        <f t="shared" si="10"/>
        <v>88241609.620663732</v>
      </c>
      <c r="AE22" s="124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5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5"/>
      <c r="M23" s="27">
        <f>'[3]E-Auto'!$E21*(1/100)</f>
        <v>0.29452935483870979</v>
      </c>
      <c r="O23" s="35">
        <f t="shared" si="12"/>
        <v>12858.063430715009</v>
      </c>
      <c r="P23" s="39">
        <f t="shared" si="0"/>
        <v>1345.5006809347165</v>
      </c>
      <c r="Q23" s="145"/>
      <c r="R23" s="32">
        <f t="shared" si="1"/>
        <v>1</v>
      </c>
      <c r="S23" s="37">
        <f t="shared" si="2"/>
        <v>1</v>
      </c>
      <c r="T23" s="145"/>
      <c r="U23" s="43">
        <f t="shared" si="3"/>
        <v>0.33601349824255655</v>
      </c>
      <c r="V23" s="37">
        <f t="shared" si="4"/>
        <v>3.200000010590114E-3</v>
      </c>
      <c r="W23" s="145"/>
      <c r="X23" s="85">
        <f t="shared" si="13"/>
        <v>10100</v>
      </c>
      <c r="Y23" s="45">
        <f t="shared" si="6"/>
        <v>88365674.012154281</v>
      </c>
      <c r="Z23" s="45">
        <f t="shared" si="7"/>
        <v>268712.10950630886</v>
      </c>
      <c r="AA23" s="45">
        <f t="shared" si="8"/>
        <v>14732.39784007633</v>
      </c>
      <c r="AB23" s="46">
        <f t="shared" si="9"/>
        <v>25075.988459892371</v>
      </c>
      <c r="AD23" s="44">
        <f t="shared" si="10"/>
        <v>88684294.507960558</v>
      </c>
      <c r="AE23" s="124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5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5"/>
      <c r="M24" s="27">
        <f>'[3]E-Auto'!$E22*(1/100)</f>
        <v>0.32336129032258071</v>
      </c>
      <c r="O24" s="35">
        <f t="shared" si="12"/>
        <v>12922.299079231549</v>
      </c>
      <c r="P24" s="39">
        <f t="shared" si="0"/>
        <v>1352.0723444466191</v>
      </c>
      <c r="Q24" s="145"/>
      <c r="R24" s="32">
        <f t="shared" si="1"/>
        <v>1</v>
      </c>
      <c r="S24" s="37">
        <f t="shared" si="2"/>
        <v>1</v>
      </c>
      <c r="T24" s="145"/>
      <c r="U24" s="43">
        <f t="shared" si="3"/>
        <v>0.33601377000588045</v>
      </c>
      <c r="V24" s="37">
        <f t="shared" si="4"/>
        <v>3.2000000107985311E-3</v>
      </c>
      <c r="W24" s="145"/>
      <c r="X24" s="85">
        <f t="shared" si="13"/>
        <v>10100</v>
      </c>
      <c r="Y24" s="45">
        <f t="shared" si="6"/>
        <v>88807192.322282389</v>
      </c>
      <c r="Z24" s="45">
        <f t="shared" si="7"/>
        <v>270053.8700481691</v>
      </c>
      <c r="AA24" s="45">
        <f t="shared" si="8"/>
        <v>14430.665243964275</v>
      </c>
      <c r="AB24" s="46">
        <f t="shared" si="9"/>
        <v>25200.661086606</v>
      </c>
      <c r="AD24" s="44">
        <f t="shared" si="10"/>
        <v>89126977.518661126</v>
      </c>
      <c r="AE24" s="124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5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5"/>
      <c r="M25" s="27">
        <f>'[3]E-Auto'!$E23*(1/100)</f>
        <v>0.35219322580645168</v>
      </c>
      <c r="O25" s="35">
        <f t="shared" si="12"/>
        <v>12986.534727748087</v>
      </c>
      <c r="P25" s="39">
        <f t="shared" si="0"/>
        <v>1358.6456615218688</v>
      </c>
      <c r="Q25" s="145"/>
      <c r="R25" s="32">
        <f t="shared" si="1"/>
        <v>1</v>
      </c>
      <c r="S25" s="37">
        <f t="shared" si="2"/>
        <v>1</v>
      </c>
      <c r="T25" s="145"/>
      <c r="U25" s="43">
        <f t="shared" si="3"/>
        <v>0.33601404585230243</v>
      </c>
      <c r="V25" s="37">
        <f t="shared" si="4"/>
        <v>3.2000000110100624E-3</v>
      </c>
      <c r="W25" s="145"/>
      <c r="X25" s="85">
        <f t="shared" si="13"/>
        <v>10100</v>
      </c>
      <c r="Y25" s="45">
        <f t="shared" si="6"/>
        <v>89248712.49748309</v>
      </c>
      <c r="Z25" s="45">
        <f t="shared" si="7"/>
        <v>271395.63783263671</v>
      </c>
      <c r="AA25" s="45">
        <f t="shared" si="8"/>
        <v>14125.201161541136</v>
      </c>
      <c r="AB25" s="46">
        <f t="shared" si="9"/>
        <v>25325.34033003026</v>
      </c>
      <c r="AD25" s="44">
        <f t="shared" si="10"/>
        <v>89569658.676807314</v>
      </c>
      <c r="AE25" s="124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5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5"/>
      <c r="M26" s="27">
        <f>'[3]E-Auto'!$E24*(1/100)</f>
        <v>0.38102516129032266</v>
      </c>
      <c r="O26" s="35">
        <f t="shared" si="12"/>
        <v>13050.770376264627</v>
      </c>
      <c r="P26" s="39">
        <f t="shared" si="0"/>
        <v>1365.2205809711379</v>
      </c>
      <c r="Q26" s="145"/>
      <c r="R26" s="32">
        <f t="shared" si="1"/>
        <v>1</v>
      </c>
      <c r="S26" s="37">
        <f t="shared" si="2"/>
        <v>1</v>
      </c>
      <c r="T26" s="145"/>
      <c r="U26" s="43">
        <f t="shared" si="3"/>
        <v>0.33601432582251667</v>
      </c>
      <c r="V26" s="37">
        <f t="shared" si="4"/>
        <v>3.2000000112247392E-3</v>
      </c>
      <c r="W26" s="145"/>
      <c r="X26" s="85">
        <f t="shared" si="13"/>
        <v>10100</v>
      </c>
      <c r="Y26" s="45">
        <f t="shared" si="6"/>
        <v>89690234.562602311</v>
      </c>
      <c r="Z26" s="45">
        <f t="shared" si="7"/>
        <v>272737.41263550252</v>
      </c>
      <c r="AA26" s="45">
        <f t="shared" si="8"/>
        <v>13816.00559280692</v>
      </c>
      <c r="AB26" s="46">
        <f t="shared" si="9"/>
        <v>25450.025985331777</v>
      </c>
      <c r="AD26" s="44">
        <f t="shared" si="10"/>
        <v>90012338.006815955</v>
      </c>
      <c r="AE26" s="124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5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5"/>
      <c r="M27" s="27">
        <f>'[3]E-Auto'!$E25*(1/100)</f>
        <v>0.40985709677419369</v>
      </c>
      <c r="O27" s="35">
        <f t="shared" si="12"/>
        <v>13115.006024781167</v>
      </c>
      <c r="P27" s="39">
        <f t="shared" si="0"/>
        <v>1371.7970536964062</v>
      </c>
      <c r="Q27" s="145"/>
      <c r="R27" s="32">
        <f t="shared" si="1"/>
        <v>1</v>
      </c>
      <c r="S27" s="37">
        <f t="shared" si="2"/>
        <v>1</v>
      </c>
      <c r="T27" s="145"/>
      <c r="U27" s="43">
        <f t="shared" si="3"/>
        <v>0.33601460995741911</v>
      </c>
      <c r="V27" s="37">
        <f t="shared" si="4"/>
        <v>3.2000000114425918E-3</v>
      </c>
      <c r="W27" s="145"/>
      <c r="X27" s="85">
        <f t="shared" si="13"/>
        <v>10100</v>
      </c>
      <c r="Y27" s="45">
        <f t="shared" si="6"/>
        <v>90131758.542839214</v>
      </c>
      <c r="Z27" s="45">
        <f t="shared" si="7"/>
        <v>274079.19424171728</v>
      </c>
      <c r="AA27" s="45">
        <f t="shared" si="8"/>
        <v>13503.078537761625</v>
      </c>
      <c r="AB27" s="46">
        <f t="shared" si="9"/>
        <v>25574.717856045518</v>
      </c>
      <c r="AD27" s="44">
        <f t="shared" si="10"/>
        <v>90455015.533474743</v>
      </c>
      <c r="AE27" s="124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5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5"/>
      <c r="M28" s="27">
        <f>'[3]E-Auto'!$E26*(1/100)</f>
        <v>0.43868903225806466</v>
      </c>
      <c r="O28" s="35">
        <f t="shared" si="12"/>
        <v>13179.241673297707</v>
      </c>
      <c r="P28" s="39">
        <f t="shared" si="0"/>
        <v>1378.375032585245</v>
      </c>
      <c r="Q28" s="145"/>
      <c r="R28" s="32">
        <f t="shared" si="1"/>
        <v>1</v>
      </c>
      <c r="S28" s="37">
        <f t="shared" si="2"/>
        <v>1</v>
      </c>
      <c r="T28" s="145"/>
      <c r="U28" s="43">
        <f t="shared" si="3"/>
        <v>0.3360148982981076</v>
      </c>
      <c r="V28" s="37">
        <f t="shared" si="4"/>
        <v>3.2000000116636515E-3</v>
      </c>
      <c r="W28" s="145"/>
      <c r="X28" s="85">
        <f t="shared" si="13"/>
        <v>10100</v>
      </c>
      <c r="Y28" s="45">
        <f t="shared" si="6"/>
        <v>90573284.463743389</v>
      </c>
      <c r="Z28" s="45">
        <f t="shared" si="7"/>
        <v>275420.98244492849</v>
      </c>
      <c r="AA28" s="45">
        <f t="shared" si="8"/>
        <v>13186.419996405246</v>
      </c>
      <c r="AB28" s="46">
        <f t="shared" si="9"/>
        <v>25699.415753651749</v>
      </c>
      <c r="AD28" s="44">
        <f t="shared" si="10"/>
        <v>90897691.281938374</v>
      </c>
      <c r="AE28" s="124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5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5"/>
      <c r="M29" s="27">
        <f>'[3]E-Auto'!$E27*(1/100)</f>
        <v>0.46752096774193563</v>
      </c>
      <c r="O29" s="35">
        <f t="shared" si="12"/>
        <v>13243.477321814247</v>
      </c>
      <c r="P29" s="39">
        <f t="shared" si="0"/>
        <v>1384.9544724114442</v>
      </c>
      <c r="Q29" s="145"/>
      <c r="R29" s="32">
        <f t="shared" si="1"/>
        <v>1</v>
      </c>
      <c r="S29" s="37">
        <f t="shared" si="2"/>
        <v>1</v>
      </c>
      <c r="T29" s="145"/>
      <c r="U29" s="43">
        <f t="shared" si="3"/>
        <v>0.33601519088588155</v>
      </c>
      <c r="V29" s="37">
        <f t="shared" si="4"/>
        <v>3.2000000118879491E-3</v>
      </c>
      <c r="W29" s="145"/>
      <c r="X29" s="85">
        <f t="shared" si="13"/>
        <v>10100</v>
      </c>
      <c r="Y29" s="45">
        <f t="shared" si="6"/>
        <v>91014812.351211846</v>
      </c>
      <c r="Z29" s="45">
        <f t="shared" si="7"/>
        <v>276762.77704704535</v>
      </c>
      <c r="AA29" s="45">
        <f t="shared" si="8"/>
        <v>12866.029968737797</v>
      </c>
      <c r="AB29" s="46">
        <f t="shared" si="9"/>
        <v>25824.119497178424</v>
      </c>
      <c r="AD29" s="44">
        <f t="shared" si="10"/>
        <v>91340365.277724802</v>
      </c>
      <c r="AE29" s="124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5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5"/>
      <c r="M30" s="27">
        <f>'[3]E-Auto'!$E28*(1/100)</f>
        <v>0.49635290322580661</v>
      </c>
      <c r="O30" s="35">
        <f t="shared" si="12"/>
        <v>13307.712970330787</v>
      </c>
      <c r="P30" s="39">
        <f t="shared" si="0"/>
        <v>1391.5353297415527</v>
      </c>
      <c r="Q30" s="145"/>
      <c r="R30" s="32">
        <f t="shared" si="1"/>
        <v>1</v>
      </c>
      <c r="S30" s="37">
        <f t="shared" si="2"/>
        <v>1</v>
      </c>
      <c r="T30" s="145"/>
      <c r="U30" s="43">
        <f t="shared" si="3"/>
        <v>0.33601548776224244</v>
      </c>
      <c r="V30" s="37">
        <f t="shared" si="4"/>
        <v>3.2000000121155153E-3</v>
      </c>
      <c r="W30" s="145"/>
      <c r="X30" s="85">
        <f t="shared" si="13"/>
        <v>10100</v>
      </c>
      <c r="Y30" s="45">
        <f t="shared" si="6"/>
        <v>91456342.231486872</v>
      </c>
      <c r="Z30" s="45">
        <f t="shared" si="7"/>
        <v>278104.57785782928</v>
      </c>
      <c r="AA30" s="45">
        <f t="shared" si="8"/>
        <v>12541.908454759263</v>
      </c>
      <c r="AB30" s="46">
        <f t="shared" si="9"/>
        <v>25948.828912827197</v>
      </c>
      <c r="AD30" s="44">
        <f t="shared" si="10"/>
        <v>91783037.546712279</v>
      </c>
      <c r="AE30" s="124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5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5"/>
      <c r="M31" s="27">
        <f>'[3]E-Auto'!$E29*(1/100)</f>
        <v>0.52518483870967758</v>
      </c>
      <c r="O31" s="35">
        <f t="shared" si="12"/>
        <v>13371.948618847327</v>
      </c>
      <c r="P31" s="39">
        <f t="shared" si="0"/>
        <v>1398.1175628469175</v>
      </c>
      <c r="Q31" s="145"/>
      <c r="R31" s="32">
        <f t="shared" si="1"/>
        <v>1</v>
      </c>
      <c r="S31" s="37">
        <f t="shared" si="2"/>
        <v>1</v>
      </c>
      <c r="T31" s="145"/>
      <c r="U31" s="43">
        <f t="shared" si="3"/>
        <v>0.33601578896889328</v>
      </c>
      <c r="V31" s="37">
        <f t="shared" si="4"/>
        <v>3.2000000123463823E-3</v>
      </c>
      <c r="W31" s="145"/>
      <c r="X31" s="85">
        <f t="shared" si="13"/>
        <v>10100</v>
      </c>
      <c r="Y31" s="45">
        <f t="shared" si="6"/>
        <v>91897874.13115339</v>
      </c>
      <c r="Z31" s="45">
        <f t="shared" si="7"/>
        <v>279446.38469450886</v>
      </c>
      <c r="AA31" s="45">
        <f t="shared" si="8"/>
        <v>12214.055454469648</v>
      </c>
      <c r="AB31" s="46">
        <f t="shared" si="9"/>
        <v>26073.543833621436</v>
      </c>
      <c r="AD31" s="44">
        <f t="shared" si="10"/>
        <v>92225708.115135983</v>
      </c>
      <c r="AE31" s="124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5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5"/>
      <c r="M32" s="27">
        <f>'[3]E-Auto'!$E30*(1/100)</f>
        <v>0.55401677419354856</v>
      </c>
      <c r="O32" s="35">
        <f t="shared" si="12"/>
        <v>13436.184267363868</v>
      </c>
      <c r="P32" s="39">
        <f t="shared" si="0"/>
        <v>1404.7011316208545</v>
      </c>
      <c r="Q32" s="145"/>
      <c r="R32" s="32">
        <f t="shared" si="1"/>
        <v>1</v>
      </c>
      <c r="S32" s="37">
        <f t="shared" si="2"/>
        <v>1</v>
      </c>
      <c r="T32" s="145"/>
      <c r="U32" s="43">
        <f t="shared" si="3"/>
        <v>0.33601609454773901</v>
      </c>
      <c r="V32" s="37">
        <f t="shared" si="4"/>
        <v>3.2000000125805808E-3</v>
      </c>
      <c r="W32" s="145"/>
      <c r="X32" s="85">
        <f t="shared" si="13"/>
        <v>10100</v>
      </c>
      <c r="Y32" s="45">
        <f t="shared" si="6"/>
        <v>92339408.077137113</v>
      </c>
      <c r="Z32" s="45">
        <f t="shared" si="7"/>
        <v>280788.1973814168</v>
      </c>
      <c r="AA32" s="45">
        <f t="shared" si="8"/>
        <v>11882.47096786896</v>
      </c>
      <c r="AB32" s="46">
        <f t="shared" si="9"/>
        <v>26198.264099074819</v>
      </c>
      <c r="AD32" s="44">
        <f t="shared" si="10"/>
        <v>92668377.009585485</v>
      </c>
      <c r="AE32" s="124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5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5"/>
      <c r="M33" s="27">
        <f>'[3]E-Auto'!$E31*(1/100)</f>
        <v>0.58284870967741953</v>
      </c>
      <c r="O33" s="35">
        <f t="shared" si="12"/>
        <v>13500.419915880406</v>
      </c>
      <c r="P33" s="39">
        <f t="shared" si="0"/>
        <v>1411.2859975006002</v>
      </c>
      <c r="Q33" s="145"/>
      <c r="R33" s="32">
        <f t="shared" si="1"/>
        <v>1</v>
      </c>
      <c r="S33" s="37">
        <f t="shared" si="2"/>
        <v>1</v>
      </c>
      <c r="T33" s="145"/>
      <c r="U33" s="43">
        <f t="shared" si="3"/>
        <v>0.33601640454088638</v>
      </c>
      <c r="V33" s="37">
        <f t="shared" si="4"/>
        <v>3.2000000128181421E-3</v>
      </c>
      <c r="W33" s="145"/>
      <c r="X33" s="85">
        <f t="shared" si="13"/>
        <v>10100</v>
      </c>
      <c r="Y33" s="45">
        <f t="shared" si="6"/>
        <v>92780944.096702695</v>
      </c>
      <c r="Z33" s="45">
        <f t="shared" si="7"/>
        <v>282130.0157496481</v>
      </c>
      <c r="AA33" s="45">
        <f t="shared" si="8"/>
        <v>11547.154994957189</v>
      </c>
      <c r="AB33" s="46">
        <f t="shared" si="9"/>
        <v>26322.989554878975</v>
      </c>
      <c r="AD33" s="44">
        <f t="shared" si="10"/>
        <v>93111044.25700219</v>
      </c>
      <c r="AE33" s="124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5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5"/>
      <c r="M34" s="27">
        <f>'[3]E-Auto'!$E32*(1/100)</f>
        <v>0.6116806451612905</v>
      </c>
      <c r="O34" s="35">
        <f t="shared" si="12"/>
        <v>13564.655564396946</v>
      </c>
      <c r="P34" s="39">
        <f t="shared" si="0"/>
        <v>1417.872123393727</v>
      </c>
      <c r="Q34" s="145"/>
      <c r="R34" s="32">
        <f t="shared" si="1"/>
        <v>1</v>
      </c>
      <c r="S34" s="37">
        <f t="shared" si="2"/>
        <v>1</v>
      </c>
      <c r="T34" s="145"/>
      <c r="U34" s="43">
        <f t="shared" si="3"/>
        <v>0.33601671899064378</v>
      </c>
      <c r="V34" s="37">
        <f t="shared" si="4"/>
        <v>3.2000000130590987E-3</v>
      </c>
      <c r="W34" s="145"/>
      <c r="X34" s="85">
        <f t="shared" si="13"/>
        <v>10100</v>
      </c>
      <c r="Y34" s="45">
        <f t="shared" si="6"/>
        <v>93222482.2174519</v>
      </c>
      <c r="Z34" s="45">
        <f t="shared" si="7"/>
        <v>283471.83963673812</v>
      </c>
      <c r="AA34" s="45">
        <f t="shared" si="8"/>
        <v>11208.107535734338</v>
      </c>
      <c r="AB34" s="46">
        <f t="shared" si="9"/>
        <v>26447.720052609075</v>
      </c>
      <c r="AD34" s="44">
        <f t="shared" si="10"/>
        <v>93553709.884676993</v>
      </c>
      <c r="AE34" s="124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5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5"/>
      <c r="M35" s="27">
        <f>'[3]E-Auto'!$E33*(1/100)</f>
        <v>0.64051258064516148</v>
      </c>
      <c r="O35" s="35">
        <f t="shared" si="12"/>
        <v>13628.891212913486</v>
      </c>
      <c r="P35" s="39">
        <f t="shared" si="0"/>
        <v>1424.4594736087292</v>
      </c>
      <c r="Q35" s="145"/>
      <c r="R35" s="32">
        <f t="shared" si="1"/>
        <v>1</v>
      </c>
      <c r="S35" s="37">
        <f t="shared" si="2"/>
        <v>1</v>
      </c>
      <c r="T35" s="145"/>
      <c r="U35" s="43">
        <f t="shared" si="3"/>
        <v>0.33601703793952153</v>
      </c>
      <c r="V35" s="37">
        <f t="shared" si="4"/>
        <v>3.2000000133034826E-3</v>
      </c>
      <c r="W35" s="145"/>
      <c r="X35" s="85">
        <f t="shared" si="13"/>
        <v>10100</v>
      </c>
      <c r="Y35" s="45">
        <f t="shared" si="6"/>
        <v>93664022.467322245</v>
      </c>
      <c r="Z35" s="45">
        <f t="shared" si="7"/>
        <v>284813.66888635792</v>
      </c>
      <c r="AA35" s="45">
        <f t="shared" si="8"/>
        <v>10865.32859020041</v>
      </c>
      <c r="AB35" s="46">
        <f t="shared" si="9"/>
        <v>26572.455449446068</v>
      </c>
      <c r="AD35" s="44">
        <f t="shared" si="10"/>
        <v>93996373.920248255</v>
      </c>
      <c r="AE35" s="124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5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5"/>
      <c r="M36" s="27">
        <f>'[3]E-Auto'!$E34*(1/100)</f>
        <v>0.66934451612903245</v>
      </c>
      <c r="O36" s="35">
        <f t="shared" si="12"/>
        <v>13693.126861430024</v>
      </c>
      <c r="P36" s="39">
        <f t="shared" si="0"/>
        <v>1431.0480137895017</v>
      </c>
      <c r="Q36" s="145"/>
      <c r="R36" s="32">
        <f t="shared" si="1"/>
        <v>1</v>
      </c>
      <c r="S36" s="37">
        <f t="shared" si="2"/>
        <v>1</v>
      </c>
      <c r="T36" s="145"/>
      <c r="U36" s="43">
        <f t="shared" si="3"/>
        <v>0.3360173614302317</v>
      </c>
      <c r="V36" s="37">
        <f t="shared" si="4"/>
        <v>3.2000000135513256E-3</v>
      </c>
      <c r="W36" s="145"/>
      <c r="X36" s="85">
        <f t="shared" si="13"/>
        <v>10100</v>
      </c>
      <c r="Y36" s="45">
        <f t="shared" si="6"/>
        <v>94105564.874585524</v>
      </c>
      <c r="Z36" s="45">
        <f t="shared" si="7"/>
        <v>286155.50334802771</v>
      </c>
      <c r="AA36" s="45">
        <f t="shared" si="8"/>
        <v>10518.818158355401</v>
      </c>
      <c r="AB36" s="46">
        <f t="shared" si="9"/>
        <v>26697.195607914466</v>
      </c>
      <c r="AD36" s="44">
        <f t="shared" si="10"/>
        <v>94439036.391699821</v>
      </c>
      <c r="AE36" s="124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5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5"/>
      <c r="M37" s="27">
        <f>'[3]E-Auto'!$E35*(1/100)</f>
        <v>0.69817645161290343</v>
      </c>
      <c r="O37" s="35">
        <f t="shared" si="12"/>
        <v>13757.362509946563</v>
      </c>
      <c r="P37" s="39">
        <f t="shared" si="0"/>
        <v>1437.6377108534659</v>
      </c>
      <c r="Q37" s="145"/>
      <c r="R37" s="32">
        <f t="shared" si="1"/>
        <v>1</v>
      </c>
      <c r="S37" s="37">
        <f t="shared" si="2"/>
        <v>1</v>
      </c>
      <c r="T37" s="145"/>
      <c r="U37" s="43">
        <f t="shared" si="3"/>
        <v>0.336017689505688</v>
      </c>
      <c r="V37" s="37">
        <f t="shared" si="4"/>
        <v>3.2000000138026593E-3</v>
      </c>
      <c r="W37" s="145"/>
      <c r="X37" s="85">
        <f t="shared" si="13"/>
        <v>10100</v>
      </c>
      <c r="Y37" s="45">
        <f t="shared" si="6"/>
        <v>94547109.467846662</v>
      </c>
      <c r="Z37" s="45">
        <f t="shared" si="7"/>
        <v>287497.34287684591</v>
      </c>
      <c r="AA37" s="45">
        <f t="shared" si="8"/>
        <v>10168.576240199312</v>
      </c>
      <c r="AB37" s="46">
        <f t="shared" si="9"/>
        <v>26821.940395634792</v>
      </c>
      <c r="AD37" s="44">
        <f t="shared" si="10"/>
        <v>94881697.327359349</v>
      </c>
      <c r="AE37" s="124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5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5"/>
      <c r="M38" s="27">
        <f>'[3]E-Auto'!$E36*(1/100)</f>
        <v>0.7270083870967744</v>
      </c>
      <c r="O38" s="35">
        <f t="shared" si="12"/>
        <v>13821.598158463101</v>
      </c>
      <c r="P38" s="39">
        <f t="shared" si="0"/>
        <v>1444.2285329331003</v>
      </c>
      <c r="Q38" s="145"/>
      <c r="R38" s="32">
        <f t="shared" si="1"/>
        <v>1</v>
      </c>
      <c r="S38" s="37">
        <f t="shared" si="2"/>
        <v>1</v>
      </c>
      <c r="T38" s="145"/>
      <c r="U38" s="43">
        <f t="shared" si="3"/>
        <v>0.33601802220900623</v>
      </c>
      <c r="V38" s="37">
        <f t="shared" si="4"/>
        <v>3.2000000140575175E-3</v>
      </c>
      <c r="W38" s="145"/>
      <c r="X38" s="85">
        <f t="shared" si="13"/>
        <v>10100</v>
      </c>
      <c r="Y38" s="45">
        <f t="shared" si="6"/>
        <v>94988656.276042685</v>
      </c>
      <c r="Z38" s="45">
        <f t="shared" si="7"/>
        <v>288839.18733323272</v>
      </c>
      <c r="AA38" s="45">
        <f t="shared" si="8"/>
        <v>9814.6028357321466</v>
      </c>
      <c r="AB38" s="46">
        <f t="shared" si="9"/>
        <v>26946.689685089616</v>
      </c>
      <c r="AD38" s="44">
        <f t="shared" si="10"/>
        <v>95324356.755896732</v>
      </c>
      <c r="AE38" s="124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5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5"/>
      <c r="M39" s="27">
        <f>'[3]E-Auto'!$E37*(1/100)</f>
        <v>0.75584032258064537</v>
      </c>
      <c r="O39" s="35">
        <f t="shared" si="12"/>
        <v>13885.833806979641</v>
      </c>
      <c r="P39" s="39">
        <f t="shared" si="0"/>
        <v>1450.8204493206649</v>
      </c>
      <c r="Q39" s="145"/>
      <c r="R39" s="32">
        <f t="shared" si="1"/>
        <v>1</v>
      </c>
      <c r="S39" s="37">
        <f t="shared" si="2"/>
        <v>1</v>
      </c>
      <c r="T39" s="145"/>
      <c r="U39" s="43">
        <f t="shared" si="3"/>
        <v>0.33601835958350362</v>
      </c>
      <c r="V39" s="37">
        <f t="shared" si="4"/>
        <v>3.2000000143159323E-3</v>
      </c>
      <c r="W39" s="145"/>
      <c r="X39" s="85">
        <f t="shared" si="13"/>
        <v>10100</v>
      </c>
      <c r="Y39" s="45">
        <f t="shared" si="6"/>
        <v>95430205.328441694</v>
      </c>
      <c r="Z39" s="45">
        <f t="shared" si="7"/>
        <v>290181.03658268839</v>
      </c>
      <c r="AA39" s="45">
        <f t="shared" si="8"/>
        <v>9456.897944953902</v>
      </c>
      <c r="AB39" s="46">
        <f t="shared" si="9"/>
        <v>27071.443353402341</v>
      </c>
      <c r="AD39" s="44">
        <f t="shared" si="10"/>
        <v>95767014.706322744</v>
      </c>
      <c r="AE39" s="124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5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5"/>
      <c r="M40" s="27">
        <f>'[3]E-Auto'!$E38*(1/100)</f>
        <v>0.78467225806451635</v>
      </c>
      <c r="O40" s="35">
        <f t="shared" si="12"/>
        <v>13950.069455496181</v>
      </c>
      <c r="P40" s="39">
        <f t="shared" si="0"/>
        <v>1457.4134304159165</v>
      </c>
      <c r="Q40" s="145"/>
      <c r="R40" s="32">
        <f t="shared" si="1"/>
        <v>1</v>
      </c>
      <c r="S40" s="37">
        <f t="shared" si="2"/>
        <v>1</v>
      </c>
      <c r="T40" s="145"/>
      <c r="U40" s="43">
        <f t="shared" si="3"/>
        <v>0.33601870167269954</v>
      </c>
      <c r="V40" s="37">
        <f t="shared" si="4"/>
        <v>3.2000000145779354E-3</v>
      </c>
      <c r="W40" s="145"/>
      <c r="X40" s="85">
        <f t="shared" si="13"/>
        <v>10100</v>
      </c>
      <c r="Y40" s="45">
        <f t="shared" si="6"/>
        <v>95871756.654642135</v>
      </c>
      <c r="Z40" s="45">
        <f t="shared" si="7"/>
        <v>291522.89049556362</v>
      </c>
      <c r="AA40" s="45">
        <f t="shared" si="8"/>
        <v>9095.4615678645769</v>
      </c>
      <c r="AB40" s="46">
        <f t="shared" si="9"/>
        <v>27196.201282128004</v>
      </c>
      <c r="AD40" s="44">
        <f t="shared" si="10"/>
        <v>96209671.207987696</v>
      </c>
      <c r="AE40" s="124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5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5"/>
      <c r="M41" s="27">
        <f>'[3]E-Auto'!$E39*(1/100)</f>
        <v>0.81350419354838732</v>
      </c>
      <c r="O41" s="35">
        <f t="shared" si="12"/>
        <v>14014.305104012723</v>
      </c>
      <c r="P41" s="39">
        <f t="shared" si="0"/>
        <v>1464.0074476766267</v>
      </c>
      <c r="Q41" s="145"/>
      <c r="R41" s="32">
        <f t="shared" si="1"/>
        <v>1</v>
      </c>
      <c r="S41" s="37">
        <f t="shared" si="2"/>
        <v>1</v>
      </c>
      <c r="T41" s="145"/>
      <c r="U41" s="43">
        <f t="shared" si="3"/>
        <v>0.33601904852031483</v>
      </c>
      <c r="V41" s="37">
        <f t="shared" si="4"/>
        <v>3.2000000148435606E-3</v>
      </c>
      <c r="W41" s="145"/>
      <c r="X41" s="85">
        <f t="shared" si="13"/>
        <v>10100</v>
      </c>
      <c r="Y41" s="45">
        <f t="shared" si="6"/>
        <v>96313310.284572005</v>
      </c>
      <c r="Z41" s="45">
        <f t="shared" si="7"/>
        <v>292864.74894684367</v>
      </c>
      <c r="AA41" s="45">
        <f t="shared" si="8"/>
        <v>8730.2937044641767</v>
      </c>
      <c r="AB41" s="46">
        <f t="shared" si="9"/>
        <v>27320.96335705528</v>
      </c>
      <c r="AD41" s="44">
        <f t="shared" si="10"/>
        <v>96652326.290580377</v>
      </c>
      <c r="AE41" s="124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5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5"/>
      <c r="M42" s="27">
        <f>'[3]E-Auto'!$E40*(1/100)</f>
        <v>0.8423361290322583</v>
      </c>
      <c r="O42" s="35">
        <f t="shared" si="12"/>
        <v>14078.540752529261</v>
      </c>
      <c r="P42" s="39">
        <f t="shared" si="0"/>
        <v>1470.6024735717263</v>
      </c>
      <c r="Q42" s="145"/>
      <c r="R42" s="32">
        <f t="shared" si="1"/>
        <v>1</v>
      </c>
      <c r="S42" s="37">
        <f t="shared" si="2"/>
        <v>1</v>
      </c>
      <c r="T42" s="145"/>
      <c r="U42" s="43">
        <f t="shared" si="3"/>
        <v>0.33601940017027232</v>
      </c>
      <c r="V42" s="37">
        <f t="shared" si="4"/>
        <v>3.2000000151128413E-3</v>
      </c>
      <c r="W42" s="145"/>
      <c r="X42" s="85">
        <f t="shared" si="13"/>
        <v>10100</v>
      </c>
      <c r="Y42" s="45">
        <f t="shared" si="6"/>
        <v>96754866.248488411</v>
      </c>
      <c r="Z42" s="45">
        <f t="shared" si="7"/>
        <v>294206.61181594222</v>
      </c>
      <c r="AA42" s="45">
        <f t="shared" si="8"/>
        <v>8361.3943547526906</v>
      </c>
      <c r="AB42" s="46">
        <f t="shared" si="9"/>
        <v>27445.729468018973</v>
      </c>
      <c r="AD42" s="44">
        <f t="shared" si="10"/>
        <v>97094979.984127119</v>
      </c>
      <c r="AE42" s="124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5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5"/>
      <c r="M43" s="27">
        <f>'[3]E-Auto'!$E41*(1/100)</f>
        <v>0.87116806451612927</v>
      </c>
      <c r="O43" s="35">
        <f t="shared" si="12"/>
        <v>14142.776401045803</v>
      </c>
      <c r="P43" s="39">
        <f t="shared" si="0"/>
        <v>1477.1984815369262</v>
      </c>
      <c r="Q43" s="145"/>
      <c r="R43" s="32">
        <f t="shared" si="1"/>
        <v>1</v>
      </c>
      <c r="S43" s="37">
        <f t="shared" si="2"/>
        <v>1</v>
      </c>
      <c r="T43" s="145"/>
      <c r="U43" s="43">
        <f t="shared" si="3"/>
        <v>0.33601975666669653</v>
      </c>
      <c r="V43" s="37">
        <f t="shared" si="4"/>
        <v>3.20000001538581E-3</v>
      </c>
      <c r="W43" s="145"/>
      <c r="X43" s="85">
        <f t="shared" si="13"/>
        <v>10100</v>
      </c>
      <c r="Y43" s="45">
        <f t="shared" si="6"/>
        <v>97196424.576976955</v>
      </c>
      <c r="Z43" s="45">
        <f t="shared" si="7"/>
        <v>295548.47898650798</v>
      </c>
      <c r="AA43" s="45">
        <f t="shared" si="8"/>
        <v>7988.763518730133</v>
      </c>
      <c r="AB43" s="46">
        <f t="shared" si="9"/>
        <v>27570.499508722467</v>
      </c>
      <c r="AD43" s="44">
        <f t="shared" si="10"/>
        <v>97537632.318990916</v>
      </c>
      <c r="AE43" s="124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5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5"/>
      <c r="M44" s="27">
        <f>'[3]E-Auto'!$E42*(1/100)</f>
        <v>0.9</v>
      </c>
      <c r="O44" s="35">
        <f t="shared" si="12"/>
        <v>14207.012049562343</v>
      </c>
      <c r="P44" s="39">
        <f t="shared" si="0"/>
        <v>1483.795445932645</v>
      </c>
      <c r="Q44" s="145"/>
      <c r="R44" s="32">
        <f t="shared" si="1"/>
        <v>1</v>
      </c>
      <c r="S44" s="37">
        <f t="shared" si="2"/>
        <v>1</v>
      </c>
      <c r="T44" s="145"/>
      <c r="U44" s="43">
        <f t="shared" si="3"/>
        <v>0.3360201180539138</v>
      </c>
      <c r="V44" s="37">
        <f t="shared" si="4"/>
        <v>3.2000000156625001E-3</v>
      </c>
      <c r="W44" s="145"/>
      <c r="X44" s="85">
        <f t="shared" si="13"/>
        <v>10100</v>
      </c>
      <c r="Y44" s="45">
        <f t="shared" si="6"/>
        <v>97637985.300951317</v>
      </c>
      <c r="Z44" s="45">
        <f t="shared" si="7"/>
        <v>296890.35034623923</v>
      </c>
      <c r="AA44" s="45">
        <f t="shared" si="8"/>
        <v>7612.401196396494</v>
      </c>
      <c r="AB44" s="46">
        <f t="shared" si="9"/>
        <v>27695.273376569316</v>
      </c>
      <c r="AD44" s="44">
        <f t="shared" si="10"/>
        <v>97980283.325870514</v>
      </c>
      <c r="AE44" s="124"/>
      <c r="AF44" s="89" t="s">
        <v>44</v>
      </c>
      <c r="AG44" s="90"/>
      <c r="AH44" s="91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5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5"/>
      <c r="M45" s="27">
        <f>'[3]E-Auto'!$E43*(1/100)</f>
        <v>0.928831935483871</v>
      </c>
      <c r="O45" s="35">
        <f t="shared" si="12"/>
        <v>14271.247698078883</v>
      </c>
      <c r="P45" s="39">
        <f t="shared" si="0"/>
        <v>1490.3933420041212</v>
      </c>
      <c r="Q45" s="145"/>
      <c r="R45" s="32">
        <f t="shared" si="1"/>
        <v>1</v>
      </c>
      <c r="S45" s="37">
        <f t="shared" si="2"/>
        <v>1</v>
      </c>
      <c r="T45" s="145"/>
      <c r="U45" s="43">
        <f t="shared" si="3"/>
        <v>0.33602048437645227</v>
      </c>
      <c r="V45" s="37">
        <f t="shared" si="4"/>
        <v>3.2000000159429455E-3</v>
      </c>
      <c r="W45" s="145"/>
      <c r="X45" s="85">
        <f t="shared" si="13"/>
        <v>10100</v>
      </c>
      <c r="Y45" s="45">
        <f t="shared" si="6"/>
        <v>98079548.451653078</v>
      </c>
      <c r="Z45" s="45">
        <f t="shared" si="7"/>
        <v>298232.22578671045</v>
      </c>
      <c r="AA45" s="45">
        <f t="shared" si="8"/>
        <v>7232.3073877517754</v>
      </c>
      <c r="AB45" s="46">
        <f t="shared" si="9"/>
        <v>27820.050972503694</v>
      </c>
      <c r="AD45" s="44">
        <f t="shared" si="10"/>
        <v>98422933.035800055</v>
      </c>
      <c r="AE45" s="124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5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5"/>
      <c r="M46" s="27">
        <f>'[3]E-Auto'!$E44*(1/100)</f>
        <v>0.95766387096774197</v>
      </c>
      <c r="O46" s="35">
        <f t="shared" si="12"/>
        <v>14335.483346595423</v>
      </c>
      <c r="P46" s="39">
        <f t="shared" si="0"/>
        <v>1496.9921458435724</v>
      </c>
      <c r="Q46" s="145"/>
      <c r="R46" s="32">
        <f t="shared" si="1"/>
        <v>1</v>
      </c>
      <c r="S46" s="37">
        <f t="shared" si="2"/>
        <v>1</v>
      </c>
      <c r="T46" s="145"/>
      <c r="U46" s="43">
        <f t="shared" si="3"/>
        <v>0.33602085567904183</v>
      </c>
      <c r="V46" s="37">
        <f t="shared" si="4"/>
        <v>3.200000016227179E-3</v>
      </c>
      <c r="W46" s="145"/>
      <c r="X46" s="85">
        <f t="shared" si="13"/>
        <v>10100</v>
      </c>
      <c r="Y46" s="45">
        <f t="shared" si="6"/>
        <v>98521114.060651466</v>
      </c>
      <c r="Z46" s="45">
        <f t="shared" si="7"/>
        <v>299574.10520320531</v>
      </c>
      <c r="AA46" s="45">
        <f t="shared" si="8"/>
        <v>6848.4820927959763</v>
      </c>
      <c r="AB46" s="46">
        <f t="shared" si="9"/>
        <v>27944.832200858953</v>
      </c>
      <c r="AD46" s="44">
        <f t="shared" si="10"/>
        <v>98865581.48014833</v>
      </c>
      <c r="AE46" s="124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5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5"/>
      <c r="M47" s="27">
        <f>'[3]E-Auto'!$E45*(1/100)</f>
        <v>0.98649580645161294</v>
      </c>
      <c r="O47" s="35">
        <f t="shared" si="12"/>
        <v>14399.718995111962</v>
      </c>
      <c r="P47" s="39">
        <f t="shared" si="0"/>
        <v>1503.5918343542758</v>
      </c>
      <c r="Q47" s="145"/>
      <c r="R47" s="32">
        <f t="shared" si="1"/>
        <v>1</v>
      </c>
      <c r="S47" s="37">
        <f t="shared" si="2"/>
        <v>1</v>
      </c>
      <c r="T47" s="145"/>
      <c r="U47" s="43">
        <f t="shared" si="3"/>
        <v>0.33602123200661421</v>
      </c>
      <c r="V47" s="37">
        <f t="shared" si="4"/>
        <v>3.2000000165152359E-3</v>
      </c>
      <c r="W47" s="145"/>
      <c r="X47" s="85">
        <f t="shared" si="13"/>
        <v>10100</v>
      </c>
      <c r="Y47" s="45">
        <f t="shared" si="6"/>
        <v>98962682.159843042</v>
      </c>
      <c r="Z47" s="45">
        <f t="shared" si="7"/>
        <v>300915.98849456024</v>
      </c>
      <c r="AA47" s="45">
        <f t="shared" si="8"/>
        <v>6460.9253115290976</v>
      </c>
      <c r="AB47" s="46">
        <f t="shared" si="9"/>
        <v>28069.616969213865</v>
      </c>
      <c r="AD47" s="44">
        <f t="shared" ref="AD47:AD54" si="14">SUM(X47:AB47)</f>
        <v>99308228.690618351</v>
      </c>
      <c r="AE47" s="124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5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5"/>
      <c r="M48" s="27">
        <f>'[3]E-Auto'!$E46*(1/100)</f>
        <v>1</v>
      </c>
      <c r="O48" s="35">
        <f t="shared" si="12"/>
        <v>14463.954643628502</v>
      </c>
      <c r="P48" s="39">
        <f t="shared" si="0"/>
        <v>1510.1923852164666</v>
      </c>
      <c r="Q48" s="145"/>
      <c r="R48" s="32">
        <f t="shared" si="1"/>
        <v>1</v>
      </c>
      <c r="S48" s="37">
        <f t="shared" si="2"/>
        <v>1</v>
      </c>
      <c r="T48" s="145"/>
      <c r="U48" s="43">
        <f t="shared" si="3"/>
        <v>0.33602161340430287</v>
      </c>
      <c r="V48" s="37">
        <f t="shared" si="4"/>
        <v>3.2000000168071487E-3</v>
      </c>
      <c r="W48" s="145"/>
      <c r="X48" s="85">
        <f t="shared" si="13"/>
        <v>10100</v>
      </c>
      <c r="Y48" s="45">
        <f t="shared" si="6"/>
        <v>99404252.781451896</v>
      </c>
      <c r="Z48" s="45">
        <f t="shared" si="7"/>
        <v>302257.87556301471</v>
      </c>
      <c r="AA48" s="45">
        <f t="shared" si="8"/>
        <v>6292.9773863498895</v>
      </c>
      <c r="AB48" s="46">
        <f t="shared" si="9"/>
        <v>28194.405188256216</v>
      </c>
      <c r="AD48" s="44">
        <f t="shared" si="14"/>
        <v>99751098.039589524</v>
      </c>
      <c r="AE48" s="124"/>
      <c r="AF48" s="89" t="s">
        <v>45</v>
      </c>
      <c r="AG48" s="90"/>
      <c r="AH48" s="91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5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5"/>
      <c r="M49" s="27">
        <f>'[3]E-Auto'!$E47*(1/100)</f>
        <v>1</v>
      </c>
      <c r="O49" s="35">
        <f t="shared" si="12"/>
        <v>14528.19029214504</v>
      </c>
      <c r="P49" s="39">
        <f t="shared" si="0"/>
        <v>1516.7937768549373</v>
      </c>
      <c r="Q49" s="145"/>
      <c r="R49" s="32">
        <f t="shared" si="1"/>
        <v>1</v>
      </c>
      <c r="S49" s="37">
        <f t="shared" si="2"/>
        <v>1</v>
      </c>
      <c r="T49" s="145"/>
      <c r="U49" s="43">
        <f t="shared" si="3"/>
        <v>0.33602199991744308</v>
      </c>
      <c r="V49" s="37">
        <f t="shared" si="4"/>
        <v>3.2000000171029529E-3</v>
      </c>
      <c r="W49" s="145"/>
      <c r="X49" s="85">
        <f t="shared" si="13"/>
        <v>10100</v>
      </c>
      <c r="Y49" s="45">
        <f t="shared" si="6"/>
        <v>99845825.958029419</v>
      </c>
      <c r="Z49" s="45">
        <f t="shared" si="7"/>
        <v>303599.76631406927</v>
      </c>
      <c r="AA49" s="45">
        <f t="shared" si="8"/>
        <v>6320.9250323064643</v>
      </c>
      <c r="AB49" s="46">
        <f t="shared" si="9"/>
        <v>28319.1967716531</v>
      </c>
      <c r="AD49" s="44">
        <f t="shared" si="14"/>
        <v>100194165.84614745</v>
      </c>
      <c r="AE49" s="124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5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5"/>
      <c r="M50" s="27">
        <f>'[3]E-Auto'!$E48*(1/100)</f>
        <v>1</v>
      </c>
      <c r="O50" s="35">
        <f t="shared" si="12"/>
        <v>14592.42594066158</v>
      </c>
      <c r="P50" s="39">
        <f t="shared" si="0"/>
        <v>1523.395988408251</v>
      </c>
      <c r="Q50" s="145"/>
      <c r="R50" s="32">
        <f t="shared" si="1"/>
        <v>1</v>
      </c>
      <c r="S50" s="37">
        <f t="shared" si="2"/>
        <v>1</v>
      </c>
      <c r="T50" s="145"/>
      <c r="U50" s="43">
        <f t="shared" si="3"/>
        <v>0.33602239159157182</v>
      </c>
      <c r="V50" s="37">
        <f t="shared" si="4"/>
        <v>3.2000000174026819E-3</v>
      </c>
      <c r="W50" s="145"/>
      <c r="X50" s="85">
        <f t="shared" si="13"/>
        <v>10100</v>
      </c>
      <c r="Y50" s="45">
        <f t="shared" si="6"/>
        <v>100287401.7224545</v>
      </c>
      <c r="Z50" s="45">
        <f t="shared" si="7"/>
        <v>304941.66065635084</v>
      </c>
      <c r="AA50" s="45">
        <f t="shared" si="8"/>
        <v>6348.8726782630411</v>
      </c>
      <c r="AB50" s="46">
        <f t="shared" si="9"/>
        <v>28443.991635927781</v>
      </c>
      <c r="AD50" s="44">
        <f t="shared" si="14"/>
        <v>100637236.24742505</v>
      </c>
      <c r="AE50" s="124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5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5"/>
      <c r="M51" s="27">
        <f>'[3]E-Auto'!$E49*(1/100)</f>
        <v>1</v>
      </c>
      <c r="O51" s="35">
        <f t="shared" si="12"/>
        <v>14656.661589178118</v>
      </c>
      <c r="P51" s="39">
        <f t="shared" si="0"/>
        <v>1529.9989996994625</v>
      </c>
      <c r="Q51" s="145"/>
      <c r="R51" s="32">
        <f t="shared" si="1"/>
        <v>1</v>
      </c>
      <c r="S51" s="37">
        <f t="shared" si="2"/>
        <v>1</v>
      </c>
      <c r="T51" s="145"/>
      <c r="U51" s="43">
        <f t="shared" si="3"/>
        <v>0.33602278847242806</v>
      </c>
      <c r="V51" s="37">
        <f t="shared" si="4"/>
        <v>3.2000000177063699E-3</v>
      </c>
      <c r="W51" s="145"/>
      <c r="X51" s="85">
        <f t="shared" si="13"/>
        <v>10100</v>
      </c>
      <c r="Y51" s="45">
        <f t="shared" si="6"/>
        <v>100728980.10793363</v>
      </c>
      <c r="Z51" s="45">
        <f t="shared" si="7"/>
        <v>306283.5585014844</v>
      </c>
      <c r="AA51" s="45">
        <f t="shared" si="8"/>
        <v>6376.8203242196159</v>
      </c>
      <c r="AB51" s="46">
        <f t="shared" si="9"/>
        <v>28568.789700342491</v>
      </c>
      <c r="AD51" s="44">
        <f t="shared" si="14"/>
        <v>101080309.27645966</v>
      </c>
      <c r="AE51" s="124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5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5"/>
      <c r="M52" s="27">
        <f>'[3]E-Auto'!$E50*(1/100)</f>
        <v>1</v>
      </c>
      <c r="O52" s="35">
        <f t="shared" si="12"/>
        <v>14720.897237694657</v>
      </c>
      <c r="P52" s="39">
        <f t="shared" si="0"/>
        <v>1536.6027912082768</v>
      </c>
      <c r="Q52" s="145"/>
      <c r="R52" s="32">
        <f t="shared" si="1"/>
        <v>1</v>
      </c>
      <c r="S52" s="37">
        <f t="shared" si="2"/>
        <v>1</v>
      </c>
      <c r="T52" s="145"/>
      <c r="U52" s="43">
        <f t="shared" si="3"/>
        <v>0.33602319060595226</v>
      </c>
      <c r="V52" s="37">
        <f t="shared" si="4"/>
        <v>3.2000000180140518E-3</v>
      </c>
      <c r="W52" s="145"/>
      <c r="X52" s="85">
        <f t="shared" si="13"/>
        <v>10100</v>
      </c>
      <c r="Y52" s="45">
        <f t="shared" si="6"/>
        <v>101170561.14800109</v>
      </c>
      <c r="Z52" s="45">
        <f t="shared" si="7"/>
        <v>307625.4597639711</v>
      </c>
      <c r="AA52" s="45">
        <f t="shared" si="8"/>
        <v>6404.7679701761908</v>
      </c>
      <c r="AB52" s="46">
        <f t="shared" si="9"/>
        <v>28693.590886787038</v>
      </c>
      <c r="AD52" s="44">
        <f t="shared" si="14"/>
        <v>101523384.96662202</v>
      </c>
      <c r="AE52" s="124"/>
      <c r="AF52" s="89" t="s">
        <v>46</v>
      </c>
      <c r="AG52" s="90"/>
      <c r="AH52" s="91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5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5"/>
      <c r="M53" s="27">
        <f>'[3]E-Auto'!$E51*(1/100)</f>
        <v>1</v>
      </c>
      <c r="O53" s="35">
        <f t="shared" si="12"/>
        <v>14785.132886211197</v>
      </c>
      <c r="P53" s="39">
        <f t="shared" si="0"/>
        <v>1543.2073440445495</v>
      </c>
      <c r="Q53" s="145"/>
      <c r="R53" s="32">
        <f t="shared" si="1"/>
        <v>1</v>
      </c>
      <c r="S53" s="37">
        <f t="shared" si="2"/>
        <v>1</v>
      </c>
      <c r="T53" s="145"/>
      <c r="U53" s="43">
        <f t="shared" si="3"/>
        <v>0.33602359803828702</v>
      </c>
      <c r="V53" s="37">
        <f t="shared" si="4"/>
        <v>3.2000000183257634E-3</v>
      </c>
      <c r="W53" s="145"/>
      <c r="X53" s="85">
        <f t="shared" si="13"/>
        <v>10100</v>
      </c>
      <c r="Y53" s="45">
        <f t="shared" si="6"/>
        <v>101612144.87651913</v>
      </c>
      <c r="Z53" s="45">
        <f t="shared" si="7"/>
        <v>308967.36436107202</v>
      </c>
      <c r="AA53" s="45">
        <f t="shared" si="8"/>
        <v>6432.7156161327675</v>
      </c>
      <c r="AB53" s="46">
        <f t="shared" si="9"/>
        <v>28818.395119672776</v>
      </c>
      <c r="AD53" s="44">
        <f t="shared" si="14"/>
        <v>101966463.35161601</v>
      </c>
      <c r="AE53" s="124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5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5"/>
      <c r="M54" s="27">
        <f>'[3]E-Auto'!$E52*(1/100)</f>
        <v>1</v>
      </c>
      <c r="O54" s="35">
        <f t="shared" si="12"/>
        <v>14849.368534727735</v>
      </c>
      <c r="P54" s="39">
        <f t="shared" si="0"/>
        <v>1549.8126399230619</v>
      </c>
      <c r="Q54" s="146"/>
      <c r="R54" s="32">
        <f t="shared" si="1"/>
        <v>1</v>
      </c>
      <c r="S54" s="37">
        <f t="shared" si="2"/>
        <v>1</v>
      </c>
      <c r="T54" s="146"/>
      <c r="U54" s="43">
        <f t="shared" si="3"/>
        <v>0.33602401081577637</v>
      </c>
      <c r="V54" s="37">
        <f t="shared" si="4"/>
        <v>3.2000000186415377E-3</v>
      </c>
      <c r="W54" s="146"/>
      <c r="X54" s="85">
        <f t="shared" si="13"/>
        <v>10100</v>
      </c>
      <c r="Y54" s="45">
        <f t="shared" si="6"/>
        <v>102053731.32767834</v>
      </c>
      <c r="Z54" s="45">
        <f t="shared" si="7"/>
        <v>310309.27221269789</v>
      </c>
      <c r="AA54" s="45">
        <f t="shared" si="8"/>
        <v>6460.6632620893442</v>
      </c>
      <c r="AB54" s="46">
        <f t="shared" si="9"/>
        <v>28943.202325831662</v>
      </c>
      <c r="AD54" s="44">
        <f t="shared" si="14"/>
        <v>102409544.46547896</v>
      </c>
      <c r="AE54" s="124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4254033270.7190886</v>
      </c>
      <c r="AE55" s="124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2" t="s">
        <v>22</v>
      </c>
      <c r="V56" s="93"/>
      <c r="X56" s="9">
        <f>SUM(X9:X54)</f>
        <v>1933350</v>
      </c>
      <c r="Y56" s="70">
        <f>SUM(Y9:Y54)</f>
        <v>4237465865.6275454</v>
      </c>
      <c r="Z56" s="71">
        <f>SUM(Z9:Z54)</f>
        <v>12885419.454911657</v>
      </c>
      <c r="AA56" s="71">
        <f>SUM(AA9:AA54)</f>
        <v>546362.06686834304</v>
      </c>
      <c r="AB56" s="78">
        <f>SUM(AB9:AB54)</f>
        <v>1202273.5697639058</v>
      </c>
      <c r="AD56" s="72">
        <f>X56+Y56+Z56+AA56+AB56</f>
        <v>4254033270.7190895</v>
      </c>
      <c r="AF56" s="94"/>
      <c r="AG56" s="95"/>
    </row>
    <row r="57" spans="1:34" ht="15" thickBot="1" x14ac:dyDescent="0.35">
      <c r="AF57" s="96"/>
      <c r="AG57" s="97"/>
    </row>
    <row r="58" spans="1:34" x14ac:dyDescent="0.3">
      <c r="AE58" s="29"/>
      <c r="AF58" s="94"/>
      <c r="AG58" s="95"/>
      <c r="AH58" s="47"/>
    </row>
    <row r="59" spans="1:34" ht="15" thickBot="1" x14ac:dyDescent="0.35">
      <c r="AF59" s="96"/>
      <c r="AG59" s="97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5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4"/>
      <c r="L1" s="144"/>
      <c r="N1" s="144"/>
      <c r="Q1" s="144"/>
      <c r="R1" s="85"/>
      <c r="S1" s="85"/>
      <c r="T1" s="144"/>
      <c r="U1" s="85"/>
      <c r="V1" s="85"/>
      <c r="W1" s="144"/>
      <c r="AE1" s="124"/>
    </row>
    <row r="2" spans="1:36" ht="14.4" customHeight="1" thickBot="1" x14ac:dyDescent="0.35">
      <c r="B2" s="125" t="s">
        <v>0</v>
      </c>
      <c r="C2" s="126"/>
      <c r="D2" s="127"/>
      <c r="F2" s="124"/>
      <c r="G2" s="124"/>
      <c r="H2" s="145"/>
      <c r="K2" s="2"/>
      <c r="L2" s="145"/>
      <c r="O2" s="92" t="s">
        <v>55</v>
      </c>
      <c r="P2" s="93"/>
      <c r="Q2" s="145"/>
      <c r="R2" s="85"/>
      <c r="S2" s="85"/>
      <c r="T2" s="145"/>
      <c r="U2" s="85"/>
      <c r="V2" s="85"/>
      <c r="W2" s="145"/>
      <c r="Y2" s="148" t="s">
        <v>77</v>
      </c>
      <c r="Z2" s="149"/>
      <c r="AA2" s="150"/>
      <c r="AB2" s="8"/>
      <c r="AC2" s="8"/>
      <c r="AE2" s="124"/>
    </row>
    <row r="3" spans="1:36" ht="14.4" customHeight="1" thickBot="1" x14ac:dyDescent="0.35">
      <c r="B3" s="128"/>
      <c r="C3" s="129"/>
      <c r="D3" s="130"/>
      <c r="F3" s="124"/>
      <c r="G3" s="124"/>
      <c r="H3" s="145"/>
      <c r="K3" s="2"/>
      <c r="L3" s="145"/>
      <c r="O3" s="157" t="s">
        <v>76</v>
      </c>
      <c r="P3" s="158"/>
      <c r="Q3" s="145"/>
      <c r="R3" s="85"/>
      <c r="S3" s="85"/>
      <c r="T3" s="145"/>
      <c r="U3" s="85"/>
      <c r="V3" s="85"/>
      <c r="W3" s="145"/>
      <c r="Y3" s="151"/>
      <c r="Z3" s="152"/>
      <c r="AA3" s="153"/>
      <c r="AB3" s="8"/>
      <c r="AC3" s="8"/>
      <c r="AE3" s="124"/>
      <c r="AF3" s="102" t="s">
        <v>59</v>
      </c>
      <c r="AG3" s="103"/>
      <c r="AH3" s="104"/>
    </row>
    <row r="4" spans="1:36" ht="14.4" customHeight="1" thickBot="1" x14ac:dyDescent="0.35">
      <c r="H4" s="145"/>
      <c r="K4" s="2"/>
      <c r="L4" s="145"/>
      <c r="O4" s="159"/>
      <c r="P4" s="160"/>
      <c r="Q4" s="145"/>
      <c r="R4" s="85"/>
      <c r="S4" s="85"/>
      <c r="T4" s="145"/>
      <c r="U4" s="85"/>
      <c r="V4" s="85"/>
      <c r="W4" s="145"/>
      <c r="Y4" s="154"/>
      <c r="Z4" s="155"/>
      <c r="AA4" s="156"/>
      <c r="AB4" s="8"/>
      <c r="AC4" s="8"/>
      <c r="AE4" s="124"/>
      <c r="AF4" s="105"/>
      <c r="AG4" s="106"/>
      <c r="AH4" s="107"/>
    </row>
    <row r="5" spans="1:36" ht="14.4" customHeight="1" thickBot="1" x14ac:dyDescent="0.35">
      <c r="D5" s="108" t="s">
        <v>2</v>
      </c>
      <c r="E5" s="109"/>
      <c r="H5" s="145"/>
      <c r="I5" s="108" t="s">
        <v>7</v>
      </c>
      <c r="J5" s="112"/>
      <c r="K5" s="109"/>
      <c r="L5" s="145"/>
      <c r="M5" s="112" t="s">
        <v>3</v>
      </c>
      <c r="O5" s="114"/>
      <c r="P5" s="115"/>
      <c r="Q5" s="145"/>
      <c r="R5" s="112" t="s">
        <v>20</v>
      </c>
      <c r="S5" s="109"/>
      <c r="T5" s="145"/>
      <c r="U5" s="108" t="s">
        <v>29</v>
      </c>
      <c r="V5" s="109"/>
      <c r="W5" s="145"/>
      <c r="AE5" s="124"/>
    </row>
    <row r="6" spans="1:36" ht="14.4" customHeight="1" thickBot="1" x14ac:dyDescent="0.35">
      <c r="D6" s="110"/>
      <c r="E6" s="111"/>
      <c r="H6" s="145"/>
      <c r="I6" s="110"/>
      <c r="J6" s="113"/>
      <c r="K6" s="111"/>
      <c r="L6" s="145"/>
      <c r="M6" s="113"/>
      <c r="O6" s="116"/>
      <c r="P6" s="117"/>
      <c r="Q6" s="145"/>
      <c r="R6" s="113"/>
      <c r="S6" s="111"/>
      <c r="T6" s="145"/>
      <c r="U6" s="110"/>
      <c r="V6" s="111"/>
      <c r="W6" s="145"/>
      <c r="AE6" s="124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7" t="s">
        <v>5</v>
      </c>
      <c r="C7" s="147"/>
      <c r="D7" s="120" t="s">
        <v>4</v>
      </c>
      <c r="E7" s="120"/>
      <c r="F7" s="121" t="s">
        <v>6</v>
      </c>
      <c r="G7" s="121"/>
      <c r="H7" s="145"/>
      <c r="I7" s="74" t="s">
        <v>71</v>
      </c>
      <c r="J7" s="14" t="s">
        <v>70</v>
      </c>
      <c r="K7" s="22" t="s">
        <v>69</v>
      </c>
      <c r="L7" s="145"/>
      <c r="M7" s="1" t="s">
        <v>8</v>
      </c>
      <c r="O7" s="118"/>
      <c r="P7" s="119"/>
      <c r="Q7" s="145"/>
      <c r="R7" s="85"/>
      <c r="S7" s="85"/>
      <c r="T7" s="145"/>
      <c r="U7" s="85"/>
      <c r="V7" s="85"/>
      <c r="W7" s="145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22" t="s">
        <v>56</v>
      </c>
      <c r="AE7" s="124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5"/>
      <c r="I8" s="75"/>
      <c r="J8" s="7"/>
      <c r="K8" s="20"/>
      <c r="L8" s="145"/>
      <c r="M8" s="25"/>
      <c r="O8" s="34"/>
      <c r="P8" s="38"/>
      <c r="Q8" s="145"/>
      <c r="R8" s="87"/>
      <c r="S8" s="86"/>
      <c r="T8" s="145"/>
      <c r="U8" s="87"/>
      <c r="V8" s="86"/>
      <c r="W8" s="145"/>
      <c r="X8" s="41"/>
      <c r="Y8" s="10"/>
      <c r="Z8" s="40"/>
      <c r="AA8" s="40"/>
      <c r="AB8" s="40"/>
      <c r="AD8" s="123"/>
      <c r="AE8" s="124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5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5"/>
      <c r="M9" s="26">
        <f>'[3]E-Auto'!$E7*(1/100)</f>
        <v>1.6900000000000001E-3</v>
      </c>
      <c r="O9" s="35">
        <f>B9</f>
        <v>11958.76435148346</v>
      </c>
      <c r="P9" s="39">
        <f>C9+(C9*K9)</f>
        <v>1259.436925997499</v>
      </c>
      <c r="Q9" s="145"/>
      <c r="R9" s="32">
        <f>IF(O9&lt;$AG$18,1,2)</f>
        <v>1</v>
      </c>
      <c r="S9" s="37">
        <f>IF(P9&lt;$AG$10,1,2)</f>
        <v>1</v>
      </c>
      <c r="T9" s="145"/>
      <c r="U9" s="43">
        <f>($AI$15/$AG$20)*(1+0.15*(O9/$AG$18)^4)+$AH$33</f>
        <v>0.33601009997282072</v>
      </c>
      <c r="V9" s="37">
        <f>($AI$7/$AG$12)*(1+0.15*(P9/$AG$10)^4)+$AH$32</f>
        <v>3.2000000081296273E-3</v>
      </c>
      <c r="W9" s="145"/>
      <c r="X9" s="85">
        <f>($AG$7*$AG$8*S9*$AG$24+$AG$15*$AG$16*R9*$AG$24)</f>
        <v>3600</v>
      </c>
      <c r="Y9" s="45">
        <f>(O9*U9*$AG$30+P9*V9*$AG$29)*365</f>
        <v>82184834.753861904</v>
      </c>
      <c r="Z9" s="45">
        <f>(O9*$AI$15*$AG$37+P9*$AI$7*$AG$36)*365</f>
        <v>249953.47708019093</v>
      </c>
      <c r="AA9" s="45">
        <f>O9*$AI$15*($AG$41+$AG$40*(1-M9))*365</f>
        <v>17229.918533666874</v>
      </c>
      <c r="AB9" s="46">
        <f>365*((P9*$AI$7*($AG$53*$AG$54+$AG$49*$AG$50+$AG$45*$AG$46))+(O9*$AI$15*($AG$53*$AG$55+$AG$49*$AG$51+$AG$45*$AG$47)))</f>
        <v>23354.338649166282</v>
      </c>
      <c r="AD9" s="44">
        <f>SUM(X9:AB9)</f>
        <v>82478972.488124937</v>
      </c>
      <c r="AE9" s="124"/>
      <c r="AF9" s="98" t="s">
        <v>15</v>
      </c>
      <c r="AG9" s="17"/>
      <c r="AH9" s="101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5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5"/>
      <c r="M10" s="27">
        <f>'[3]E-Auto'!$E8*(1/100)</f>
        <v>2.3700000000000001E-3</v>
      </c>
      <c r="O10" s="35">
        <f>B10</f>
        <v>12023</v>
      </c>
      <c r="P10" s="39">
        <f t="shared" ref="P10:P54" si="0">C10+(C10*K10)</f>
        <v>1265.8422304494381</v>
      </c>
      <c r="Q10" s="145"/>
      <c r="R10" s="32">
        <f t="shared" ref="R10:R54" si="1">IF(O10&lt;$AG$18,1,2)</f>
        <v>1</v>
      </c>
      <c r="S10" s="37">
        <f t="shared" ref="S10:S54" si="2">IF(P10&lt;$AG$10,1,2)</f>
        <v>1</v>
      </c>
      <c r="T10" s="145"/>
      <c r="U10" s="43">
        <f t="shared" ref="U10:U54" si="3">($AI$15/$AG$20)*(1+0.15*(O10/$AG$18)^4)+$AH$33</f>
        <v>0.33601031873266185</v>
      </c>
      <c r="V10" s="37">
        <f t="shared" ref="V10:V54" si="4">($AI$7/$AG$12)*(1+0.15*(P10/$AG$10)^4)+$AH$32</f>
        <v>3.2000000082962774E-3</v>
      </c>
      <c r="W10" s="145"/>
      <c r="X10" s="85">
        <f t="shared" ref="X10:X12" si="5">($AG$7*$AG$8*S10*$AG$24+$AG$15*$AG$16*R10*$AG$24)</f>
        <v>3600</v>
      </c>
      <c r="Y10" s="45">
        <f t="shared" ref="Y10:Y54" si="6">(O10*U10*$AG$30+P10*V10*$AG$29)*365</f>
        <v>82626323.780304834</v>
      </c>
      <c r="Z10" s="45">
        <f t="shared" ref="Z10:Z54" si="7">(O10*$AI$15*$AG$37+P10*$AI$7*$AG$36)*365</f>
        <v>251294.50896936853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365*((P10*$AI$7*($AG$53*$AG$54+$AG$49*$AG$50+$AG$45*$AG$46))+(O10*$AI$15*($AG$53*$AG$55+$AG$49*$AG$51+$AG$45*$AG$47)))</f>
        <v>23478.345592424914</v>
      </c>
      <c r="AD10" s="44">
        <f t="shared" ref="AD10:AD46" si="10">SUM(X10:AB10)</f>
        <v>82922010.866537258</v>
      </c>
      <c r="AE10" s="124"/>
      <c r="AF10" s="99"/>
      <c r="AG10" s="18">
        <v>110400</v>
      </c>
      <c r="AH10" s="101"/>
      <c r="AI10" s="79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5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5"/>
      <c r="M11" s="27">
        <f>'[3]E-Auto'!$E9*(1/100)</f>
        <v>3.1800000000000001E-3</v>
      </c>
      <c r="O11" s="35">
        <f t="shared" ref="O11:O53" si="12">B11</f>
        <v>12087.23564851654</v>
      </c>
      <c r="P11" s="39">
        <f t="shared" si="0"/>
        <v>1272.2556781476355</v>
      </c>
      <c r="Q11" s="145"/>
      <c r="R11" s="32">
        <f t="shared" si="1"/>
        <v>1</v>
      </c>
      <c r="S11" s="37">
        <f t="shared" si="2"/>
        <v>1</v>
      </c>
      <c r="T11" s="145"/>
      <c r="U11" s="43">
        <f t="shared" si="3"/>
        <v>0.3360105410270699</v>
      </c>
      <c r="V11" s="37">
        <f t="shared" si="4"/>
        <v>3.2000000084656936E-3</v>
      </c>
      <c r="W11" s="145"/>
      <c r="X11" s="85">
        <f t="shared" si="5"/>
        <v>3600</v>
      </c>
      <c r="Y11" s="45">
        <f t="shared" si="6"/>
        <v>83067814.587357923</v>
      </c>
      <c r="Z11" s="45">
        <f t="shared" si="7"/>
        <v>252635.57652596472</v>
      </c>
      <c r="AA11" s="45">
        <f t="shared" si="8"/>
        <v>17396.873832080575</v>
      </c>
      <c r="AB11" s="46">
        <f t="shared" si="9"/>
        <v>23602.385120769715</v>
      </c>
      <c r="AD11" s="44">
        <f t="shared" si="10"/>
        <v>83365049.422836736</v>
      </c>
      <c r="AE11" s="124"/>
      <c r="AF11" s="100"/>
      <c r="AG11" s="17"/>
      <c r="AH11" s="101"/>
      <c r="AI11" s="79" t="s">
        <v>61</v>
      </c>
      <c r="AJ11" s="80">
        <v>65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5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5"/>
      <c r="M12" s="27">
        <f>'[3]E-Auto'!$E10*(1/100)</f>
        <v>4.1700000000000001E-3</v>
      </c>
      <c r="O12" s="35">
        <f t="shared" si="12"/>
        <v>12151.471297033078</v>
      </c>
      <c r="P12" s="39">
        <f t="shared" si="0"/>
        <v>1278.6768707811332</v>
      </c>
      <c r="Q12" s="145"/>
      <c r="R12" s="32">
        <f t="shared" si="1"/>
        <v>1</v>
      </c>
      <c r="S12" s="37">
        <f t="shared" si="2"/>
        <v>1</v>
      </c>
      <c r="T12" s="145"/>
      <c r="U12" s="43">
        <f t="shared" si="3"/>
        <v>0.33601076689391401</v>
      </c>
      <c r="V12" s="37">
        <f t="shared" si="4"/>
        <v>3.2000000086379004E-3</v>
      </c>
      <c r="W12" s="145"/>
      <c r="X12" s="85">
        <f t="shared" si="5"/>
        <v>3600</v>
      </c>
      <c r="Y12" s="45">
        <f t="shared" si="6"/>
        <v>83509307.182066411</v>
      </c>
      <c r="Z12" s="45">
        <f t="shared" si="7"/>
        <v>253976.6780053775</v>
      </c>
      <c r="AA12" s="45">
        <f t="shared" si="8"/>
        <v>17477.207711134364</v>
      </c>
      <c r="AB12" s="46">
        <f t="shared" si="9"/>
        <v>23726.455640364948</v>
      </c>
      <c r="AD12" s="44">
        <f t="shared" si="10"/>
        <v>83808087.523423284</v>
      </c>
      <c r="AE12" s="124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5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5"/>
      <c r="M13" s="27">
        <f>'[3]E-Auto'!$E11*(1/100)</f>
        <v>6.2100000000000002E-3</v>
      </c>
      <c r="O13" s="35">
        <f t="shared" si="12"/>
        <v>12215.706945549618</v>
      </c>
      <c r="P13" s="39">
        <f t="shared" si="0"/>
        <v>1285.1054355990343</v>
      </c>
      <c r="Q13" s="145"/>
      <c r="R13" s="32">
        <f t="shared" si="1"/>
        <v>1</v>
      </c>
      <c r="S13" s="37">
        <f t="shared" si="2"/>
        <v>1</v>
      </c>
      <c r="T13" s="145"/>
      <c r="U13" s="43">
        <f t="shared" si="3"/>
        <v>0.33601099637126519</v>
      </c>
      <c r="V13" s="37">
        <f t="shared" si="4"/>
        <v>3.2000000088129236E-3</v>
      </c>
      <c r="W13" s="145"/>
      <c r="X13" s="85">
        <f>($AG$7*$AG$8*S13*$AG$24+$AG$15*$AG$16*R13*$AG$24)</f>
        <v>3600</v>
      </c>
      <c r="Y13" s="45">
        <f t="shared" si="6"/>
        <v>83950801.572769731</v>
      </c>
      <c r="Z13" s="45">
        <f t="shared" si="7"/>
        <v>255317.81177495795</v>
      </c>
      <c r="AA13" s="45">
        <f t="shared" si="8"/>
        <v>17544.492054087576</v>
      </c>
      <c r="AB13" s="46">
        <f t="shared" si="9"/>
        <v>23850.55565965311</v>
      </c>
      <c r="AD13" s="44">
        <f t="shared" si="10"/>
        <v>84251114.432258427</v>
      </c>
      <c r="AE13" s="124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5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5"/>
      <c r="M14" s="27">
        <f>'[3]E-Auto'!$E12*(1/100)</f>
        <v>3.5041935483870967E-2</v>
      </c>
      <c r="O14" s="35">
        <f t="shared" si="12"/>
        <v>12279.942594066157</v>
      </c>
      <c r="P14" s="39">
        <f t="shared" si="0"/>
        <v>1291.5410233926036</v>
      </c>
      <c r="Q14" s="145"/>
      <c r="R14" s="32">
        <f t="shared" si="1"/>
        <v>1</v>
      </c>
      <c r="S14" s="37">
        <f t="shared" si="2"/>
        <v>1</v>
      </c>
      <c r="T14" s="145"/>
      <c r="U14" s="43">
        <f t="shared" si="3"/>
        <v>0.3360112294973962</v>
      </c>
      <c r="V14" s="37">
        <f t="shared" si="4"/>
        <v>3.2000000089907879E-3</v>
      </c>
      <c r="W14" s="145"/>
      <c r="X14" s="85">
        <f>($AG$7*$AG$8*S14*$AG$24+$AG$15*$AG$16*R14*$AG$24)+AG26</f>
        <v>1511350</v>
      </c>
      <c r="Y14" s="45">
        <f t="shared" si="6"/>
        <v>84392297.769020349</v>
      </c>
      <c r="Z14" s="45">
        <f t="shared" si="7"/>
        <v>256658.97630517185</v>
      </c>
      <c r="AA14" s="45">
        <f t="shared" si="8"/>
        <v>17280.074321086307</v>
      </c>
      <c r="AB14" s="46">
        <f t="shared" si="9"/>
        <v>23974.683781280317</v>
      </c>
      <c r="AD14" s="44">
        <f t="shared" si="10"/>
        <v>86201561.503427893</v>
      </c>
      <c r="AE14" s="124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5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5"/>
      <c r="M15" s="27">
        <f>'[3]E-Auto'!$E13*(1/100)</f>
        <v>6.3873870967741941E-2</v>
      </c>
      <c r="O15" s="35">
        <f t="shared" si="12"/>
        <v>12344.178242582695</v>
      </c>
      <c r="P15" s="39">
        <f t="shared" si="0"/>
        <v>1297.9833066655667</v>
      </c>
      <c r="Q15" s="145"/>
      <c r="R15" s="32">
        <f t="shared" si="1"/>
        <v>1</v>
      </c>
      <c r="S15" s="37">
        <f t="shared" si="2"/>
        <v>1</v>
      </c>
      <c r="T15" s="145"/>
      <c r="U15" s="43">
        <f t="shared" si="3"/>
        <v>0.33601146631078155</v>
      </c>
      <c r="V15" s="37">
        <f t="shared" si="4"/>
        <v>3.2000000091715218E-3</v>
      </c>
      <c r="W15" s="145"/>
      <c r="X15" s="85">
        <f>($AJ$11*$AG$8*S15*$AG$25+$AJ$9*$AG$8*S15*$AG$24+$AG$15*$AG$16*R15*$AG$24)</f>
        <v>10100</v>
      </c>
      <c r="Y15" s="45">
        <f t="shared" si="6"/>
        <v>84833795.78151013</v>
      </c>
      <c r="Z15" s="45">
        <f t="shared" si="7"/>
        <v>258000.17016158547</v>
      </c>
      <c r="AA15" s="45">
        <f t="shared" si="8"/>
        <v>17011.925101773959</v>
      </c>
      <c r="AB15" s="46">
        <f t="shared" si="9"/>
        <v>24098.838694774815</v>
      </c>
      <c r="AD15" s="44">
        <f t="shared" si="10"/>
        <v>85143006.715468273</v>
      </c>
      <c r="AE15" s="124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5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5"/>
      <c r="M16" s="27">
        <f>'[3]E-Auto'!$E14*(1/100)</f>
        <v>9.2705806451612929E-2</v>
      </c>
      <c r="O16" s="35">
        <f t="shared" si="12"/>
        <v>12408.413891099233</v>
      </c>
      <c r="P16" s="39">
        <f t="shared" si="0"/>
        <v>1304.4319779724412</v>
      </c>
      <c r="Q16" s="145"/>
      <c r="R16" s="32">
        <f t="shared" si="1"/>
        <v>1</v>
      </c>
      <c r="S16" s="37">
        <f t="shared" si="2"/>
        <v>1</v>
      </c>
      <c r="T16" s="145"/>
      <c r="U16" s="43">
        <f t="shared" si="3"/>
        <v>0.33601170685009762</v>
      </c>
      <c r="V16" s="37">
        <f t="shared" si="4"/>
        <v>3.2000000093551488E-3</v>
      </c>
      <c r="W16" s="145"/>
      <c r="X16" s="85">
        <f t="shared" ref="X16:X54" si="13">($AJ$11*$AG$8*S16*$AG$25+$AJ$9*$AG$8*S16*$AG$24+$AG$15*$AG$16*R16*$AG$24)</f>
        <v>10100</v>
      </c>
      <c r="Y16" s="45">
        <f t="shared" si="6"/>
        <v>85275295.622004032</v>
      </c>
      <c r="Z16" s="45">
        <f t="shared" si="7"/>
        <v>259341.39199758761</v>
      </c>
      <c r="AA16" s="45">
        <f t="shared" si="8"/>
        <v>16740.04439615053</v>
      </c>
      <c r="AB16" s="46">
        <f t="shared" si="9"/>
        <v>24223.019169897783</v>
      </c>
      <c r="AD16" s="44">
        <f t="shared" si="10"/>
        <v>85585700.077567667</v>
      </c>
      <c r="AE16" s="124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5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5"/>
      <c r="M17" s="27">
        <f>'[3]E-Auto'!$E15*(1/100)</f>
        <v>0.1215377419354839</v>
      </c>
      <c r="O17" s="35">
        <f t="shared" si="12"/>
        <v>12472.649539615772</v>
      </c>
      <c r="P17" s="39">
        <f t="shared" si="0"/>
        <v>1310.8867484071711</v>
      </c>
      <c r="Q17" s="145"/>
      <c r="R17" s="32">
        <f t="shared" si="1"/>
        <v>1</v>
      </c>
      <c r="S17" s="37">
        <f t="shared" si="2"/>
        <v>1</v>
      </c>
      <c r="T17" s="145"/>
      <c r="U17" s="43">
        <f t="shared" si="3"/>
        <v>0.33601195115422244</v>
      </c>
      <c r="V17" s="37">
        <f t="shared" si="4"/>
        <v>3.2000000095416974E-3</v>
      </c>
      <c r="W17" s="145"/>
      <c r="X17" s="85">
        <f t="shared" si="13"/>
        <v>10100</v>
      </c>
      <c r="Y17" s="45">
        <f t="shared" si="6"/>
        <v>85716797.303279266</v>
      </c>
      <c r="Z17" s="45">
        <f t="shared" si="7"/>
        <v>260682.64054776976</v>
      </c>
      <c r="AA17" s="45">
        <f t="shared" si="8"/>
        <v>16464.432204216024</v>
      </c>
      <c r="AB17" s="46">
        <f t="shared" si="9"/>
        <v>24347.22405059568</v>
      </c>
      <c r="AD17" s="44">
        <f t="shared" si="10"/>
        <v>86028391.600081846</v>
      </c>
      <c r="AE17" s="124"/>
      <c r="AF17" s="98" t="s">
        <v>16</v>
      </c>
      <c r="AG17" s="17"/>
      <c r="AH17" s="101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5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5"/>
      <c r="M18" s="27">
        <f>'[3]E-Auto'!$E16*(1/100)</f>
        <v>0.15036967741935489</v>
      </c>
      <c r="O18" s="35">
        <f t="shared" si="12"/>
        <v>12536.885188132312</v>
      </c>
      <c r="P18" s="39">
        <f t="shared" si="0"/>
        <v>1317.3473462264355</v>
      </c>
      <c r="Q18" s="145"/>
      <c r="R18" s="32">
        <f t="shared" si="1"/>
        <v>1</v>
      </c>
      <c r="S18" s="37">
        <f t="shared" si="2"/>
        <v>1</v>
      </c>
      <c r="T18" s="145"/>
      <c r="U18" s="43">
        <f t="shared" si="3"/>
        <v>0.33601219926223608</v>
      </c>
      <c r="V18" s="37">
        <f t="shared" si="4"/>
        <v>3.2000000097311947E-3</v>
      </c>
      <c r="W18" s="145"/>
      <c r="X18" s="85">
        <f t="shared" si="13"/>
        <v>10100</v>
      </c>
      <c r="Y18" s="45">
        <f t="shared" si="6"/>
        <v>86158300.839070812</v>
      </c>
      <c r="Z18" s="45">
        <f t="shared" si="7"/>
        <v>262023.91462189626</v>
      </c>
      <c r="AA18" s="45">
        <f t="shared" si="8"/>
        <v>16185.088525970441</v>
      </c>
      <c r="AB18" s="46">
        <f t="shared" si="9"/>
        <v>24471.452249491413</v>
      </c>
      <c r="AD18" s="44">
        <f t="shared" si="10"/>
        <v>86471081.294468164</v>
      </c>
      <c r="AE18" s="124"/>
      <c r="AF18" s="99"/>
      <c r="AG18" s="18">
        <v>30000</v>
      </c>
      <c r="AH18" s="101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5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5"/>
      <c r="M19" s="27">
        <f>'[3]E-Auto'!$E17*(1/100)</f>
        <v>0.17920161290322587</v>
      </c>
      <c r="O19" s="35">
        <f t="shared" si="12"/>
        <v>12601.120836648852</v>
      </c>
      <c r="P19" s="39">
        <f t="shared" si="0"/>
        <v>1323.8135155938407</v>
      </c>
      <c r="Q19" s="145"/>
      <c r="R19" s="32">
        <f t="shared" si="1"/>
        <v>1</v>
      </c>
      <c r="S19" s="37">
        <f t="shared" si="2"/>
        <v>1</v>
      </c>
      <c r="T19" s="145"/>
      <c r="U19" s="43">
        <f t="shared" si="3"/>
        <v>0.33601245121342005</v>
      </c>
      <c r="V19" s="37">
        <f t="shared" si="4"/>
        <v>3.2000000099236675E-3</v>
      </c>
      <c r="W19" s="145"/>
      <c r="X19" s="85">
        <f t="shared" si="13"/>
        <v>10100</v>
      </c>
      <c r="Y19" s="45">
        <f t="shared" si="6"/>
        <v>86599806.244020864</v>
      </c>
      <c r="Z19" s="45">
        <f t="shared" si="7"/>
        <v>263365.21309940354</v>
      </c>
      <c r="AA19" s="45">
        <f t="shared" si="8"/>
        <v>15902.013361413778</v>
      </c>
      <c r="AB19" s="46">
        <f t="shared" si="9"/>
        <v>24595.702742859208</v>
      </c>
      <c r="AD19" s="44">
        <f t="shared" si="10"/>
        <v>86913769.173224539</v>
      </c>
      <c r="AE19" s="124"/>
      <c r="AF19" s="100"/>
      <c r="AG19" s="17"/>
      <c r="AH19" s="101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5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5"/>
      <c r="M20" s="27">
        <f>'[3]E-Auto'!$E18*(1/100)</f>
        <v>0.20803354838709684</v>
      </c>
      <c r="O20" s="35">
        <f t="shared" si="12"/>
        <v>12665.356485165392</v>
      </c>
      <c r="P20" s="39">
        <f t="shared" si="0"/>
        <v>1330.2850154327846</v>
      </c>
      <c r="Q20" s="145"/>
      <c r="R20" s="32">
        <f t="shared" si="1"/>
        <v>1</v>
      </c>
      <c r="S20" s="37">
        <f t="shared" si="2"/>
        <v>1</v>
      </c>
      <c r="T20" s="145"/>
      <c r="U20" s="43">
        <f t="shared" si="3"/>
        <v>0.33601270704725794</v>
      </c>
      <c r="V20" s="37">
        <f t="shared" si="4"/>
        <v>3.2000000101191435E-3</v>
      </c>
      <c r="W20" s="145"/>
      <c r="X20" s="85">
        <f t="shared" si="13"/>
        <v>10100</v>
      </c>
      <c r="Y20" s="45">
        <f t="shared" si="6"/>
        <v>87041313.533633769</v>
      </c>
      <c r="Z20" s="45">
        <f t="shared" si="7"/>
        <v>264706.53492437617</v>
      </c>
      <c r="AA20" s="45">
        <f t="shared" si="8"/>
        <v>15615.206710546036</v>
      </c>
      <c r="AB20" s="46">
        <f t="shared" si="9"/>
        <v>24719.974566034423</v>
      </c>
      <c r="AD20" s="44">
        <f t="shared" si="10"/>
        <v>87356455.249834716</v>
      </c>
      <c r="AE20" s="124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5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5"/>
      <c r="M21" s="27">
        <f>'[3]E-Auto'!$E19*(1/100)</f>
        <v>0.23686548387096781</v>
      </c>
      <c r="O21" s="35">
        <f t="shared" si="12"/>
        <v>12729.59213368193</v>
      </c>
      <c r="P21" s="39">
        <f t="shared" si="0"/>
        <v>1336.7616183771818</v>
      </c>
      <c r="Q21" s="145"/>
      <c r="R21" s="32">
        <f t="shared" si="1"/>
        <v>1</v>
      </c>
      <c r="S21" s="37">
        <f t="shared" si="2"/>
        <v>1</v>
      </c>
      <c r="T21" s="145"/>
      <c r="U21" s="43">
        <f t="shared" si="3"/>
        <v>0.33601296680343501</v>
      </c>
      <c r="V21" s="37">
        <f t="shared" si="4"/>
        <v>3.2000000103176505E-3</v>
      </c>
      <c r="W21" s="145"/>
      <c r="X21" s="85">
        <f t="shared" si="13"/>
        <v>10100</v>
      </c>
      <c r="Y21" s="45">
        <f t="shared" si="6"/>
        <v>87482822.72423403</v>
      </c>
      <c r="Z21" s="45">
        <f t="shared" si="7"/>
        <v>266047.87910095067</v>
      </c>
      <c r="AA21" s="45">
        <f t="shared" si="8"/>
        <v>15324.668573367213</v>
      </c>
      <c r="AB21" s="46">
        <f t="shared" si="9"/>
        <v>24844.266809214834</v>
      </c>
      <c r="AD21" s="44">
        <f t="shared" si="10"/>
        <v>87799139.538717553</v>
      </c>
      <c r="AE21" s="124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5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5"/>
      <c r="M22" s="27">
        <f>'[3]E-Auto'!$E20*(1/100)</f>
        <v>0.26569741935483882</v>
      </c>
      <c r="O22" s="35">
        <f t="shared" si="12"/>
        <v>12793.827782198468</v>
      </c>
      <c r="P22" s="39">
        <f t="shared" si="0"/>
        <v>1343.2431098104485</v>
      </c>
      <c r="Q22" s="145"/>
      <c r="R22" s="32">
        <f t="shared" si="1"/>
        <v>1</v>
      </c>
      <c r="S22" s="37">
        <f t="shared" si="2"/>
        <v>1</v>
      </c>
      <c r="T22" s="145"/>
      <c r="U22" s="43">
        <f t="shared" si="3"/>
        <v>0.33601323052183824</v>
      </c>
      <c r="V22" s="37">
        <f t="shared" si="4"/>
        <v>3.2000000105192172E-3</v>
      </c>
      <c r="W22" s="145"/>
      <c r="X22" s="85">
        <f t="shared" si="13"/>
        <v>10100</v>
      </c>
      <c r="Y22" s="45">
        <f t="shared" si="6"/>
        <v>87924333.832928702</v>
      </c>
      <c r="Z22" s="45">
        <f t="shared" si="7"/>
        <v>267389.24468910642</v>
      </c>
      <c r="AA22" s="45">
        <f t="shared" si="8"/>
        <v>15030.398949877313</v>
      </c>
      <c r="AB22" s="46">
        <f t="shared" si="9"/>
        <v>24968.57861361518</v>
      </c>
      <c r="AD22" s="44">
        <f t="shared" si="10"/>
        <v>88241822.055181295</v>
      </c>
      <c r="AE22" s="124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5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5"/>
      <c r="M23" s="27">
        <f>'[3]E-Auto'!$E21*(1/100)</f>
        <v>0.29452935483870979</v>
      </c>
      <c r="O23" s="35">
        <f t="shared" si="12"/>
        <v>12858.063430715009</v>
      </c>
      <c r="P23" s="39">
        <f t="shared" si="0"/>
        <v>1349.7292869841981</v>
      </c>
      <c r="Q23" s="145"/>
      <c r="R23" s="32">
        <f t="shared" si="1"/>
        <v>1</v>
      </c>
      <c r="S23" s="37">
        <f t="shared" si="2"/>
        <v>1</v>
      </c>
      <c r="T23" s="145"/>
      <c r="U23" s="43">
        <f t="shared" si="3"/>
        <v>0.33601349824255655</v>
      </c>
      <c r="V23" s="37">
        <f t="shared" si="4"/>
        <v>3.200000010723872E-3</v>
      </c>
      <c r="W23" s="145"/>
      <c r="X23" s="85">
        <f t="shared" si="13"/>
        <v>10100</v>
      </c>
      <c r="Y23" s="45">
        <f t="shared" si="6"/>
        <v>88365846.877572447</v>
      </c>
      <c r="Z23" s="45">
        <f t="shared" si="7"/>
        <v>268730.63080080558</v>
      </c>
      <c r="AA23" s="45">
        <f t="shared" si="8"/>
        <v>14732.39784007633</v>
      </c>
      <c r="AB23" s="46">
        <f t="shared" si="9"/>
        <v>25092.90916794063</v>
      </c>
      <c r="AD23" s="44">
        <f t="shared" si="10"/>
        <v>88684502.815381274</v>
      </c>
      <c r="AE23" s="124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5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5"/>
      <c r="M24" s="27">
        <f>'[3]E-Auto'!$E22*(1/100)</f>
        <v>0.32336129032258071</v>
      </c>
      <c r="O24" s="35">
        <f t="shared" si="12"/>
        <v>12922.299079231549</v>
      </c>
      <c r="P24" s="39">
        <f t="shared" si="0"/>
        <v>1356.2199582090477</v>
      </c>
      <c r="Q24" s="145"/>
      <c r="R24" s="32">
        <f t="shared" si="1"/>
        <v>1</v>
      </c>
      <c r="S24" s="37">
        <f t="shared" si="2"/>
        <v>1</v>
      </c>
      <c r="T24" s="145"/>
      <c r="U24" s="43">
        <f t="shared" si="3"/>
        <v>0.33601377000588045</v>
      </c>
      <c r="V24" s="37">
        <f t="shared" si="4"/>
        <v>3.2000000109316442E-3</v>
      </c>
      <c r="W24" s="145"/>
      <c r="X24" s="85">
        <f t="shared" si="13"/>
        <v>10100</v>
      </c>
      <c r="Y24" s="45">
        <f t="shared" si="6"/>
        <v>88807361.876735881</v>
      </c>
      <c r="Z24" s="45">
        <f t="shared" si="7"/>
        <v>270072.03659644851</v>
      </c>
      <c r="AA24" s="45">
        <f t="shared" si="8"/>
        <v>14430.665243964275</v>
      </c>
      <c r="AB24" s="46">
        <f t="shared" si="9"/>
        <v>25217.257705148786</v>
      </c>
      <c r="AD24" s="44">
        <f t="shared" si="10"/>
        <v>89127181.836281449</v>
      </c>
      <c r="AE24" s="124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5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5"/>
      <c r="M25" s="27">
        <f>'[3]E-Auto'!$E23*(1/100)</f>
        <v>0.35219322580645168</v>
      </c>
      <c r="O25" s="35">
        <f t="shared" si="12"/>
        <v>12986.534727748087</v>
      </c>
      <c r="P25" s="39">
        <f t="shared" si="0"/>
        <v>1362.7149421107367</v>
      </c>
      <c r="Q25" s="145"/>
      <c r="R25" s="32">
        <f t="shared" si="1"/>
        <v>1</v>
      </c>
      <c r="S25" s="37">
        <f t="shared" si="2"/>
        <v>1</v>
      </c>
      <c r="T25" s="145"/>
      <c r="U25" s="43">
        <f t="shared" si="3"/>
        <v>0.33601404585230243</v>
      </c>
      <c r="V25" s="37">
        <f t="shared" si="4"/>
        <v>3.200000011142561E-3</v>
      </c>
      <c r="W25" s="145"/>
      <c r="X25" s="85">
        <f t="shared" si="13"/>
        <v>10100</v>
      </c>
      <c r="Y25" s="45">
        <f t="shared" si="6"/>
        <v>89248878.849676445</v>
      </c>
      <c r="Z25" s="45">
        <f t="shared" si="7"/>
        <v>271413.46128161595</v>
      </c>
      <c r="AA25" s="45">
        <f t="shared" si="8"/>
        <v>14125.201161541136</v>
      </c>
      <c r="AB25" s="46">
        <f t="shared" si="9"/>
        <v>25341.623499473084</v>
      </c>
      <c r="AD25" s="44">
        <f t="shared" si="10"/>
        <v>89569859.135619074</v>
      </c>
      <c r="AE25" s="124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5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5"/>
      <c r="M26" s="27">
        <f>'[3]E-Auto'!$E24*(1/100)</f>
        <v>0.38102516129032266</v>
      </c>
      <c r="O26" s="35">
        <f t="shared" si="12"/>
        <v>13050.770376264627</v>
      </c>
      <c r="P26" s="39">
        <f t="shared" si="0"/>
        <v>1369.2140669454984</v>
      </c>
      <c r="Q26" s="145"/>
      <c r="R26" s="32">
        <f t="shared" si="1"/>
        <v>1</v>
      </c>
      <c r="S26" s="37">
        <f t="shared" si="2"/>
        <v>1</v>
      </c>
      <c r="T26" s="145"/>
      <c r="U26" s="43">
        <f t="shared" si="3"/>
        <v>0.33601432582251667</v>
      </c>
      <c r="V26" s="37">
        <f t="shared" si="4"/>
        <v>3.2000000113566532E-3</v>
      </c>
      <c r="W26" s="145"/>
      <c r="X26" s="85">
        <f t="shared" si="13"/>
        <v>10100</v>
      </c>
      <c r="Y26" s="45">
        <f t="shared" si="6"/>
        <v>89690397.816311821</v>
      </c>
      <c r="Z26" s="45">
        <f t="shared" si="7"/>
        <v>272754.90410407021</v>
      </c>
      <c r="AA26" s="45">
        <f t="shared" si="8"/>
        <v>13816.00559280692</v>
      </c>
      <c r="AB26" s="46">
        <f t="shared" si="9"/>
        <v>25466.005863683236</v>
      </c>
      <c r="AD26" s="44">
        <f t="shared" si="10"/>
        <v>90012534.73187238</v>
      </c>
      <c r="AE26" s="124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5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5"/>
      <c r="M27" s="27">
        <f>'[3]E-Auto'!$E25*(1/100)</f>
        <v>0.40985709677419369</v>
      </c>
      <c r="O27" s="35">
        <f t="shared" si="12"/>
        <v>13115.006024781167</v>
      </c>
      <c r="P27" s="39">
        <f t="shared" si="0"/>
        <v>1375.7171699692371</v>
      </c>
      <c r="Q27" s="145"/>
      <c r="R27" s="32">
        <f t="shared" si="1"/>
        <v>1</v>
      </c>
      <c r="S27" s="37">
        <f t="shared" si="2"/>
        <v>1</v>
      </c>
      <c r="T27" s="145"/>
      <c r="U27" s="43">
        <f t="shared" si="3"/>
        <v>0.33601460995741911</v>
      </c>
      <c r="V27" s="37">
        <f t="shared" si="4"/>
        <v>3.2000000115739499E-3</v>
      </c>
      <c r="W27" s="145"/>
      <c r="X27" s="85">
        <f t="shared" si="13"/>
        <v>10100</v>
      </c>
      <c r="Y27" s="45">
        <f t="shared" si="6"/>
        <v>90131918.79719533</v>
      </c>
      <c r="Z27" s="45">
        <f t="shared" si="7"/>
        <v>274096.36435099231</v>
      </c>
      <c r="AA27" s="45">
        <f t="shared" si="8"/>
        <v>13503.078537761625</v>
      </c>
      <c r="AB27" s="46">
        <f t="shared" si="9"/>
        <v>25590.404146561021</v>
      </c>
      <c r="AD27" s="44">
        <f t="shared" si="10"/>
        <v>90455208.644230649</v>
      </c>
      <c r="AE27" s="124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5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5"/>
      <c r="M28" s="27">
        <f>'[3]E-Auto'!$E26*(1/100)</f>
        <v>0.43868903225806466</v>
      </c>
      <c r="O28" s="35">
        <f t="shared" si="12"/>
        <v>13179.241673297707</v>
      </c>
      <c r="P28" s="39">
        <f t="shared" si="0"/>
        <v>1382.2240968556573</v>
      </c>
      <c r="Q28" s="145"/>
      <c r="R28" s="32">
        <f t="shared" si="1"/>
        <v>1</v>
      </c>
      <c r="S28" s="37">
        <f t="shared" si="2"/>
        <v>1</v>
      </c>
      <c r="T28" s="145"/>
      <c r="U28" s="43">
        <f t="shared" si="3"/>
        <v>0.3360148982981076</v>
      </c>
      <c r="V28" s="37">
        <f t="shared" si="4"/>
        <v>3.2000000117944796E-3</v>
      </c>
      <c r="W28" s="145"/>
      <c r="X28" s="85">
        <f t="shared" si="13"/>
        <v>10100</v>
      </c>
      <c r="Y28" s="45">
        <f t="shared" si="6"/>
        <v>90573441.813493639</v>
      </c>
      <c r="Z28" s="45">
        <f t="shared" si="7"/>
        <v>275437.84134643292</v>
      </c>
      <c r="AA28" s="45">
        <f t="shared" si="8"/>
        <v>13186.419996405246</v>
      </c>
      <c r="AB28" s="46">
        <f t="shared" si="9"/>
        <v>25714.817730571922</v>
      </c>
      <c r="AD28" s="44">
        <f t="shared" si="10"/>
        <v>90897880.892567053</v>
      </c>
      <c r="AE28" s="124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5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5"/>
      <c r="M29" s="27">
        <f>'[3]E-Auto'!$E27*(1/100)</f>
        <v>0.46752096774193563</v>
      </c>
      <c r="O29" s="35">
        <f t="shared" si="12"/>
        <v>13243.477321814247</v>
      </c>
      <c r="P29" s="39">
        <f t="shared" si="0"/>
        <v>1388.7347011589532</v>
      </c>
      <c r="Q29" s="145"/>
      <c r="R29" s="32">
        <f t="shared" si="1"/>
        <v>1</v>
      </c>
      <c r="S29" s="37">
        <f t="shared" si="2"/>
        <v>1</v>
      </c>
      <c r="T29" s="145"/>
      <c r="U29" s="43">
        <f t="shared" si="3"/>
        <v>0.33601519088588155</v>
      </c>
      <c r="V29" s="37">
        <f t="shared" si="4"/>
        <v>3.2000000120182741E-3</v>
      </c>
      <c r="W29" s="145"/>
      <c r="X29" s="85">
        <f t="shared" si="13"/>
        <v>10100</v>
      </c>
      <c r="Y29" s="45">
        <f t="shared" si="6"/>
        <v>91014966.886965945</v>
      </c>
      <c r="Z29" s="45">
        <f t="shared" si="7"/>
        <v>276779.33444895945</v>
      </c>
      <c r="AA29" s="45">
        <f t="shared" si="8"/>
        <v>12866.029968737797</v>
      </c>
      <c r="AB29" s="46">
        <f t="shared" si="9"/>
        <v>25839.24602971509</v>
      </c>
      <c r="AD29" s="44">
        <f t="shared" si="10"/>
        <v>91340551.497413367</v>
      </c>
      <c r="AE29" s="124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5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5"/>
      <c r="M30" s="27">
        <f>'[3]E-Auto'!$E28*(1/100)</f>
        <v>0.49635290322580661</v>
      </c>
      <c r="O30" s="35">
        <f t="shared" si="12"/>
        <v>13307.712970330787</v>
      </c>
      <c r="P30" s="39">
        <f t="shared" si="0"/>
        <v>1395.2488438171429</v>
      </c>
      <c r="Q30" s="145"/>
      <c r="R30" s="32">
        <f t="shared" si="1"/>
        <v>1</v>
      </c>
      <c r="S30" s="37">
        <f t="shared" si="2"/>
        <v>1</v>
      </c>
      <c r="T30" s="145"/>
      <c r="U30" s="43">
        <f t="shared" si="3"/>
        <v>0.33601548776224244</v>
      </c>
      <c r="V30" s="37">
        <f t="shared" si="4"/>
        <v>3.200000012245362E-3</v>
      </c>
      <c r="W30" s="145"/>
      <c r="X30" s="85">
        <f t="shared" si="13"/>
        <v>10100</v>
      </c>
      <c r="Y30" s="45">
        <f t="shared" si="6"/>
        <v>91456494.039945185</v>
      </c>
      <c r="Z30" s="45">
        <f t="shared" si="7"/>
        <v>278120.84304948041</v>
      </c>
      <c r="AA30" s="45">
        <f t="shared" si="8"/>
        <v>12541.908454759263</v>
      </c>
      <c r="AB30" s="46">
        <f t="shared" si="9"/>
        <v>25963.68848753595</v>
      </c>
      <c r="AD30" s="44">
        <f t="shared" si="10"/>
        <v>91783220.479936957</v>
      </c>
      <c r="AE30" s="124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5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5"/>
      <c r="M31" s="27">
        <f>'[3]E-Auto'!$E29*(1/100)</f>
        <v>0.52518483870967758</v>
      </c>
      <c r="O31" s="35">
        <f t="shared" si="12"/>
        <v>13371.948618847327</v>
      </c>
      <c r="P31" s="39">
        <f t="shared" si="0"/>
        <v>1401.7663926924911</v>
      </c>
      <c r="Q31" s="145"/>
      <c r="R31" s="32">
        <f t="shared" si="1"/>
        <v>1</v>
      </c>
      <c r="S31" s="37">
        <f t="shared" si="2"/>
        <v>1</v>
      </c>
      <c r="T31" s="145"/>
      <c r="U31" s="43">
        <f t="shared" si="3"/>
        <v>0.33601578896889328</v>
      </c>
      <c r="V31" s="37">
        <f t="shared" si="4"/>
        <v>3.2000000124757749E-3</v>
      </c>
      <c r="W31" s="145"/>
      <c r="X31" s="85">
        <f t="shared" si="13"/>
        <v>10100</v>
      </c>
      <c r="Y31" s="45">
        <f t="shared" si="6"/>
        <v>91898023.295320377</v>
      </c>
      <c r="Z31" s="45">
        <f t="shared" si="7"/>
        <v>279462.36656923249</v>
      </c>
      <c r="AA31" s="45">
        <f t="shared" si="8"/>
        <v>12214.055454469648</v>
      </c>
      <c r="AB31" s="46">
        <f t="shared" si="9"/>
        <v>26088.144575287188</v>
      </c>
      <c r="AD31" s="44">
        <f t="shared" si="10"/>
        <v>92225887.861919358</v>
      </c>
      <c r="AE31" s="124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5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5"/>
      <c r="M32" s="27">
        <f>'[3]E-Auto'!$E30*(1/100)</f>
        <v>0.55401677419354856</v>
      </c>
      <c r="O32" s="35">
        <f t="shared" si="12"/>
        <v>13436.184267363868</v>
      </c>
      <c r="P32" s="39">
        <f t="shared" si="0"/>
        <v>1408.2872221458406</v>
      </c>
      <c r="Q32" s="145"/>
      <c r="R32" s="32">
        <f t="shared" si="1"/>
        <v>1</v>
      </c>
      <c r="S32" s="37">
        <f t="shared" si="2"/>
        <v>1</v>
      </c>
      <c r="T32" s="145"/>
      <c r="U32" s="43">
        <f t="shared" si="3"/>
        <v>0.33601609454773901</v>
      </c>
      <c r="V32" s="37">
        <f t="shared" si="4"/>
        <v>3.2000000127095419E-3</v>
      </c>
      <c r="W32" s="145"/>
      <c r="X32" s="85">
        <f t="shared" si="13"/>
        <v>10100</v>
      </c>
      <c r="Y32" s="45">
        <f t="shared" si="6"/>
        <v>92339554.67652069</v>
      </c>
      <c r="Z32" s="45">
        <f t="shared" si="7"/>
        <v>280803.90445791621</v>
      </c>
      <c r="AA32" s="45">
        <f t="shared" si="8"/>
        <v>11882.47096786896</v>
      </c>
      <c r="AB32" s="46">
        <f t="shared" si="9"/>
        <v>26212.613790225481</v>
      </c>
      <c r="AD32" s="44">
        <f t="shared" si="10"/>
        <v>92668553.665736705</v>
      </c>
      <c r="AE32" s="124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5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5"/>
      <c r="M33" s="27">
        <f>'[3]E-Auto'!$E31*(1/100)</f>
        <v>0.58284870967741953</v>
      </c>
      <c r="O33" s="35">
        <f t="shared" si="12"/>
        <v>13500.419915880406</v>
      </c>
      <c r="P33" s="39">
        <f t="shared" si="0"/>
        <v>1414.8112126419608</v>
      </c>
      <c r="Q33" s="145"/>
      <c r="R33" s="32">
        <f t="shared" si="1"/>
        <v>1</v>
      </c>
      <c r="S33" s="37">
        <f t="shared" si="2"/>
        <v>1</v>
      </c>
      <c r="T33" s="145"/>
      <c r="U33" s="43">
        <f t="shared" si="3"/>
        <v>0.33601640454088638</v>
      </c>
      <c r="V33" s="37">
        <f t="shared" si="4"/>
        <v>3.2000000129466951E-3</v>
      </c>
      <c r="W33" s="145"/>
      <c r="X33" s="85">
        <f t="shared" si="13"/>
        <v>10100</v>
      </c>
      <c r="Y33" s="45">
        <f t="shared" si="6"/>
        <v>92781088.207500577</v>
      </c>
      <c r="Z33" s="45">
        <f t="shared" si="7"/>
        <v>282145.45619196724</v>
      </c>
      <c r="AA33" s="45">
        <f t="shared" si="8"/>
        <v>11547.154994957189</v>
      </c>
      <c r="AB33" s="46">
        <f t="shared" si="9"/>
        <v>26337.095654032277</v>
      </c>
      <c r="AD33" s="44">
        <f t="shared" si="10"/>
        <v>93111217.914341539</v>
      </c>
      <c r="AE33" s="124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5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5"/>
      <c r="M34" s="27">
        <f>'[3]E-Auto'!$E32*(1/100)</f>
        <v>0.6116806451612905</v>
      </c>
      <c r="O34" s="35">
        <f t="shared" si="12"/>
        <v>13564.655564396946</v>
      </c>
      <c r="P34" s="39">
        <f t="shared" si="0"/>
        <v>1421.3382503833116</v>
      </c>
      <c r="Q34" s="145"/>
      <c r="R34" s="32">
        <f t="shared" si="1"/>
        <v>1</v>
      </c>
      <c r="S34" s="37">
        <f t="shared" si="2"/>
        <v>1</v>
      </c>
      <c r="T34" s="145"/>
      <c r="U34" s="43">
        <f t="shared" si="3"/>
        <v>0.33601671899064378</v>
      </c>
      <c r="V34" s="37">
        <f t="shared" si="4"/>
        <v>3.2000000131872648E-3</v>
      </c>
      <c r="W34" s="145"/>
      <c r="X34" s="85">
        <f t="shared" si="13"/>
        <v>10100</v>
      </c>
      <c r="Y34" s="45">
        <f t="shared" si="6"/>
        <v>93222623.912726149</v>
      </c>
      <c r="Z34" s="45">
        <f t="shared" si="7"/>
        <v>283487.02127295249</v>
      </c>
      <c r="AA34" s="45">
        <f t="shared" si="8"/>
        <v>11208.107535734338</v>
      </c>
      <c r="AB34" s="46">
        <f t="shared" si="9"/>
        <v>26461.589711348308</v>
      </c>
      <c r="AD34" s="44">
        <f t="shared" si="10"/>
        <v>93553880.631246194</v>
      </c>
      <c r="AE34" s="124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5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5"/>
      <c r="M35" s="27">
        <f>'[3]E-Auto'!$E33*(1/100)</f>
        <v>0.64051258064516148</v>
      </c>
      <c r="O35" s="35">
        <f t="shared" si="12"/>
        <v>13628.891212913486</v>
      </c>
      <c r="P35" s="39">
        <f t="shared" si="0"/>
        <v>1427.8682269698654</v>
      </c>
      <c r="Q35" s="145"/>
      <c r="R35" s="32">
        <f t="shared" si="1"/>
        <v>1</v>
      </c>
      <c r="S35" s="37">
        <f t="shared" si="2"/>
        <v>1</v>
      </c>
      <c r="T35" s="145"/>
      <c r="U35" s="43">
        <f t="shared" si="3"/>
        <v>0.33601703793952153</v>
      </c>
      <c r="V35" s="37">
        <f t="shared" si="4"/>
        <v>3.2000000134312823E-3</v>
      </c>
      <c r="W35" s="145"/>
      <c r="X35" s="85">
        <f t="shared" si="13"/>
        <v>10100</v>
      </c>
      <c r="Y35" s="45">
        <f t="shared" si="6"/>
        <v>93664161.817162558</v>
      </c>
      <c r="Z35" s="45">
        <f t="shared" si="7"/>
        <v>284828.59922607971</v>
      </c>
      <c r="AA35" s="45">
        <f t="shared" si="8"/>
        <v>10865.32859020041</v>
      </c>
      <c r="AB35" s="46">
        <f t="shared" si="9"/>
        <v>26586.09552841237</v>
      </c>
      <c r="AD35" s="44">
        <f t="shared" si="10"/>
        <v>93996541.840507239</v>
      </c>
      <c r="AE35" s="124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5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5"/>
      <c r="M36" s="27">
        <f>'[3]E-Auto'!$E34*(1/100)</f>
        <v>0.66934451612903245</v>
      </c>
      <c r="O36" s="35">
        <f t="shared" si="12"/>
        <v>13693.126861430024</v>
      </c>
      <c r="P36" s="39">
        <f t="shared" si="0"/>
        <v>1434.401039082845</v>
      </c>
      <c r="Q36" s="145"/>
      <c r="R36" s="32">
        <f t="shared" si="1"/>
        <v>1</v>
      </c>
      <c r="S36" s="37">
        <f t="shared" si="2"/>
        <v>1</v>
      </c>
      <c r="T36" s="145"/>
      <c r="U36" s="43">
        <f t="shared" si="3"/>
        <v>0.3360173614302317</v>
      </c>
      <c r="V36" s="37">
        <f t="shared" si="4"/>
        <v>3.2000000136787783E-3</v>
      </c>
      <c r="W36" s="145"/>
      <c r="X36" s="85">
        <f t="shared" si="13"/>
        <v>10100</v>
      </c>
      <c r="Y36" s="45">
        <f t="shared" si="6"/>
        <v>94105701.946262434</v>
      </c>
      <c r="Z36" s="45">
        <f t="shared" si="7"/>
        <v>286170.18959881255</v>
      </c>
      <c r="AA36" s="45">
        <f t="shared" si="8"/>
        <v>10518.818158355401</v>
      </c>
      <c r="AB36" s="46">
        <f t="shared" si="9"/>
        <v>26710.612691795814</v>
      </c>
      <c r="AD36" s="44">
        <f t="shared" si="10"/>
        <v>94439201.566711396</v>
      </c>
      <c r="AE36" s="124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5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5"/>
      <c r="M37" s="27">
        <f>'[3]E-Auto'!$E35*(1/100)</f>
        <v>0.69817645161290343</v>
      </c>
      <c r="O37" s="35">
        <f t="shared" si="12"/>
        <v>13757.362509946563</v>
      </c>
      <c r="P37" s="39">
        <f t="shared" si="0"/>
        <v>1440.9365881904446</v>
      </c>
      <c r="Q37" s="145"/>
      <c r="R37" s="32">
        <f t="shared" si="1"/>
        <v>1</v>
      </c>
      <c r="S37" s="37">
        <f t="shared" si="2"/>
        <v>1</v>
      </c>
      <c r="T37" s="145"/>
      <c r="U37" s="43">
        <f t="shared" si="3"/>
        <v>0.336017689505688</v>
      </c>
      <c r="V37" s="37">
        <f t="shared" si="4"/>
        <v>3.2000000139297854E-3</v>
      </c>
      <c r="W37" s="145"/>
      <c r="X37" s="85">
        <f t="shared" si="13"/>
        <v>10100</v>
      </c>
      <c r="Y37" s="45">
        <f t="shared" si="6"/>
        <v>94547244.325955123</v>
      </c>
      <c r="Z37" s="45">
        <f t="shared" si="7"/>
        <v>287511.7919595819</v>
      </c>
      <c r="AA37" s="45">
        <f t="shared" si="8"/>
        <v>10168.576240199312</v>
      </c>
      <c r="AB37" s="46">
        <f t="shared" si="9"/>
        <v>26835.140807225005</v>
      </c>
      <c r="AD37" s="44">
        <f t="shared" si="10"/>
        <v>94881859.83496213</v>
      </c>
      <c r="AE37" s="124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5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5"/>
      <c r="M38" s="27">
        <f>'[3]E-Auto'!$E36*(1/100)</f>
        <v>0.7270083870967744</v>
      </c>
      <c r="O38" s="35">
        <f t="shared" si="12"/>
        <v>13821.598158463101</v>
      </c>
      <c r="P38" s="39">
        <f t="shared" si="0"/>
        <v>1447.474780273765</v>
      </c>
      <c r="Q38" s="145"/>
      <c r="R38" s="32">
        <f t="shared" si="1"/>
        <v>1</v>
      </c>
      <c r="S38" s="37">
        <f t="shared" si="2"/>
        <v>1</v>
      </c>
      <c r="T38" s="145"/>
      <c r="U38" s="43">
        <f t="shared" si="3"/>
        <v>0.33601802220900623</v>
      </c>
      <c r="V38" s="37">
        <f t="shared" si="4"/>
        <v>3.2000000141843344E-3</v>
      </c>
      <c r="W38" s="145"/>
      <c r="X38" s="85">
        <f t="shared" si="13"/>
        <v>10100</v>
      </c>
      <c r="Y38" s="45">
        <f t="shared" si="6"/>
        <v>94988788.982636899</v>
      </c>
      <c r="Z38" s="45">
        <f t="shared" si="7"/>
        <v>288853.40589658485</v>
      </c>
      <c r="AA38" s="45">
        <f t="shared" si="8"/>
        <v>9814.6028357321466</v>
      </c>
      <c r="AB38" s="46">
        <f t="shared" si="9"/>
        <v>26959.679498484631</v>
      </c>
      <c r="AD38" s="44">
        <f t="shared" si="10"/>
        <v>95324516.670867696</v>
      </c>
      <c r="AE38" s="124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5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5"/>
      <c r="M39" s="27">
        <f>'[3]E-Auto'!$E37*(1/100)</f>
        <v>0.75584032258064537</v>
      </c>
      <c r="O39" s="35">
        <f t="shared" si="12"/>
        <v>13885.833806979641</v>
      </c>
      <c r="P39" s="39">
        <f t="shared" si="0"/>
        <v>1454.0155255713664</v>
      </c>
      <c r="Q39" s="145"/>
      <c r="R39" s="32">
        <f t="shared" si="1"/>
        <v>1</v>
      </c>
      <c r="S39" s="37">
        <f t="shared" si="2"/>
        <v>1</v>
      </c>
      <c r="T39" s="145"/>
      <c r="U39" s="43">
        <f t="shared" si="3"/>
        <v>0.33601835958350362</v>
      </c>
      <c r="V39" s="37">
        <f t="shared" si="4"/>
        <v>3.2000000144424582E-3</v>
      </c>
      <c r="W39" s="145"/>
      <c r="X39" s="85">
        <f t="shared" si="13"/>
        <v>10100</v>
      </c>
      <c r="Y39" s="45">
        <f t="shared" si="6"/>
        <v>95430335.943161756</v>
      </c>
      <c r="Z39" s="45">
        <f t="shared" si="7"/>
        <v>290195.03101666644</v>
      </c>
      <c r="AA39" s="45">
        <f t="shared" si="8"/>
        <v>9456.897944953902</v>
      </c>
      <c r="AB39" s="46">
        <f t="shared" si="9"/>
        <v>27084.228406395552</v>
      </c>
      <c r="AD39" s="44">
        <f t="shared" si="10"/>
        <v>95767172.100529775</v>
      </c>
      <c r="AE39" s="124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5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5"/>
      <c r="M40" s="27">
        <f>'[3]E-Auto'!$E38*(1/100)</f>
        <v>0.78467225806451635</v>
      </c>
      <c r="O40" s="35">
        <f t="shared" si="12"/>
        <v>13950.069455496181</v>
      </c>
      <c r="P40" s="39">
        <f t="shared" si="0"/>
        <v>1460.5587383409782</v>
      </c>
      <c r="Q40" s="145"/>
      <c r="R40" s="32">
        <f t="shared" si="1"/>
        <v>1</v>
      </c>
      <c r="S40" s="37">
        <f t="shared" si="2"/>
        <v>1</v>
      </c>
      <c r="T40" s="145"/>
      <c r="U40" s="43">
        <f t="shared" si="3"/>
        <v>0.33601870167269954</v>
      </c>
      <c r="V40" s="37">
        <f t="shared" si="4"/>
        <v>3.2000000147041881E-3</v>
      </c>
      <c r="W40" s="145"/>
      <c r="X40" s="85">
        <f t="shared" si="13"/>
        <v>10100</v>
      </c>
      <c r="Y40" s="45">
        <f t="shared" si="6"/>
        <v>95871885.234833047</v>
      </c>
      <c r="Z40" s="45">
        <f t="shared" si="7"/>
        <v>291536.66694427544</v>
      </c>
      <c r="AA40" s="45">
        <f t="shared" si="8"/>
        <v>9095.4615678645769</v>
      </c>
      <c r="AB40" s="46">
        <f t="shared" si="9"/>
        <v>27208.787187861257</v>
      </c>
      <c r="AD40" s="44">
        <f t="shared" si="10"/>
        <v>96209826.15053305</v>
      </c>
      <c r="AE40" s="124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5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5"/>
      <c r="M41" s="27">
        <f>'[3]E-Auto'!$E39*(1/100)</f>
        <v>0.81350419354838732</v>
      </c>
      <c r="O41" s="35">
        <f t="shared" si="12"/>
        <v>14014.305104012723</v>
      </c>
      <c r="P41" s="39">
        <f t="shared" si="0"/>
        <v>1467.1043366370361</v>
      </c>
      <c r="Q41" s="145"/>
      <c r="R41" s="32">
        <f t="shared" si="1"/>
        <v>1</v>
      </c>
      <c r="S41" s="37">
        <f t="shared" si="2"/>
        <v>1</v>
      </c>
      <c r="T41" s="145"/>
      <c r="U41" s="43">
        <f t="shared" si="3"/>
        <v>0.33601904852031483</v>
      </c>
      <c r="V41" s="37">
        <f t="shared" si="4"/>
        <v>3.2000000149695566E-3</v>
      </c>
      <c r="W41" s="145"/>
      <c r="X41" s="85">
        <f t="shared" si="13"/>
        <v>10100</v>
      </c>
      <c r="Y41" s="45">
        <f t="shared" si="6"/>
        <v>96313436.885395646</v>
      </c>
      <c r="Z41" s="45">
        <f t="shared" si="7"/>
        <v>292878.3133204903</v>
      </c>
      <c r="AA41" s="45">
        <f t="shared" si="8"/>
        <v>8730.2937044641767</v>
      </c>
      <c r="AB41" s="46">
        <f t="shared" si="9"/>
        <v>27333.35551497772</v>
      </c>
      <c r="AD41" s="44">
        <f t="shared" si="10"/>
        <v>96652478.847935572</v>
      </c>
      <c r="AE41" s="124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5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5"/>
      <c r="M42" s="27">
        <f>'[3]E-Auto'!$E40*(1/100)</f>
        <v>0.8423361290322583</v>
      </c>
      <c r="O42" s="35">
        <f t="shared" si="12"/>
        <v>14078.540752529261</v>
      </c>
      <c r="P42" s="39">
        <f t="shared" si="0"/>
        <v>1473.6522421028308</v>
      </c>
      <c r="Q42" s="145"/>
      <c r="R42" s="32">
        <f t="shared" si="1"/>
        <v>1</v>
      </c>
      <c r="S42" s="37">
        <f t="shared" si="2"/>
        <v>1</v>
      </c>
      <c r="T42" s="145"/>
      <c r="U42" s="43">
        <f t="shared" si="3"/>
        <v>0.33601940017027232</v>
      </c>
      <c r="V42" s="37">
        <f t="shared" si="4"/>
        <v>3.2000000152385974E-3</v>
      </c>
      <c r="W42" s="145"/>
      <c r="X42" s="85">
        <f t="shared" si="13"/>
        <v>10100</v>
      </c>
      <c r="Y42" s="45">
        <f t="shared" si="6"/>
        <v>96754990.923028931</v>
      </c>
      <c r="Z42" s="45">
        <f t="shared" si="7"/>
        <v>294219.96980210848</v>
      </c>
      <c r="AA42" s="45">
        <f t="shared" si="8"/>
        <v>8361.3943547526906</v>
      </c>
      <c r="AB42" s="46">
        <f t="shared" si="9"/>
        <v>27457.933074201654</v>
      </c>
      <c r="AD42" s="44">
        <f t="shared" si="10"/>
        <v>97095130.220259994</v>
      </c>
      <c r="AE42" s="124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5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5"/>
      <c r="M43" s="27">
        <f>'[3]E-Auto'!$E41*(1/100)</f>
        <v>0.87116806451612927</v>
      </c>
      <c r="O43" s="35">
        <f t="shared" si="12"/>
        <v>14142.776401045803</v>
      </c>
      <c r="P43" s="39">
        <f t="shared" si="0"/>
        <v>1480.2023797761699</v>
      </c>
      <c r="Q43" s="145"/>
      <c r="R43" s="32">
        <f t="shared" si="1"/>
        <v>1</v>
      </c>
      <c r="S43" s="37">
        <f t="shared" si="2"/>
        <v>1</v>
      </c>
      <c r="T43" s="145"/>
      <c r="U43" s="43">
        <f t="shared" si="3"/>
        <v>0.33601975666669653</v>
      </c>
      <c r="V43" s="37">
        <f t="shared" si="4"/>
        <v>3.2000000155113406E-3</v>
      </c>
      <c r="W43" s="145"/>
      <c r="X43" s="85">
        <f t="shared" si="13"/>
        <v>10100</v>
      </c>
      <c r="Y43" s="45">
        <f t="shared" si="6"/>
        <v>97196547.376339957</v>
      </c>
      <c r="Z43" s="45">
        <f t="shared" si="7"/>
        <v>295561.63606079586</v>
      </c>
      <c r="AA43" s="45">
        <f t="shared" si="8"/>
        <v>7988.763518730133</v>
      </c>
      <c r="AB43" s="46">
        <f t="shared" si="9"/>
        <v>27582.519565572915</v>
      </c>
      <c r="AD43" s="44">
        <f t="shared" si="10"/>
        <v>97537780.295485049</v>
      </c>
      <c r="AE43" s="124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5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5"/>
      <c r="M44" s="27">
        <f>'[3]E-Auto'!$E42*(1/100)</f>
        <v>0.9</v>
      </c>
      <c r="O44" s="35">
        <f t="shared" si="12"/>
        <v>14207.012049562343</v>
      </c>
      <c r="P44" s="39">
        <f t="shared" si="0"/>
        <v>1486.7546779075244</v>
      </c>
      <c r="Q44" s="145"/>
      <c r="R44" s="32">
        <f t="shared" si="1"/>
        <v>1</v>
      </c>
      <c r="S44" s="37">
        <f t="shared" si="2"/>
        <v>1</v>
      </c>
      <c r="T44" s="145"/>
      <c r="U44" s="43">
        <f t="shared" si="3"/>
        <v>0.3360201180539138</v>
      </c>
      <c r="V44" s="37">
        <f t="shared" si="4"/>
        <v>3.2000000157878213E-3</v>
      </c>
      <c r="W44" s="145"/>
      <c r="X44" s="85">
        <f t="shared" si="13"/>
        <v>10100</v>
      </c>
      <c r="Y44" s="45">
        <f t="shared" si="6"/>
        <v>97638106.274357423</v>
      </c>
      <c r="Z44" s="45">
        <f t="shared" si="7"/>
        <v>296903.31178228924</v>
      </c>
      <c r="AA44" s="45">
        <f t="shared" si="8"/>
        <v>7612.401196396494</v>
      </c>
      <c r="AB44" s="46">
        <f t="shared" si="9"/>
        <v>27707.114701986739</v>
      </c>
      <c r="AD44" s="44">
        <f t="shared" si="10"/>
        <v>97980429.102038085</v>
      </c>
      <c r="AE44" s="124"/>
      <c r="AF44" s="89" t="s">
        <v>44</v>
      </c>
      <c r="AG44" s="90"/>
      <c r="AH44" s="91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5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5"/>
      <c r="M45" s="27">
        <f>'[3]E-Auto'!$E43*(1/100)</f>
        <v>0.928831935483871</v>
      </c>
      <c r="O45" s="35">
        <f t="shared" si="12"/>
        <v>14271.247698078883</v>
      </c>
      <c r="P45" s="39">
        <f t="shared" si="0"/>
        <v>1493.3090677897492</v>
      </c>
      <c r="Q45" s="145"/>
      <c r="R45" s="32">
        <f t="shared" si="1"/>
        <v>1</v>
      </c>
      <c r="S45" s="37">
        <f t="shared" si="2"/>
        <v>1</v>
      </c>
      <c r="T45" s="145"/>
      <c r="U45" s="43">
        <f t="shared" si="3"/>
        <v>0.33602048437645227</v>
      </c>
      <c r="V45" s="37">
        <f t="shared" si="4"/>
        <v>3.2000000160680715E-3</v>
      </c>
      <c r="W45" s="145"/>
      <c r="X45" s="85">
        <f t="shared" si="13"/>
        <v>10100</v>
      </c>
      <c r="Y45" s="45">
        <f t="shared" si="6"/>
        <v>98079667.646526188</v>
      </c>
      <c r="Z45" s="45">
        <f t="shared" si="7"/>
        <v>298244.99666565144</v>
      </c>
      <c r="AA45" s="45">
        <f t="shared" si="8"/>
        <v>7232.3073877517754</v>
      </c>
      <c r="AB45" s="46">
        <f t="shared" si="9"/>
        <v>27831.718208512462</v>
      </c>
      <c r="AD45" s="44">
        <f t="shared" si="10"/>
        <v>98423076.668788105</v>
      </c>
      <c r="AE45" s="124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5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5"/>
      <c r="M46" s="27">
        <f>'[3]E-Auto'!$E44*(1/100)</f>
        <v>0.95766387096774197</v>
      </c>
      <c r="O46" s="35">
        <f t="shared" si="12"/>
        <v>14335.483346595423</v>
      </c>
      <c r="P46" s="39">
        <f t="shared" si="0"/>
        <v>1499.8654835985162</v>
      </c>
      <c r="Q46" s="145"/>
      <c r="R46" s="32">
        <f t="shared" si="1"/>
        <v>1</v>
      </c>
      <c r="S46" s="37">
        <f t="shared" si="2"/>
        <v>1</v>
      </c>
      <c r="T46" s="145"/>
      <c r="U46" s="43">
        <f t="shared" si="3"/>
        <v>0.33602085567904183</v>
      </c>
      <c r="V46" s="37">
        <f t="shared" si="4"/>
        <v>3.2000000163521242E-3</v>
      </c>
      <c r="W46" s="145"/>
      <c r="X46" s="85">
        <f t="shared" si="13"/>
        <v>10100</v>
      </c>
      <c r="Y46" s="45">
        <f t="shared" si="6"/>
        <v>98521231.522701874</v>
      </c>
      <c r="Z46" s="45">
        <f t="shared" si="7"/>
        <v>299586.69042257196</v>
      </c>
      <c r="AA46" s="45">
        <f t="shared" si="8"/>
        <v>6848.4820927959763</v>
      </c>
      <c r="AB46" s="46">
        <f t="shared" si="9"/>
        <v>27956.329821754945</v>
      </c>
      <c r="AD46" s="44">
        <f t="shared" si="10"/>
        <v>98865723.025038987</v>
      </c>
      <c r="AE46" s="124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5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5"/>
      <c r="M47" s="27">
        <f>'[3]E-Auto'!$E45*(1/100)</f>
        <v>0.98649580645161294</v>
      </c>
      <c r="O47" s="35">
        <f t="shared" si="12"/>
        <v>14399.718995111962</v>
      </c>
      <c r="P47" s="39">
        <f t="shared" si="0"/>
        <v>1506.4238622426872</v>
      </c>
      <c r="Q47" s="145"/>
      <c r="R47" s="32">
        <f t="shared" si="1"/>
        <v>1</v>
      </c>
      <c r="S47" s="37">
        <f t="shared" si="2"/>
        <v>1</v>
      </c>
      <c r="T47" s="145"/>
      <c r="U47" s="43">
        <f t="shared" si="3"/>
        <v>0.33602123200661421</v>
      </c>
      <c r="V47" s="37">
        <f t="shared" si="4"/>
        <v>3.2000000166400142E-3</v>
      </c>
      <c r="W47" s="145"/>
      <c r="X47" s="85">
        <f t="shared" si="13"/>
        <v>10100</v>
      </c>
      <c r="Y47" s="45">
        <f t="shared" si="6"/>
        <v>98962797.933146119</v>
      </c>
      <c r="Z47" s="45">
        <f t="shared" si="7"/>
        <v>300928.39277671144</v>
      </c>
      <c r="AA47" s="45">
        <f t="shared" si="8"/>
        <v>6460.9253115290976</v>
      </c>
      <c r="AB47" s="46">
        <f t="shared" si="9"/>
        <v>28080.949289255885</v>
      </c>
      <c r="AD47" s="44">
        <f t="shared" ref="AD47:AD54" si="14">SUM(X47:AB47)</f>
        <v>99308368.20052363</v>
      </c>
      <c r="AE47" s="124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5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5"/>
      <c r="M48" s="27">
        <f>'[3]E-Auto'!$E46*(1/100)</f>
        <v>1</v>
      </c>
      <c r="O48" s="35">
        <f t="shared" si="12"/>
        <v>14463.954643628502</v>
      </c>
      <c r="P48" s="39">
        <f t="shared" si="0"/>
        <v>1512.9841432239111</v>
      </c>
      <c r="Q48" s="145"/>
      <c r="R48" s="32">
        <f t="shared" si="1"/>
        <v>1</v>
      </c>
      <c r="S48" s="37">
        <f t="shared" si="2"/>
        <v>1</v>
      </c>
      <c r="T48" s="145"/>
      <c r="U48" s="43">
        <f t="shared" si="3"/>
        <v>0.33602161340430287</v>
      </c>
      <c r="V48" s="37">
        <f t="shared" si="4"/>
        <v>3.2000000169317738E-3</v>
      </c>
      <c r="W48" s="145"/>
      <c r="X48" s="85">
        <f t="shared" si="13"/>
        <v>10100</v>
      </c>
      <c r="Y48" s="45">
        <f t="shared" si="6"/>
        <v>99404366.908522248</v>
      </c>
      <c r="Z48" s="45">
        <f t="shared" si="7"/>
        <v>302270.10346308729</v>
      </c>
      <c r="AA48" s="45">
        <f t="shared" si="8"/>
        <v>6292.9773863498895</v>
      </c>
      <c r="AB48" s="46">
        <f t="shared" si="9"/>
        <v>28205.576368931968</v>
      </c>
      <c r="AD48" s="44">
        <f t="shared" si="14"/>
        <v>99751235.565740615</v>
      </c>
      <c r="AE48" s="124"/>
      <c r="AF48" s="89" t="s">
        <v>45</v>
      </c>
      <c r="AG48" s="90"/>
      <c r="AH48" s="91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5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5"/>
      <c r="M49" s="27">
        <f>'[3]E-Auto'!$E47*(1/100)</f>
        <v>1</v>
      </c>
      <c r="O49" s="35">
        <f t="shared" si="12"/>
        <v>14528.19029214504</v>
      </c>
      <c r="P49" s="39">
        <f t="shared" si="0"/>
        <v>1519.5462685047858</v>
      </c>
      <c r="Q49" s="145"/>
      <c r="R49" s="32">
        <f t="shared" si="1"/>
        <v>1</v>
      </c>
      <c r="S49" s="37">
        <f t="shared" si="2"/>
        <v>1</v>
      </c>
      <c r="T49" s="145"/>
      <c r="U49" s="43">
        <f t="shared" si="3"/>
        <v>0.33602199991744308</v>
      </c>
      <c r="V49" s="37">
        <f t="shared" si="4"/>
        <v>3.2000000172274362E-3</v>
      </c>
      <c r="W49" s="145"/>
      <c r="X49" s="85">
        <f t="shared" si="13"/>
        <v>10100</v>
      </c>
      <c r="Y49" s="45">
        <f t="shared" si="6"/>
        <v>99845938.479891077</v>
      </c>
      <c r="Z49" s="45">
        <f t="shared" si="7"/>
        <v>303611.82222749561</v>
      </c>
      <c r="AA49" s="45">
        <f t="shared" si="8"/>
        <v>6320.9250323064643</v>
      </c>
      <c r="AB49" s="46">
        <f t="shared" si="9"/>
        <v>28330.210828547348</v>
      </c>
      <c r="AD49" s="44">
        <f t="shared" si="14"/>
        <v>100194301.43797942</v>
      </c>
      <c r="AE49" s="124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5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5"/>
      <c r="M50" s="27">
        <f>'[3]E-Auto'!$E48*(1/100)</f>
        <v>1</v>
      </c>
      <c r="O50" s="35">
        <f t="shared" si="12"/>
        <v>14592.42594066158</v>
      </c>
      <c r="P50" s="39">
        <f t="shared" si="0"/>
        <v>1526.110182384987</v>
      </c>
      <c r="Q50" s="145"/>
      <c r="R50" s="32">
        <f t="shared" si="1"/>
        <v>1</v>
      </c>
      <c r="S50" s="37">
        <f t="shared" si="2"/>
        <v>1</v>
      </c>
      <c r="T50" s="145"/>
      <c r="U50" s="43">
        <f t="shared" si="3"/>
        <v>0.33602239159157182</v>
      </c>
      <c r="V50" s="37">
        <f t="shared" si="4"/>
        <v>3.2000000175270373E-3</v>
      </c>
      <c r="W50" s="145"/>
      <c r="X50" s="85">
        <f t="shared" si="13"/>
        <v>10100</v>
      </c>
      <c r="Y50" s="45">
        <f t="shared" si="6"/>
        <v>100287512.6787073</v>
      </c>
      <c r="Z50" s="45">
        <f t="shared" si="7"/>
        <v>304953.54882596893</v>
      </c>
      <c r="AA50" s="45">
        <f t="shared" si="8"/>
        <v>6348.8726782630411</v>
      </c>
      <c r="AB50" s="46">
        <f t="shared" si="9"/>
        <v>28454.852445217952</v>
      </c>
      <c r="AD50" s="44">
        <f t="shared" si="14"/>
        <v>100637369.95265675</v>
      </c>
      <c r="AE50" s="124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5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5"/>
      <c r="M51" s="27">
        <f>'[3]E-Auto'!$E49*(1/100)</f>
        <v>1</v>
      </c>
      <c r="O51" s="35">
        <f t="shared" si="12"/>
        <v>14656.661589178118</v>
      </c>
      <c r="P51" s="39">
        <f t="shared" si="0"/>
        <v>1532.6758313847995</v>
      </c>
      <c r="Q51" s="145"/>
      <c r="R51" s="32">
        <f t="shared" si="1"/>
        <v>1</v>
      </c>
      <c r="S51" s="37">
        <f t="shared" si="2"/>
        <v>1</v>
      </c>
      <c r="T51" s="145"/>
      <c r="U51" s="43">
        <f t="shared" si="3"/>
        <v>0.33602278847242806</v>
      </c>
      <c r="V51" s="37">
        <f t="shared" si="4"/>
        <v>3.2000000178306091E-3</v>
      </c>
      <c r="W51" s="145"/>
      <c r="X51" s="85">
        <f t="shared" si="13"/>
        <v>10100</v>
      </c>
      <c r="Y51" s="45">
        <f t="shared" si="6"/>
        <v>100729089.53681596</v>
      </c>
      <c r="Z51" s="45">
        <f t="shared" si="7"/>
        <v>306295.28302426613</v>
      </c>
      <c r="AA51" s="45">
        <f t="shared" si="8"/>
        <v>6376.8203242196159</v>
      </c>
      <c r="AB51" s="46">
        <f t="shared" si="9"/>
        <v>28579.501004945447</v>
      </c>
      <c r="AD51" s="44">
        <f t="shared" si="14"/>
        <v>101080441.14116938</v>
      </c>
      <c r="AE51" s="124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5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5"/>
      <c r="M52" s="27">
        <f>'[3]E-Auto'!$E50*(1/100)</f>
        <v>1</v>
      </c>
      <c r="O52" s="35">
        <f t="shared" si="12"/>
        <v>14720.897237694657</v>
      </c>
      <c r="P52" s="39">
        <f t="shared" si="0"/>
        <v>1539.2431641355518</v>
      </c>
      <c r="Q52" s="145"/>
      <c r="R52" s="32">
        <f t="shared" si="1"/>
        <v>1</v>
      </c>
      <c r="S52" s="37">
        <f t="shared" si="2"/>
        <v>1</v>
      </c>
      <c r="T52" s="145"/>
      <c r="U52" s="43">
        <f t="shared" si="3"/>
        <v>0.33602319060595226</v>
      </c>
      <c r="V52" s="37">
        <f t="shared" si="4"/>
        <v>3.2000000181381873E-3</v>
      </c>
      <c r="W52" s="145"/>
      <c r="X52" s="85">
        <f t="shared" si="13"/>
        <v>10100</v>
      </c>
      <c r="Y52" s="45">
        <f t="shared" si="6"/>
        <v>101170669.0864494</v>
      </c>
      <c r="Z52" s="45">
        <f t="shared" si="7"/>
        <v>307637.02459739253</v>
      </c>
      <c r="AA52" s="45">
        <f t="shared" si="8"/>
        <v>6404.7679701761908</v>
      </c>
      <c r="AB52" s="46">
        <f t="shared" si="9"/>
        <v>28704.15630217881</v>
      </c>
      <c r="AD52" s="44">
        <f t="shared" si="14"/>
        <v>101523515.03531915</v>
      </c>
      <c r="AE52" s="124"/>
      <c r="AF52" s="89" t="s">
        <v>46</v>
      </c>
      <c r="AG52" s="90"/>
      <c r="AH52" s="91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5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5"/>
      <c r="M53" s="27">
        <f>'[3]E-Auto'!$E51*(1/100)</f>
        <v>1</v>
      </c>
      <c r="O53" s="35">
        <f t="shared" si="12"/>
        <v>14785.132886211197</v>
      </c>
      <c r="P53" s="39">
        <f t="shared" si="0"/>
        <v>1545.8121312764665</v>
      </c>
      <c r="Q53" s="145"/>
      <c r="R53" s="32">
        <f t="shared" si="1"/>
        <v>1</v>
      </c>
      <c r="S53" s="37">
        <f t="shared" si="2"/>
        <v>1</v>
      </c>
      <c r="T53" s="145"/>
      <c r="U53" s="43">
        <f t="shared" si="3"/>
        <v>0.33602359803828702</v>
      </c>
      <c r="V53" s="37">
        <f t="shared" si="4"/>
        <v>3.2000000184498056E-3</v>
      </c>
      <c r="W53" s="145"/>
      <c r="X53" s="85">
        <f t="shared" si="13"/>
        <v>10100</v>
      </c>
      <c r="Y53" s="45">
        <f t="shared" si="6"/>
        <v>101612251.36022422</v>
      </c>
      <c r="Z53" s="45">
        <f t="shared" si="7"/>
        <v>308978.77332914778</v>
      </c>
      <c r="AA53" s="45">
        <f t="shared" si="8"/>
        <v>6432.7156161327675</v>
      </c>
      <c r="AB53" s="46">
        <f t="shared" si="9"/>
        <v>28828.818139401588</v>
      </c>
      <c r="AD53" s="44">
        <f t="shared" si="14"/>
        <v>101966591.66730891</v>
      </c>
      <c r="AE53" s="124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5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5"/>
      <c r="M54" s="27">
        <f>'[3]E-Auto'!$E52*(1/100)</f>
        <v>1</v>
      </c>
      <c r="O54" s="35">
        <f>B54</f>
        <v>14849.368534727735</v>
      </c>
      <c r="P54" s="39">
        <f t="shared" si="0"/>
        <v>1552.3826853575067</v>
      </c>
      <c r="Q54" s="146"/>
      <c r="R54" s="32">
        <f t="shared" si="1"/>
        <v>1</v>
      </c>
      <c r="S54" s="37">
        <f t="shared" si="2"/>
        <v>1</v>
      </c>
      <c r="T54" s="146"/>
      <c r="U54" s="43">
        <f t="shared" si="3"/>
        <v>0.33602401081577637</v>
      </c>
      <c r="V54" s="37">
        <f t="shared" si="4"/>
        <v>3.2000000187654984E-3</v>
      </c>
      <c r="W54" s="146"/>
      <c r="X54" s="85">
        <f t="shared" si="13"/>
        <v>10100</v>
      </c>
      <c r="Y54" s="45">
        <f t="shared" si="6"/>
        <v>102053836.39113876</v>
      </c>
      <c r="Z54" s="45">
        <f t="shared" si="7"/>
        <v>310320.52901170077</v>
      </c>
      <c r="AA54" s="45">
        <f t="shared" si="8"/>
        <v>6460.6632620893442</v>
      </c>
      <c r="AB54" s="46">
        <f t="shared" si="9"/>
        <v>28953.486326743106</v>
      </c>
      <c r="AD54" s="44">
        <f t="shared" si="14"/>
        <v>102409671.06973928</v>
      </c>
      <c r="AE54" s="124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4254041872.441793</v>
      </c>
      <c r="AE55" s="124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2" t="s">
        <v>22</v>
      </c>
      <c r="V56" s="93"/>
      <c r="X56" s="9">
        <f>SUM(X9:X54)</f>
        <v>1933350</v>
      </c>
      <c r="Y56" s="70">
        <f>SUM(Y9:Y54)</f>
        <v>4237473003.8292837</v>
      </c>
      <c r="Z56" s="71">
        <f>SUM(Z9:Z54)</f>
        <v>12886184.262226257</v>
      </c>
      <c r="AA56" s="71">
        <f>SUM(AA9:AA54)</f>
        <v>546362.06686834304</v>
      </c>
      <c r="AB56" s="78">
        <f>SUM(AB9:AB54)</f>
        <v>1202972.2834140686</v>
      </c>
      <c r="AD56" s="72">
        <f>X56+Y56+Z56+AA56+AB56</f>
        <v>4254041872.441792</v>
      </c>
      <c r="AF56" s="94"/>
      <c r="AG56" s="95"/>
    </row>
    <row r="57" spans="1:34" ht="15" thickBot="1" x14ac:dyDescent="0.35">
      <c r="AF57" s="96"/>
      <c r="AG57" s="97"/>
    </row>
    <row r="58" spans="1:34" x14ac:dyDescent="0.3">
      <c r="AE58" s="29"/>
      <c r="AF58" s="94"/>
      <c r="AG58" s="95"/>
      <c r="AH58" s="47"/>
    </row>
    <row r="59" spans="1:34" ht="15" thickBot="1" x14ac:dyDescent="0.35">
      <c r="AF59" s="96"/>
      <c r="AG59" s="97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5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4"/>
      <c r="L1" s="144"/>
      <c r="N1" s="144"/>
      <c r="Q1" s="144"/>
      <c r="R1" s="85"/>
      <c r="S1" s="85"/>
      <c r="T1" s="144"/>
      <c r="U1" s="85"/>
      <c r="V1" s="85"/>
      <c r="W1" s="144"/>
      <c r="AE1" s="124"/>
    </row>
    <row r="2" spans="1:36" ht="14.4" customHeight="1" thickBot="1" x14ac:dyDescent="0.35">
      <c r="B2" s="125" t="s">
        <v>0</v>
      </c>
      <c r="C2" s="126"/>
      <c r="D2" s="127"/>
      <c r="F2" s="124"/>
      <c r="G2" s="124"/>
      <c r="H2" s="145"/>
      <c r="K2" s="2"/>
      <c r="L2" s="145"/>
      <c r="O2" s="92" t="s">
        <v>55</v>
      </c>
      <c r="P2" s="93"/>
      <c r="Q2" s="145"/>
      <c r="R2" s="85"/>
      <c r="S2" s="85"/>
      <c r="T2" s="145"/>
      <c r="U2" s="85"/>
      <c r="V2" s="85"/>
      <c r="W2" s="145"/>
      <c r="Y2" s="148" t="s">
        <v>79</v>
      </c>
      <c r="Z2" s="149"/>
      <c r="AA2" s="150"/>
      <c r="AB2" s="8"/>
      <c r="AC2" s="8"/>
      <c r="AE2" s="124"/>
    </row>
    <row r="3" spans="1:36" ht="14.4" customHeight="1" thickBot="1" x14ac:dyDescent="0.35">
      <c r="B3" s="128"/>
      <c r="C3" s="129"/>
      <c r="D3" s="130"/>
      <c r="F3" s="124"/>
      <c r="G3" s="124"/>
      <c r="H3" s="145"/>
      <c r="K3" s="2"/>
      <c r="L3" s="145"/>
      <c r="O3" s="157" t="s">
        <v>78</v>
      </c>
      <c r="P3" s="158"/>
      <c r="Q3" s="145"/>
      <c r="R3" s="85"/>
      <c r="S3" s="85"/>
      <c r="T3" s="145"/>
      <c r="U3" s="85"/>
      <c r="V3" s="85"/>
      <c r="W3" s="145"/>
      <c r="Y3" s="151"/>
      <c r="Z3" s="152"/>
      <c r="AA3" s="153"/>
      <c r="AB3" s="8"/>
      <c r="AC3" s="8"/>
      <c r="AE3" s="124"/>
      <c r="AF3" s="102" t="s">
        <v>59</v>
      </c>
      <c r="AG3" s="103"/>
      <c r="AH3" s="104"/>
    </row>
    <row r="4" spans="1:36" ht="14.4" customHeight="1" thickBot="1" x14ac:dyDescent="0.35">
      <c r="H4" s="145"/>
      <c r="K4" s="2"/>
      <c r="L4" s="145"/>
      <c r="O4" s="159"/>
      <c r="P4" s="160"/>
      <c r="Q4" s="145"/>
      <c r="R4" s="85"/>
      <c r="S4" s="85"/>
      <c r="T4" s="145"/>
      <c r="U4" s="85"/>
      <c r="V4" s="85"/>
      <c r="W4" s="145"/>
      <c r="Y4" s="154"/>
      <c r="Z4" s="155"/>
      <c r="AA4" s="156"/>
      <c r="AB4" s="8"/>
      <c r="AC4" s="8"/>
      <c r="AE4" s="124"/>
      <c r="AF4" s="105"/>
      <c r="AG4" s="106"/>
      <c r="AH4" s="107"/>
    </row>
    <row r="5" spans="1:36" ht="14.4" customHeight="1" thickBot="1" x14ac:dyDescent="0.35">
      <c r="D5" s="108" t="s">
        <v>2</v>
      </c>
      <c r="E5" s="109"/>
      <c r="H5" s="145"/>
      <c r="I5" s="108" t="s">
        <v>7</v>
      </c>
      <c r="J5" s="112"/>
      <c r="K5" s="109"/>
      <c r="L5" s="145"/>
      <c r="M5" s="112" t="s">
        <v>3</v>
      </c>
      <c r="O5" s="114"/>
      <c r="P5" s="115"/>
      <c r="Q5" s="145"/>
      <c r="R5" s="112" t="s">
        <v>20</v>
      </c>
      <c r="S5" s="109"/>
      <c r="T5" s="145"/>
      <c r="U5" s="108" t="s">
        <v>29</v>
      </c>
      <c r="V5" s="109"/>
      <c r="W5" s="145"/>
      <c r="AE5" s="124"/>
    </row>
    <row r="6" spans="1:36" ht="14.4" customHeight="1" thickBot="1" x14ac:dyDescent="0.35">
      <c r="D6" s="110"/>
      <c r="E6" s="111"/>
      <c r="H6" s="145"/>
      <c r="I6" s="110"/>
      <c r="J6" s="113"/>
      <c r="K6" s="111"/>
      <c r="L6" s="145"/>
      <c r="M6" s="113"/>
      <c r="O6" s="116"/>
      <c r="P6" s="117"/>
      <c r="Q6" s="145"/>
      <c r="R6" s="113"/>
      <c r="S6" s="111"/>
      <c r="T6" s="145"/>
      <c r="U6" s="110"/>
      <c r="V6" s="111"/>
      <c r="W6" s="145"/>
      <c r="AE6" s="124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7" t="s">
        <v>5</v>
      </c>
      <c r="C7" s="147"/>
      <c r="D7" s="120" t="s">
        <v>4</v>
      </c>
      <c r="E7" s="120"/>
      <c r="F7" s="121" t="s">
        <v>6</v>
      </c>
      <c r="G7" s="121"/>
      <c r="H7" s="145"/>
      <c r="I7" s="74" t="s">
        <v>71</v>
      </c>
      <c r="J7" s="14" t="s">
        <v>70</v>
      </c>
      <c r="K7" s="22" t="s">
        <v>69</v>
      </c>
      <c r="L7" s="145"/>
      <c r="M7" s="1" t="s">
        <v>8</v>
      </c>
      <c r="O7" s="118"/>
      <c r="P7" s="119"/>
      <c r="Q7" s="145"/>
      <c r="R7" s="85"/>
      <c r="S7" s="85"/>
      <c r="T7" s="145"/>
      <c r="U7" s="85"/>
      <c r="V7" s="85"/>
      <c r="W7" s="145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22" t="s">
        <v>56</v>
      </c>
      <c r="AE7" s="124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5"/>
      <c r="I8" s="75"/>
      <c r="J8" s="7"/>
      <c r="K8" s="20"/>
      <c r="L8" s="145"/>
      <c r="M8" s="25"/>
      <c r="O8" s="34"/>
      <c r="P8" s="38"/>
      <c r="Q8" s="145"/>
      <c r="R8" s="87"/>
      <c r="S8" s="86"/>
      <c r="T8" s="145"/>
      <c r="U8" s="87"/>
      <c r="V8" s="86"/>
      <c r="W8" s="145"/>
      <c r="X8" s="41"/>
      <c r="Y8" s="10"/>
      <c r="Z8" s="40"/>
      <c r="AA8" s="40"/>
      <c r="AB8" s="40"/>
      <c r="AD8" s="123"/>
      <c r="AE8" s="124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5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5"/>
      <c r="M9" s="26">
        <f>'[3]E-Auto'!$E7*(1/100)</f>
        <v>1.6900000000000001E-3</v>
      </c>
      <c r="O9" s="35">
        <f>D9</f>
        <v>11899.584311285807</v>
      </c>
      <c r="P9" s="39">
        <f>E9+(E9*I9)</f>
        <v>1238.7010052020473</v>
      </c>
      <c r="Q9" s="145"/>
      <c r="R9" s="32">
        <f>IF(O9&lt;$AG$18,1,2)</f>
        <v>1</v>
      </c>
      <c r="S9" s="37">
        <f>IF(P9&lt;$AG$10,1,2)</f>
        <v>1</v>
      </c>
      <c r="T9" s="145"/>
      <c r="U9" s="43">
        <f>($AI$15/$AG$20)*(1+0.15*(O9/$AG$18)^4)+$AH$33</f>
        <v>0.33600990152604465</v>
      </c>
      <c r="V9" s="37">
        <f>($AI$7/$AG$12)*(1+0.15*(P9/$AG$10)^4)+$AH$32</f>
        <v>3.2000000076073064E-3</v>
      </c>
      <c r="W9" s="145"/>
      <c r="X9" s="85">
        <f>($AG$7*$AG$8*S9*$AG$24+$AG$15*$AG$16*R9*$AG$24)</f>
        <v>3600</v>
      </c>
      <c r="Y9" s="45">
        <f>(O9*U9*$AG$30+P9*V9*$AG$29)*365</f>
        <v>81777487.537093073</v>
      </c>
      <c r="Z9" s="45">
        <f>(O9*$AI$15*$AG$37+P9*$AI$7*$AG$36)*365</f>
        <v>248653.01372546685</v>
      </c>
      <c r="AA9" s="45">
        <f>O9*$AI$15*($AG$41+$AG$40*(1-M9))*365</f>
        <v>17144.653263656084</v>
      </c>
      <c r="AB9" s="46">
        <f>365*((P9*$AI$7*($AG$53*$AG$54+$AG$49*$AG$50+$AG$45*$AG$46))+(O9*$AI$15*($AG$53*$AG$55+$AG$49*$AG$51+$AG$45*$AG$47)))</f>
        <v>23180.730554690352</v>
      </c>
      <c r="AD9" s="44">
        <f>SUM(X9:AB9)</f>
        <v>82070065.934636876</v>
      </c>
      <c r="AE9" s="124"/>
      <c r="AF9" s="98" t="s">
        <v>15</v>
      </c>
      <c r="AG9" s="17"/>
      <c r="AH9" s="101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5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5"/>
      <c r="M10" s="27">
        <f>'[3]E-Auto'!$E8*(1/100)</f>
        <v>2.3700000000000001E-3</v>
      </c>
      <c r="O10" s="35">
        <f t="shared" ref="O10:O54" si="0">D10</f>
        <v>12023</v>
      </c>
      <c r="P10" s="39">
        <f t="shared" ref="P10:P54" si="1">E10+(E10*I10)</f>
        <v>1251.5123790474024</v>
      </c>
      <c r="Q10" s="145"/>
      <c r="R10" s="32">
        <f t="shared" ref="R10:R54" si="2">IF(O10&lt;$AG$18,1,2)</f>
        <v>1</v>
      </c>
      <c r="S10" s="37">
        <f t="shared" ref="S10:S54" si="3">IF(P10&lt;$AG$10,1,2)</f>
        <v>1</v>
      </c>
      <c r="T10" s="145"/>
      <c r="U10" s="43">
        <f t="shared" ref="U10:U54" si="4">($AI$15/$AG$20)*(1+0.15*(O10/$AG$18)^4)+$AH$33</f>
        <v>0.33601031873266185</v>
      </c>
      <c r="V10" s="37">
        <f t="shared" ref="V10:V54" si="5">($AI$7/$AG$12)*(1+0.15*(P10/$AG$10)^4)+$AH$32</f>
        <v>3.2000000079269401E-3</v>
      </c>
      <c r="W10" s="145"/>
      <c r="X10" s="85">
        <f t="shared" ref="X10:X12" si="6">($AG$7*$AG$8*S10*$AG$24+$AG$15*$AG$16*R10*$AG$24)</f>
        <v>3600</v>
      </c>
      <c r="Y10" s="45">
        <f t="shared" ref="Y10:Y54" si="7">(O10*U10*$AG$30+P10*V10*$AG$29)*365</f>
        <v>82625737.975972086</v>
      </c>
      <c r="Z10" s="45">
        <f t="shared" ref="Z10:Z54" si="8">(O10*$AI$15*$AG$37+P10*$AI$7*$AG$36)*365</f>
        <v>251231.74422022761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365*((P10*$AI$7*($AG$53*$AG$54+$AG$49*$AG$50+$AG$45*$AG$46))+(O10*$AI$15*($AG$53*$AG$55+$AG$49*$AG$51+$AG$45*$AG$47)))</f>
        <v>23421.004892177258</v>
      </c>
      <c r="AD10" s="44">
        <f t="shared" ref="AD10:AD46" si="11">SUM(X10:AB10)</f>
        <v>82921304.956755117</v>
      </c>
      <c r="AE10" s="124"/>
      <c r="AF10" s="99"/>
      <c r="AG10" s="18">
        <v>110400</v>
      </c>
      <c r="AH10" s="101"/>
      <c r="AI10" s="79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5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5"/>
      <c r="M11" s="27">
        <f>'[3]E-Auto'!$E9*(1/100)</f>
        <v>3.1800000000000001E-3</v>
      </c>
      <c r="O11" s="35">
        <f t="shared" si="0"/>
        <v>12146.415688714193</v>
      </c>
      <c r="P11" s="39">
        <f t="shared" si="1"/>
        <v>1264.3234030665508</v>
      </c>
      <c r="Q11" s="145"/>
      <c r="R11" s="32">
        <f t="shared" si="2"/>
        <v>1</v>
      </c>
      <c r="S11" s="37">
        <f t="shared" si="3"/>
        <v>1</v>
      </c>
      <c r="T11" s="145"/>
      <c r="U11" s="43">
        <f t="shared" si="4"/>
        <v>0.33601074898686845</v>
      </c>
      <c r="V11" s="37">
        <f t="shared" si="5"/>
        <v>3.2000000082565315E-3</v>
      </c>
      <c r="W11" s="145"/>
      <c r="X11" s="85">
        <f t="shared" si="6"/>
        <v>3600</v>
      </c>
      <c r="Y11" s="45">
        <f t="shared" si="7"/>
        <v>83473993.744815931</v>
      </c>
      <c r="Z11" s="45">
        <f t="shared" si="8"/>
        <v>253810.47318274959</v>
      </c>
      <c r="AA11" s="45">
        <f t="shared" si="9"/>
        <v>17482.05027131235</v>
      </c>
      <c r="AB11" s="46">
        <f t="shared" si="10"/>
        <v>23661.277829839491</v>
      </c>
      <c r="AD11" s="44">
        <f t="shared" si="11"/>
        <v>83772547.546099842</v>
      </c>
      <c r="AE11" s="124"/>
      <c r="AF11" s="100"/>
      <c r="AG11" s="17"/>
      <c r="AH11" s="101"/>
      <c r="AI11" s="79" t="s">
        <v>61</v>
      </c>
      <c r="AJ11" s="80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5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5"/>
      <c r="M12" s="27">
        <f>'[3]E-Auto'!$E10*(1/100)</f>
        <v>4.1700000000000001E-3</v>
      </c>
      <c r="O12" s="35">
        <f t="shared" si="0"/>
        <v>12269.831377428385</v>
      </c>
      <c r="P12" s="39">
        <f t="shared" si="1"/>
        <v>1277.1340828072928</v>
      </c>
      <c r="Q12" s="145"/>
      <c r="R12" s="32">
        <f t="shared" si="2"/>
        <v>1</v>
      </c>
      <c r="S12" s="37">
        <f t="shared" si="3"/>
        <v>1</v>
      </c>
      <c r="T12" s="145"/>
      <c r="U12" s="43">
        <f t="shared" si="4"/>
        <v>0.33601119255790068</v>
      </c>
      <c r="V12" s="37">
        <f t="shared" si="5"/>
        <v>3.2000000085962875E-3</v>
      </c>
      <c r="W12" s="145"/>
      <c r="X12" s="85">
        <f t="shared" si="6"/>
        <v>3600</v>
      </c>
      <c r="Y12" s="45">
        <f t="shared" si="7"/>
        <v>84322255.010116816</v>
      </c>
      <c r="Z12" s="45">
        <f t="shared" si="8"/>
        <v>256389.20063733213</v>
      </c>
      <c r="AA12" s="45">
        <f t="shared" si="9"/>
        <v>17647.442546012378</v>
      </c>
      <c r="AB12" s="46">
        <f t="shared" si="10"/>
        <v>23901.549389876487</v>
      </c>
      <c r="AD12" s="44">
        <f t="shared" si="11"/>
        <v>84623793.202690035</v>
      </c>
      <c r="AE12" s="124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5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5"/>
      <c r="M13" s="27">
        <f>'[3]E-Auto'!$E11*(1/100)</f>
        <v>6.2100000000000002E-3</v>
      </c>
      <c r="O13" s="35">
        <f t="shared" si="0"/>
        <v>12393.24706614258</v>
      </c>
      <c r="P13" s="39">
        <f t="shared" si="1"/>
        <v>1289.9444237007381</v>
      </c>
      <c r="Q13" s="145"/>
      <c r="R13" s="32">
        <f t="shared" si="2"/>
        <v>1</v>
      </c>
      <c r="S13" s="37">
        <f t="shared" si="3"/>
        <v>1</v>
      </c>
      <c r="T13" s="145"/>
      <c r="U13" s="43">
        <f t="shared" si="4"/>
        <v>0.33601164971774433</v>
      </c>
      <c r="V13" s="37">
        <f t="shared" si="5"/>
        <v>3.2000000089464132E-3</v>
      </c>
      <c r="W13" s="145"/>
      <c r="X13" s="85">
        <f>($AG$7*$AG$8*S13*$AG$24+$AG$15*$AG$16*R13*$AG$24)</f>
        <v>3600</v>
      </c>
      <c r="Y13" s="45">
        <f t="shared" si="7"/>
        <v>85170521.941775411</v>
      </c>
      <c r="Z13" s="45">
        <f t="shared" si="8"/>
        <v>258967.92660776351</v>
      </c>
      <c r="AA13" s="45">
        <f t="shared" si="9"/>
        <v>17799.479444412926</v>
      </c>
      <c r="AB13" s="46">
        <f t="shared" si="10"/>
        <v>24141.819594020755</v>
      </c>
      <c r="AD13" s="44">
        <f t="shared" si="11"/>
        <v>85475031.167421609</v>
      </c>
      <c r="AE13" s="124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5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5"/>
      <c r="M14" s="27">
        <f>'[3]E-Auto'!$E12*(1/100)</f>
        <v>3.5041935483870967E-2</v>
      </c>
      <c r="O14" s="35">
        <f t="shared" si="0"/>
        <v>12516.662754856772</v>
      </c>
      <c r="P14" s="39">
        <f t="shared" si="1"/>
        <v>1302.7544310643564</v>
      </c>
      <c r="Q14" s="145"/>
      <c r="R14" s="32">
        <f t="shared" si="2"/>
        <v>1</v>
      </c>
      <c r="S14" s="37">
        <f t="shared" si="3"/>
        <v>1</v>
      </c>
      <c r="T14" s="145"/>
      <c r="U14" s="43">
        <f t="shared" si="4"/>
        <v>0.33601212074113485</v>
      </c>
      <c r="V14" s="37">
        <f t="shared" si="5"/>
        <v>3.2000000093071173E-3</v>
      </c>
      <c r="W14" s="145"/>
      <c r="X14" s="85">
        <f>($AG$7*$AG$8*S14*$AG$24+$AG$15*$AG$16*R14*$AG$24)+AG26</f>
        <v>1511350</v>
      </c>
      <c r="Y14" s="45">
        <f t="shared" si="7"/>
        <v>86018794.713135615</v>
      </c>
      <c r="Z14" s="45">
        <f t="shared" si="8"/>
        <v>261546.65111733429</v>
      </c>
      <c r="AA14" s="45">
        <f t="shared" si="9"/>
        <v>17613.181902040138</v>
      </c>
      <c r="AB14" s="46">
        <f t="shared" si="10"/>
        <v>24382.088463550084</v>
      </c>
      <c r="AD14" s="44">
        <f t="shared" si="11"/>
        <v>87833686.634618536</v>
      </c>
      <c r="AE14" s="124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5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5"/>
      <c r="M15" s="27">
        <f>'[3]E-Auto'!$E13*(1/100)</f>
        <v>6.3873870967741941E-2</v>
      </c>
      <c r="O15" s="35">
        <f t="shared" si="0"/>
        <v>12640.078443570965</v>
      </c>
      <c r="P15" s="39">
        <f t="shared" si="1"/>
        <v>1315.5641101049355</v>
      </c>
      <c r="Q15" s="145"/>
      <c r="R15" s="32">
        <f t="shared" si="2"/>
        <v>1</v>
      </c>
      <c r="S15" s="37">
        <f t="shared" si="3"/>
        <v>1</v>
      </c>
      <c r="T15" s="145"/>
      <c r="U15" s="43">
        <f t="shared" si="4"/>
        <v>0.3360126059055572</v>
      </c>
      <c r="V15" s="37">
        <f t="shared" si="5"/>
        <v>3.2000000096786105E-3</v>
      </c>
      <c r="W15" s="145"/>
      <c r="X15" s="85">
        <f>($AJ$11*$AG$8*S15*$AG$25+$AJ$9*$AG$8*S15*$AG$24+$AG$15*$AG$16*R15*$AG$24)</f>
        <v>10100</v>
      </c>
      <c r="Y15" s="45">
        <f t="shared" si="7"/>
        <v>86867073.501019493</v>
      </c>
      <c r="Z15" s="45">
        <f t="shared" si="8"/>
        <v>264125.37418885017</v>
      </c>
      <c r="AA15" s="45">
        <f t="shared" si="9"/>
        <v>17419.715070282957</v>
      </c>
      <c r="AB15" s="46">
        <f t="shared" si="10"/>
        <v>24622.356019299354</v>
      </c>
      <c r="AD15" s="44">
        <f t="shared" si="11"/>
        <v>87183340.946297929</v>
      </c>
      <c r="AE15" s="124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5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5"/>
      <c r="M16" s="27">
        <f>'[3]E-Auto'!$E14*(1/100)</f>
        <v>9.2705806451612929E-2</v>
      </c>
      <c r="O16" s="35">
        <f t="shared" si="0"/>
        <v>12763.494132285157</v>
      </c>
      <c r="P16" s="39">
        <f t="shared" si="1"/>
        <v>1328.3734659214454</v>
      </c>
      <c r="Q16" s="145"/>
      <c r="R16" s="32">
        <f t="shared" si="2"/>
        <v>1</v>
      </c>
      <c r="S16" s="37">
        <f t="shared" si="3"/>
        <v>1</v>
      </c>
      <c r="T16" s="145"/>
      <c r="U16" s="43">
        <f t="shared" si="4"/>
        <v>0.33601310549124591</v>
      </c>
      <c r="V16" s="37">
        <f t="shared" si="5"/>
        <v>3.2000000100611053E-3</v>
      </c>
      <c r="W16" s="145"/>
      <c r="X16" s="85">
        <f t="shared" ref="X16:X54" si="13">($AJ$11*$AG$8*S16*$AG$25+$AJ$9*$AG$8*S16*$AG$24+$AG$15*$AG$16*R16*$AG$24)</f>
        <v>10100</v>
      </c>
      <c r="Y16" s="45">
        <f t="shared" si="7"/>
        <v>87715358.48576194</v>
      </c>
      <c r="Z16" s="45">
        <f t="shared" si="8"/>
        <v>266704.09584464453</v>
      </c>
      <c r="AA16" s="45">
        <f t="shared" si="9"/>
        <v>17219.078949141382</v>
      </c>
      <c r="AB16" s="46">
        <f t="shared" si="10"/>
        <v>24862.622281672026</v>
      </c>
      <c r="AD16" s="44">
        <f t="shared" si="11"/>
        <v>88034244.282837391</v>
      </c>
      <c r="AE16" s="124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5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5"/>
      <c r="M17" s="27">
        <f>'[3]E-Auto'!$E15*(1/100)</f>
        <v>0.1215377419354839</v>
      </c>
      <c r="O17" s="35">
        <f t="shared" si="0"/>
        <v>12886.909820999348</v>
      </c>
      <c r="P17" s="39">
        <f t="shared" si="1"/>
        <v>1341.1825035078148</v>
      </c>
      <c r="Q17" s="145"/>
      <c r="R17" s="32">
        <f t="shared" si="2"/>
        <v>1</v>
      </c>
      <c r="S17" s="37">
        <f t="shared" si="3"/>
        <v>1</v>
      </c>
      <c r="T17" s="145"/>
      <c r="U17" s="43">
        <f t="shared" si="4"/>
        <v>0.33601361978118521</v>
      </c>
      <c r="V17" s="37">
        <f t="shared" si="5"/>
        <v>3.2000000104548182E-3</v>
      </c>
      <c r="W17" s="145"/>
      <c r="X17" s="85">
        <f t="shared" si="13"/>
        <v>10100</v>
      </c>
      <c r="Y17" s="45">
        <f t="shared" si="7"/>
        <v>88563649.851245448</v>
      </c>
      <c r="Z17" s="45">
        <f t="shared" si="8"/>
        <v>269282.81610659097</v>
      </c>
      <c r="AA17" s="45">
        <f t="shared" si="9"/>
        <v>17011.273538615409</v>
      </c>
      <c r="AB17" s="46">
        <f t="shared" si="10"/>
        <v>25102.887270651237</v>
      </c>
      <c r="AD17" s="44">
        <f t="shared" si="11"/>
        <v>88885146.828161299</v>
      </c>
      <c r="AE17" s="124"/>
      <c r="AF17" s="98" t="s">
        <v>16</v>
      </c>
      <c r="AG17" s="17"/>
      <c r="AH17" s="101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5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5"/>
      <c r="M18" s="27">
        <f>'[3]E-Auto'!$E16*(1/100)</f>
        <v>0.15036967741935489</v>
      </c>
      <c r="O18" s="35">
        <f t="shared" si="0"/>
        <v>13010.325509713541</v>
      </c>
      <c r="P18" s="39">
        <f t="shared" si="1"/>
        <v>1353.9912277556223</v>
      </c>
      <c r="Q18" s="145"/>
      <c r="R18" s="32">
        <f t="shared" si="2"/>
        <v>1</v>
      </c>
      <c r="S18" s="37">
        <f t="shared" si="3"/>
        <v>1</v>
      </c>
      <c r="T18" s="145"/>
      <c r="U18" s="43">
        <f t="shared" si="4"/>
        <v>0.33601414906110882</v>
      </c>
      <c r="V18" s="37">
        <f t="shared" si="5"/>
        <v>3.2000000108599628E-3</v>
      </c>
      <c r="W18" s="145"/>
      <c r="X18" s="85">
        <f t="shared" si="13"/>
        <v>10100</v>
      </c>
      <c r="Y18" s="45">
        <f t="shared" si="7"/>
        <v>89411947.784935087</v>
      </c>
      <c r="Z18" s="45">
        <f t="shared" si="8"/>
        <v>271861.53499611438</v>
      </c>
      <c r="AA18" s="45">
        <f t="shared" si="9"/>
        <v>16796.298838705039</v>
      </c>
      <c r="AB18" s="46">
        <f t="shared" si="10"/>
        <v>25343.151005810563</v>
      </c>
      <c r="AD18" s="44">
        <f t="shared" si="11"/>
        <v>89736048.769775704</v>
      </c>
      <c r="AE18" s="124"/>
      <c r="AF18" s="99"/>
      <c r="AG18" s="18">
        <v>30000</v>
      </c>
      <c r="AH18" s="101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5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5"/>
      <c r="M19" s="27">
        <f>'[3]E-Auto'!$E17*(1/100)</f>
        <v>0.17920161290322587</v>
      </c>
      <c r="O19" s="35">
        <f t="shared" si="0"/>
        <v>13133.741198427733</v>
      </c>
      <c r="P19" s="39">
        <f t="shared" si="1"/>
        <v>1366.7996434567046</v>
      </c>
      <c r="Q19" s="145"/>
      <c r="R19" s="32">
        <f t="shared" si="2"/>
        <v>1</v>
      </c>
      <c r="S19" s="37">
        <f t="shared" si="3"/>
        <v>1</v>
      </c>
      <c r="T19" s="145"/>
      <c r="U19" s="43">
        <f t="shared" si="4"/>
        <v>0.33601469361950004</v>
      </c>
      <c r="V19" s="37">
        <f t="shared" si="5"/>
        <v>3.2000000112767609E-3</v>
      </c>
      <c r="W19" s="145"/>
      <c r="X19" s="85">
        <f t="shared" si="13"/>
        <v>10100</v>
      </c>
      <c r="Y19" s="45">
        <f t="shared" si="7"/>
        <v>90260252.477913111</v>
      </c>
      <c r="Z19" s="45">
        <f t="shared" si="8"/>
        <v>274440.25253420323</v>
      </c>
      <c r="AA19" s="45">
        <f t="shared" si="9"/>
        <v>16574.154849410275</v>
      </c>
      <c r="AB19" s="46">
        <f t="shared" si="10"/>
        <v>25583.413506324483</v>
      </c>
      <c r="AD19" s="44">
        <f t="shared" si="11"/>
        <v>90586950.298803061</v>
      </c>
      <c r="AE19" s="124"/>
      <c r="AF19" s="100"/>
      <c r="AG19" s="17"/>
      <c r="AH19" s="101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5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5"/>
      <c r="M20" s="27">
        <f>'[3]E-Auto'!$E18*(1/100)</f>
        <v>0.20803354838709684</v>
      </c>
      <c r="O20" s="35">
        <f t="shared" si="0"/>
        <v>13257.156887141928</v>
      </c>
      <c r="P20" s="39">
        <f t="shared" si="1"/>
        <v>1379.6077553056873</v>
      </c>
      <c r="Q20" s="145"/>
      <c r="R20" s="32">
        <f t="shared" si="2"/>
        <v>1</v>
      </c>
      <c r="S20" s="37">
        <f t="shared" si="3"/>
        <v>1</v>
      </c>
      <c r="T20" s="145"/>
      <c r="U20" s="43">
        <f t="shared" si="4"/>
        <v>0.33601525374759189</v>
      </c>
      <c r="V20" s="37">
        <f t="shared" si="5"/>
        <v>3.2000000117054323E-3</v>
      </c>
      <c r="W20" s="145"/>
      <c r="X20" s="85">
        <f t="shared" si="13"/>
        <v>10100</v>
      </c>
      <c r="Y20" s="45">
        <f t="shared" si="7"/>
        <v>91108564.124913841</v>
      </c>
      <c r="Z20" s="45">
        <f t="shared" si="8"/>
        <v>277018.9687414199</v>
      </c>
      <c r="AA20" s="45">
        <f t="shared" si="9"/>
        <v>16344.841570731116</v>
      </c>
      <c r="AB20" s="46">
        <f t="shared" si="10"/>
        <v>25823.674790978468</v>
      </c>
      <c r="AD20" s="44">
        <f t="shared" si="11"/>
        <v>91437851.610016972</v>
      </c>
      <c r="AE20" s="124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5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5"/>
      <c r="M21" s="27">
        <f>'[3]E-Auto'!$E19*(1/100)</f>
        <v>0.23686548387096781</v>
      </c>
      <c r="O21" s="35">
        <f t="shared" si="0"/>
        <v>13380.57257585612</v>
      </c>
      <c r="P21" s="39">
        <f t="shared" si="1"/>
        <v>1392.415567902435</v>
      </c>
      <c r="Q21" s="145"/>
      <c r="R21" s="32">
        <f t="shared" si="2"/>
        <v>1</v>
      </c>
      <c r="S21" s="37">
        <f t="shared" si="3"/>
        <v>1</v>
      </c>
      <c r="T21" s="145"/>
      <c r="U21" s="43">
        <f t="shared" si="4"/>
        <v>0.33601582973936678</v>
      </c>
      <c r="V21" s="37">
        <f t="shared" si="5"/>
        <v>3.2000000121462004E-3</v>
      </c>
      <c r="W21" s="145"/>
      <c r="X21" s="85">
        <f t="shared" si="13"/>
        <v>10100</v>
      </c>
      <c r="Y21" s="45">
        <f t="shared" si="7"/>
        <v>91956882.924358323</v>
      </c>
      <c r="Z21" s="45">
        <f t="shared" si="8"/>
        <v>279597.6836379118</v>
      </c>
      <c r="AA21" s="45">
        <f t="shared" si="9"/>
        <v>16108.359002667561</v>
      </c>
      <c r="AB21" s="46">
        <f t="shared" si="10"/>
        <v>26063.934878178818</v>
      </c>
      <c r="AD21" s="44">
        <f t="shared" si="11"/>
        <v>92288752.90187709</v>
      </c>
      <c r="AE21" s="124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5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5"/>
      <c r="M22" s="27">
        <f>'[3]E-Auto'!$E20*(1/100)</f>
        <v>0.26569741935483882</v>
      </c>
      <c r="O22" s="35">
        <f t="shared" si="0"/>
        <v>13503.988264570315</v>
      </c>
      <c r="P22" s="39">
        <f t="shared" si="1"/>
        <v>1405.2230857544328</v>
      </c>
      <c r="Q22" s="145"/>
      <c r="R22" s="32">
        <f t="shared" si="2"/>
        <v>1</v>
      </c>
      <c r="S22" s="37">
        <f t="shared" si="3"/>
        <v>1</v>
      </c>
      <c r="T22" s="145"/>
      <c r="U22" s="43">
        <f t="shared" si="4"/>
        <v>0.33601642189155684</v>
      </c>
      <c r="V22" s="37">
        <f t="shared" si="5"/>
        <v>3.2000000125992894E-3</v>
      </c>
      <c r="W22" s="145"/>
      <c r="X22" s="85">
        <f t="shared" si="13"/>
        <v>10100</v>
      </c>
      <c r="Y22" s="45">
        <f t="shared" si="7"/>
        <v>92805209.078389302</v>
      </c>
      <c r="Z22" s="45">
        <f t="shared" si="8"/>
        <v>282176.39724342164</v>
      </c>
      <c r="AA22" s="45">
        <f t="shared" si="9"/>
        <v>15864.707145219611</v>
      </c>
      <c r="AB22" s="46">
        <f t="shared" si="10"/>
        <v>26304.193785962165</v>
      </c>
      <c r="AD22" s="44">
        <f t="shared" si="11"/>
        <v>93139654.376563907</v>
      </c>
      <c r="AE22" s="124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5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5"/>
      <c r="M23" s="27">
        <f>'[3]E-Auto'!$E21*(1/100)</f>
        <v>0.29452935483870979</v>
      </c>
      <c r="O23" s="35">
        <f t="shared" si="0"/>
        <v>13627.403953284507</v>
      </c>
      <c r="P23" s="39">
        <f t="shared" si="1"/>
        <v>1418.0303132790923</v>
      </c>
      <c r="Q23" s="145"/>
      <c r="R23" s="32">
        <f t="shared" si="2"/>
        <v>1</v>
      </c>
      <c r="S23" s="37">
        <f t="shared" si="3"/>
        <v>1</v>
      </c>
      <c r="T23" s="145"/>
      <c r="U23" s="43">
        <f t="shared" si="4"/>
        <v>0.33601703050364384</v>
      </c>
      <c r="V23" s="37">
        <f t="shared" si="5"/>
        <v>3.2000000130649278E-3</v>
      </c>
      <c r="W23" s="145"/>
      <c r="X23" s="85">
        <f t="shared" si="13"/>
        <v>10100</v>
      </c>
      <c r="Y23" s="45">
        <f t="shared" si="7"/>
        <v>93653542.792905837</v>
      </c>
      <c r="Z23" s="45">
        <f t="shared" si="8"/>
        <v>284755.10957729776</v>
      </c>
      <c r="AA23" s="45">
        <f t="shared" si="9"/>
        <v>15613.885998387261</v>
      </c>
      <c r="AB23" s="46">
        <f t="shared" si="10"/>
        <v>26544.451532004721</v>
      </c>
      <c r="AD23" s="44">
        <f t="shared" si="11"/>
        <v>93990556.240013525</v>
      </c>
      <c r="AE23" s="124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5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5"/>
      <c r="M24" s="27">
        <f>'[3]E-Auto'!$E22*(1/100)</f>
        <v>0.32336129032258071</v>
      </c>
      <c r="O24" s="35">
        <f t="shared" si="0"/>
        <v>13750.819641998702</v>
      </c>
      <c r="P24" s="39">
        <f t="shared" si="1"/>
        <v>1430.8372548059913</v>
      </c>
      <c r="Q24" s="145"/>
      <c r="R24" s="32">
        <f t="shared" si="2"/>
        <v>1</v>
      </c>
      <c r="S24" s="37">
        <f t="shared" si="3"/>
        <v>1</v>
      </c>
      <c r="T24" s="145"/>
      <c r="U24" s="43">
        <f t="shared" si="4"/>
        <v>0.33601765587785898</v>
      </c>
      <c r="V24" s="37">
        <f t="shared" si="5"/>
        <v>3.2000000135433441E-3</v>
      </c>
      <c r="W24" s="145"/>
      <c r="X24" s="85">
        <f t="shared" si="13"/>
        <v>10100</v>
      </c>
      <c r="Y24" s="45">
        <f t="shared" si="7"/>
        <v>94501884.277598083</v>
      </c>
      <c r="Z24" s="45">
        <f t="shared" si="8"/>
        <v>287333.82065850374</v>
      </c>
      <c r="AA24" s="45">
        <f t="shared" si="9"/>
        <v>15355.895562170523</v>
      </c>
      <c r="AB24" s="46">
        <f t="shared" si="10"/>
        <v>26784.70813363124</v>
      </c>
      <c r="AD24" s="44">
        <f t="shared" si="11"/>
        <v>94841458.701952398</v>
      </c>
      <c r="AE24" s="124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5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5"/>
      <c r="M25" s="27">
        <f>'[3]E-Auto'!$E23*(1/100)</f>
        <v>0.35219322580645168</v>
      </c>
      <c r="O25" s="35">
        <f t="shared" si="0"/>
        <v>13874.235330712894</v>
      </c>
      <c r="P25" s="39">
        <f t="shared" si="1"/>
        <v>1443.6439145790446</v>
      </c>
      <c r="Q25" s="145"/>
      <c r="R25" s="32">
        <f t="shared" si="2"/>
        <v>1</v>
      </c>
      <c r="S25" s="37">
        <f t="shared" si="3"/>
        <v>1</v>
      </c>
      <c r="T25" s="145"/>
      <c r="U25" s="43">
        <f t="shared" si="4"/>
        <v>0.33601829831918317</v>
      </c>
      <c r="V25" s="37">
        <f t="shared" si="5"/>
        <v>3.2000000140347696E-3</v>
      </c>
      <c r="W25" s="145"/>
      <c r="X25" s="85">
        <f t="shared" si="13"/>
        <v>10100</v>
      </c>
      <c r="Y25" s="45">
        <f t="shared" si="7"/>
        <v>95350233.7459822</v>
      </c>
      <c r="Z25" s="45">
        <f t="shared" si="8"/>
        <v>289912.53050562774</v>
      </c>
      <c r="AA25" s="45">
        <f t="shared" si="9"/>
        <v>15090.73583656938</v>
      </c>
      <c r="AB25" s="46">
        <f t="shared" si="10"/>
        <v>27024.963607823676</v>
      </c>
      <c r="AD25" s="44">
        <f t="shared" si="11"/>
        <v>95692361.975932211</v>
      </c>
      <c r="AE25" s="124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5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5"/>
      <c r="M26" s="27">
        <f>'[3]E-Auto'!$E24*(1/100)</f>
        <v>0.38102516129032266</v>
      </c>
      <c r="O26" s="35">
        <f t="shared" si="0"/>
        <v>13997.651019427089</v>
      </c>
      <c r="P26" s="39">
        <f t="shared" si="1"/>
        <v>1456.4502967586143</v>
      </c>
      <c r="Q26" s="145"/>
      <c r="R26" s="32">
        <f t="shared" si="2"/>
        <v>1</v>
      </c>
      <c r="S26" s="37">
        <f t="shared" si="3"/>
        <v>1</v>
      </c>
      <c r="T26" s="145"/>
      <c r="U26" s="43">
        <f t="shared" si="4"/>
        <v>0.33601895813534682</v>
      </c>
      <c r="V26" s="37">
        <f t="shared" si="5"/>
        <v>3.2000000145394384E-3</v>
      </c>
      <c r="W26" s="145"/>
      <c r="X26" s="85">
        <f t="shared" si="13"/>
        <v>10100</v>
      </c>
      <c r="Y26" s="45">
        <f t="shared" si="7"/>
        <v>96198591.415434971</v>
      </c>
      <c r="Z26" s="45">
        <f t="shared" si="8"/>
        <v>292491.23913689249</v>
      </c>
      <c r="AA26" s="45">
        <f t="shared" si="9"/>
        <v>14818.406821583851</v>
      </c>
      <c r="AB26" s="46">
        <f t="shared" si="10"/>
        <v>27265.217971229664</v>
      </c>
      <c r="AD26" s="44">
        <f t="shared" si="11"/>
        <v>96543266.279364675</v>
      </c>
      <c r="AE26" s="124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5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5"/>
      <c r="M27" s="27">
        <f>'[3]E-Auto'!$E25*(1/100)</f>
        <v>0.40985709677419369</v>
      </c>
      <c r="O27" s="35">
        <f t="shared" si="0"/>
        <v>14121.066708141281</v>
      </c>
      <c r="P27" s="39">
        <f t="shared" si="1"/>
        <v>1469.2564054235538</v>
      </c>
      <c r="Q27" s="145"/>
      <c r="R27" s="32">
        <f t="shared" si="2"/>
        <v>1</v>
      </c>
      <c r="S27" s="37">
        <f t="shared" si="3"/>
        <v>1</v>
      </c>
      <c r="T27" s="145"/>
      <c r="U27" s="43">
        <f t="shared" si="4"/>
        <v>0.33601963563683002</v>
      </c>
      <c r="V27" s="37">
        <f t="shared" si="5"/>
        <v>3.2000000150575851E-3</v>
      </c>
      <c r="W27" s="145"/>
      <c r="X27" s="85">
        <f t="shared" si="13"/>
        <v>10100</v>
      </c>
      <c r="Y27" s="45">
        <f t="shared" si="7"/>
        <v>97046957.507228553</v>
      </c>
      <c r="Z27" s="45">
        <f t="shared" si="8"/>
        <v>295069.94657016295</v>
      </c>
      <c r="AA27" s="45">
        <f t="shared" si="9"/>
        <v>14538.908517213917</v>
      </c>
      <c r="AB27" s="46">
        <f t="shared" si="10"/>
        <v>27505.471240170678</v>
      </c>
      <c r="AD27" s="44">
        <f t="shared" si="11"/>
        <v>97394171.833556101</v>
      </c>
      <c r="AE27" s="124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5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5"/>
      <c r="M28" s="27">
        <f>'[3]E-Auto'!$E26*(1/100)</f>
        <v>0.43868903225806466</v>
      </c>
      <c r="O28" s="35">
        <f t="shared" si="0"/>
        <v>14244.482396855472</v>
      </c>
      <c r="P28" s="39">
        <f t="shared" si="1"/>
        <v>1482.0622445731958</v>
      </c>
      <c r="Q28" s="145"/>
      <c r="R28" s="32">
        <f t="shared" si="2"/>
        <v>1</v>
      </c>
      <c r="S28" s="37">
        <f t="shared" si="3"/>
        <v>1</v>
      </c>
      <c r="T28" s="145"/>
      <c r="U28" s="43">
        <f t="shared" si="4"/>
        <v>0.33602033113686236</v>
      </c>
      <c r="V28" s="37">
        <f t="shared" si="5"/>
        <v>3.2000000155894479E-3</v>
      </c>
      <c r="W28" s="145"/>
      <c r="X28" s="85">
        <f t="shared" si="13"/>
        <v>10100</v>
      </c>
      <c r="Y28" s="45">
        <f t="shared" si="7"/>
        <v>97895332.246565402</v>
      </c>
      <c r="Z28" s="45">
        <f t="shared" si="8"/>
        <v>297648.65282295644</v>
      </c>
      <c r="AA28" s="45">
        <f t="shared" si="9"/>
        <v>14252.240923459582</v>
      </c>
      <c r="AB28" s="46">
        <f t="shared" si="10"/>
        <v>27745.723430649989</v>
      </c>
      <c r="AD28" s="44">
        <f t="shared" si="11"/>
        <v>98245078.863742471</v>
      </c>
      <c r="AE28" s="124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5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5"/>
      <c r="M29" s="27">
        <f>'[3]E-Auto'!$E27*(1/100)</f>
        <v>0.46752096774193563</v>
      </c>
      <c r="O29" s="35">
        <f t="shared" si="0"/>
        <v>14367.898085569666</v>
      </c>
      <c r="P29" s="39">
        <f t="shared" si="1"/>
        <v>1494.8678181292801</v>
      </c>
      <c r="Q29" s="145"/>
      <c r="R29" s="32">
        <f t="shared" si="2"/>
        <v>1</v>
      </c>
      <c r="S29" s="37">
        <f t="shared" si="3"/>
        <v>1</v>
      </c>
      <c r="T29" s="145"/>
      <c r="U29" s="43">
        <f t="shared" si="4"/>
        <v>0.33602104495142315</v>
      </c>
      <c r="V29" s="37">
        <f t="shared" si="5"/>
        <v>3.2000000161352652E-3</v>
      </c>
      <c r="W29" s="145"/>
      <c r="X29" s="85">
        <f t="shared" si="13"/>
        <v>10100</v>
      </c>
      <c r="Y29" s="45">
        <f t="shared" si="7"/>
        <v>98743715.862612918</v>
      </c>
      <c r="Z29" s="45">
        <f t="shared" si="8"/>
        <v>300227.35791245021</v>
      </c>
      <c r="AA29" s="45">
        <f t="shared" si="9"/>
        <v>13958.404040320864</v>
      </c>
      <c r="AB29" s="46">
        <f t="shared" si="10"/>
        <v>27985.974558360394</v>
      </c>
      <c r="AD29" s="44">
        <f t="shared" si="11"/>
        <v>99095987.599124044</v>
      </c>
      <c r="AE29" s="124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5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5"/>
      <c r="M30" s="27">
        <f>'[3]E-Auto'!$E28*(1/100)</f>
        <v>0.49635290322580661</v>
      </c>
      <c r="O30" s="35">
        <f t="shared" si="0"/>
        <v>14491.313774283859</v>
      </c>
      <c r="P30" s="39">
        <f t="shared" si="1"/>
        <v>1507.6731299378255</v>
      </c>
      <c r="Q30" s="145"/>
      <c r="R30" s="32">
        <f t="shared" si="2"/>
        <v>1</v>
      </c>
      <c r="S30" s="37">
        <f t="shared" si="3"/>
        <v>1</v>
      </c>
      <c r="T30" s="145"/>
      <c r="U30" s="43">
        <f t="shared" si="4"/>
        <v>0.33602177739924111</v>
      </c>
      <c r="V30" s="37">
        <f t="shared" si="5"/>
        <v>3.2000000166952812E-3</v>
      </c>
      <c r="W30" s="145"/>
      <c r="X30" s="85">
        <f t="shared" si="13"/>
        <v>10100</v>
      </c>
      <c r="Y30" s="45">
        <f t="shared" si="7"/>
        <v>99592108.588538155</v>
      </c>
      <c r="Z30" s="45">
        <f t="shared" si="8"/>
        <v>302806.06185548968</v>
      </c>
      <c r="AA30" s="45">
        <f t="shared" si="9"/>
        <v>13657.397867797745</v>
      </c>
      <c r="AB30" s="46">
        <f t="shared" si="10"/>
        <v>28226.224638691678</v>
      </c>
      <c r="AD30" s="44">
        <f t="shared" si="11"/>
        <v>99946898.272900134</v>
      </c>
      <c r="AE30" s="124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5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5"/>
      <c r="M31" s="27">
        <f>'[3]E-Auto'!$E29*(1/100)</f>
        <v>0.52518483870967758</v>
      </c>
      <c r="O31" s="35">
        <f t="shared" si="0"/>
        <v>14614.729462998052</v>
      </c>
      <c r="P31" s="39">
        <f t="shared" si="1"/>
        <v>1520.4781837709506</v>
      </c>
      <c r="Q31" s="145"/>
      <c r="R31" s="32">
        <f t="shared" si="2"/>
        <v>1</v>
      </c>
      <c r="S31" s="37">
        <f t="shared" si="3"/>
        <v>1</v>
      </c>
      <c r="T31" s="145"/>
      <c r="U31" s="43">
        <f t="shared" si="4"/>
        <v>0.33602252880179473</v>
      </c>
      <c r="V31" s="37">
        <f t="shared" si="5"/>
        <v>3.200000017269737E-3</v>
      </c>
      <c r="W31" s="145"/>
      <c r="X31" s="85">
        <f t="shared" si="13"/>
        <v>10100</v>
      </c>
      <c r="Y31" s="45">
        <f t="shared" si="7"/>
        <v>100440510.66154273</v>
      </c>
      <c r="Z31" s="45">
        <f t="shared" si="8"/>
        <v>305384.76466859691</v>
      </c>
      <c r="AA31" s="45">
        <f t="shared" si="9"/>
        <v>13349.222405890227</v>
      </c>
      <c r="AB31" s="46">
        <f t="shared" si="10"/>
        <v>28466.473686737914</v>
      </c>
      <c r="AD31" s="44">
        <f t="shared" si="11"/>
        <v>100797811.12230396</v>
      </c>
      <c r="AE31" s="124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5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5"/>
      <c r="M32" s="27">
        <f>'[3]E-Auto'!$E30*(1/100)</f>
        <v>0.55401677419354856</v>
      </c>
      <c r="O32" s="35">
        <f t="shared" si="0"/>
        <v>14738.145151712242</v>
      </c>
      <c r="P32" s="39">
        <f t="shared" si="1"/>
        <v>1533.2829833286382</v>
      </c>
      <c r="Q32" s="145"/>
      <c r="R32" s="32">
        <f t="shared" si="2"/>
        <v>1</v>
      </c>
      <c r="S32" s="37">
        <f t="shared" si="3"/>
        <v>1</v>
      </c>
      <c r="T32" s="145"/>
      <c r="U32" s="43">
        <f t="shared" si="4"/>
        <v>0.33602329948331189</v>
      </c>
      <c r="V32" s="37">
        <f t="shared" si="5"/>
        <v>3.2000000178588795E-3</v>
      </c>
      <c r="W32" s="145"/>
      <c r="X32" s="85">
        <f t="shared" si="13"/>
        <v>10100</v>
      </c>
      <c r="Y32" s="45">
        <f t="shared" si="7"/>
        <v>101288922.3228974</v>
      </c>
      <c r="Z32" s="45">
        <f t="shared" si="8"/>
        <v>307963.46636797767</v>
      </c>
      <c r="AA32" s="45">
        <f t="shared" si="9"/>
        <v>13033.877654598318</v>
      </c>
      <c r="AB32" s="46">
        <f t="shared" si="10"/>
        <v>28706.721717304546</v>
      </c>
      <c r="AD32" s="44">
        <f t="shared" si="11"/>
        <v>101648726.38863727</v>
      </c>
      <c r="AE32" s="124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5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5"/>
      <c r="M33" s="27">
        <f>'[3]E-Auto'!$E31*(1/100)</f>
        <v>0.58284870967741953</v>
      </c>
      <c r="O33" s="35">
        <f t="shared" si="0"/>
        <v>14861.560840426435</v>
      </c>
      <c r="P33" s="39">
        <f t="shared" si="1"/>
        <v>1546.0875322404534</v>
      </c>
      <c r="Q33" s="145"/>
      <c r="R33" s="32">
        <f t="shared" si="2"/>
        <v>1</v>
      </c>
      <c r="S33" s="37">
        <f t="shared" si="3"/>
        <v>1</v>
      </c>
      <c r="T33" s="145"/>
      <c r="U33" s="43">
        <f t="shared" si="4"/>
        <v>0.33602408977077025</v>
      </c>
      <c r="V33" s="37">
        <f t="shared" si="5"/>
        <v>3.200000018462957E-3</v>
      </c>
      <c r="W33" s="145"/>
      <c r="X33" s="85">
        <f t="shared" si="13"/>
        <v>10100</v>
      </c>
      <c r="Y33" s="45">
        <f t="shared" si="7"/>
        <v>102137343.81797694</v>
      </c>
      <c r="Z33" s="45">
        <f t="shared" si="8"/>
        <v>310542.16696952947</v>
      </c>
      <c r="AA33" s="45">
        <f t="shared" si="9"/>
        <v>12711.363613922013</v>
      </c>
      <c r="AB33" s="46">
        <f t="shared" si="10"/>
        <v>28946.968744915215</v>
      </c>
      <c r="AD33" s="44">
        <f t="shared" si="11"/>
        <v>102499644.3173053</v>
      </c>
      <c r="AE33" s="124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5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5"/>
      <c r="M34" s="27">
        <f>'[3]E-Auto'!$E32*(1/100)</f>
        <v>0.6116806451612905</v>
      </c>
      <c r="O34" s="35">
        <f t="shared" si="0"/>
        <v>14984.976529140627</v>
      </c>
      <c r="P34" s="39">
        <f t="shared" si="1"/>
        <v>1558.8918340672083</v>
      </c>
      <c r="Q34" s="145"/>
      <c r="R34" s="32">
        <f t="shared" si="2"/>
        <v>1</v>
      </c>
      <c r="S34" s="37">
        <f t="shared" si="3"/>
        <v>1</v>
      </c>
      <c r="T34" s="145"/>
      <c r="U34" s="43">
        <f t="shared" si="4"/>
        <v>0.33602489999389695</v>
      </c>
      <c r="V34" s="37">
        <f t="shared" si="5"/>
        <v>3.2000000190822195E-3</v>
      </c>
      <c r="W34" s="145"/>
      <c r="X34" s="85">
        <f t="shared" si="13"/>
        <v>10100</v>
      </c>
      <c r="Y34" s="45">
        <f t="shared" si="7"/>
        <v>102985775.39629489</v>
      </c>
      <c r="Z34" s="45">
        <f t="shared" si="8"/>
        <v>313120.86648884875</v>
      </c>
      <c r="AA34" s="45">
        <f t="shared" si="9"/>
        <v>12381.680283861309</v>
      </c>
      <c r="AB34" s="46">
        <f t="shared" si="10"/>
        <v>29187.214783818472</v>
      </c>
      <c r="AD34" s="44">
        <f t="shared" si="11"/>
        <v>103350565.15785141</v>
      </c>
      <c r="AE34" s="124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5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5"/>
      <c r="M35" s="27">
        <f>'[3]E-Auto'!$E33*(1/100)</f>
        <v>0.64051258064516148</v>
      </c>
      <c r="O35" s="35">
        <f t="shared" si="0"/>
        <v>15108.392217854818</v>
      </c>
      <c r="P35" s="39">
        <f t="shared" si="1"/>
        <v>1571.6958923025848</v>
      </c>
      <c r="Q35" s="145"/>
      <c r="R35" s="32">
        <f t="shared" si="2"/>
        <v>1</v>
      </c>
      <c r="S35" s="37">
        <f t="shared" si="3"/>
        <v>1</v>
      </c>
      <c r="T35" s="145"/>
      <c r="U35" s="43">
        <f t="shared" si="4"/>
        <v>0.33602573048516871</v>
      </c>
      <c r="V35" s="37">
        <f t="shared" si="5"/>
        <v>3.2000000197169175E-3</v>
      </c>
      <c r="W35" s="145"/>
      <c r="X35" s="85">
        <f t="shared" si="13"/>
        <v>10100</v>
      </c>
      <c r="Y35" s="45">
        <f t="shared" si="7"/>
        <v>103834217.31153817</v>
      </c>
      <c r="Z35" s="45">
        <f t="shared" si="8"/>
        <v>315699.5649412378</v>
      </c>
      <c r="AA35" s="45">
        <f t="shared" si="9"/>
        <v>12044.827664416209</v>
      </c>
      <c r="AB35" s="46">
        <f t="shared" si="10"/>
        <v>29427.459847994225</v>
      </c>
      <c r="AD35" s="44">
        <f t="shared" si="11"/>
        <v>104201489.16399184</v>
      </c>
      <c r="AE35" s="124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5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5"/>
      <c r="M36" s="27">
        <f>'[3]E-Auto'!$E34*(1/100)</f>
        <v>0.66934451612903245</v>
      </c>
      <c r="O36" s="35">
        <f t="shared" si="0"/>
        <v>15231.807906569011</v>
      </c>
      <c r="P36" s="39">
        <f t="shared" si="1"/>
        <v>1584.499710374708</v>
      </c>
      <c r="Q36" s="145"/>
      <c r="R36" s="32">
        <f t="shared" si="2"/>
        <v>1</v>
      </c>
      <c r="S36" s="37">
        <f t="shared" si="3"/>
        <v>1</v>
      </c>
      <c r="T36" s="145"/>
      <c r="U36" s="43">
        <f t="shared" si="4"/>
        <v>0.33602658157981191</v>
      </c>
      <c r="V36" s="37">
        <f t="shared" si="5"/>
        <v>3.200000020367307E-3</v>
      </c>
      <c r="W36" s="145"/>
      <c r="X36" s="85">
        <f t="shared" si="13"/>
        <v>10100</v>
      </c>
      <c r="Y36" s="45">
        <f t="shared" si="7"/>
        <v>104682669.82160199</v>
      </c>
      <c r="Z36" s="45">
        <f t="shared" si="8"/>
        <v>318278.26234171179</v>
      </c>
      <c r="AA36" s="45">
        <f t="shared" si="9"/>
        <v>11700.805755586716</v>
      </c>
      <c r="AB36" s="46">
        <f t="shared" si="10"/>
        <v>29667.703951160074</v>
      </c>
      <c r="AD36" s="44">
        <f t="shared" si="11"/>
        <v>105052416.59365045</v>
      </c>
      <c r="AE36" s="124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5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5"/>
      <c r="M37" s="27">
        <f>'[3]E-Auto'!$E35*(1/100)</f>
        <v>0.69817645161290343</v>
      </c>
      <c r="O37" s="35">
        <f t="shared" si="0"/>
        <v>15355.223595283205</v>
      </c>
      <c r="P37" s="39">
        <f t="shared" si="1"/>
        <v>1597.3032916476768</v>
      </c>
      <c r="Q37" s="145"/>
      <c r="R37" s="32">
        <f t="shared" si="2"/>
        <v>1</v>
      </c>
      <c r="S37" s="37">
        <f t="shared" si="3"/>
        <v>1</v>
      </c>
      <c r="T37" s="145"/>
      <c r="U37" s="43">
        <f t="shared" si="4"/>
        <v>0.3360274536158025</v>
      </c>
      <c r="V37" s="37">
        <f t="shared" si="5"/>
        <v>3.2000000210336424E-3</v>
      </c>
      <c r="W37" s="145"/>
      <c r="X37" s="85">
        <f t="shared" si="13"/>
        <v>10100</v>
      </c>
      <c r="Y37" s="45">
        <f t="shared" si="7"/>
        <v>105531133.18862453</v>
      </c>
      <c r="Z37" s="45">
        <f t="shared" si="8"/>
        <v>320856.95870500559</v>
      </c>
      <c r="AA37" s="45">
        <f t="shared" si="9"/>
        <v>11349.614557372826</v>
      </c>
      <c r="AB37" s="46">
        <f t="shared" si="10"/>
        <v>29907.947106777421</v>
      </c>
      <c r="AD37" s="44">
        <f t="shared" si="11"/>
        <v>105903347.70899369</v>
      </c>
      <c r="AE37" s="124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5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5"/>
      <c r="M38" s="27">
        <f>'[3]E-Auto'!$E36*(1/100)</f>
        <v>0.7270083870967744</v>
      </c>
      <c r="O38" s="35">
        <f t="shared" si="0"/>
        <v>15478.639283997396</v>
      </c>
      <c r="P38" s="39">
        <f t="shared" si="1"/>
        <v>1610.1066394230513</v>
      </c>
      <c r="Q38" s="145"/>
      <c r="R38" s="32">
        <f t="shared" si="2"/>
        <v>1</v>
      </c>
      <c r="S38" s="37">
        <f t="shared" si="3"/>
        <v>1</v>
      </c>
      <c r="T38" s="145"/>
      <c r="U38" s="43">
        <f t="shared" si="4"/>
        <v>0.33602834693386596</v>
      </c>
      <c r="V38" s="37">
        <f t="shared" si="5"/>
        <v>3.2000000217161841E-3</v>
      </c>
      <c r="W38" s="145"/>
      <c r="X38" s="85">
        <f t="shared" si="13"/>
        <v>10100</v>
      </c>
      <c r="Y38" s="45">
        <f t="shared" si="7"/>
        <v>106379607.67902155</v>
      </c>
      <c r="Z38" s="45">
        <f t="shared" si="8"/>
        <v>323435.65404557978</v>
      </c>
      <c r="AA38" s="45">
        <f t="shared" si="9"/>
        <v>10991.254069774541</v>
      </c>
      <c r="AB38" s="46">
        <f t="shared" si="10"/>
        <v>30148.189328057397</v>
      </c>
      <c r="AD38" s="44">
        <f t="shared" si="11"/>
        <v>106754282.77646497</v>
      </c>
      <c r="AE38" s="124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5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5"/>
      <c r="M39" s="27">
        <f>'[3]E-Auto'!$E37*(1/100)</f>
        <v>0.75584032258064537</v>
      </c>
      <c r="O39" s="35">
        <f t="shared" si="0"/>
        <v>15602.054972711589</v>
      </c>
      <c r="P39" s="39">
        <f t="shared" si="1"/>
        <v>1622.9097569413002</v>
      </c>
      <c r="Q39" s="145"/>
      <c r="R39" s="32">
        <f t="shared" si="2"/>
        <v>1</v>
      </c>
      <c r="S39" s="37">
        <f t="shared" si="3"/>
        <v>1</v>
      </c>
      <c r="T39" s="145"/>
      <c r="U39" s="43">
        <f t="shared" si="4"/>
        <v>0.33602926187747739</v>
      </c>
      <c r="V39" s="37">
        <f t="shared" si="5"/>
        <v>3.2000000224151905E-3</v>
      </c>
      <c r="W39" s="145"/>
      <c r="X39" s="85">
        <f t="shared" si="13"/>
        <v>10100</v>
      </c>
      <c r="Y39" s="45">
        <f t="shared" si="7"/>
        <v>107228093.56352143</v>
      </c>
      <c r="Z39" s="45">
        <f t="shared" si="8"/>
        <v>326014.34837762773</v>
      </c>
      <c r="AA39" s="45">
        <f t="shared" si="9"/>
        <v>10625.724292791858</v>
      </c>
      <c r="AB39" s="46">
        <f t="shared" si="10"/>
        <v>30388.4306279667</v>
      </c>
      <c r="AD39" s="44">
        <f t="shared" si="11"/>
        <v>107605222.06681982</v>
      </c>
      <c r="AE39" s="124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5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5"/>
      <c r="M40" s="27">
        <f>'[3]E-Auto'!$E38*(1/100)</f>
        <v>0.78467225806451635</v>
      </c>
      <c r="O40" s="35">
        <f t="shared" si="0"/>
        <v>15725.470661425783</v>
      </c>
      <c r="P40" s="39">
        <f t="shared" si="1"/>
        <v>1635.7126473832072</v>
      </c>
      <c r="Q40" s="145"/>
      <c r="R40" s="32">
        <f t="shared" si="2"/>
        <v>1</v>
      </c>
      <c r="S40" s="37">
        <f t="shared" si="3"/>
        <v>1</v>
      </c>
      <c r="T40" s="145"/>
      <c r="U40" s="43">
        <f t="shared" si="4"/>
        <v>0.33603019879286156</v>
      </c>
      <c r="V40" s="37">
        <f t="shared" si="5"/>
        <v>3.2000000231309244E-3</v>
      </c>
      <c r="W40" s="145"/>
      <c r="X40" s="85">
        <f t="shared" si="13"/>
        <v>10100</v>
      </c>
      <c r="Y40" s="45">
        <f t="shared" si="7"/>
        <v>108076591.11719963</v>
      </c>
      <c r="Z40" s="45">
        <f t="shared" si="8"/>
        <v>328593.04171508143</v>
      </c>
      <c r="AA40" s="45">
        <f t="shared" si="9"/>
        <v>10253.025226424781</v>
      </c>
      <c r="AB40" s="46">
        <f t="shared" si="10"/>
        <v>30628.671019233196</v>
      </c>
      <c r="AD40" s="44">
        <f t="shared" si="11"/>
        <v>108456165.85516037</v>
      </c>
      <c r="AE40" s="124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5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5"/>
      <c r="M41" s="27">
        <f>'[3]E-Auto'!$E39*(1/100)</f>
        <v>0.81350419354838732</v>
      </c>
      <c r="O41" s="35">
        <f t="shared" si="0"/>
        <v>15848.886350139976</v>
      </c>
      <c r="P41" s="39">
        <f t="shared" si="1"/>
        <v>1648.5153138712376</v>
      </c>
      <c r="Q41" s="145"/>
      <c r="R41" s="32">
        <f t="shared" si="2"/>
        <v>1</v>
      </c>
      <c r="S41" s="37">
        <f t="shared" si="3"/>
        <v>1</v>
      </c>
      <c r="T41" s="145"/>
      <c r="U41" s="43">
        <f t="shared" si="4"/>
        <v>0.33603115802899269</v>
      </c>
      <c r="V41" s="37">
        <f t="shared" si="5"/>
        <v>3.2000000238636512E-3</v>
      </c>
      <c r="W41" s="145"/>
      <c r="X41" s="85">
        <f t="shared" si="13"/>
        <v>10100</v>
      </c>
      <c r="Y41" s="45">
        <f t="shared" si="7"/>
        <v>108925100.61951351</v>
      </c>
      <c r="Z41" s="45">
        <f t="shared" si="8"/>
        <v>331171.73407161707</v>
      </c>
      <c r="AA41" s="45">
        <f t="shared" si="9"/>
        <v>9873.1568706733087</v>
      </c>
      <c r="AB41" s="46">
        <f t="shared" si="10"/>
        <v>30868.910514351392</v>
      </c>
      <c r="AD41" s="44">
        <f t="shared" si="11"/>
        <v>109307114.42097016</v>
      </c>
      <c r="AE41" s="124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5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5"/>
      <c r="M42" s="27">
        <f>'[3]E-Auto'!$E40*(1/100)</f>
        <v>0.8423361290322583</v>
      </c>
      <c r="O42" s="35">
        <f t="shared" si="0"/>
        <v>15972.302038854168</v>
      </c>
      <c r="P42" s="39">
        <f t="shared" si="1"/>
        <v>1661.3177594708702</v>
      </c>
      <c r="Q42" s="145"/>
      <c r="R42" s="32">
        <f t="shared" si="2"/>
        <v>1</v>
      </c>
      <c r="S42" s="37">
        <f t="shared" si="3"/>
        <v>1</v>
      </c>
      <c r="T42" s="145"/>
      <c r="U42" s="43">
        <f t="shared" si="4"/>
        <v>0.33603213993759462</v>
      </c>
      <c r="V42" s="37">
        <f t="shared" si="5"/>
        <v>3.2000000246136359E-3</v>
      </c>
      <c r="W42" s="145"/>
      <c r="X42" s="85">
        <f t="shared" si="13"/>
        <v>10100</v>
      </c>
      <c r="Y42" s="45">
        <f t="shared" si="7"/>
        <v>109773622.35433711</v>
      </c>
      <c r="Z42" s="45">
        <f t="shared" si="8"/>
        <v>333750.42546066159</v>
      </c>
      <c r="AA42" s="45">
        <f t="shared" si="9"/>
        <v>9486.1192255374408</v>
      </c>
      <c r="AB42" s="46">
        <f t="shared" si="10"/>
        <v>31109.149125587737</v>
      </c>
      <c r="AD42" s="44">
        <f t="shared" si="11"/>
        <v>110158068.0481489</v>
      </c>
      <c r="AE42" s="124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5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5"/>
      <c r="M43" s="27">
        <f>'[3]E-Auto'!$E41*(1/100)</f>
        <v>0.87116806451612927</v>
      </c>
      <c r="O43" s="35">
        <f t="shared" si="0"/>
        <v>16095.717727568361</v>
      </c>
      <c r="P43" s="39">
        <f t="shared" si="1"/>
        <v>1674.1199871918911</v>
      </c>
      <c r="Q43" s="145"/>
      <c r="R43" s="32">
        <f t="shared" si="2"/>
        <v>1</v>
      </c>
      <c r="S43" s="37">
        <f t="shared" si="3"/>
        <v>1</v>
      </c>
      <c r="T43" s="145"/>
      <c r="U43" s="43">
        <f t="shared" si="4"/>
        <v>0.3360331448731409</v>
      </c>
      <c r="V43" s="37">
        <f t="shared" si="5"/>
        <v>3.2000000253811487E-3</v>
      </c>
      <c r="W43" s="145"/>
      <c r="X43" s="85">
        <f t="shared" si="13"/>
        <v>10100</v>
      </c>
      <c r="Y43" s="45">
        <f t="shared" si="7"/>
        <v>110622156.60999593</v>
      </c>
      <c r="Z43" s="45">
        <f t="shared" si="8"/>
        <v>336329.11589539773</v>
      </c>
      <c r="AA43" s="45">
        <f t="shared" si="9"/>
        <v>9091.9122910171754</v>
      </c>
      <c r="AB43" s="46">
        <f t="shared" si="10"/>
        <v>31349.386864985867</v>
      </c>
      <c r="AD43" s="44">
        <f t="shared" si="11"/>
        <v>111009027.02504733</v>
      </c>
      <c r="AE43" s="124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5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5"/>
      <c r="M44" s="27">
        <f>'[3]E-Auto'!$E42*(1/100)</f>
        <v>0.9</v>
      </c>
      <c r="O44" s="35">
        <f t="shared" si="0"/>
        <v>16219.133416282555</v>
      </c>
      <c r="P44" s="39">
        <f t="shared" si="1"/>
        <v>1686.921999989652</v>
      </c>
      <c r="Q44" s="145"/>
      <c r="R44" s="32">
        <f t="shared" si="2"/>
        <v>1</v>
      </c>
      <c r="S44" s="37">
        <f t="shared" si="3"/>
        <v>1</v>
      </c>
      <c r="T44" s="145"/>
      <c r="U44" s="43">
        <f t="shared" si="4"/>
        <v>0.33603417319285456</v>
      </c>
      <c r="V44" s="37">
        <f t="shared" si="5"/>
        <v>3.2000000261664589E-3</v>
      </c>
      <c r="W44" s="145"/>
      <c r="X44" s="85">
        <f t="shared" si="13"/>
        <v>10100</v>
      </c>
      <c r="Y44" s="45">
        <f t="shared" si="7"/>
        <v>111470703.67930147</v>
      </c>
      <c r="Z44" s="45">
        <f t="shared" si="8"/>
        <v>338907.80538877007</v>
      </c>
      <c r="AA44" s="45">
        <f t="shared" si="9"/>
        <v>8690.5360671125181</v>
      </c>
      <c r="AB44" s="46">
        <f t="shared" si="10"/>
        <v>31589.623744371569</v>
      </c>
      <c r="AD44" s="44">
        <f t="shared" si="11"/>
        <v>111859991.64450172</v>
      </c>
      <c r="AE44" s="124"/>
      <c r="AF44" s="89" t="s">
        <v>44</v>
      </c>
      <c r="AG44" s="90"/>
      <c r="AH44" s="91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5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5"/>
      <c r="M45" s="27">
        <f>'[3]E-Auto'!$E43*(1/100)</f>
        <v>0.928831935483871</v>
      </c>
      <c r="O45" s="35">
        <f t="shared" si="0"/>
        <v>16342.54910499675</v>
      </c>
      <c r="P45" s="39">
        <f t="shared" si="1"/>
        <v>1699.7238007662966</v>
      </c>
      <c r="Q45" s="145"/>
      <c r="R45" s="32">
        <f t="shared" si="2"/>
        <v>1</v>
      </c>
      <c r="S45" s="37">
        <f t="shared" si="3"/>
        <v>1</v>
      </c>
      <c r="T45" s="145"/>
      <c r="U45" s="43">
        <f t="shared" si="4"/>
        <v>0.33603522525670815</v>
      </c>
      <c r="V45" s="37">
        <f t="shared" si="5"/>
        <v>3.2000000269698397E-3</v>
      </c>
      <c r="W45" s="145"/>
      <c r="X45" s="85">
        <f t="shared" si="13"/>
        <v>10100</v>
      </c>
      <c r="Y45" s="45">
        <f t="shared" si="7"/>
        <v>112319263.8595861</v>
      </c>
      <c r="Z45" s="45">
        <f t="shared" si="8"/>
        <v>341486.49395348987</v>
      </c>
      <c r="AA45" s="45">
        <f t="shared" si="9"/>
        <v>8281.9905538234616</v>
      </c>
      <c r="AB45" s="46">
        <f t="shared" si="10"/>
        <v>31829.859775357738</v>
      </c>
      <c r="AD45" s="44">
        <f t="shared" si="11"/>
        <v>112710962.20386879</v>
      </c>
      <c r="AE45" s="124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5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5"/>
      <c r="M46" s="27">
        <f>'[3]E-Auto'!$E44*(1/100)</f>
        <v>0.95766387096774197</v>
      </c>
      <c r="O46" s="35">
        <f t="shared" si="0"/>
        <v>16465.964793710944</v>
      </c>
      <c r="P46" s="39">
        <f t="shared" si="1"/>
        <v>1712.5253923719511</v>
      </c>
      <c r="Q46" s="145"/>
      <c r="R46" s="32">
        <f t="shared" si="2"/>
        <v>1</v>
      </c>
      <c r="S46" s="37">
        <f t="shared" si="3"/>
        <v>1</v>
      </c>
      <c r="T46" s="145"/>
      <c r="U46" s="43">
        <f t="shared" si="4"/>
        <v>0.33603630142742402</v>
      </c>
      <c r="V46" s="37">
        <f t="shared" si="5"/>
        <v>3.2000000277915661E-3</v>
      </c>
      <c r="W46" s="145"/>
      <c r="X46" s="85">
        <f t="shared" si="13"/>
        <v>10100</v>
      </c>
      <c r="Y46" s="45">
        <f t="shared" si="7"/>
        <v>113167837.45273785</v>
      </c>
      <c r="Z46" s="45">
        <f t="shared" si="8"/>
        <v>344065.18160204077</v>
      </c>
      <c r="AA46" s="45">
        <f t="shared" si="9"/>
        <v>7866.2757511500104</v>
      </c>
      <c r="AB46" s="46">
        <f t="shared" si="10"/>
        <v>32070.09496934912</v>
      </c>
      <c r="AD46" s="44">
        <f t="shared" si="11"/>
        <v>113561939.00506039</v>
      </c>
      <c r="AE46" s="124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5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5"/>
      <c r="M47" s="27">
        <f>'[3]E-Auto'!$E45*(1/100)</f>
        <v>0.98649580645161294</v>
      </c>
      <c r="O47" s="35">
        <f t="shared" si="0"/>
        <v>16589.380482425138</v>
      </c>
      <c r="P47" s="39">
        <f t="shared" si="1"/>
        <v>1725.3267776058856</v>
      </c>
      <c r="Q47" s="145"/>
      <c r="R47" s="32">
        <f t="shared" si="2"/>
        <v>1</v>
      </c>
      <c r="S47" s="37">
        <f t="shared" si="3"/>
        <v>1</v>
      </c>
      <c r="T47" s="145"/>
      <c r="U47" s="43">
        <f t="shared" si="4"/>
        <v>0.33603740207047389</v>
      </c>
      <c r="V47" s="37">
        <f t="shared" si="5"/>
        <v>3.2000000286319151E-3</v>
      </c>
      <c r="W47" s="145"/>
      <c r="X47" s="85">
        <f t="shared" si="13"/>
        <v>10100</v>
      </c>
      <c r="Y47" s="45">
        <f t="shared" si="7"/>
        <v>114016424.76523499</v>
      </c>
      <c r="Z47" s="45">
        <f t="shared" si="8"/>
        <v>346643.86834668362</v>
      </c>
      <c r="AA47" s="45">
        <f t="shared" si="9"/>
        <v>7443.3916590921635</v>
      </c>
      <c r="AB47" s="46">
        <f t="shared" si="10"/>
        <v>32310.32933754694</v>
      </c>
      <c r="AD47" s="44">
        <f t="shared" ref="AD47:AD54" si="14">SUM(X47:AB47)</f>
        <v>114412922.35457832</v>
      </c>
      <c r="AE47" s="124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5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5"/>
      <c r="M48" s="27">
        <f>'[3]E-Auto'!$E46*(1/100)</f>
        <v>1</v>
      </c>
      <c r="O48" s="35">
        <f t="shared" si="0"/>
        <v>16712.796171139333</v>
      </c>
      <c r="P48" s="39">
        <f t="shared" si="1"/>
        <v>1738.1279592176429</v>
      </c>
      <c r="Q48" s="145"/>
      <c r="R48" s="32">
        <f t="shared" si="2"/>
        <v>1</v>
      </c>
      <c r="S48" s="37">
        <f t="shared" si="3"/>
        <v>1</v>
      </c>
      <c r="T48" s="145"/>
      <c r="U48" s="43">
        <f t="shared" si="4"/>
        <v>0.33603852755407926</v>
      </c>
      <c r="V48" s="37">
        <f t="shared" si="5"/>
        <v>3.2000000294911653E-3</v>
      </c>
      <c r="W48" s="145"/>
      <c r="X48" s="85">
        <f t="shared" si="13"/>
        <v>10100</v>
      </c>
      <c r="Y48" s="45">
        <f t="shared" si="7"/>
        <v>114865026.10818085</v>
      </c>
      <c r="Z48" s="45">
        <f t="shared" si="8"/>
        <v>349222.55419946124</v>
      </c>
      <c r="AA48" s="45">
        <f t="shared" si="9"/>
        <v>7271.4033581393014</v>
      </c>
      <c r="AB48" s="46">
        <f t="shared" si="10"/>
        <v>32550.562890953461</v>
      </c>
      <c r="AD48" s="44">
        <f t="shared" si="14"/>
        <v>115264170.6286294</v>
      </c>
      <c r="AE48" s="124"/>
      <c r="AF48" s="89" t="s">
        <v>45</v>
      </c>
      <c r="AG48" s="90"/>
      <c r="AH48" s="91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5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5"/>
      <c r="M49" s="27">
        <f>'[3]E-Auto'!$E47*(1/100)</f>
        <v>1</v>
      </c>
      <c r="O49" s="35">
        <f t="shared" si="0"/>
        <v>16836.211859853523</v>
      </c>
      <c r="P49" s="39">
        <f t="shared" si="1"/>
        <v>1750.9289399081383</v>
      </c>
      <c r="Q49" s="145"/>
      <c r="R49" s="32">
        <f t="shared" si="2"/>
        <v>1</v>
      </c>
      <c r="S49" s="37">
        <f t="shared" si="3"/>
        <v>1</v>
      </c>
      <c r="T49" s="145"/>
      <c r="U49" s="43">
        <f t="shared" si="4"/>
        <v>0.33603967824921105</v>
      </c>
      <c r="V49" s="37">
        <f t="shared" si="5"/>
        <v>3.2000000303695972E-3</v>
      </c>
      <c r="W49" s="145"/>
      <c r="X49" s="85">
        <f t="shared" si="13"/>
        <v>10100</v>
      </c>
      <c r="Y49" s="45">
        <f t="shared" si="7"/>
        <v>115713641.79733847</v>
      </c>
      <c r="Z49" s="45">
        <f t="shared" si="8"/>
        <v>351801.23917220364</v>
      </c>
      <c r="AA49" s="45">
        <f t="shared" si="9"/>
        <v>7325.0990559850707</v>
      </c>
      <c r="AB49" s="46">
        <f t="shared" si="10"/>
        <v>32790.795640376353</v>
      </c>
      <c r="AD49" s="44">
        <f t="shared" si="14"/>
        <v>116115658.93120705</v>
      </c>
      <c r="AE49" s="124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5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5"/>
      <c r="M50" s="27">
        <f>'[3]E-Auto'!$E48*(1/100)</f>
        <v>1</v>
      </c>
      <c r="O50" s="35">
        <f t="shared" si="0"/>
        <v>16959.627548567718</v>
      </c>
      <c r="P50" s="39">
        <f t="shared" si="1"/>
        <v>1763.7297223307291</v>
      </c>
      <c r="Q50" s="145"/>
      <c r="R50" s="32">
        <f t="shared" si="2"/>
        <v>1</v>
      </c>
      <c r="S50" s="37">
        <f t="shared" si="3"/>
        <v>1</v>
      </c>
      <c r="T50" s="145"/>
      <c r="U50" s="43">
        <f t="shared" si="4"/>
        <v>0.33604085452958982</v>
      </c>
      <c r="V50" s="37">
        <f t="shared" si="5"/>
        <v>3.2000000312674944E-3</v>
      </c>
      <c r="W50" s="145"/>
      <c r="X50" s="85">
        <f t="shared" si="13"/>
        <v>10100</v>
      </c>
      <c r="Y50" s="45">
        <f t="shared" si="7"/>
        <v>116562272.15316544</v>
      </c>
      <c r="Z50" s="45">
        <f t="shared" si="8"/>
        <v>354379.92327653273</v>
      </c>
      <c r="AA50" s="45">
        <f t="shared" si="9"/>
        <v>7378.7947538308426</v>
      </c>
      <c r="AB50" s="46">
        <f t="shared" si="10"/>
        <v>33031.027596432999</v>
      </c>
      <c r="AD50" s="44">
        <f t="shared" si="14"/>
        <v>116967161.89879224</v>
      </c>
      <c r="AE50" s="124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5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5"/>
      <c r="M51" s="27">
        <f>'[3]E-Auto'!$E49*(1/100)</f>
        <v>1</v>
      </c>
      <c r="O51" s="35">
        <f t="shared" si="0"/>
        <v>17083.043237281912</v>
      </c>
      <c r="P51" s="39">
        <f t="shared" si="1"/>
        <v>1776.5303090922573</v>
      </c>
      <c r="Q51" s="145"/>
      <c r="R51" s="32">
        <f t="shared" si="2"/>
        <v>1</v>
      </c>
      <c r="S51" s="37">
        <f t="shared" si="3"/>
        <v>1</v>
      </c>
      <c r="T51" s="145"/>
      <c r="U51" s="43">
        <f t="shared" si="4"/>
        <v>0.3360420567716858</v>
      </c>
      <c r="V51" s="37">
        <f t="shared" si="5"/>
        <v>3.2000000321851419E-3</v>
      </c>
      <c r="W51" s="145"/>
      <c r="X51" s="85">
        <f t="shared" si="13"/>
        <v>10100</v>
      </c>
      <c r="Y51" s="45">
        <f t="shared" si="7"/>
        <v>117410917.50084856</v>
      </c>
      <c r="Z51" s="45">
        <f t="shared" si="8"/>
        <v>356958.60652386636</v>
      </c>
      <c r="AA51" s="45">
        <f t="shared" si="9"/>
        <v>7432.4904516766155</v>
      </c>
      <c r="AB51" s="46">
        <f t="shared" si="10"/>
        <v>33271.258769554639</v>
      </c>
      <c r="AD51" s="44">
        <f t="shared" si="14"/>
        <v>117818679.85659367</v>
      </c>
      <c r="AE51" s="124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5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5"/>
      <c r="M52" s="27">
        <f>'[3]E-Auto'!$E50*(1/100)</f>
        <v>1</v>
      </c>
      <c r="O52" s="35">
        <f t="shared" si="0"/>
        <v>17206.458925996103</v>
      </c>
      <c r="P52" s="39">
        <f t="shared" si="1"/>
        <v>1789.3307027540648</v>
      </c>
      <c r="Q52" s="145"/>
      <c r="R52" s="32">
        <f t="shared" si="2"/>
        <v>1</v>
      </c>
      <c r="S52" s="37">
        <f t="shared" si="3"/>
        <v>1</v>
      </c>
      <c r="T52" s="145"/>
      <c r="U52" s="43">
        <f t="shared" si="4"/>
        <v>0.33604328535471872</v>
      </c>
      <c r="V52" s="37">
        <f t="shared" si="5"/>
        <v>3.2000000331228271E-3</v>
      </c>
      <c r="W52" s="145"/>
      <c r="X52" s="85">
        <f t="shared" si="13"/>
        <v>10100</v>
      </c>
      <c r="Y52" s="45">
        <f t="shared" si="7"/>
        <v>118259578.17033847</v>
      </c>
      <c r="Z52" s="45">
        <f t="shared" si="8"/>
        <v>359537.28892542311</v>
      </c>
      <c r="AA52" s="45">
        <f t="shared" si="9"/>
        <v>7486.1861495223848</v>
      </c>
      <c r="AB52" s="46">
        <f t="shared" si="10"/>
        <v>33511.489169990433</v>
      </c>
      <c r="AD52" s="44">
        <f t="shared" si="14"/>
        <v>118670213.1345834</v>
      </c>
      <c r="AE52" s="124"/>
      <c r="AF52" s="89" t="s">
        <v>46</v>
      </c>
      <c r="AG52" s="90"/>
      <c r="AH52" s="91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5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5"/>
      <c r="M53" s="27">
        <f>'[3]E-Auto'!$E51*(1/100)</f>
        <v>1</v>
      </c>
      <c r="O53" s="35">
        <f t="shared" si="0"/>
        <v>17329.874614710297</v>
      </c>
      <c r="P53" s="39">
        <f t="shared" si="1"/>
        <v>1802.1309058329807</v>
      </c>
      <c r="Q53" s="145"/>
      <c r="R53" s="32">
        <f t="shared" si="2"/>
        <v>1</v>
      </c>
      <c r="S53" s="37">
        <f t="shared" si="3"/>
        <v>1</v>
      </c>
      <c r="T53" s="145"/>
      <c r="U53" s="43">
        <f t="shared" si="4"/>
        <v>0.33604454066065792</v>
      </c>
      <c r="V53" s="37">
        <f t="shared" si="5"/>
        <v>3.2000000340808394E-3</v>
      </c>
      <c r="W53" s="145"/>
      <c r="X53" s="85">
        <f t="shared" si="13"/>
        <v>10100</v>
      </c>
      <c r="Y53" s="45">
        <f t="shared" si="7"/>
        <v>119108254.49638456</v>
      </c>
      <c r="Z53" s="45">
        <f t="shared" si="8"/>
        <v>362115.97049222689</v>
      </c>
      <c r="AA53" s="45">
        <f t="shared" si="9"/>
        <v>7539.8818473681558</v>
      </c>
      <c r="AB53" s="46">
        <f t="shared" si="10"/>
        <v>33751.718807811456</v>
      </c>
      <c r="AD53" s="44">
        <f t="shared" si="14"/>
        <v>119521762.06753197</v>
      </c>
      <c r="AE53" s="124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5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5"/>
      <c r="M54" s="27">
        <f>'[3]E-Auto'!$E52*(1/100)</f>
        <v>1</v>
      </c>
      <c r="O54" s="35">
        <f t="shared" si="0"/>
        <v>17453.290303424488</v>
      </c>
      <c r="P54" s="39">
        <f t="shared" si="1"/>
        <v>1814.9309208022851</v>
      </c>
      <c r="Q54" s="146"/>
      <c r="R54" s="32">
        <f t="shared" si="2"/>
        <v>1</v>
      </c>
      <c r="S54" s="37">
        <f t="shared" si="3"/>
        <v>1</v>
      </c>
      <c r="T54" s="146"/>
      <c r="U54" s="43">
        <f t="shared" si="4"/>
        <v>0.33604582307422237</v>
      </c>
      <c r="V54" s="37">
        <f t="shared" si="5"/>
        <v>3.2000000350594698E-3</v>
      </c>
      <c r="W54" s="146"/>
      <c r="X54" s="85">
        <f t="shared" si="13"/>
        <v>10100</v>
      </c>
      <c r="Y54" s="45">
        <f t="shared" si="7"/>
        <v>119956946.81856956</v>
      </c>
      <c r="Z54" s="45">
        <f t="shared" si="8"/>
        <v>364694.65123511053</v>
      </c>
      <c r="AA54" s="45">
        <f t="shared" si="9"/>
        <v>7593.5775452139269</v>
      </c>
      <c r="AB54" s="46">
        <f t="shared" si="10"/>
        <v>33991.947692914495</v>
      </c>
      <c r="AD54" s="44">
        <f t="shared" si="14"/>
        <v>120373326.99504279</v>
      </c>
      <c r="AE54" s="124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4657758868.5888748</v>
      </c>
      <c r="AE55" s="124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2" t="s">
        <v>22</v>
      </c>
      <c r="V56" s="93"/>
      <c r="X56" s="9">
        <f>SUM(X9:X54)</f>
        <v>1933350</v>
      </c>
      <c r="Y56" s="70">
        <f>SUM(Y9:Y54)</f>
        <v>4639816706.854063</v>
      </c>
      <c r="Z56" s="71">
        <f>SUM(Z9:Z54)</f>
        <v>14107004.80498809</v>
      </c>
      <c r="AA56" s="71">
        <f>SUM(AA9:AA54)</f>
        <v>586827.55473511782</v>
      </c>
      <c r="AB56" s="78">
        <f>SUM(AB9:AB54)</f>
        <v>1314979.3750891425</v>
      </c>
      <c r="AD56" s="72">
        <f>X56+Y56+Z56+AA56+AB56</f>
        <v>4657758868.5888748</v>
      </c>
      <c r="AF56" s="94"/>
      <c r="AG56" s="95"/>
    </row>
    <row r="57" spans="1:34" ht="15" thickBot="1" x14ac:dyDescent="0.35">
      <c r="AF57" s="96"/>
      <c r="AG57" s="97"/>
    </row>
    <row r="58" spans="1:34" x14ac:dyDescent="0.3">
      <c r="AE58" s="29"/>
      <c r="AF58" s="94"/>
      <c r="AG58" s="95"/>
      <c r="AH58" s="47"/>
    </row>
    <row r="59" spans="1:34" ht="15" thickBot="1" x14ac:dyDescent="0.35">
      <c r="AF59" s="96"/>
      <c r="AG59" s="97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5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4"/>
      <c r="L1" s="144"/>
      <c r="N1" s="144"/>
      <c r="Q1" s="144"/>
      <c r="R1" s="85"/>
      <c r="S1" s="85"/>
      <c r="T1" s="144"/>
      <c r="U1" s="85"/>
      <c r="V1" s="85"/>
      <c r="W1" s="144"/>
      <c r="AE1" s="124"/>
    </row>
    <row r="2" spans="1:36" ht="14.4" customHeight="1" thickBot="1" x14ac:dyDescent="0.35">
      <c r="B2" s="125" t="s">
        <v>0</v>
      </c>
      <c r="C2" s="126"/>
      <c r="D2" s="127"/>
      <c r="F2" s="124"/>
      <c r="G2" s="124"/>
      <c r="H2" s="145"/>
      <c r="K2" s="2"/>
      <c r="L2" s="145"/>
      <c r="O2" s="92" t="s">
        <v>55</v>
      </c>
      <c r="P2" s="93"/>
      <c r="Q2" s="145"/>
      <c r="R2" s="85"/>
      <c r="S2" s="85"/>
      <c r="T2" s="145"/>
      <c r="U2" s="85"/>
      <c r="V2" s="85"/>
      <c r="W2" s="145"/>
      <c r="Y2" s="148" t="s">
        <v>81</v>
      </c>
      <c r="Z2" s="149"/>
      <c r="AA2" s="150"/>
      <c r="AB2" s="8"/>
      <c r="AC2" s="8"/>
      <c r="AE2" s="124"/>
    </row>
    <row r="3" spans="1:36" ht="14.4" customHeight="1" thickBot="1" x14ac:dyDescent="0.35">
      <c r="B3" s="128"/>
      <c r="C3" s="129"/>
      <c r="D3" s="130"/>
      <c r="F3" s="124"/>
      <c r="G3" s="124"/>
      <c r="H3" s="145"/>
      <c r="K3" s="2"/>
      <c r="L3" s="145"/>
      <c r="O3" s="157" t="s">
        <v>80</v>
      </c>
      <c r="P3" s="158"/>
      <c r="Q3" s="145"/>
      <c r="R3" s="85"/>
      <c r="S3" s="85"/>
      <c r="T3" s="145"/>
      <c r="U3" s="85"/>
      <c r="V3" s="85"/>
      <c r="W3" s="145"/>
      <c r="Y3" s="151"/>
      <c r="Z3" s="152"/>
      <c r="AA3" s="153"/>
      <c r="AB3" s="8"/>
      <c r="AC3" s="8"/>
      <c r="AE3" s="124"/>
      <c r="AF3" s="102" t="s">
        <v>59</v>
      </c>
      <c r="AG3" s="103"/>
      <c r="AH3" s="104"/>
    </row>
    <row r="4" spans="1:36" ht="14.4" customHeight="1" thickBot="1" x14ac:dyDescent="0.35">
      <c r="H4" s="145"/>
      <c r="K4" s="2"/>
      <c r="L4" s="145"/>
      <c r="O4" s="159"/>
      <c r="P4" s="160"/>
      <c r="Q4" s="145"/>
      <c r="R4" s="85"/>
      <c r="S4" s="85"/>
      <c r="T4" s="145"/>
      <c r="U4" s="85"/>
      <c r="V4" s="85"/>
      <c r="W4" s="145"/>
      <c r="Y4" s="154"/>
      <c r="Z4" s="155"/>
      <c r="AA4" s="156"/>
      <c r="AB4" s="8"/>
      <c r="AC4" s="8"/>
      <c r="AE4" s="124"/>
      <c r="AF4" s="105"/>
      <c r="AG4" s="106"/>
      <c r="AH4" s="107"/>
    </row>
    <row r="5" spans="1:36" ht="14.4" customHeight="1" thickBot="1" x14ac:dyDescent="0.35">
      <c r="D5" s="108" t="s">
        <v>2</v>
      </c>
      <c r="E5" s="109"/>
      <c r="H5" s="145"/>
      <c r="I5" s="108" t="s">
        <v>7</v>
      </c>
      <c r="J5" s="112"/>
      <c r="K5" s="109"/>
      <c r="L5" s="145"/>
      <c r="M5" s="112" t="s">
        <v>3</v>
      </c>
      <c r="O5" s="114"/>
      <c r="P5" s="115"/>
      <c r="Q5" s="145"/>
      <c r="R5" s="112" t="s">
        <v>20</v>
      </c>
      <c r="S5" s="109"/>
      <c r="T5" s="145"/>
      <c r="U5" s="108" t="s">
        <v>29</v>
      </c>
      <c r="V5" s="109"/>
      <c r="W5" s="145"/>
      <c r="AE5" s="124"/>
    </row>
    <row r="6" spans="1:36" ht="14.4" customHeight="1" thickBot="1" x14ac:dyDescent="0.35">
      <c r="D6" s="110"/>
      <c r="E6" s="111"/>
      <c r="H6" s="145"/>
      <c r="I6" s="110"/>
      <c r="J6" s="113"/>
      <c r="K6" s="111"/>
      <c r="L6" s="145"/>
      <c r="M6" s="113"/>
      <c r="O6" s="116"/>
      <c r="P6" s="117"/>
      <c r="Q6" s="145"/>
      <c r="R6" s="113"/>
      <c r="S6" s="111"/>
      <c r="T6" s="145"/>
      <c r="U6" s="110"/>
      <c r="V6" s="111"/>
      <c r="W6" s="145"/>
      <c r="AE6" s="124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7" t="s">
        <v>5</v>
      </c>
      <c r="C7" s="147"/>
      <c r="D7" s="120" t="s">
        <v>4</v>
      </c>
      <c r="E7" s="120"/>
      <c r="F7" s="121" t="s">
        <v>6</v>
      </c>
      <c r="G7" s="121"/>
      <c r="H7" s="145"/>
      <c r="I7" s="74" t="s">
        <v>71</v>
      </c>
      <c r="J7" s="14" t="s">
        <v>70</v>
      </c>
      <c r="K7" s="22" t="s">
        <v>69</v>
      </c>
      <c r="L7" s="145"/>
      <c r="M7" s="1" t="s">
        <v>8</v>
      </c>
      <c r="O7" s="118"/>
      <c r="P7" s="119"/>
      <c r="Q7" s="145"/>
      <c r="R7" s="85"/>
      <c r="S7" s="85"/>
      <c r="T7" s="145"/>
      <c r="U7" s="85"/>
      <c r="V7" s="85"/>
      <c r="W7" s="145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22" t="s">
        <v>56</v>
      </c>
      <c r="AE7" s="124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5"/>
      <c r="I8" s="75"/>
      <c r="J8" s="7"/>
      <c r="K8" s="20"/>
      <c r="L8" s="145"/>
      <c r="M8" s="25"/>
      <c r="O8" s="34"/>
      <c r="P8" s="38"/>
      <c r="Q8" s="145"/>
      <c r="R8" s="87"/>
      <c r="S8" s="86"/>
      <c r="T8" s="145"/>
      <c r="U8" s="87"/>
      <c r="V8" s="86"/>
      <c r="W8" s="145"/>
      <c r="X8" s="41"/>
      <c r="Y8" s="10"/>
      <c r="Z8" s="40"/>
      <c r="AA8" s="40"/>
      <c r="AB8" s="40"/>
      <c r="AD8" s="123"/>
      <c r="AE8" s="124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5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5"/>
      <c r="M9" s="26">
        <f>'[3]E-Auto'!$E7*(1/100)</f>
        <v>1.6900000000000001E-3</v>
      </c>
      <c r="O9" s="35">
        <f>D9</f>
        <v>11899.584311285807</v>
      </c>
      <c r="P9" s="39">
        <f>E9+(E9*J9)</f>
        <v>1247.5015977705511</v>
      </c>
      <c r="Q9" s="145"/>
      <c r="R9" s="32">
        <f>IF(O9&lt;$AG$18,1,2)</f>
        <v>1</v>
      </c>
      <c r="S9" s="37">
        <f>IF(P9&lt;$AG$10,1,2)</f>
        <v>1</v>
      </c>
      <c r="T9" s="145"/>
      <c r="U9" s="43">
        <f>($AI$15/$AG$20)*(1+0.15*(O9/$AG$18)^4)+$AH$33</f>
        <v>0.33600990152604465</v>
      </c>
      <c r="V9" s="37">
        <f>($AI$7/$AG$12)*(1+0.15*(P9/$AG$10)^4)+$AH$32</f>
        <v>3.2000000078258118E-3</v>
      </c>
      <c r="W9" s="145"/>
      <c r="X9" s="85">
        <f>($AG$7*$AG$8*S9*$AG$24+$AG$15*$AG$16*R9*$AG$24)</f>
        <v>3600</v>
      </c>
      <c r="Y9" s="45">
        <f>(O9*U9*$AG$30+P9*V9*$AG$29)*365</f>
        <v>81777847.305321619</v>
      </c>
      <c r="Z9" s="45">
        <f>(O9*$AI$15*$AG$37+P9*$AI$7*$AG$36)*365</f>
        <v>248691.56032091693</v>
      </c>
      <c r="AA9" s="45">
        <f>O9*$AI$15*($AG$41+$AG$40*(1-M9))*365</f>
        <v>17144.653263656084</v>
      </c>
      <c r="AB9" s="46">
        <f>365*((P9*$AI$7*($AG$53*$AG$54+$AG$49*$AG$50+$AG$45*$AG$46))+(O9*$AI$15*($AG$53*$AG$55+$AG$49*$AG$51+$AG$45*$AG$47)))</f>
        <v>23215.946002939912</v>
      </c>
      <c r="AD9" s="44">
        <f>SUM(X9:AB9)</f>
        <v>82070499.464909136</v>
      </c>
      <c r="AE9" s="124"/>
      <c r="AF9" s="98" t="s">
        <v>15</v>
      </c>
      <c r="AG9" s="17"/>
      <c r="AH9" s="101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5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5"/>
      <c r="M10" s="27">
        <f>'[3]E-Auto'!$E8*(1/100)</f>
        <v>2.3700000000000001E-3</v>
      </c>
      <c r="O10" s="35">
        <f t="shared" ref="O10:O54" si="0">D10</f>
        <v>12023</v>
      </c>
      <c r="P10" s="39">
        <f>E10+(E10*J10)</f>
        <v>1260.2474266019526</v>
      </c>
      <c r="Q10" s="145"/>
      <c r="R10" s="32">
        <f t="shared" ref="R10:R54" si="1">IF(O10&lt;$AG$18,1,2)</f>
        <v>1</v>
      </c>
      <c r="S10" s="37">
        <f t="shared" ref="S10:S54" si="2">IF(P10&lt;$AG$10,1,2)</f>
        <v>1</v>
      </c>
      <c r="T10" s="145"/>
      <c r="U10" s="43">
        <f t="shared" ref="U10:U54" si="3">($AI$15/$AG$20)*(1+0.15*(O10/$AG$18)^4)+$AH$33</f>
        <v>0.33601031873266185</v>
      </c>
      <c r="V10" s="37">
        <f t="shared" ref="V10:V54" si="4">($AI$7/$AG$12)*(1+0.15*(P10/$AG$10)^4)+$AH$32</f>
        <v>3.2000000081505746E-3</v>
      </c>
      <c r="W10" s="145"/>
      <c r="X10" s="85">
        <f t="shared" ref="X10:X12" si="5">($AG$7*$AG$8*S10*$AG$24+$AG$15*$AG$16*R10*$AG$24)</f>
        <v>3600</v>
      </c>
      <c r="Y10" s="45">
        <f t="shared" ref="Y10:Y54" si="6">(O10*U10*$AG$30+P10*V10*$AG$29)*365</f>
        <v>82626095.064720601</v>
      </c>
      <c r="Z10" s="45">
        <f t="shared" ref="Z10:Z54" si="7">(O10*$AI$15*$AG$37+P10*$AI$7*$AG$36)*365</f>
        <v>251270.00372851655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365*((P10*$AI$7*($AG$53*$AG$54+$AG$49*$AG$50+$AG$45*$AG$46))+(O10*$AI$15*($AG$53*$AG$55+$AG$49*$AG$51+$AG$45*$AG$47)))</f>
        <v>23455.958062968919</v>
      </c>
      <c r="AD10" s="44">
        <f t="shared" ref="AD10:AD46" si="10">SUM(X10:AB10)</f>
        <v>82921735.258182719</v>
      </c>
      <c r="AE10" s="124"/>
      <c r="AF10" s="99"/>
      <c r="AG10" s="18">
        <v>110400</v>
      </c>
      <c r="AH10" s="101"/>
      <c r="AI10" s="79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5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5"/>
      <c r="M11" s="27">
        <f>'[3]E-Auto'!$E9*(1/100)</f>
        <v>3.1800000000000001E-3</v>
      </c>
      <c r="O11" s="35">
        <f t="shared" si="0"/>
        <v>12146.415688714193</v>
      </c>
      <c r="P11" s="39">
        <f t="shared" ref="P11:P54" si="12">E11+(E11*J11)</f>
        <v>1272.9940522128832</v>
      </c>
      <c r="Q11" s="145"/>
      <c r="R11" s="32">
        <f t="shared" si="1"/>
        <v>1</v>
      </c>
      <c r="S11" s="37">
        <f t="shared" si="2"/>
        <v>1</v>
      </c>
      <c r="T11" s="145"/>
      <c r="U11" s="43">
        <f t="shared" si="3"/>
        <v>0.33601074898686845</v>
      </c>
      <c r="V11" s="37">
        <f t="shared" si="4"/>
        <v>3.2000000084853632E-3</v>
      </c>
      <c r="W11" s="145"/>
      <c r="X11" s="85">
        <f t="shared" si="5"/>
        <v>3600</v>
      </c>
      <c r="Y11" s="45">
        <f t="shared" si="6"/>
        <v>83474348.200957671</v>
      </c>
      <c r="Z11" s="45">
        <f t="shared" si="7"/>
        <v>253848.45062601048</v>
      </c>
      <c r="AA11" s="45">
        <f t="shared" si="8"/>
        <v>17482.05027131235</v>
      </c>
      <c r="AB11" s="46">
        <f t="shared" si="9"/>
        <v>23695.973311300084</v>
      </c>
      <c r="AD11" s="44">
        <f t="shared" si="10"/>
        <v>83772974.675166309</v>
      </c>
      <c r="AE11" s="124"/>
      <c r="AF11" s="100"/>
      <c r="AG11" s="17"/>
      <c r="AH11" s="101"/>
      <c r="AI11" s="79" t="s">
        <v>61</v>
      </c>
      <c r="AJ11" s="80">
        <v>65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5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5"/>
      <c r="M12" s="27">
        <f>'[3]E-Auto'!$E10*(1/100)</f>
        <v>4.1700000000000001E-3</v>
      </c>
      <c r="O12" s="35">
        <f t="shared" si="0"/>
        <v>12269.831377428385</v>
      </c>
      <c r="P12" s="39">
        <f t="shared" si="12"/>
        <v>1285.7414457723603</v>
      </c>
      <c r="Q12" s="145"/>
      <c r="R12" s="32">
        <f t="shared" si="1"/>
        <v>1</v>
      </c>
      <c r="S12" s="37">
        <f t="shared" si="2"/>
        <v>1</v>
      </c>
      <c r="T12" s="145"/>
      <c r="U12" s="43">
        <f t="shared" si="3"/>
        <v>0.33601119255790068</v>
      </c>
      <c r="V12" s="37">
        <f t="shared" si="4"/>
        <v>3.2000000088303832E-3</v>
      </c>
      <c r="W12" s="145"/>
      <c r="X12" s="85">
        <f t="shared" si="5"/>
        <v>3600</v>
      </c>
      <c r="Y12" s="45">
        <f t="shared" si="6"/>
        <v>84322606.87911962</v>
      </c>
      <c r="Z12" s="45">
        <f t="shared" si="7"/>
        <v>256426.90088711915</v>
      </c>
      <c r="AA12" s="45">
        <f t="shared" si="8"/>
        <v>17647.442546012378</v>
      </c>
      <c r="AB12" s="46">
        <f t="shared" si="9"/>
        <v>23935.991632566638</v>
      </c>
      <c r="AD12" s="44">
        <f t="shared" si="10"/>
        <v>84624217.214185312</v>
      </c>
      <c r="AE12" s="124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5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5"/>
      <c r="M13" s="27">
        <f>'[3]E-Auto'!$E11*(1/100)</f>
        <v>6.2100000000000002E-3</v>
      </c>
      <c r="O13" s="35">
        <f t="shared" si="0"/>
        <v>12393.24706614258</v>
      </c>
      <c r="P13" s="39">
        <f t="shared" si="12"/>
        <v>1298.4895798237999</v>
      </c>
      <c r="Q13" s="145"/>
      <c r="R13" s="32">
        <f t="shared" si="1"/>
        <v>1</v>
      </c>
      <c r="S13" s="37">
        <f t="shared" si="2"/>
        <v>1</v>
      </c>
      <c r="T13" s="145"/>
      <c r="U13" s="43">
        <f t="shared" si="3"/>
        <v>0.33601164971774433</v>
      </c>
      <c r="V13" s="37">
        <f t="shared" si="4"/>
        <v>3.2000000091858389E-3</v>
      </c>
      <c r="W13" s="145"/>
      <c r="X13" s="85">
        <f>($AG$7*$AG$8*S13*$AG$24+$AG$15*$AG$16*R13*$AG$24)</f>
        <v>3600</v>
      </c>
      <c r="Y13" s="45">
        <f t="shared" si="6"/>
        <v>85170871.267762661</v>
      </c>
      <c r="Z13" s="45">
        <f t="shared" si="7"/>
        <v>259005.35439158254</v>
      </c>
      <c r="AA13" s="45">
        <f t="shared" si="8"/>
        <v>17799.479444412926</v>
      </c>
      <c r="AB13" s="46">
        <f t="shared" si="9"/>
        <v>24176.012916901433</v>
      </c>
      <c r="AD13" s="44">
        <f t="shared" si="10"/>
        <v>85475452.114515573</v>
      </c>
      <c r="AE13" s="124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5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5"/>
      <c r="M14" s="27">
        <f>'[3]E-Auto'!$E12*(1/100)</f>
        <v>3.5041935483870967E-2</v>
      </c>
      <c r="O14" s="35">
        <f t="shared" si="0"/>
        <v>12516.662754856772</v>
      </c>
      <c r="P14" s="39">
        <f t="shared" si="12"/>
        <v>1311.2384282040812</v>
      </c>
      <c r="Q14" s="145"/>
      <c r="R14" s="32">
        <f t="shared" si="1"/>
        <v>1</v>
      </c>
      <c r="S14" s="37">
        <f t="shared" si="2"/>
        <v>1</v>
      </c>
      <c r="T14" s="145"/>
      <c r="U14" s="43">
        <f t="shared" si="3"/>
        <v>0.33601212074113485</v>
      </c>
      <c r="V14" s="37">
        <f t="shared" si="4"/>
        <v>3.2000000095519406E-3</v>
      </c>
      <c r="W14" s="145"/>
      <c r="X14" s="85">
        <f>($AG$7*$AG$8*S14*$AG$24+$AG$15*$AG$16*R14*$AG$24)+AG26</f>
        <v>1511350</v>
      </c>
      <c r="Y14" s="45">
        <f t="shared" si="6"/>
        <v>86019141.538943797</v>
      </c>
      <c r="Z14" s="45">
        <f t="shared" si="7"/>
        <v>261583.81102480629</v>
      </c>
      <c r="AA14" s="45">
        <f t="shared" si="8"/>
        <v>17613.181902040138</v>
      </c>
      <c r="AB14" s="46">
        <f t="shared" si="9"/>
        <v>24416.037059613114</v>
      </c>
      <c r="AD14" s="44">
        <f t="shared" si="10"/>
        <v>87834104.568930253</v>
      </c>
      <c r="AE14" s="124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5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5"/>
      <c r="M15" s="27">
        <f>'[3]E-Auto'!$E13*(1/100)</f>
        <v>6.3873870967741941E-2</v>
      </c>
      <c r="O15" s="35">
        <f>D15</f>
        <v>12640.078443570965</v>
      </c>
      <c r="P15" s="39">
        <f>E15+(E15*J15)</f>
        <v>1323.987965968267</v>
      </c>
      <c r="Q15" s="145"/>
      <c r="R15" s="32">
        <f t="shared" si="1"/>
        <v>1</v>
      </c>
      <c r="S15" s="37">
        <f t="shared" si="2"/>
        <v>1</v>
      </c>
      <c r="T15" s="145"/>
      <c r="U15" s="43">
        <f t="shared" si="3"/>
        <v>0.3360126059055572</v>
      </c>
      <c r="V15" s="37">
        <f t="shared" si="4"/>
        <v>3.200000009928899E-3</v>
      </c>
      <c r="W15" s="145"/>
      <c r="X15" s="85">
        <f>($AJ$11*$AG$8*S15*$AG$25+$AJ$9*$AG$8*S15*$AG$24+$AG$15*$AG$16*R15*$AG$24)</f>
        <v>10100</v>
      </c>
      <c r="Y15" s="45">
        <f t="shared" si="6"/>
        <v>86867417.868252471</v>
      </c>
      <c r="Z15" s="45">
        <f t="shared" si="7"/>
        <v>264162.27067753155</v>
      </c>
      <c r="AA15" s="45">
        <f t="shared" si="8"/>
        <v>17419.715070282957</v>
      </c>
      <c r="AB15" s="46">
        <f t="shared" si="9"/>
        <v>24656.063960884861</v>
      </c>
      <c r="AD15" s="44">
        <f t="shared" si="10"/>
        <v>87183755.917961165</v>
      </c>
      <c r="AE15" s="124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5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5"/>
      <c r="M16" s="27">
        <f>'[3]E-Auto'!$E14*(1/100)</f>
        <v>9.2705806451612929E-2</v>
      </c>
      <c r="O16" s="35">
        <f t="shared" si="0"/>
        <v>12763.494132285157</v>
      </c>
      <c r="P16" s="39">
        <f t="shared" si="12"/>
        <v>1336.7381693195193</v>
      </c>
      <c r="Q16" s="145"/>
      <c r="R16" s="32">
        <f t="shared" si="1"/>
        <v>1</v>
      </c>
      <c r="S16" s="37">
        <f t="shared" si="2"/>
        <v>1</v>
      </c>
      <c r="T16" s="145"/>
      <c r="U16" s="43">
        <f t="shared" si="3"/>
        <v>0.33601310549124591</v>
      </c>
      <c r="V16" s="37">
        <f t="shared" si="4"/>
        <v>3.2000000103169263E-3</v>
      </c>
      <c r="W16" s="145"/>
      <c r="X16" s="85">
        <f t="shared" ref="X16:X54" si="13">($AJ$11*$AG$8*S16*$AG$25+$AJ$9*$AG$8*S16*$AG$24+$AG$15*$AG$16*R16*$AG$24)</f>
        <v>10100</v>
      </c>
      <c r="Y16" s="45">
        <f t="shared" si="6"/>
        <v>87715700.434842288</v>
      </c>
      <c r="Z16" s="45">
        <f t="shared" si="7"/>
        <v>266740.73324552807</v>
      </c>
      <c r="AA16" s="45">
        <f t="shared" si="8"/>
        <v>17219.078949141382</v>
      </c>
      <c r="AB16" s="46">
        <f t="shared" si="9"/>
        <v>24896.09352549395</v>
      </c>
      <c r="AD16" s="44">
        <f t="shared" si="10"/>
        <v>88034656.340562448</v>
      </c>
      <c r="AE16" s="124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5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5"/>
      <c r="M17" s="27">
        <f>'[3]E-Auto'!$E15*(1/100)</f>
        <v>0.1215377419354839</v>
      </c>
      <c r="O17" s="35">
        <f t="shared" si="0"/>
        <v>12886.909820999348</v>
      </c>
      <c r="P17" s="39">
        <f t="shared" si="12"/>
        <v>1349.4890155437977</v>
      </c>
      <c r="Q17" s="145"/>
      <c r="R17" s="32">
        <f t="shared" si="1"/>
        <v>1</v>
      </c>
      <c r="S17" s="37">
        <f t="shared" si="2"/>
        <v>1</v>
      </c>
      <c r="T17" s="145"/>
      <c r="U17" s="43">
        <f t="shared" si="3"/>
        <v>0.33601361978118521</v>
      </c>
      <c r="V17" s="37">
        <f t="shared" si="4"/>
        <v>3.2000000107162388E-3</v>
      </c>
      <c r="W17" s="145"/>
      <c r="X17" s="85">
        <f t="shared" si="13"/>
        <v>10100</v>
      </c>
      <c r="Y17" s="45">
        <f t="shared" si="6"/>
        <v>88563989.421463102</v>
      </c>
      <c r="Z17" s="45">
        <f t="shared" si="7"/>
        <v>269319.19862930855</v>
      </c>
      <c r="AA17" s="45">
        <f t="shared" si="8"/>
        <v>17011.273538615409</v>
      </c>
      <c r="AB17" s="46">
        <f t="shared" si="9"/>
        <v>25136.125662550483</v>
      </c>
      <c r="AD17" s="44">
        <f t="shared" si="10"/>
        <v>88885556.019293576</v>
      </c>
      <c r="AE17" s="124"/>
      <c r="AF17" s="98" t="s">
        <v>16</v>
      </c>
      <c r="AG17" s="17"/>
      <c r="AH17" s="101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5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5"/>
      <c r="M18" s="27">
        <f>'[3]E-Auto'!$E16*(1/100)</f>
        <v>0.15036967741935489</v>
      </c>
      <c r="O18" s="35">
        <f t="shared" si="0"/>
        <v>13010.325509713541</v>
      </c>
      <c r="P18" s="39">
        <f t="shared" si="12"/>
        <v>1362.240482948966</v>
      </c>
      <c r="Q18" s="145"/>
      <c r="R18" s="32">
        <f t="shared" si="1"/>
        <v>1</v>
      </c>
      <c r="S18" s="37">
        <f t="shared" si="2"/>
        <v>1</v>
      </c>
      <c r="T18" s="145"/>
      <c r="U18" s="43">
        <f t="shared" si="3"/>
        <v>0.33601414906110882</v>
      </c>
      <c r="V18" s="37">
        <f t="shared" si="4"/>
        <v>3.2000000111270513E-3</v>
      </c>
      <c r="W18" s="145"/>
      <c r="X18" s="85">
        <f t="shared" si="13"/>
        <v>10100</v>
      </c>
      <c r="Y18" s="45">
        <f t="shared" si="6"/>
        <v>89412285.014493182</v>
      </c>
      <c r="Z18" s="45">
        <f t="shared" si="7"/>
        <v>271897.66673386126</v>
      </c>
      <c r="AA18" s="45">
        <f t="shared" si="8"/>
        <v>16796.298838705039</v>
      </c>
      <c r="AB18" s="46">
        <f t="shared" si="9"/>
        <v>25376.160285253663</v>
      </c>
      <c r="AD18" s="44">
        <f t="shared" si="10"/>
        <v>89736455.140350997</v>
      </c>
      <c r="AE18" s="124"/>
      <c r="AF18" s="99"/>
      <c r="AG18" s="18">
        <v>30000</v>
      </c>
      <c r="AH18" s="101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5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5"/>
      <c r="M19" s="27">
        <f>'[3]E-Auto'!$E17*(1/100)</f>
        <v>0.17920161290322587</v>
      </c>
      <c r="O19" s="35">
        <f t="shared" si="0"/>
        <v>13133.741198427733</v>
      </c>
      <c r="P19" s="39">
        <f t="shared" si="12"/>
        <v>1374.9925508079632</v>
      </c>
      <c r="Q19" s="145"/>
      <c r="R19" s="32">
        <f t="shared" si="1"/>
        <v>1</v>
      </c>
      <c r="S19" s="37">
        <f t="shared" si="2"/>
        <v>1</v>
      </c>
      <c r="T19" s="145"/>
      <c r="U19" s="43">
        <f t="shared" si="3"/>
        <v>0.33601469361950004</v>
      </c>
      <c r="V19" s="37">
        <f t="shared" si="4"/>
        <v>3.2000000115495839E-3</v>
      </c>
      <c r="W19" s="145"/>
      <c r="X19" s="85">
        <f t="shared" si="13"/>
        <v>10100</v>
      </c>
      <c r="Y19" s="45">
        <f t="shared" si="6"/>
        <v>90260587.403971598</v>
      </c>
      <c r="Z19" s="45">
        <f t="shared" si="7"/>
        <v>274476.13746840175</v>
      </c>
      <c r="AA19" s="45">
        <f t="shared" si="8"/>
        <v>16574.154849410275</v>
      </c>
      <c r="AB19" s="46">
        <f t="shared" si="9"/>
        <v>25616.197310664462</v>
      </c>
      <c r="AD19" s="44">
        <f t="shared" si="10"/>
        <v>90587353.893600076</v>
      </c>
      <c r="AE19" s="124"/>
      <c r="AF19" s="100"/>
      <c r="AG19" s="17"/>
      <c r="AH19" s="101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5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5"/>
      <c r="M20" s="27">
        <f>'[3]E-Auto'!$E18*(1/100)</f>
        <v>0.20803354838709684</v>
      </c>
      <c r="O20" s="35">
        <f t="shared" si="0"/>
        <v>13257.156887141928</v>
      </c>
      <c r="P20" s="39">
        <f t="shared" si="12"/>
        <v>1387.7451993057221</v>
      </c>
      <c r="Q20" s="145"/>
      <c r="R20" s="32">
        <f t="shared" si="1"/>
        <v>1</v>
      </c>
      <c r="S20" s="37">
        <f t="shared" si="2"/>
        <v>1</v>
      </c>
      <c r="T20" s="145"/>
      <c r="U20" s="43">
        <f t="shared" si="3"/>
        <v>0.33601525374759189</v>
      </c>
      <c r="V20" s="37">
        <f t="shared" si="4"/>
        <v>3.2000000119840571E-3</v>
      </c>
      <c r="W20" s="145"/>
      <c r="X20" s="85">
        <f t="shared" si="13"/>
        <v>10100</v>
      </c>
      <c r="Y20" s="45">
        <f t="shared" si="6"/>
        <v>91108896.783630714</v>
      </c>
      <c r="Z20" s="45">
        <f t="shared" si="7"/>
        <v>277054.61074614007</v>
      </c>
      <c r="AA20" s="45">
        <f t="shared" si="8"/>
        <v>16344.841570731116</v>
      </c>
      <c r="AB20" s="46">
        <f t="shared" si="9"/>
        <v>25856.236659493155</v>
      </c>
      <c r="AD20" s="44">
        <f t="shared" si="10"/>
        <v>91438252.472607091</v>
      </c>
      <c r="AE20" s="124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5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5"/>
      <c r="M21" s="27">
        <f>'[3]E-Auto'!$E19*(1/100)</f>
        <v>0.23686548387096781</v>
      </c>
      <c r="O21" s="35">
        <f t="shared" si="0"/>
        <v>13380.57257585612</v>
      </c>
      <c r="P21" s="39">
        <f t="shared" si="12"/>
        <v>1400.4984094895563</v>
      </c>
      <c r="Q21" s="145"/>
      <c r="R21" s="32">
        <f t="shared" si="1"/>
        <v>1</v>
      </c>
      <c r="S21" s="37">
        <f t="shared" si="2"/>
        <v>1</v>
      </c>
      <c r="T21" s="145"/>
      <c r="U21" s="43">
        <f t="shared" si="3"/>
        <v>0.33601582973936678</v>
      </c>
      <c r="V21" s="37">
        <f t="shared" si="4"/>
        <v>3.2000000124306951E-3</v>
      </c>
      <c r="W21" s="145"/>
      <c r="X21" s="85">
        <f t="shared" si="13"/>
        <v>10100</v>
      </c>
      <c r="Y21" s="45">
        <f t="shared" si="6"/>
        <v>91957213.350928754</v>
      </c>
      <c r="Z21" s="45">
        <f t="shared" si="7"/>
        <v>279633.08648406336</v>
      </c>
      <c r="AA21" s="45">
        <f t="shared" si="8"/>
        <v>16108.359002667561</v>
      </c>
      <c r="AB21" s="46">
        <f t="shared" si="9"/>
        <v>26096.278255900834</v>
      </c>
      <c r="AD21" s="44">
        <f t="shared" si="10"/>
        <v>92289151.074671373</v>
      </c>
      <c r="AE21" s="124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5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5"/>
      <c r="M22" s="27">
        <f>'[3]E-Auto'!$E20*(1/100)</f>
        <v>0.26569741935483882</v>
      </c>
      <c r="O22" s="35">
        <f t="shared" si="0"/>
        <v>13503.988264570315</v>
      </c>
      <c r="P22" s="39">
        <f t="shared" si="12"/>
        <v>1413.2521632227508</v>
      </c>
      <c r="Q22" s="145"/>
      <c r="R22" s="32">
        <f t="shared" si="1"/>
        <v>1</v>
      </c>
      <c r="S22" s="37">
        <f t="shared" si="2"/>
        <v>1</v>
      </c>
      <c r="T22" s="145"/>
      <c r="U22" s="43">
        <f t="shared" si="3"/>
        <v>0.33601642189155684</v>
      </c>
      <c r="V22" s="37">
        <f t="shared" si="4"/>
        <v>3.2000000128897229E-3</v>
      </c>
      <c r="W22" s="145"/>
      <c r="X22" s="85">
        <f t="shared" si="13"/>
        <v>10100</v>
      </c>
      <c r="Y22" s="45">
        <f t="shared" si="6"/>
        <v>92805537.307082728</v>
      </c>
      <c r="Z22" s="45">
        <f t="shared" si="7"/>
        <v>282211.56460273289</v>
      </c>
      <c r="AA22" s="45">
        <f t="shared" si="8"/>
        <v>15864.707145219611</v>
      </c>
      <c r="AB22" s="46">
        <f t="shared" si="9"/>
        <v>26336.32202731369</v>
      </c>
      <c r="AD22" s="44">
        <f t="shared" si="10"/>
        <v>93140049.900857985</v>
      </c>
      <c r="AE22" s="124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5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5"/>
      <c r="M23" s="27">
        <f>'[3]E-Auto'!$E21*(1/100)</f>
        <v>0.29452935483870979</v>
      </c>
      <c r="O23" s="35">
        <f t="shared" si="0"/>
        <v>13627.403953284507</v>
      </c>
      <c r="P23" s="39">
        <f t="shared" si="12"/>
        <v>1426.0064431411149</v>
      </c>
      <c r="Q23" s="145"/>
      <c r="R23" s="32">
        <f t="shared" si="1"/>
        <v>1</v>
      </c>
      <c r="S23" s="37">
        <f t="shared" si="2"/>
        <v>1</v>
      </c>
      <c r="T23" s="145"/>
      <c r="U23" s="43">
        <f t="shared" si="3"/>
        <v>0.33601703050364384</v>
      </c>
      <c r="V23" s="37">
        <f t="shared" si="4"/>
        <v>3.2000000133613669E-3</v>
      </c>
      <c r="W23" s="145"/>
      <c r="X23" s="85">
        <f t="shared" si="13"/>
        <v>10100</v>
      </c>
      <c r="Y23" s="45">
        <f t="shared" si="6"/>
        <v>93653868.857101321</v>
      </c>
      <c r="Z23" s="45">
        <f t="shared" si="7"/>
        <v>284790.04502609343</v>
      </c>
      <c r="AA23" s="45">
        <f t="shared" si="8"/>
        <v>15613.885998387261</v>
      </c>
      <c r="AB23" s="46">
        <f t="shared" si="9"/>
        <v>26576.367904249146</v>
      </c>
      <c r="AD23" s="44">
        <f t="shared" si="10"/>
        <v>93990949.156030044</v>
      </c>
      <c r="AE23" s="124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5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5"/>
      <c r="M24" s="27">
        <f>'[3]E-Auto'!$E22*(1/100)</f>
        <v>0.32336129032258071</v>
      </c>
      <c r="O24" s="35">
        <f t="shared" si="0"/>
        <v>13750.819641998702</v>
      </c>
      <c r="P24" s="39">
        <f t="shared" si="12"/>
        <v>1438.7612326122869</v>
      </c>
      <c r="Q24" s="145"/>
      <c r="R24" s="32">
        <f t="shared" si="1"/>
        <v>1</v>
      </c>
      <c r="S24" s="37">
        <f t="shared" si="2"/>
        <v>1</v>
      </c>
      <c r="T24" s="145"/>
      <c r="U24" s="43">
        <f t="shared" si="3"/>
        <v>0.33601765587785898</v>
      </c>
      <c r="V24" s="37">
        <f t="shared" si="4"/>
        <v>3.2000000138458578E-3</v>
      </c>
      <c r="W24" s="145"/>
      <c r="X24" s="85">
        <f t="shared" si="13"/>
        <v>10100</v>
      </c>
      <c r="Y24" s="45">
        <f t="shared" si="6"/>
        <v>94502208.209817752</v>
      </c>
      <c r="Z24" s="45">
        <f t="shared" si="7"/>
        <v>287368.52768129529</v>
      </c>
      <c r="AA24" s="45">
        <f t="shared" si="8"/>
        <v>15355.895562170523</v>
      </c>
      <c r="AB24" s="46">
        <f t="shared" si="9"/>
        <v>26816.415820153052</v>
      </c>
      <c r="AD24" s="44">
        <f t="shared" si="10"/>
        <v>94841849.048881367</v>
      </c>
      <c r="AE24" s="124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5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5"/>
      <c r="M25" s="27">
        <f>'[3]E-Auto'!$E23*(1/100)</f>
        <v>0.35219322580645168</v>
      </c>
      <c r="O25" s="35">
        <f t="shared" si="0"/>
        <v>13874.235330712894</v>
      </c>
      <c r="P25" s="39">
        <f t="shared" si="12"/>
        <v>1451.5165156975786</v>
      </c>
      <c r="Q25" s="145"/>
      <c r="R25" s="32">
        <f t="shared" si="1"/>
        <v>1</v>
      </c>
      <c r="S25" s="37">
        <f t="shared" si="2"/>
        <v>1</v>
      </c>
      <c r="T25" s="145"/>
      <c r="U25" s="43">
        <f t="shared" si="3"/>
        <v>0.33601829831918317</v>
      </c>
      <c r="V25" s="37">
        <f t="shared" si="4"/>
        <v>3.200000014343425E-3</v>
      </c>
      <c r="W25" s="145"/>
      <c r="X25" s="85">
        <f t="shared" si="13"/>
        <v>10100</v>
      </c>
      <c r="Y25" s="45">
        <f t="shared" si="6"/>
        <v>95350555.577923059</v>
      </c>
      <c r="Z25" s="45">
        <f t="shared" si="7"/>
        <v>289947.01249852695</v>
      </c>
      <c r="AA25" s="45">
        <f t="shared" si="8"/>
        <v>15090.73583656938</v>
      </c>
      <c r="AB25" s="46">
        <f t="shared" si="9"/>
        <v>27056.465711246958</v>
      </c>
      <c r="AD25" s="44">
        <f t="shared" si="10"/>
        <v>95692749.791969404</v>
      </c>
      <c r="AE25" s="124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5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5"/>
      <c r="M26" s="27">
        <f>'[3]E-Auto'!$E24*(1/100)</f>
        <v>0.38102516129032266</v>
      </c>
      <c r="O26" s="35">
        <f t="shared" si="0"/>
        <v>13997.651019427089</v>
      </c>
      <c r="P26" s="39">
        <f t="shared" si="12"/>
        <v>1464.2722771161875</v>
      </c>
      <c r="Q26" s="145"/>
      <c r="R26" s="32">
        <f t="shared" si="1"/>
        <v>1</v>
      </c>
      <c r="S26" s="37">
        <f t="shared" si="2"/>
        <v>1</v>
      </c>
      <c r="T26" s="145"/>
      <c r="U26" s="43">
        <f t="shared" si="3"/>
        <v>0.33601895813534682</v>
      </c>
      <c r="V26" s="37">
        <f t="shared" si="4"/>
        <v>3.2000000148543037E-3</v>
      </c>
      <c r="W26" s="145"/>
      <c r="X26" s="85">
        <f t="shared" si="13"/>
        <v>10100</v>
      </c>
      <c r="Y26" s="45">
        <f t="shared" si="6"/>
        <v>96198911.177999318</v>
      </c>
      <c r="Z26" s="45">
        <f t="shared" si="7"/>
        <v>292525.49941085861</v>
      </c>
      <c r="AA26" s="45">
        <f t="shared" si="8"/>
        <v>14818.406821583851</v>
      </c>
      <c r="AB26" s="46">
        <f t="shared" si="9"/>
        <v>27296.517516384956</v>
      </c>
      <c r="AD26" s="44">
        <f t="shared" si="10"/>
        <v>96543651.601748139</v>
      </c>
      <c r="AE26" s="124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5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5"/>
      <c r="M27" s="27">
        <f>'[3]E-Auto'!$E25*(1/100)</f>
        <v>0.40985709677419369</v>
      </c>
      <c r="O27" s="35">
        <f t="shared" si="0"/>
        <v>14121.066708141281</v>
      </c>
      <c r="P27" s="39">
        <f t="shared" si="12"/>
        <v>1477.0285022115986</v>
      </c>
      <c r="Q27" s="145"/>
      <c r="R27" s="32">
        <f t="shared" si="1"/>
        <v>1</v>
      </c>
      <c r="S27" s="37">
        <f t="shared" si="2"/>
        <v>1</v>
      </c>
      <c r="T27" s="145"/>
      <c r="U27" s="43">
        <f t="shared" si="3"/>
        <v>0.33601963563683002</v>
      </c>
      <c r="V27" s="37">
        <f t="shared" si="4"/>
        <v>3.2000000153787293E-3</v>
      </c>
      <c r="W27" s="145"/>
      <c r="X27" s="85">
        <f t="shared" si="13"/>
        <v>10100</v>
      </c>
      <c r="Y27" s="45">
        <f t="shared" si="6"/>
        <v>97047275.230552793</v>
      </c>
      <c r="Z27" s="45">
        <f t="shared" si="7"/>
        <v>295103.98835409456</v>
      </c>
      <c r="AA27" s="45">
        <f t="shared" si="8"/>
        <v>14538.908517213917</v>
      </c>
      <c r="AB27" s="46">
        <f t="shared" si="9"/>
        <v>27536.571176919198</v>
      </c>
      <c r="AD27" s="44">
        <f t="shared" si="10"/>
        <v>97394554.698601022</v>
      </c>
      <c r="AE27" s="124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5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5"/>
      <c r="M28" s="27">
        <f>'[3]E-Auto'!$E26*(1/100)</f>
        <v>0.43868903225806466</v>
      </c>
      <c r="O28" s="35">
        <f t="shared" si="0"/>
        <v>14244.482396855472</v>
      </c>
      <c r="P28" s="39">
        <f t="shared" si="12"/>
        <v>1489.7851769200265</v>
      </c>
      <c r="Q28" s="145"/>
      <c r="R28" s="32">
        <f t="shared" si="1"/>
        <v>1</v>
      </c>
      <c r="S28" s="37">
        <f t="shared" si="2"/>
        <v>1</v>
      </c>
      <c r="T28" s="145"/>
      <c r="U28" s="43">
        <f t="shared" si="3"/>
        <v>0.33602033113686236</v>
      </c>
      <c r="V28" s="37">
        <f t="shared" si="4"/>
        <v>3.2000000159169389E-3</v>
      </c>
      <c r="W28" s="145"/>
      <c r="X28" s="85">
        <f t="shared" si="13"/>
        <v>10100</v>
      </c>
      <c r="Y28" s="45">
        <f t="shared" si="6"/>
        <v>97895647.960047498</v>
      </c>
      <c r="Z28" s="45">
        <f t="shared" si="7"/>
        <v>297682.47926663555</v>
      </c>
      <c r="AA28" s="45">
        <f t="shared" si="8"/>
        <v>14252.240923459582</v>
      </c>
      <c r="AB28" s="46">
        <f t="shared" si="9"/>
        <v>27776.626636573648</v>
      </c>
      <c r="AD28" s="44">
        <f t="shared" si="10"/>
        <v>98245459.306874171</v>
      </c>
      <c r="AE28" s="124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5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5"/>
      <c r="M29" s="27">
        <f>'[3]E-Auto'!$E27*(1/100)</f>
        <v>0.46752096774193563</v>
      </c>
      <c r="O29" s="35">
        <f t="shared" si="0"/>
        <v>14367.898085569666</v>
      </c>
      <c r="P29" s="39">
        <f t="shared" si="12"/>
        <v>1502.5422877407514</v>
      </c>
      <c r="Q29" s="145"/>
      <c r="R29" s="32">
        <f t="shared" si="1"/>
        <v>1</v>
      </c>
      <c r="S29" s="37">
        <f t="shared" si="2"/>
        <v>1</v>
      </c>
      <c r="T29" s="145"/>
      <c r="U29" s="43">
        <f t="shared" si="3"/>
        <v>0.33602104495142315</v>
      </c>
      <c r="V29" s="37">
        <f t="shared" si="4"/>
        <v>3.2000000164691721E-3</v>
      </c>
      <c r="W29" s="145"/>
      <c r="X29" s="85">
        <f t="shared" si="13"/>
        <v>10100</v>
      </c>
      <c r="Y29" s="45">
        <f t="shared" si="6"/>
        <v>98744029.594938621</v>
      </c>
      <c r="Z29" s="45">
        <f t="shared" si="7"/>
        <v>300260.97208934842</v>
      </c>
      <c r="AA29" s="45">
        <f t="shared" si="8"/>
        <v>13958.404040320864</v>
      </c>
      <c r="AB29" s="46">
        <f t="shared" si="9"/>
        <v>28016.683841325368</v>
      </c>
      <c r="AD29" s="44">
        <f t="shared" si="10"/>
        <v>99096365.654909626</v>
      </c>
      <c r="AE29" s="124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5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5"/>
      <c r="M30" s="27">
        <f>'[3]E-Auto'!$E28*(1/100)</f>
        <v>0.49635290322580661</v>
      </c>
      <c r="O30" s="35">
        <f t="shared" si="0"/>
        <v>14491.313774283859</v>
      </c>
      <c r="P30" s="39">
        <f t="shared" si="12"/>
        <v>1515.2998217082188</v>
      </c>
      <c r="Q30" s="145"/>
      <c r="R30" s="32">
        <f t="shared" si="1"/>
        <v>1</v>
      </c>
      <c r="S30" s="37">
        <f t="shared" si="2"/>
        <v>1</v>
      </c>
      <c r="T30" s="145"/>
      <c r="U30" s="43">
        <f t="shared" si="3"/>
        <v>0.33602177739924111</v>
      </c>
      <c r="V30" s="37">
        <f t="shared" si="4"/>
        <v>3.2000000170356708E-3</v>
      </c>
      <c r="W30" s="145"/>
      <c r="X30" s="85">
        <f t="shared" si="13"/>
        <v>10100</v>
      </c>
      <c r="Y30" s="45">
        <f t="shared" si="6"/>
        <v>99592420.367705941</v>
      </c>
      <c r="Z30" s="45">
        <f t="shared" si="7"/>
        <v>302839.46676544403</v>
      </c>
      <c r="AA30" s="45">
        <f t="shared" si="8"/>
        <v>13657.397867797745</v>
      </c>
      <c r="AB30" s="46">
        <f t="shared" si="9"/>
        <v>28256.742739292866</v>
      </c>
      <c r="AD30" s="44">
        <f t="shared" si="10"/>
        <v>99947273.975078478</v>
      </c>
      <c r="AE30" s="124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5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5"/>
      <c r="M31" s="27">
        <f>'[3]E-Auto'!$E29*(1/100)</f>
        <v>0.52518483870967758</v>
      </c>
      <c r="O31" s="35">
        <f t="shared" si="0"/>
        <v>14614.729462998052</v>
      </c>
      <c r="P31" s="39">
        <f t="shared" si="12"/>
        <v>1528.0577663657839</v>
      </c>
      <c r="Q31" s="145"/>
      <c r="R31" s="32">
        <f t="shared" si="1"/>
        <v>1</v>
      </c>
      <c r="S31" s="37">
        <f t="shared" si="2"/>
        <v>1</v>
      </c>
      <c r="T31" s="145"/>
      <c r="U31" s="43">
        <f t="shared" si="3"/>
        <v>0.33602252880179473</v>
      </c>
      <c r="V31" s="37">
        <f t="shared" si="4"/>
        <v>3.2000000176166787E-3</v>
      </c>
      <c r="W31" s="145"/>
      <c r="X31" s="85">
        <f t="shared" si="13"/>
        <v>10100</v>
      </c>
      <c r="Y31" s="45">
        <f t="shared" si="6"/>
        <v>100440820.51488766</v>
      </c>
      <c r="Z31" s="45">
        <f t="shared" si="7"/>
        <v>305417.9632403623</v>
      </c>
      <c r="AA31" s="45">
        <f t="shared" si="8"/>
        <v>13349.222405890227</v>
      </c>
      <c r="AB31" s="46">
        <f t="shared" si="9"/>
        <v>28496.803280631051</v>
      </c>
      <c r="AD31" s="44">
        <f t="shared" si="10"/>
        <v>100798184.50381455</v>
      </c>
      <c r="AE31" s="124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5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5"/>
      <c r="M32" s="27">
        <f>'[3]E-Auto'!$E30*(1/100)</f>
        <v>0.55401677419354856</v>
      </c>
      <c r="O32" s="35">
        <f t="shared" si="0"/>
        <v>14738.145151712242</v>
      </c>
      <c r="P32" s="39">
        <f t="shared" si="12"/>
        <v>1540.8161097409834</v>
      </c>
      <c r="Q32" s="145"/>
      <c r="R32" s="32">
        <f t="shared" si="1"/>
        <v>1</v>
      </c>
      <c r="S32" s="37">
        <f t="shared" si="2"/>
        <v>1</v>
      </c>
      <c r="T32" s="145"/>
      <c r="U32" s="43">
        <f t="shared" si="3"/>
        <v>0.33602329948331189</v>
      </c>
      <c r="V32" s="37">
        <f t="shared" si="4"/>
        <v>3.2000000182124426E-3</v>
      </c>
      <c r="W32" s="145"/>
      <c r="X32" s="85">
        <f t="shared" si="13"/>
        <v>10100</v>
      </c>
      <c r="Y32" s="45">
        <f t="shared" si="6"/>
        <v>101289230.27711381</v>
      </c>
      <c r="Z32" s="45">
        <f t="shared" si="7"/>
        <v>307996.46146166371</v>
      </c>
      <c r="AA32" s="45">
        <f t="shared" si="8"/>
        <v>13033.877654598318</v>
      </c>
      <c r="AB32" s="46">
        <f t="shared" si="9"/>
        <v>28736.865417432284</v>
      </c>
      <c r="AD32" s="44">
        <f t="shared" si="10"/>
        <v>101649097.48164751</v>
      </c>
      <c r="AE32" s="124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5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5"/>
      <c r="M33" s="27">
        <f>'[3]E-Auto'!$E31*(1/100)</f>
        <v>0.58284870967741953</v>
      </c>
      <c r="O33" s="35">
        <f t="shared" si="0"/>
        <v>14861.560840426435</v>
      </c>
      <c r="P33" s="39">
        <f t="shared" si="12"/>
        <v>1553.5748403222392</v>
      </c>
      <c r="Q33" s="145"/>
      <c r="R33" s="32">
        <f t="shared" si="1"/>
        <v>1</v>
      </c>
      <c r="S33" s="37">
        <f t="shared" si="2"/>
        <v>1</v>
      </c>
      <c r="T33" s="145"/>
      <c r="U33" s="43">
        <f t="shared" si="3"/>
        <v>0.33602408977077025</v>
      </c>
      <c r="V33" s="37">
        <f t="shared" si="4"/>
        <v>3.2000000188232088E-3</v>
      </c>
      <c r="W33" s="145"/>
      <c r="X33" s="85">
        <f t="shared" si="13"/>
        <v>10100</v>
      </c>
      <c r="Y33" s="45">
        <f t="shared" si="6"/>
        <v>102137649.89914024</v>
      </c>
      <c r="Z33" s="45">
        <f t="shared" si="7"/>
        <v>310574.96137892775</v>
      </c>
      <c r="AA33" s="45">
        <f t="shared" si="8"/>
        <v>12711.363613922013</v>
      </c>
      <c r="AB33" s="46">
        <f t="shared" si="9"/>
        <v>28976.929103633141</v>
      </c>
      <c r="AD33" s="44">
        <f t="shared" si="10"/>
        <v>102500013.15323672</v>
      </c>
      <c r="AE33" s="124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5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5"/>
      <c r="M34" s="27">
        <f>'[3]E-Auto'!$E32*(1/100)</f>
        <v>0.6116806451612905</v>
      </c>
      <c r="O34" s="35">
        <f t="shared" si="0"/>
        <v>14984.976529140627</v>
      </c>
      <c r="P34" s="39">
        <f t="shared" si="12"/>
        <v>1566.3339470368901</v>
      </c>
      <c r="Q34" s="145"/>
      <c r="R34" s="32">
        <f t="shared" si="1"/>
        <v>1</v>
      </c>
      <c r="S34" s="37">
        <f t="shared" si="2"/>
        <v>1</v>
      </c>
      <c r="T34" s="145"/>
      <c r="U34" s="43">
        <f t="shared" si="3"/>
        <v>0.33602489999389695</v>
      </c>
      <c r="V34" s="37">
        <f t="shared" si="4"/>
        <v>3.2000000194492288E-3</v>
      </c>
      <c r="W34" s="145"/>
      <c r="X34" s="85">
        <f t="shared" si="13"/>
        <v>10100</v>
      </c>
      <c r="Y34" s="45">
        <f t="shared" si="6"/>
        <v>102986079.62988226</v>
      </c>
      <c r="Z34" s="45">
        <f t="shared" si="7"/>
        <v>313153.46294365596</v>
      </c>
      <c r="AA34" s="45">
        <f t="shared" si="8"/>
        <v>12381.680283861309</v>
      </c>
      <c r="AB34" s="46">
        <f t="shared" si="9"/>
        <v>29216.994294926528</v>
      </c>
      <c r="AD34" s="44">
        <f t="shared" si="10"/>
        <v>103350931.76740471</v>
      </c>
      <c r="AE34" s="124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5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5"/>
      <c r="M35" s="27">
        <f>'[3]E-Auto'!$E33*(1/100)</f>
        <v>0.64051258064516148</v>
      </c>
      <c r="O35" s="35">
        <f t="shared" si="0"/>
        <v>15108.392217854818</v>
      </c>
      <c r="P35" s="39">
        <f t="shared" si="12"/>
        <v>1579.0934192304721</v>
      </c>
      <c r="Q35" s="145"/>
      <c r="R35" s="32">
        <f t="shared" si="1"/>
        <v>1</v>
      </c>
      <c r="S35" s="37">
        <f t="shared" si="2"/>
        <v>1</v>
      </c>
      <c r="T35" s="145"/>
      <c r="U35" s="43">
        <f t="shared" si="3"/>
        <v>0.33602573048516871</v>
      </c>
      <c r="V35" s="37">
        <f t="shared" si="4"/>
        <v>3.2000000200907543E-3</v>
      </c>
      <c r="W35" s="145"/>
      <c r="X35" s="85">
        <f t="shared" si="13"/>
        <v>10100</v>
      </c>
      <c r="Y35" s="45">
        <f t="shared" si="6"/>
        <v>103834519.72244839</v>
      </c>
      <c r="Z35" s="45">
        <f t="shared" si="7"/>
        <v>315731.96610918193</v>
      </c>
      <c r="AA35" s="45">
        <f t="shared" si="8"/>
        <v>12044.827664416209</v>
      </c>
      <c r="AB35" s="46">
        <f t="shared" si="9"/>
        <v>29457.060948678751</v>
      </c>
      <c r="AD35" s="44">
        <f t="shared" si="10"/>
        <v>104201853.57717068</v>
      </c>
      <c r="AE35" s="124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5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5"/>
      <c r="M36" s="27">
        <f>'[3]E-Auto'!$E34*(1/100)</f>
        <v>0.66934451612903245</v>
      </c>
      <c r="O36" s="35">
        <f t="shared" si="0"/>
        <v>15231.807906569011</v>
      </c>
      <c r="P36" s="39">
        <f t="shared" si="12"/>
        <v>1591.8532466471593</v>
      </c>
      <c r="Q36" s="145"/>
      <c r="R36" s="32">
        <f t="shared" si="1"/>
        <v>1</v>
      </c>
      <c r="S36" s="37">
        <f t="shared" si="2"/>
        <v>1</v>
      </c>
      <c r="T36" s="145"/>
      <c r="U36" s="43">
        <f t="shared" si="3"/>
        <v>0.33602658157981191</v>
      </c>
      <c r="V36" s="37">
        <f t="shared" si="4"/>
        <v>3.2000000207480393E-3</v>
      </c>
      <c r="W36" s="145"/>
      <c r="X36" s="85">
        <f t="shared" si="13"/>
        <v>10100</v>
      </c>
      <c r="Y36" s="45">
        <f t="shared" si="6"/>
        <v>104682970.43417446</v>
      </c>
      <c r="Z36" s="45">
        <f t="shared" si="7"/>
        <v>318310.47083058517</v>
      </c>
      <c r="AA36" s="45">
        <f t="shared" si="8"/>
        <v>11700.805755586716</v>
      </c>
      <c r="AB36" s="46">
        <f t="shared" si="9"/>
        <v>29697.129023851267</v>
      </c>
      <c r="AD36" s="44">
        <f t="shared" si="10"/>
        <v>105052778.83978449</v>
      </c>
      <c r="AE36" s="124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5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5"/>
      <c r="M37" s="27">
        <f>'[3]E-Auto'!$E35*(1/100)</f>
        <v>0.69817645161290343</v>
      </c>
      <c r="O37" s="35">
        <f t="shared" si="0"/>
        <v>15355.223595283205</v>
      </c>
      <c r="P37" s="39">
        <f t="shared" si="12"/>
        <v>1604.6134194112926</v>
      </c>
      <c r="Q37" s="145"/>
      <c r="R37" s="32">
        <f t="shared" si="1"/>
        <v>1</v>
      </c>
      <c r="S37" s="37">
        <f t="shared" si="2"/>
        <v>1</v>
      </c>
      <c r="T37" s="145"/>
      <c r="U37" s="43">
        <f t="shared" si="3"/>
        <v>0.3360274536158025</v>
      </c>
      <c r="V37" s="37">
        <f t="shared" si="4"/>
        <v>3.2000000214213397E-3</v>
      </c>
      <c r="W37" s="145"/>
      <c r="X37" s="85">
        <f t="shared" si="13"/>
        <v>10100</v>
      </c>
      <c r="Y37" s="45">
        <f t="shared" si="6"/>
        <v>105531432.02665742</v>
      </c>
      <c r="Z37" s="45">
        <f t="shared" si="7"/>
        <v>320888.97706461023</v>
      </c>
      <c r="AA37" s="45">
        <f t="shared" si="8"/>
        <v>11349.614557372826</v>
      </c>
      <c r="AB37" s="46">
        <f t="shared" si="9"/>
        <v>29937.198480926771</v>
      </c>
      <c r="AD37" s="44">
        <f t="shared" si="10"/>
        <v>105903707.81676033</v>
      </c>
      <c r="AE37" s="124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5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5"/>
      <c r="M38" s="27">
        <f>'[3]E-Auto'!$E36*(1/100)</f>
        <v>0.7270083870967744</v>
      </c>
      <c r="O38" s="35">
        <f t="shared" si="0"/>
        <v>15478.639283997396</v>
      </c>
      <c r="P38" s="39">
        <f t="shared" si="12"/>
        <v>1617.3739280099251</v>
      </c>
      <c r="Q38" s="145"/>
      <c r="R38" s="32">
        <f t="shared" si="1"/>
        <v>1</v>
      </c>
      <c r="S38" s="37">
        <f t="shared" si="2"/>
        <v>1</v>
      </c>
      <c r="T38" s="145"/>
      <c r="U38" s="43">
        <f t="shared" si="3"/>
        <v>0.33602834693386596</v>
      </c>
      <c r="V38" s="37">
        <f t="shared" si="4"/>
        <v>3.2000000221109139E-3</v>
      </c>
      <c r="W38" s="145"/>
      <c r="X38" s="85">
        <f t="shared" si="13"/>
        <v>10100</v>
      </c>
      <c r="Y38" s="45">
        <f t="shared" si="6"/>
        <v>106379904.76578915</v>
      </c>
      <c r="Z38" s="45">
        <f t="shared" si="7"/>
        <v>323467.48476959026</v>
      </c>
      <c r="AA38" s="45">
        <f t="shared" si="8"/>
        <v>10991.254069774541</v>
      </c>
      <c r="AB38" s="46">
        <f t="shared" si="9"/>
        <v>30177.26928183933</v>
      </c>
      <c r="AD38" s="44">
        <f t="shared" si="10"/>
        <v>106754640.77391036</v>
      </c>
      <c r="AE38" s="124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5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5"/>
      <c r="M39" s="27">
        <f>'[3]E-Auto'!$E37*(1/100)</f>
        <v>0.75584032258064537</v>
      </c>
      <c r="O39" s="35">
        <f t="shared" si="0"/>
        <v>15602.054972711589</v>
      </c>
      <c r="P39" s="39">
        <f t="shared" si="12"/>
        <v>1630.1347632763245</v>
      </c>
      <c r="Q39" s="145"/>
      <c r="R39" s="32">
        <f t="shared" si="1"/>
        <v>1</v>
      </c>
      <c r="S39" s="37">
        <f t="shared" si="2"/>
        <v>1</v>
      </c>
      <c r="T39" s="145"/>
      <c r="U39" s="43">
        <f t="shared" si="3"/>
        <v>0.33602926187747739</v>
      </c>
      <c r="V39" s="37">
        <f t="shared" si="4"/>
        <v>3.2000000228170232E-3</v>
      </c>
      <c r="W39" s="145"/>
      <c r="X39" s="85">
        <f t="shared" si="13"/>
        <v>10100</v>
      </c>
      <c r="Y39" s="45">
        <f t="shared" si="6"/>
        <v>107228388.92179082</v>
      </c>
      <c r="Z39" s="45">
        <f t="shared" si="7"/>
        <v>326045.99390537513</v>
      </c>
      <c r="AA39" s="45">
        <f t="shared" si="8"/>
        <v>10625.724292791858</v>
      </c>
      <c r="AB39" s="46">
        <f t="shared" si="9"/>
        <v>30417.34138990839</v>
      </c>
      <c r="AD39" s="44">
        <f t="shared" si="10"/>
        <v>107605577.9813789</v>
      </c>
      <c r="AE39" s="124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5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5"/>
      <c r="M40" s="27">
        <f>'[3]E-Auto'!$E38*(1/100)</f>
        <v>0.78467225806451635</v>
      </c>
      <c r="O40" s="35">
        <f t="shared" si="0"/>
        <v>15725.470661425783</v>
      </c>
      <c r="P40" s="39">
        <f t="shared" si="12"/>
        <v>1642.8959163743627</v>
      </c>
      <c r="Q40" s="145"/>
      <c r="R40" s="32">
        <f t="shared" si="1"/>
        <v>1</v>
      </c>
      <c r="S40" s="37">
        <f t="shared" si="2"/>
        <v>1</v>
      </c>
      <c r="T40" s="145"/>
      <c r="U40" s="43">
        <f t="shared" si="3"/>
        <v>0.33603019879286156</v>
      </c>
      <c r="V40" s="37">
        <f t="shared" si="4"/>
        <v>3.2000000235399293E-3</v>
      </c>
      <c r="W40" s="145"/>
      <c r="X40" s="85">
        <f t="shared" si="13"/>
        <v>10100</v>
      </c>
      <c r="Y40" s="45">
        <f t="shared" si="6"/>
        <v>108076884.76924668</v>
      </c>
      <c r="Z40" s="45">
        <f t="shared" si="7"/>
        <v>328624.50443326274</v>
      </c>
      <c r="AA40" s="45">
        <f t="shared" si="8"/>
        <v>10253.025226424781</v>
      </c>
      <c r="AB40" s="46">
        <f t="shared" si="9"/>
        <v>30657.414769776322</v>
      </c>
      <c r="AD40" s="44">
        <f t="shared" si="10"/>
        <v>108456519.71367615</v>
      </c>
      <c r="AE40" s="124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5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5"/>
      <c r="M41" s="27">
        <f>'[3]E-Auto'!$E39*(1/100)</f>
        <v>0.81350419354838732</v>
      </c>
      <c r="O41" s="35">
        <f t="shared" si="0"/>
        <v>15848.886350139976</v>
      </c>
      <c r="P41" s="39">
        <f t="shared" si="12"/>
        <v>1655.657378783744</v>
      </c>
      <c r="Q41" s="145"/>
      <c r="R41" s="32">
        <f t="shared" si="1"/>
        <v>1</v>
      </c>
      <c r="S41" s="37">
        <f t="shared" si="2"/>
        <v>1</v>
      </c>
      <c r="T41" s="145"/>
      <c r="U41" s="43">
        <f t="shared" si="3"/>
        <v>0.33603115802899269</v>
      </c>
      <c r="V41" s="37">
        <f t="shared" si="4"/>
        <v>3.2000000242798964E-3</v>
      </c>
      <c r="W41" s="145"/>
      <c r="X41" s="85">
        <f t="shared" si="13"/>
        <v>10100</v>
      </c>
      <c r="Y41" s="45">
        <f t="shared" si="6"/>
        <v>108925392.58713813</v>
      </c>
      <c r="Z41" s="45">
        <f t="shared" si="7"/>
        <v>331203.0163159339</v>
      </c>
      <c r="AA41" s="45">
        <f t="shared" si="8"/>
        <v>9873.1568706733087</v>
      </c>
      <c r="AB41" s="46">
        <f t="shared" si="9"/>
        <v>30897.489387349277</v>
      </c>
      <c r="AD41" s="44">
        <f t="shared" si="10"/>
        <v>109307466.24971209</v>
      </c>
      <c r="AE41" s="124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5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5"/>
      <c r="M42" s="27">
        <f>'[3]E-Auto'!$E40*(1/100)</f>
        <v>0.8423361290322583</v>
      </c>
      <c r="O42" s="35">
        <f t="shared" si="0"/>
        <v>15972.302038854168</v>
      </c>
      <c r="P42" s="39">
        <f t="shared" si="12"/>
        <v>1668.4191422860213</v>
      </c>
      <c r="Q42" s="145"/>
      <c r="R42" s="32">
        <f t="shared" si="1"/>
        <v>1</v>
      </c>
      <c r="S42" s="37">
        <f t="shared" si="2"/>
        <v>1</v>
      </c>
      <c r="T42" s="145"/>
      <c r="U42" s="43">
        <f t="shared" si="3"/>
        <v>0.33603213993759462</v>
      </c>
      <c r="V42" s="37">
        <f t="shared" si="4"/>
        <v>3.2000000250371912E-3</v>
      </c>
      <c r="W42" s="145"/>
      <c r="X42" s="85">
        <f t="shared" si="13"/>
        <v>10100</v>
      </c>
      <c r="Y42" s="45">
        <f t="shared" si="6"/>
        <v>109773912.65887786</v>
      </c>
      <c r="Z42" s="45">
        <f t="shared" si="7"/>
        <v>333781.52951739199</v>
      </c>
      <c r="AA42" s="45">
        <f t="shared" si="8"/>
        <v>9486.1192255374408</v>
      </c>
      <c r="AB42" s="46">
        <f t="shared" si="9"/>
        <v>31137.565209741242</v>
      </c>
      <c r="AD42" s="44">
        <f t="shared" si="10"/>
        <v>110158417.87283054</v>
      </c>
      <c r="AE42" s="124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5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5"/>
      <c r="M43" s="27">
        <f>'[3]E-Auto'!$E41*(1/100)</f>
        <v>0.87116806451612927</v>
      </c>
      <c r="O43" s="35">
        <f t="shared" si="0"/>
        <v>16095.717727568361</v>
      </c>
      <c r="P43" s="39">
        <f t="shared" si="12"/>
        <v>1681.1811989513451</v>
      </c>
      <c r="Q43" s="145"/>
      <c r="R43" s="32">
        <f t="shared" si="1"/>
        <v>1</v>
      </c>
      <c r="S43" s="37">
        <f t="shared" si="2"/>
        <v>1</v>
      </c>
      <c r="T43" s="145"/>
      <c r="U43" s="43">
        <f t="shared" si="3"/>
        <v>0.3360331448731409</v>
      </c>
      <c r="V43" s="37">
        <f t="shared" si="4"/>
        <v>3.2000000258120822E-3</v>
      </c>
      <c r="W43" s="145"/>
      <c r="X43" s="85">
        <f t="shared" si="13"/>
        <v>10100</v>
      </c>
      <c r="Y43" s="45">
        <f t="shared" si="6"/>
        <v>110622445.2723442</v>
      </c>
      <c r="Z43" s="45">
        <f t="shared" si="7"/>
        <v>336360.04400290415</v>
      </c>
      <c r="AA43" s="45">
        <f t="shared" si="8"/>
        <v>9091.9122910171754</v>
      </c>
      <c r="AB43" s="46">
        <f t="shared" si="9"/>
        <v>31377.642205221051</v>
      </c>
      <c r="AD43" s="44">
        <f t="shared" si="10"/>
        <v>111009374.87084335</v>
      </c>
      <c r="AE43" s="124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5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5"/>
      <c r="M44" s="27">
        <f>'[3]E-Auto'!$E42*(1/100)</f>
        <v>0.9</v>
      </c>
      <c r="O44" s="35">
        <f t="shared" si="0"/>
        <v>16219.133416282555</v>
      </c>
      <c r="P44" s="39">
        <f t="shared" si="12"/>
        <v>1693.9435411259049</v>
      </c>
      <c r="Q44" s="145"/>
      <c r="R44" s="32">
        <f t="shared" si="1"/>
        <v>1</v>
      </c>
      <c r="S44" s="37">
        <f t="shared" si="2"/>
        <v>1</v>
      </c>
      <c r="T44" s="145"/>
      <c r="U44" s="43">
        <f t="shared" si="3"/>
        <v>0.33603417319285456</v>
      </c>
      <c r="V44" s="37">
        <f t="shared" si="4"/>
        <v>3.2000000266048413E-3</v>
      </c>
      <c r="W44" s="145"/>
      <c r="X44" s="85">
        <f t="shared" si="13"/>
        <v>10100</v>
      </c>
      <c r="Y44" s="45">
        <f t="shared" si="6"/>
        <v>111470990.71991496</v>
      </c>
      <c r="Z44" s="45">
        <f t="shared" si="7"/>
        <v>338938.5597389469</v>
      </c>
      <c r="AA44" s="45">
        <f t="shared" si="8"/>
        <v>8690.5360671125181</v>
      </c>
      <c r="AB44" s="46">
        <f t="shared" si="9"/>
        <v>31617.720343162066</v>
      </c>
      <c r="AD44" s="44">
        <f t="shared" si="10"/>
        <v>111860337.53606418</v>
      </c>
      <c r="AE44" s="124"/>
      <c r="AF44" s="89" t="s">
        <v>44</v>
      </c>
      <c r="AG44" s="90"/>
      <c r="AH44" s="91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5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5"/>
      <c r="M45" s="27">
        <f>'[3]E-Auto'!$E43*(1/100)</f>
        <v>0.928831935483871</v>
      </c>
      <c r="O45" s="35">
        <f t="shared" si="0"/>
        <v>16342.54910499675</v>
      </c>
      <c r="P45" s="39">
        <f t="shared" si="12"/>
        <v>1706.706161420024</v>
      </c>
      <c r="Q45" s="145"/>
      <c r="R45" s="32">
        <f t="shared" si="1"/>
        <v>1</v>
      </c>
      <c r="S45" s="37">
        <f t="shared" si="2"/>
        <v>1</v>
      </c>
      <c r="T45" s="145"/>
      <c r="U45" s="43">
        <f t="shared" si="3"/>
        <v>0.33603522525670815</v>
      </c>
      <c r="V45" s="37">
        <f t="shared" si="4"/>
        <v>3.2000000274157404E-3</v>
      </c>
      <c r="W45" s="145"/>
      <c r="X45" s="85">
        <f t="shared" si="13"/>
        <v>10100</v>
      </c>
      <c r="Y45" s="45">
        <f t="shared" si="6"/>
        <v>112319549.29850176</v>
      </c>
      <c r="Z45" s="45">
        <f t="shared" si="7"/>
        <v>341517.07669315324</v>
      </c>
      <c r="AA45" s="45">
        <f t="shared" si="8"/>
        <v>8281.9905538234616</v>
      </c>
      <c r="AB45" s="46">
        <f t="shared" si="9"/>
        <v>31857.799593994627</v>
      </c>
      <c r="AD45" s="44">
        <f t="shared" si="10"/>
        <v>112711306.16534273</v>
      </c>
      <c r="AE45" s="124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5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5"/>
      <c r="M46" s="27">
        <f>'[3]E-Auto'!$E44*(1/100)</f>
        <v>0.95766387096774197</v>
      </c>
      <c r="O46" s="35">
        <f t="shared" si="0"/>
        <v>16465.964793710944</v>
      </c>
      <c r="P46" s="39">
        <f t="shared" si="12"/>
        <v>1719.4690526968611</v>
      </c>
      <c r="Q46" s="145"/>
      <c r="R46" s="32">
        <f t="shared" si="1"/>
        <v>1</v>
      </c>
      <c r="S46" s="37">
        <f t="shared" si="2"/>
        <v>1</v>
      </c>
      <c r="T46" s="145"/>
      <c r="U46" s="43">
        <f t="shared" si="3"/>
        <v>0.33603630142742402</v>
      </c>
      <c r="V46" s="37">
        <f t="shared" si="4"/>
        <v>3.2000000282450536E-3</v>
      </c>
      <c r="W46" s="145"/>
      <c r="X46" s="85">
        <f t="shared" si="13"/>
        <v>10100</v>
      </c>
      <c r="Y46" s="45">
        <f t="shared" si="6"/>
        <v>113168121.30958436</v>
      </c>
      <c r="Z46" s="45">
        <f t="shared" si="7"/>
        <v>344095.5948342639</v>
      </c>
      <c r="AA46" s="45">
        <f t="shared" si="8"/>
        <v>7866.2757511500104</v>
      </c>
      <c r="AB46" s="46">
        <f t="shared" si="9"/>
        <v>32097.87992916075</v>
      </c>
      <c r="AD46" s="44">
        <f t="shared" si="10"/>
        <v>113562281.06009893</v>
      </c>
      <c r="AE46" s="124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5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5"/>
      <c r="M47" s="27">
        <f>'[3]E-Auto'!$E45*(1/100)</f>
        <v>0.98649580645161294</v>
      </c>
      <c r="O47" s="35">
        <f t="shared" si="0"/>
        <v>16589.380482425138</v>
      </c>
      <c r="P47" s="39">
        <f t="shared" si="12"/>
        <v>1732.2322080616887</v>
      </c>
      <c r="Q47" s="145"/>
      <c r="R47" s="32">
        <f t="shared" si="1"/>
        <v>1</v>
      </c>
      <c r="S47" s="37">
        <f t="shared" si="2"/>
        <v>1</v>
      </c>
      <c r="T47" s="145"/>
      <c r="U47" s="43">
        <f t="shared" si="3"/>
        <v>0.33603740207047389</v>
      </c>
      <c r="V47" s="37">
        <f t="shared" si="4"/>
        <v>3.2000000290930588E-3</v>
      </c>
      <c r="W47" s="145"/>
      <c r="X47" s="85">
        <f t="shared" si="13"/>
        <v>10100</v>
      </c>
      <c r="Y47" s="45">
        <f t="shared" si="6"/>
        <v>114016707.05924475</v>
      </c>
      <c r="Z47" s="45">
        <f t="shared" si="7"/>
        <v>346674.11413208005</v>
      </c>
      <c r="AA47" s="45">
        <f t="shared" si="8"/>
        <v>7443.3916590921635</v>
      </c>
      <c r="AB47" s="46">
        <f t="shared" si="9"/>
        <v>32337.961321071274</v>
      </c>
      <c r="AD47" s="44">
        <f t="shared" ref="AD47:AD54" si="14">SUM(X47:AB47)</f>
        <v>114413262.526357</v>
      </c>
      <c r="AE47" s="124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5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5"/>
      <c r="M48" s="27">
        <f>'[3]E-Auto'!$E46*(1/100)</f>
        <v>1</v>
      </c>
      <c r="O48" s="35">
        <f t="shared" si="0"/>
        <v>16712.796171139333</v>
      </c>
      <c r="P48" s="39">
        <f t="shared" si="12"/>
        <v>1744.9956208517133</v>
      </c>
      <c r="Q48" s="145"/>
      <c r="R48" s="32">
        <f t="shared" si="1"/>
        <v>1</v>
      </c>
      <c r="S48" s="37">
        <f t="shared" si="2"/>
        <v>1</v>
      </c>
      <c r="T48" s="145"/>
      <c r="U48" s="43">
        <f t="shared" si="3"/>
        <v>0.33603852755407926</v>
      </c>
      <c r="V48" s="37">
        <f t="shared" si="4"/>
        <v>3.2000000299600346E-3</v>
      </c>
      <c r="W48" s="145"/>
      <c r="X48" s="85">
        <f t="shared" si="13"/>
        <v>10100</v>
      </c>
      <c r="Y48" s="45">
        <f t="shared" si="6"/>
        <v>114865306.85820149</v>
      </c>
      <c r="Z48" s="45">
        <f t="shared" si="7"/>
        <v>349252.63455741847</v>
      </c>
      <c r="AA48" s="45">
        <f t="shared" si="8"/>
        <v>7271.4033581393014</v>
      </c>
      <c r="AB48" s="46">
        <f t="shared" si="9"/>
        <v>32578.043743065129</v>
      </c>
      <c r="AD48" s="44">
        <f t="shared" si="14"/>
        <v>115264508.93986011</v>
      </c>
      <c r="AE48" s="124"/>
      <c r="AF48" s="89" t="s">
        <v>45</v>
      </c>
      <c r="AG48" s="90"/>
      <c r="AH48" s="91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5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5"/>
      <c r="M49" s="27">
        <f>'[3]E-Auto'!$E47*(1/100)</f>
        <v>1</v>
      </c>
      <c r="O49" s="35">
        <f t="shared" si="0"/>
        <v>16836.211859853523</v>
      </c>
      <c r="P49" s="39">
        <f t="shared" si="12"/>
        <v>1757.7592846264029</v>
      </c>
      <c r="Q49" s="145"/>
      <c r="R49" s="32">
        <f t="shared" si="1"/>
        <v>1</v>
      </c>
      <c r="S49" s="37">
        <f t="shared" si="2"/>
        <v>1</v>
      </c>
      <c r="T49" s="145"/>
      <c r="U49" s="43">
        <f t="shared" si="3"/>
        <v>0.33603967824921105</v>
      </c>
      <c r="V49" s="37">
        <f t="shared" si="4"/>
        <v>3.2000000308462628E-3</v>
      </c>
      <c r="W49" s="145"/>
      <c r="X49" s="85">
        <f t="shared" si="13"/>
        <v>10100</v>
      </c>
      <c r="Y49" s="45">
        <f t="shared" si="6"/>
        <v>115713921.02184391</v>
      </c>
      <c r="Z49" s="45">
        <f t="shared" si="7"/>
        <v>351831.15608206968</v>
      </c>
      <c r="AA49" s="45">
        <f t="shared" si="8"/>
        <v>7325.0990559850707</v>
      </c>
      <c r="AB49" s="46">
        <f t="shared" si="9"/>
        <v>32818.127169370615</v>
      </c>
      <c r="AD49" s="44">
        <f t="shared" si="14"/>
        <v>116115995.40415134</v>
      </c>
      <c r="AE49" s="124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5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5"/>
      <c r="M50" s="27">
        <f>'[3]E-Auto'!$E48*(1/100)</f>
        <v>1</v>
      </c>
      <c r="O50" s="35">
        <f t="shared" si="0"/>
        <v>16959.627548567718</v>
      </c>
      <c r="P50" s="39">
        <f t="shared" si="12"/>
        <v>1770.523193158298</v>
      </c>
      <c r="Q50" s="145"/>
      <c r="R50" s="32">
        <f t="shared" si="1"/>
        <v>1</v>
      </c>
      <c r="S50" s="37">
        <f t="shared" si="2"/>
        <v>1</v>
      </c>
      <c r="T50" s="145"/>
      <c r="U50" s="43">
        <f t="shared" si="3"/>
        <v>0.33604085452958982</v>
      </c>
      <c r="V50" s="37">
        <f t="shared" si="4"/>
        <v>3.2000000317520248E-3</v>
      </c>
      <c r="W50" s="145"/>
      <c r="X50" s="85">
        <f t="shared" si="13"/>
        <v>10100</v>
      </c>
      <c r="Y50" s="45">
        <f t="shared" si="6"/>
        <v>116562549.87026656</v>
      </c>
      <c r="Z50" s="45">
        <f t="shared" si="7"/>
        <v>354409.67867875751</v>
      </c>
      <c r="AA50" s="45">
        <f t="shared" si="8"/>
        <v>7378.7947538308426</v>
      </c>
      <c r="AB50" s="46">
        <f t="shared" si="9"/>
        <v>33058.211575068635</v>
      </c>
      <c r="AD50" s="44">
        <f t="shared" si="14"/>
        <v>116967496.55527422</v>
      </c>
      <c r="AE50" s="124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5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5"/>
      <c r="M51" s="27">
        <f>'[3]E-Auto'!$E49*(1/100)</f>
        <v>1</v>
      </c>
      <c r="O51" s="35">
        <f t="shared" si="0"/>
        <v>17083.043237281912</v>
      </c>
      <c r="P51" s="39">
        <f t="shared" si="12"/>
        <v>1783.2873404242694</v>
      </c>
      <c r="Q51" s="145"/>
      <c r="R51" s="32">
        <f t="shared" si="1"/>
        <v>1</v>
      </c>
      <c r="S51" s="37">
        <f t="shared" si="2"/>
        <v>1</v>
      </c>
      <c r="T51" s="145"/>
      <c r="U51" s="43">
        <f t="shared" si="3"/>
        <v>0.3360420567716858</v>
      </c>
      <c r="V51" s="37">
        <f t="shared" si="4"/>
        <v>3.2000000326776077E-3</v>
      </c>
      <c r="W51" s="145"/>
      <c r="X51" s="85">
        <f t="shared" si="13"/>
        <v>10100</v>
      </c>
      <c r="Y51" s="45">
        <f t="shared" si="6"/>
        <v>117411193.72830342</v>
      </c>
      <c r="Z51" s="45">
        <f t="shared" si="7"/>
        <v>356988.20232110057</v>
      </c>
      <c r="AA51" s="45">
        <f t="shared" si="8"/>
        <v>7432.4904516766155</v>
      </c>
      <c r="AB51" s="46">
        <f t="shared" si="9"/>
        <v>33298.296936057741</v>
      </c>
      <c r="AD51" s="44">
        <f t="shared" si="14"/>
        <v>117819012.71801226</v>
      </c>
      <c r="AE51" s="124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5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5"/>
      <c r="M52" s="27">
        <f>'[3]E-Auto'!$E50*(1/100)</f>
        <v>1</v>
      </c>
      <c r="O52" s="35">
        <f t="shared" si="0"/>
        <v>17206.458925996103</v>
      </c>
      <c r="P52" s="39">
        <f t="shared" si="12"/>
        <v>1796.0517205972085</v>
      </c>
      <c r="Q52" s="145"/>
      <c r="R52" s="32">
        <f t="shared" si="1"/>
        <v>1</v>
      </c>
      <c r="S52" s="37">
        <f t="shared" si="2"/>
        <v>1</v>
      </c>
      <c r="T52" s="145"/>
      <c r="U52" s="43">
        <f t="shared" si="3"/>
        <v>0.33604328535471872</v>
      </c>
      <c r="V52" s="37">
        <f t="shared" si="4"/>
        <v>3.2000000336232974E-3</v>
      </c>
      <c r="W52" s="145"/>
      <c r="X52" s="85">
        <f t="shared" si="13"/>
        <v>10100</v>
      </c>
      <c r="Y52" s="45">
        <f t="shared" si="6"/>
        <v>118259852.92556222</v>
      </c>
      <c r="Z52" s="45">
        <f t="shared" si="7"/>
        <v>359566.72698357608</v>
      </c>
      <c r="AA52" s="45">
        <f t="shared" si="8"/>
        <v>7486.1861495223848</v>
      </c>
      <c r="AB52" s="46">
        <f t="shared" si="9"/>
        <v>33538.383229020808</v>
      </c>
      <c r="AD52" s="44">
        <f t="shared" si="14"/>
        <v>118670544.22192433</v>
      </c>
      <c r="AE52" s="124"/>
      <c r="AF52" s="89" t="s">
        <v>46</v>
      </c>
      <c r="AG52" s="90"/>
      <c r="AH52" s="91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5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5"/>
      <c r="M53" s="27">
        <f>'[3]E-Auto'!$E51*(1/100)</f>
        <v>1</v>
      </c>
      <c r="O53" s="35">
        <f t="shared" si="0"/>
        <v>17329.874614710297</v>
      </c>
      <c r="P53" s="39">
        <f t="shared" si="12"/>
        <v>1808.8163280381166</v>
      </c>
      <c r="Q53" s="145"/>
      <c r="R53" s="32">
        <f t="shared" si="1"/>
        <v>1</v>
      </c>
      <c r="S53" s="37">
        <f t="shared" si="2"/>
        <v>1</v>
      </c>
      <c r="T53" s="145"/>
      <c r="U53" s="43">
        <f t="shared" si="3"/>
        <v>0.33604454066065792</v>
      </c>
      <c r="V53" s="37">
        <f t="shared" si="4"/>
        <v>3.200000034589384E-3</v>
      </c>
      <c r="W53" s="145"/>
      <c r="X53" s="85">
        <f t="shared" si="13"/>
        <v>10100</v>
      </c>
      <c r="Y53" s="45">
        <f t="shared" si="6"/>
        <v>119108527.79645896</v>
      </c>
      <c r="Z53" s="45">
        <f t="shared" si="7"/>
        <v>362145.25264148542</v>
      </c>
      <c r="AA53" s="45">
        <f t="shared" si="8"/>
        <v>7539.8818473681558</v>
      </c>
      <c r="AB53" s="46">
        <f t="shared" si="9"/>
        <v>33778.470431393493</v>
      </c>
      <c r="AD53" s="44">
        <f t="shared" si="14"/>
        <v>119522091.4013792</v>
      </c>
      <c r="AE53" s="124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5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5"/>
      <c r="M54" s="27">
        <f>'[3]E-Auto'!$E52*(1/100)</f>
        <v>1</v>
      </c>
      <c r="O54" s="35">
        <f t="shared" si="0"/>
        <v>17453.290303424488</v>
      </c>
      <c r="P54" s="39">
        <f t="shared" si="12"/>
        <v>1821.5811572885739</v>
      </c>
      <c r="Q54" s="146"/>
      <c r="R54" s="32">
        <f t="shared" si="1"/>
        <v>1</v>
      </c>
      <c r="S54" s="37">
        <f t="shared" si="2"/>
        <v>1</v>
      </c>
      <c r="T54" s="146"/>
      <c r="U54" s="43">
        <f t="shared" si="3"/>
        <v>0.33604582307422237</v>
      </c>
      <c r="V54" s="37">
        <f t="shared" si="4"/>
        <v>3.2000000355761581E-3</v>
      </c>
      <c r="W54" s="146"/>
      <c r="X54" s="85">
        <f t="shared" si="13"/>
        <v>10100</v>
      </c>
      <c r="Y54" s="45">
        <f t="shared" si="6"/>
        <v>119957218.68025213</v>
      </c>
      <c r="Z54" s="45">
        <f t="shared" si="7"/>
        <v>364723.7792709205</v>
      </c>
      <c r="AA54" s="45">
        <f t="shared" si="8"/>
        <v>7593.5775452139269</v>
      </c>
      <c r="AB54" s="46">
        <f t="shared" si="9"/>
        <v>34018.55852133398</v>
      </c>
      <c r="AD54" s="44">
        <f t="shared" si="14"/>
        <v>120373654.59558959</v>
      </c>
      <c r="AE54" s="124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4657776123.0161123</v>
      </c>
      <c r="AE55" s="124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2" t="s">
        <v>22</v>
      </c>
      <c r="V56" s="93"/>
      <c r="X56" s="9">
        <f>SUM(X9:X54)</f>
        <v>1933350</v>
      </c>
      <c r="Y56" s="70">
        <f>SUM(Y9:Y54)</f>
        <v>4639831025.5652018</v>
      </c>
      <c r="Z56" s="71">
        <f>SUM(Z9:Z54)</f>
        <v>14108538.952566033</v>
      </c>
      <c r="AA56" s="71">
        <f>SUM(AA9:AA54)</f>
        <v>586827.55473511782</v>
      </c>
      <c r="AB56" s="78">
        <f>SUM(AB9:AB54)</f>
        <v>1316380.9436066048</v>
      </c>
      <c r="AD56" s="72">
        <f>X56+Y56+Z56+AA56+AB56</f>
        <v>4657776123.0161095</v>
      </c>
      <c r="AF56" s="94"/>
      <c r="AG56" s="95"/>
    </row>
    <row r="57" spans="1:34" ht="15" thickBot="1" x14ac:dyDescent="0.35">
      <c r="AF57" s="96"/>
      <c r="AG57" s="97"/>
    </row>
    <row r="58" spans="1:34" x14ac:dyDescent="0.3">
      <c r="AE58" s="29"/>
      <c r="AF58" s="94"/>
      <c r="AG58" s="95"/>
      <c r="AH58" s="47"/>
    </row>
    <row r="59" spans="1:34" ht="15" thickBot="1" x14ac:dyDescent="0.35">
      <c r="AF59" s="96"/>
      <c r="AG59" s="97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5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4"/>
      <c r="L1" s="144"/>
      <c r="N1" s="144"/>
      <c r="Q1" s="144"/>
      <c r="R1" s="85"/>
      <c r="S1" s="85"/>
      <c r="T1" s="144"/>
      <c r="U1" s="85"/>
      <c r="V1" s="85"/>
      <c r="W1" s="144"/>
      <c r="AE1" s="124"/>
    </row>
    <row r="2" spans="1:36" ht="14.4" customHeight="1" thickBot="1" x14ac:dyDescent="0.35">
      <c r="B2" s="125" t="s">
        <v>0</v>
      </c>
      <c r="C2" s="126"/>
      <c r="D2" s="127"/>
      <c r="F2" s="124"/>
      <c r="G2" s="124"/>
      <c r="H2" s="145"/>
      <c r="K2" s="2"/>
      <c r="L2" s="145"/>
      <c r="O2" s="92" t="s">
        <v>55</v>
      </c>
      <c r="P2" s="93"/>
      <c r="Q2" s="145"/>
      <c r="R2" s="85"/>
      <c r="S2" s="85"/>
      <c r="T2" s="145"/>
      <c r="U2" s="85"/>
      <c r="V2" s="85"/>
      <c r="W2" s="145"/>
      <c r="Y2" s="148" t="s">
        <v>83</v>
      </c>
      <c r="Z2" s="149"/>
      <c r="AA2" s="150"/>
      <c r="AB2" s="8"/>
      <c r="AC2" s="8"/>
      <c r="AE2" s="124"/>
    </row>
    <row r="3" spans="1:36" ht="14.4" customHeight="1" thickBot="1" x14ac:dyDescent="0.35">
      <c r="B3" s="128"/>
      <c r="C3" s="129"/>
      <c r="D3" s="130"/>
      <c r="F3" s="124"/>
      <c r="G3" s="124"/>
      <c r="H3" s="145"/>
      <c r="K3" s="2"/>
      <c r="L3" s="145"/>
      <c r="O3" s="157" t="s">
        <v>82</v>
      </c>
      <c r="P3" s="158"/>
      <c r="Q3" s="145"/>
      <c r="R3" s="85"/>
      <c r="S3" s="85"/>
      <c r="T3" s="145"/>
      <c r="U3" s="85"/>
      <c r="V3" s="85"/>
      <c r="W3" s="145"/>
      <c r="Y3" s="151"/>
      <c r="Z3" s="152"/>
      <c r="AA3" s="153"/>
      <c r="AB3" s="8"/>
      <c r="AC3" s="8"/>
      <c r="AE3" s="124"/>
      <c r="AF3" s="102" t="s">
        <v>59</v>
      </c>
      <c r="AG3" s="103"/>
      <c r="AH3" s="104"/>
    </row>
    <row r="4" spans="1:36" ht="14.4" customHeight="1" thickBot="1" x14ac:dyDescent="0.35">
      <c r="H4" s="145"/>
      <c r="K4" s="2"/>
      <c r="L4" s="145"/>
      <c r="O4" s="159"/>
      <c r="P4" s="160"/>
      <c r="Q4" s="145"/>
      <c r="R4" s="85"/>
      <c r="S4" s="85"/>
      <c r="T4" s="145"/>
      <c r="U4" s="85"/>
      <c r="V4" s="85"/>
      <c r="W4" s="145"/>
      <c r="Y4" s="154"/>
      <c r="Z4" s="155"/>
      <c r="AA4" s="156"/>
      <c r="AB4" s="8"/>
      <c r="AC4" s="8"/>
      <c r="AE4" s="124"/>
      <c r="AF4" s="105"/>
      <c r="AG4" s="106"/>
      <c r="AH4" s="107"/>
    </row>
    <row r="5" spans="1:36" ht="14.4" customHeight="1" thickBot="1" x14ac:dyDescent="0.35">
      <c r="D5" s="108" t="s">
        <v>2</v>
      </c>
      <c r="E5" s="109"/>
      <c r="H5" s="145"/>
      <c r="I5" s="108" t="s">
        <v>7</v>
      </c>
      <c r="J5" s="112"/>
      <c r="K5" s="109"/>
      <c r="L5" s="145"/>
      <c r="M5" s="112" t="s">
        <v>3</v>
      </c>
      <c r="O5" s="114"/>
      <c r="P5" s="115"/>
      <c r="Q5" s="145"/>
      <c r="R5" s="112" t="s">
        <v>20</v>
      </c>
      <c r="S5" s="109"/>
      <c r="T5" s="145"/>
      <c r="U5" s="108" t="s">
        <v>29</v>
      </c>
      <c r="V5" s="109"/>
      <c r="W5" s="145"/>
      <c r="AE5" s="124"/>
    </row>
    <row r="6" spans="1:36" ht="14.4" customHeight="1" thickBot="1" x14ac:dyDescent="0.35">
      <c r="D6" s="110"/>
      <c r="E6" s="111"/>
      <c r="H6" s="145"/>
      <c r="I6" s="110"/>
      <c r="J6" s="113"/>
      <c r="K6" s="111"/>
      <c r="L6" s="145"/>
      <c r="M6" s="113"/>
      <c r="O6" s="116"/>
      <c r="P6" s="117"/>
      <c r="Q6" s="145"/>
      <c r="R6" s="113"/>
      <c r="S6" s="111"/>
      <c r="T6" s="145"/>
      <c r="U6" s="110"/>
      <c r="V6" s="111"/>
      <c r="W6" s="145"/>
      <c r="AE6" s="124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7" t="s">
        <v>5</v>
      </c>
      <c r="C7" s="147"/>
      <c r="D7" s="120" t="s">
        <v>4</v>
      </c>
      <c r="E7" s="120"/>
      <c r="F7" s="121" t="s">
        <v>6</v>
      </c>
      <c r="G7" s="121"/>
      <c r="H7" s="145"/>
      <c r="I7" s="74" t="s">
        <v>71</v>
      </c>
      <c r="J7" s="14" t="s">
        <v>70</v>
      </c>
      <c r="K7" s="22" t="s">
        <v>69</v>
      </c>
      <c r="L7" s="145"/>
      <c r="M7" s="1" t="s">
        <v>8</v>
      </c>
      <c r="O7" s="118"/>
      <c r="P7" s="119"/>
      <c r="Q7" s="145"/>
      <c r="R7" s="85"/>
      <c r="S7" s="85"/>
      <c r="T7" s="145"/>
      <c r="U7" s="85"/>
      <c r="V7" s="85"/>
      <c r="W7" s="145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22" t="s">
        <v>56</v>
      </c>
      <c r="AE7" s="124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5"/>
      <c r="I8" s="75"/>
      <c r="J8" s="7"/>
      <c r="K8" s="20"/>
      <c r="L8" s="145"/>
      <c r="M8" s="25"/>
      <c r="O8" s="34"/>
      <c r="P8" s="38"/>
      <c r="Q8" s="145"/>
      <c r="R8" s="87"/>
      <c r="S8" s="86"/>
      <c r="T8" s="145"/>
      <c r="U8" s="87"/>
      <c r="V8" s="86"/>
      <c r="W8" s="145"/>
      <c r="X8" s="41"/>
      <c r="Y8" s="10"/>
      <c r="Z8" s="40"/>
      <c r="AA8" s="40"/>
      <c r="AB8" s="40"/>
      <c r="AD8" s="123"/>
      <c r="AE8" s="124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5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5"/>
      <c r="M9" s="26">
        <f>'[3]E-Auto'!$E7*(1/100)</f>
        <v>1.6900000000000001E-3</v>
      </c>
      <c r="O9" s="35">
        <f>D9</f>
        <v>11899.584311285807</v>
      </c>
      <c r="P9" s="39">
        <f>E9+(E9*K9)</f>
        <v>1253.2043817549416</v>
      </c>
      <c r="Q9" s="145"/>
      <c r="R9" s="32">
        <f>IF(O9&lt;$AG$18,1,2)</f>
        <v>1</v>
      </c>
      <c r="S9" s="37">
        <f>IF(P9&lt;$AG$10,1,2)</f>
        <v>1</v>
      </c>
      <c r="T9" s="145"/>
      <c r="U9" s="43">
        <f>($AI$15/$AG$20)*(1+0.15*(O9/$AG$18)^4)+$AH$33</f>
        <v>0.33600990152604465</v>
      </c>
      <c r="V9" s="37">
        <f>($AI$7/$AG$12)*(1+0.15*(P9/$AG$10)^4)+$AH$32</f>
        <v>3.2000000079698944E-3</v>
      </c>
      <c r="W9" s="145"/>
      <c r="X9" s="85">
        <f>($AG$7*$AG$8*S9*$AG$24+$AG$15*$AG$16*R9*$AG$24)</f>
        <v>3600</v>
      </c>
      <c r="Y9" s="45">
        <f>(O9*U9*$AG$30+P9*V9*$AG$29)*365</f>
        <v>81778080.43513377</v>
      </c>
      <c r="Z9" s="45">
        <f>(O9*$AI$15*$AG$37+P9*$AI$7*$AG$36)*365</f>
        <v>248716.53851476856</v>
      </c>
      <c r="AA9" s="45">
        <f>O9*$AI$15*($AG$41+$AG$40*(1-M9))*365</f>
        <v>17144.653263656084</v>
      </c>
      <c r="AB9" s="46">
        <f>365*((P9*$AI$7*($AG$53*$AG$54+$AG$49*$AG$50+$AG$45*$AG$46))+(O9*$AI$15*($AG$53*$AG$55+$AG$49*$AG$51+$AG$45*$AG$47)))</f>
        <v>23238.765613405631</v>
      </c>
      <c r="AD9" s="44">
        <f>SUM(X9:AB9)</f>
        <v>82070780.392525598</v>
      </c>
      <c r="AE9" s="124"/>
      <c r="AF9" s="98" t="s">
        <v>15</v>
      </c>
      <c r="AG9" s="17"/>
      <c r="AH9" s="101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5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5"/>
      <c r="M10" s="27">
        <f>'[3]E-Auto'!$E8*(1/100)</f>
        <v>2.3700000000000001E-3</v>
      </c>
      <c r="O10" s="35">
        <f t="shared" ref="O10:O54" si="0">D10</f>
        <v>12023</v>
      </c>
      <c r="P10" s="39">
        <f t="shared" ref="P10:P54" si="1">E10+(E10*K10)</f>
        <v>1265.8422304494381</v>
      </c>
      <c r="Q10" s="145"/>
      <c r="R10" s="32">
        <f t="shared" ref="R10:R54" si="2">IF(O10&lt;$AG$18,1,2)</f>
        <v>1</v>
      </c>
      <c r="S10" s="37">
        <f t="shared" ref="S10:S54" si="3">IF(P10&lt;$AG$10,1,2)</f>
        <v>1</v>
      </c>
      <c r="T10" s="145"/>
      <c r="U10" s="43">
        <f t="shared" ref="U10:U54" si="4">($AI$15/$AG$20)*(1+0.15*(O10/$AG$18)^4)+$AH$33</f>
        <v>0.33601031873266185</v>
      </c>
      <c r="V10" s="37">
        <f t="shared" ref="V10:V54" si="5">($AI$7/$AG$12)*(1+0.15*(P10/$AG$10)^4)+$AH$32</f>
        <v>3.2000000082962774E-3</v>
      </c>
      <c r="W10" s="145"/>
      <c r="X10" s="85">
        <f t="shared" ref="X10:X12" si="6">($AG$7*$AG$8*S10*$AG$24+$AG$15*$AG$16*R10*$AG$24)</f>
        <v>3600</v>
      </c>
      <c r="Y10" s="45">
        <f t="shared" ref="Y10:Y54" si="7">(O10*U10*$AG$30+P10*V10*$AG$29)*365</f>
        <v>82626323.780304834</v>
      </c>
      <c r="Z10" s="45">
        <f t="shared" ref="Z10:Z54" si="8">(O10*$AI$15*$AG$37+P10*$AI$7*$AG$36)*365</f>
        <v>251294.50896936853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365*((P10*$AI$7*($AG$53*$AG$54+$AG$49*$AG$50+$AG$45*$AG$46))+(O10*$AI$15*($AG$53*$AG$55+$AG$49*$AG$51+$AG$45*$AG$47)))</f>
        <v>23478.345592424914</v>
      </c>
      <c r="AD10" s="44">
        <f t="shared" ref="AD10:AD46" si="11">SUM(X10:AB10)</f>
        <v>82922010.866537258</v>
      </c>
      <c r="AE10" s="124"/>
      <c r="AF10" s="99"/>
      <c r="AG10" s="18">
        <v>110400</v>
      </c>
      <c r="AH10" s="101"/>
      <c r="AI10" s="79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5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5"/>
      <c r="M11" s="27">
        <f>'[3]E-Auto'!$E9*(1/100)</f>
        <v>3.1800000000000001E-3</v>
      </c>
      <c r="O11" s="35">
        <f t="shared" si="0"/>
        <v>12146.415688714193</v>
      </c>
      <c r="P11" s="39">
        <f t="shared" si="1"/>
        <v>1278.484740305757</v>
      </c>
      <c r="Q11" s="145"/>
      <c r="R11" s="32">
        <f t="shared" si="2"/>
        <v>1</v>
      </c>
      <c r="S11" s="37">
        <f t="shared" si="3"/>
        <v>1</v>
      </c>
      <c r="T11" s="145"/>
      <c r="U11" s="43">
        <f t="shared" si="4"/>
        <v>0.33601074898686845</v>
      </c>
      <c r="V11" s="37">
        <f t="shared" si="5"/>
        <v>3.2000000086327102E-3</v>
      </c>
      <c r="W11" s="145"/>
      <c r="X11" s="85">
        <f t="shared" si="6"/>
        <v>3600</v>
      </c>
      <c r="Y11" s="45">
        <f t="shared" si="7"/>
        <v>83474572.660289913</v>
      </c>
      <c r="Z11" s="45">
        <f t="shared" si="8"/>
        <v>253872.49983985731</v>
      </c>
      <c r="AA11" s="45">
        <f t="shared" si="9"/>
        <v>17482.05027131235</v>
      </c>
      <c r="AB11" s="46">
        <f t="shared" si="10"/>
        <v>23717.944223018134</v>
      </c>
      <c r="AD11" s="44">
        <f t="shared" si="11"/>
        <v>83773245.154624104</v>
      </c>
      <c r="AE11" s="124"/>
      <c r="AF11" s="100"/>
      <c r="AG11" s="17"/>
      <c r="AH11" s="101"/>
      <c r="AI11" s="79" t="s">
        <v>61</v>
      </c>
      <c r="AJ11" s="80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5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5"/>
      <c r="M12" s="27">
        <f>'[3]E-Auto'!$E10*(1/100)</f>
        <v>4.1700000000000001E-3</v>
      </c>
      <c r="O12" s="35">
        <f t="shared" si="0"/>
        <v>12269.831377428385</v>
      </c>
      <c r="P12" s="39">
        <f t="shared" si="1"/>
        <v>1291.1316833322871</v>
      </c>
      <c r="Q12" s="145"/>
      <c r="R12" s="32">
        <f t="shared" si="2"/>
        <v>1</v>
      </c>
      <c r="S12" s="37">
        <f t="shared" si="3"/>
        <v>1</v>
      </c>
      <c r="T12" s="145"/>
      <c r="U12" s="43">
        <f t="shared" si="4"/>
        <v>0.33601119255790068</v>
      </c>
      <c r="V12" s="37">
        <f t="shared" si="5"/>
        <v>3.2000000089793959E-3</v>
      </c>
      <c r="W12" s="145"/>
      <c r="X12" s="85">
        <f t="shared" si="6"/>
        <v>3600</v>
      </c>
      <c r="Y12" s="45">
        <f t="shared" si="7"/>
        <v>84322827.232034132</v>
      </c>
      <c r="Z12" s="45">
        <f t="shared" si="8"/>
        <v>256450.51012763163</v>
      </c>
      <c r="AA12" s="45">
        <f t="shared" si="9"/>
        <v>17647.442546012378</v>
      </c>
      <c r="AB12" s="46">
        <f t="shared" si="10"/>
        <v>23957.560592880036</v>
      </c>
      <c r="AD12" s="44">
        <f t="shared" si="11"/>
        <v>84624482.745300651</v>
      </c>
      <c r="AE12" s="124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5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5"/>
      <c r="M13" s="27">
        <f>'[3]E-Auto'!$E11*(1/100)</f>
        <v>6.2100000000000002E-3</v>
      </c>
      <c r="O13" s="35">
        <f t="shared" si="0"/>
        <v>12393.24706614258</v>
      </c>
      <c r="P13" s="39">
        <f t="shared" si="1"/>
        <v>1303.7828461678957</v>
      </c>
      <c r="Q13" s="145"/>
      <c r="R13" s="32">
        <f t="shared" si="2"/>
        <v>1</v>
      </c>
      <c r="S13" s="37">
        <f t="shared" si="3"/>
        <v>1</v>
      </c>
      <c r="T13" s="145"/>
      <c r="U13" s="43">
        <f t="shared" si="4"/>
        <v>0.33601164971774433</v>
      </c>
      <c r="V13" s="37">
        <f t="shared" si="5"/>
        <v>3.2000000093365408E-3</v>
      </c>
      <c r="W13" s="145"/>
      <c r="X13" s="85">
        <f>($AG$7*$AG$8*S13*$AG$24+$AG$15*$AG$16*R13*$AG$24)</f>
        <v>3600</v>
      </c>
      <c r="Y13" s="45">
        <f t="shared" si="7"/>
        <v>85171087.656493947</v>
      </c>
      <c r="Z13" s="45">
        <f t="shared" si="8"/>
        <v>259028.53889816967</v>
      </c>
      <c r="AA13" s="45">
        <f t="shared" si="9"/>
        <v>17799.479444412926</v>
      </c>
      <c r="AB13" s="46">
        <f t="shared" si="10"/>
        <v>24197.193848249037</v>
      </c>
      <c r="AD13" s="44">
        <f t="shared" si="11"/>
        <v>85475712.868684784</v>
      </c>
      <c r="AE13" s="124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5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5"/>
      <c r="M14" s="27">
        <f>'[3]E-Auto'!$E12*(1/100)</f>
        <v>3.5041935483870967E-2</v>
      </c>
      <c r="O14" s="35">
        <f t="shared" si="0"/>
        <v>12516.662754856772</v>
      </c>
      <c r="P14" s="39">
        <f t="shared" si="1"/>
        <v>1316.438028926889</v>
      </c>
      <c r="Q14" s="145"/>
      <c r="R14" s="32">
        <f t="shared" si="2"/>
        <v>1</v>
      </c>
      <c r="S14" s="37">
        <f t="shared" si="3"/>
        <v>1</v>
      </c>
      <c r="T14" s="145"/>
      <c r="U14" s="43">
        <f t="shared" si="4"/>
        <v>0.33601212074113485</v>
      </c>
      <c r="V14" s="37">
        <f t="shared" si="5"/>
        <v>3.2000000097043542E-3</v>
      </c>
      <c r="W14" s="145"/>
      <c r="X14" s="85">
        <f>($AG$7*$AG$8*S14*$AG$24+$AG$15*$AG$16*R14*$AG$24)+AG26</f>
        <v>1511350</v>
      </c>
      <c r="Y14" s="45">
        <f t="shared" si="7"/>
        <v>86019354.098624557</v>
      </c>
      <c r="Z14" s="45">
        <f t="shared" si="8"/>
        <v>261606.5852759722</v>
      </c>
      <c r="AA14" s="45">
        <f t="shared" si="9"/>
        <v>17613.181902040138</v>
      </c>
      <c r="AB14" s="46">
        <f t="shared" si="10"/>
        <v>24436.843189285308</v>
      </c>
      <c r="AD14" s="44">
        <f t="shared" si="11"/>
        <v>87834360.708991855</v>
      </c>
      <c r="AE14" s="124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5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5"/>
      <c r="M15" s="27">
        <f>'[3]E-Auto'!$E13*(1/100)</f>
        <v>6.3873870967741941E-2</v>
      </c>
      <c r="O15" s="35">
        <f>D15</f>
        <v>12640.078443570965</v>
      </c>
      <c r="P15" s="39">
        <f t="shared" si="1"/>
        <v>1329.0970441517004</v>
      </c>
      <c r="Q15" s="145"/>
      <c r="R15" s="32">
        <f t="shared" si="2"/>
        <v>1</v>
      </c>
      <c r="S15" s="37">
        <f t="shared" si="3"/>
        <v>1</v>
      </c>
      <c r="T15" s="145"/>
      <c r="U15" s="43">
        <f t="shared" si="4"/>
        <v>0.3360126059055572</v>
      </c>
      <c r="V15" s="37">
        <f t="shared" si="5"/>
        <v>3.2000000100830457E-3</v>
      </c>
      <c r="W15" s="145"/>
      <c r="X15" s="85">
        <f>($AJ$11*$AG$8*S15*$AG$25+$AJ$9*$AG$8*S15*$AG$24+$AG$15*$AG$16*R15*$AG$24)</f>
        <v>10100</v>
      </c>
      <c r="Y15" s="45">
        <f t="shared" si="7"/>
        <v>86867626.727371886</v>
      </c>
      <c r="Z15" s="45">
        <f t="shared" si="8"/>
        <v>264184.64843997499</v>
      </c>
      <c r="AA15" s="45">
        <f t="shared" si="9"/>
        <v>17419.715070282957</v>
      </c>
      <c r="AB15" s="46">
        <f t="shared" si="10"/>
        <v>24676.507865880023</v>
      </c>
      <c r="AD15" s="44">
        <f t="shared" si="11"/>
        <v>87184007.598748013</v>
      </c>
      <c r="AE15" s="124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5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5"/>
      <c r="M16" s="27">
        <f>'[3]E-Auto'!$E14*(1/100)</f>
        <v>9.2705806451612929E-2</v>
      </c>
      <c r="O16" s="35">
        <f t="shared" si="0"/>
        <v>12763.494132285157</v>
      </c>
      <c r="P16" s="39">
        <f t="shared" si="1"/>
        <v>1341.7597158617561</v>
      </c>
      <c r="Q16" s="145"/>
      <c r="R16" s="32">
        <f t="shared" si="2"/>
        <v>1</v>
      </c>
      <c r="S16" s="37">
        <f t="shared" si="3"/>
        <v>1</v>
      </c>
      <c r="T16" s="145"/>
      <c r="U16" s="43">
        <f t="shared" si="4"/>
        <v>0.33601310549124591</v>
      </c>
      <c r="V16" s="37">
        <f t="shared" si="5"/>
        <v>3.2000000104728272E-3</v>
      </c>
      <c r="W16" s="145"/>
      <c r="X16" s="85">
        <f t="shared" ref="X16:X54" si="13">($AJ$11*$AG$8*S16*$AG$25+$AJ$9*$AG$8*S16*$AG$24+$AG$15*$AG$16*R16*$AG$24)</f>
        <v>10100</v>
      </c>
      <c r="Y16" s="45">
        <f t="shared" si="7"/>
        <v>87715905.715668276</v>
      </c>
      <c r="Z16" s="45">
        <f t="shared" si="8"/>
        <v>266762.72761938308</v>
      </c>
      <c r="AA16" s="45">
        <f t="shared" si="9"/>
        <v>17219.078949141382</v>
      </c>
      <c r="AB16" s="46">
        <f t="shared" si="10"/>
        <v>24916.187173849383</v>
      </c>
      <c r="AD16" s="44">
        <f t="shared" si="11"/>
        <v>88034903.709410638</v>
      </c>
      <c r="AE16" s="124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5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5"/>
      <c r="M17" s="27">
        <f>'[3]E-Auto'!$E15*(1/100)</f>
        <v>0.1215377419354839</v>
      </c>
      <c r="O17" s="35">
        <f t="shared" si="0"/>
        <v>12886.909820999348</v>
      </c>
      <c r="P17" s="39">
        <f t="shared" si="1"/>
        <v>1354.425878688377</v>
      </c>
      <c r="Q17" s="145"/>
      <c r="R17" s="32">
        <f t="shared" si="2"/>
        <v>1</v>
      </c>
      <c r="S17" s="37">
        <f t="shared" si="3"/>
        <v>1</v>
      </c>
      <c r="T17" s="145"/>
      <c r="U17" s="43">
        <f t="shared" si="4"/>
        <v>0.33601361978118521</v>
      </c>
      <c r="V17" s="37">
        <f t="shared" si="5"/>
        <v>3.2000000108739143E-3</v>
      </c>
      <c r="W17" s="145"/>
      <c r="X17" s="85">
        <f t="shared" si="13"/>
        <v>10100</v>
      </c>
      <c r="Y17" s="45">
        <f t="shared" si="7"/>
        <v>88564191.24043186</v>
      </c>
      <c r="Z17" s="45">
        <f t="shared" si="8"/>
        <v>269340.82208988181</v>
      </c>
      <c r="AA17" s="45">
        <f t="shared" si="9"/>
        <v>17011.273538615409</v>
      </c>
      <c r="AB17" s="46">
        <f t="shared" si="10"/>
        <v>25155.880451472916</v>
      </c>
      <c r="AD17" s="44">
        <f t="shared" si="11"/>
        <v>88885799.216511831</v>
      </c>
      <c r="AE17" s="124"/>
      <c r="AF17" s="98" t="s">
        <v>16</v>
      </c>
      <c r="AG17" s="17"/>
      <c r="AH17" s="101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5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5"/>
      <c r="M18" s="27">
        <f>'[3]E-Auto'!$E16*(1/100)</f>
        <v>0.15036967741935489</v>
      </c>
      <c r="O18" s="35">
        <f t="shared" si="0"/>
        <v>13010.325509713541</v>
      </c>
      <c r="P18" s="39">
        <f t="shared" si="1"/>
        <v>1367.0953770867659</v>
      </c>
      <c r="Q18" s="145"/>
      <c r="R18" s="32">
        <f t="shared" si="2"/>
        <v>1</v>
      </c>
      <c r="S18" s="37">
        <f t="shared" si="3"/>
        <v>1</v>
      </c>
      <c r="T18" s="145"/>
      <c r="U18" s="43">
        <f t="shared" si="4"/>
        <v>0.33601414906110882</v>
      </c>
      <c r="V18" s="37">
        <f t="shared" si="5"/>
        <v>3.200000011286524E-3</v>
      </c>
      <c r="W18" s="145"/>
      <c r="X18" s="85">
        <f t="shared" si="13"/>
        <v>10100</v>
      </c>
      <c r="Y18" s="45">
        <f t="shared" si="7"/>
        <v>89412483.482569009</v>
      </c>
      <c r="Z18" s="45">
        <f t="shared" si="8"/>
        <v>271918.93117018481</v>
      </c>
      <c r="AA18" s="45">
        <f t="shared" si="9"/>
        <v>16796.298838705039</v>
      </c>
      <c r="AB18" s="46">
        <f t="shared" si="10"/>
        <v>25395.587076340289</v>
      </c>
      <c r="AD18" s="44">
        <f t="shared" si="11"/>
        <v>89736694.29965423</v>
      </c>
      <c r="AE18" s="124"/>
      <c r="AF18" s="99"/>
      <c r="AG18" s="18">
        <v>30000</v>
      </c>
      <c r="AH18" s="101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5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5"/>
      <c r="M19" s="27">
        <f>'[3]E-Auto'!$E17*(1/100)</f>
        <v>0.17920161290322587</v>
      </c>
      <c r="O19" s="35">
        <f t="shared" si="0"/>
        <v>13133.741198427733</v>
      </c>
      <c r="P19" s="39">
        <f t="shared" si="1"/>
        <v>1379.7680646171862</v>
      </c>
      <c r="Q19" s="145"/>
      <c r="R19" s="32">
        <f t="shared" si="2"/>
        <v>1</v>
      </c>
      <c r="S19" s="37">
        <f t="shared" si="3"/>
        <v>1</v>
      </c>
      <c r="T19" s="145"/>
      <c r="U19" s="43">
        <f t="shared" si="4"/>
        <v>0.33601469361950004</v>
      </c>
      <c r="V19" s="37">
        <f t="shared" si="5"/>
        <v>3.2000000117108742E-3</v>
      </c>
      <c r="W19" s="145"/>
      <c r="X19" s="85">
        <f t="shared" si="13"/>
        <v>10100</v>
      </c>
      <c r="Y19" s="45">
        <f t="shared" si="7"/>
        <v>90260782.626979664</v>
      </c>
      <c r="Z19" s="45">
        <f t="shared" si="8"/>
        <v>274497.05421888613</v>
      </c>
      <c r="AA19" s="45">
        <f t="shared" si="9"/>
        <v>16574.154849410275</v>
      </c>
      <c r="AB19" s="46">
        <f t="shared" si="10"/>
        <v>25635.306462474946</v>
      </c>
      <c r="AD19" s="44">
        <f t="shared" si="11"/>
        <v>90587589.142510444</v>
      </c>
      <c r="AE19" s="124"/>
      <c r="AF19" s="100"/>
      <c r="AG19" s="17"/>
      <c r="AH19" s="101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5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5"/>
      <c r="M20" s="27">
        <f>'[3]E-Auto'!$E18*(1/100)</f>
        <v>0.20803354838709684</v>
      </c>
      <c r="O20" s="35">
        <f t="shared" si="0"/>
        <v>13257.156887141928</v>
      </c>
      <c r="P20" s="39">
        <f t="shared" si="1"/>
        <v>1392.4438032883484</v>
      </c>
      <c r="Q20" s="145"/>
      <c r="R20" s="32">
        <f t="shared" si="2"/>
        <v>1</v>
      </c>
      <c r="S20" s="37">
        <f t="shared" si="3"/>
        <v>1</v>
      </c>
      <c r="T20" s="145"/>
      <c r="U20" s="43">
        <f t="shared" si="4"/>
        <v>0.33601525374759189</v>
      </c>
      <c r="V20" s="37">
        <f t="shared" si="5"/>
        <v>3.2000000121471849E-3</v>
      </c>
      <c r="W20" s="145"/>
      <c r="X20" s="85">
        <f t="shared" si="13"/>
        <v>10100</v>
      </c>
      <c r="Y20" s="45">
        <f t="shared" si="7"/>
        <v>91109088.86256516</v>
      </c>
      <c r="Z20" s="45">
        <f t="shared" si="8"/>
        <v>277075.19063158397</v>
      </c>
      <c r="AA20" s="45">
        <f t="shared" si="9"/>
        <v>16344.841570731116</v>
      </c>
      <c r="AB20" s="46">
        <f t="shared" si="10"/>
        <v>25875.038057706675</v>
      </c>
      <c r="AD20" s="44">
        <f t="shared" si="11"/>
        <v>91438483.932825178</v>
      </c>
      <c r="AE20" s="124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5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5"/>
      <c r="M21" s="27">
        <f>'[3]E-Auto'!$E19*(1/100)</f>
        <v>0.23686548387096781</v>
      </c>
      <c r="O21" s="35">
        <f t="shared" si="0"/>
        <v>13380.57257585612</v>
      </c>
      <c r="P21" s="39">
        <f t="shared" si="1"/>
        <v>1405.122462956808</v>
      </c>
      <c r="Q21" s="145"/>
      <c r="R21" s="32">
        <f t="shared" si="2"/>
        <v>1</v>
      </c>
      <c r="S21" s="37">
        <f t="shared" si="3"/>
        <v>1</v>
      </c>
      <c r="T21" s="145"/>
      <c r="U21" s="43">
        <f t="shared" si="4"/>
        <v>0.33601582973936678</v>
      </c>
      <c r="V21" s="37">
        <f t="shared" si="5"/>
        <v>3.2000000125956812E-3</v>
      </c>
      <c r="W21" s="145"/>
      <c r="X21" s="85">
        <f t="shared" si="13"/>
        <v>10100</v>
      </c>
      <c r="Y21" s="45">
        <f t="shared" si="7"/>
        <v>91957402.382238179</v>
      </c>
      <c r="Z21" s="45">
        <f t="shared" si="8"/>
        <v>279653.3398382499</v>
      </c>
      <c r="AA21" s="45">
        <f t="shared" si="9"/>
        <v>16108.359002667561</v>
      </c>
      <c r="AB21" s="46">
        <f t="shared" si="10"/>
        <v>26114.781341268292</v>
      </c>
      <c r="AD21" s="44">
        <f t="shared" si="11"/>
        <v>92289378.862420365</v>
      </c>
      <c r="AE21" s="124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5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5"/>
      <c r="M22" s="27">
        <f>'[3]E-Auto'!$E20*(1/100)</f>
        <v>0.26569741935483882</v>
      </c>
      <c r="O22" s="35">
        <f t="shared" si="0"/>
        <v>13503.988264570315</v>
      </c>
      <c r="P22" s="39">
        <f t="shared" si="1"/>
        <v>1417.8039207768852</v>
      </c>
      <c r="Q22" s="145"/>
      <c r="R22" s="32">
        <f t="shared" si="2"/>
        <v>1</v>
      </c>
      <c r="S22" s="37">
        <f t="shared" si="3"/>
        <v>1</v>
      </c>
      <c r="T22" s="145"/>
      <c r="U22" s="43">
        <f t="shared" si="4"/>
        <v>0.33601642189155684</v>
      </c>
      <c r="V22" s="37">
        <f t="shared" si="5"/>
        <v>3.2000000130565859E-3</v>
      </c>
      <c r="W22" s="145"/>
      <c r="X22" s="85">
        <f t="shared" si="13"/>
        <v>10100</v>
      </c>
      <c r="Y22" s="45">
        <f t="shared" si="7"/>
        <v>92805723.382935315</v>
      </c>
      <c r="Z22" s="45">
        <f t="shared" si="8"/>
        <v>282231.50130081997</v>
      </c>
      <c r="AA22" s="45">
        <f t="shared" si="9"/>
        <v>15864.707145219611</v>
      </c>
      <c r="AB22" s="46">
        <f t="shared" si="10"/>
        <v>26354.535821594523</v>
      </c>
      <c r="AD22" s="44">
        <f t="shared" si="11"/>
        <v>93140274.127202958</v>
      </c>
      <c r="AE22" s="124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5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5"/>
      <c r="M23" s="27">
        <f>'[3]E-Auto'!$E21*(1/100)</f>
        <v>0.29452935483870979</v>
      </c>
      <c r="O23" s="35">
        <f t="shared" si="0"/>
        <v>13627.403953284507</v>
      </c>
      <c r="P23" s="39">
        <f t="shared" si="1"/>
        <v>1430.4880606962079</v>
      </c>
      <c r="Q23" s="145"/>
      <c r="R23" s="32">
        <f t="shared" si="2"/>
        <v>1</v>
      </c>
      <c r="S23" s="37">
        <f t="shared" si="3"/>
        <v>1</v>
      </c>
      <c r="T23" s="145"/>
      <c r="U23" s="43">
        <f t="shared" si="4"/>
        <v>0.33601703050364384</v>
      </c>
      <c r="V23" s="37">
        <f t="shared" si="5"/>
        <v>3.2000000135301281E-3</v>
      </c>
      <c r="W23" s="145"/>
      <c r="X23" s="85">
        <f t="shared" si="13"/>
        <v>10100</v>
      </c>
      <c r="Y23" s="45">
        <f t="shared" si="7"/>
        <v>93654052.065630838</v>
      </c>
      <c r="Z23" s="45">
        <f t="shared" si="8"/>
        <v>284809.67451098474</v>
      </c>
      <c r="AA23" s="45">
        <f t="shared" si="9"/>
        <v>15613.885998387261</v>
      </c>
      <c r="AB23" s="46">
        <f t="shared" si="10"/>
        <v>26594.301034303426</v>
      </c>
      <c r="AD23" s="44">
        <f t="shared" si="11"/>
        <v>93991169.927174509</v>
      </c>
      <c r="AE23" s="124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5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5"/>
      <c r="M24" s="27">
        <f>'[3]E-Auto'!$E22*(1/100)</f>
        <v>0.32336129032258071</v>
      </c>
      <c r="O24" s="35">
        <f t="shared" si="0"/>
        <v>13750.819641998702</v>
      </c>
      <c r="P24" s="39">
        <f t="shared" si="1"/>
        <v>1443.1747729925346</v>
      </c>
      <c r="Q24" s="145"/>
      <c r="R24" s="32">
        <f t="shared" si="2"/>
        <v>1</v>
      </c>
      <c r="S24" s="37">
        <f t="shared" si="3"/>
        <v>1</v>
      </c>
      <c r="T24" s="145"/>
      <c r="U24" s="43">
        <f t="shared" si="4"/>
        <v>0.33601765587785898</v>
      </c>
      <c r="V24" s="37">
        <f t="shared" si="5"/>
        <v>3.200000014016535E-3</v>
      </c>
      <c r="W24" s="145"/>
      <c r="X24" s="85">
        <f t="shared" si="13"/>
        <v>10100</v>
      </c>
      <c r="Y24" s="45">
        <f t="shared" si="7"/>
        <v>94502388.635352403</v>
      </c>
      <c r="Z24" s="45">
        <f t="shared" si="8"/>
        <v>287387.85898816079</v>
      </c>
      <c r="AA24" s="45">
        <f t="shared" si="9"/>
        <v>15355.895562170523</v>
      </c>
      <c r="AB24" s="46">
        <f t="shared" si="10"/>
        <v>26834.07654034299</v>
      </c>
      <c r="AD24" s="44">
        <f t="shared" si="11"/>
        <v>94842066.466443077</v>
      </c>
      <c r="AE24" s="124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5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5"/>
      <c r="M25" s="27">
        <f>'[3]E-Auto'!$E23*(1/100)</f>
        <v>0.35219322580645168</v>
      </c>
      <c r="O25" s="35">
        <f t="shared" si="0"/>
        <v>13874.235330712894</v>
      </c>
      <c r="P25" s="39">
        <f t="shared" si="1"/>
        <v>1455.8639538479592</v>
      </c>
      <c r="Q25" s="145"/>
      <c r="R25" s="32">
        <f t="shared" si="2"/>
        <v>1</v>
      </c>
      <c r="S25" s="37">
        <f t="shared" si="3"/>
        <v>1</v>
      </c>
      <c r="T25" s="145"/>
      <c r="U25" s="43">
        <f t="shared" si="4"/>
        <v>0.33601829831918317</v>
      </c>
      <c r="V25" s="37">
        <f t="shared" si="5"/>
        <v>3.2000000145160387E-3</v>
      </c>
      <c r="W25" s="145"/>
      <c r="X25" s="85">
        <f t="shared" si="13"/>
        <v>10100</v>
      </c>
      <c r="Y25" s="45">
        <f t="shared" si="7"/>
        <v>95350733.301198661</v>
      </c>
      <c r="Z25" s="45">
        <f t="shared" si="8"/>
        <v>289966.05427762563</v>
      </c>
      <c r="AA25" s="45">
        <f t="shared" si="9"/>
        <v>15090.73583656938</v>
      </c>
      <c r="AB25" s="46">
        <f t="shared" si="10"/>
        <v>27073.861924287296</v>
      </c>
      <c r="AD25" s="44">
        <f t="shared" si="11"/>
        <v>95692963.953237146</v>
      </c>
      <c r="AE25" s="124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5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5"/>
      <c r="M26" s="27">
        <f>'[3]E-Auto'!$E24*(1/100)</f>
        <v>0.38102516129032266</v>
      </c>
      <c r="O26" s="35">
        <f t="shared" si="0"/>
        <v>13997.651019427089</v>
      </c>
      <c r="P26" s="39">
        <f t="shared" si="1"/>
        <v>1468.5555049570312</v>
      </c>
      <c r="Q26" s="145"/>
      <c r="R26" s="32">
        <f t="shared" si="2"/>
        <v>1</v>
      </c>
      <c r="S26" s="37">
        <f t="shared" si="3"/>
        <v>1</v>
      </c>
      <c r="T26" s="145"/>
      <c r="U26" s="43">
        <f t="shared" si="4"/>
        <v>0.33601895813534682</v>
      </c>
      <c r="V26" s="37">
        <f t="shared" si="5"/>
        <v>3.2000000150288728E-3</v>
      </c>
      <c r="W26" s="145"/>
      <c r="X26" s="85">
        <f t="shared" si="13"/>
        <v>10100</v>
      </c>
      <c r="Y26" s="45">
        <f t="shared" si="7"/>
        <v>96199086.276357561</v>
      </c>
      <c r="Z26" s="45">
        <f t="shared" si="8"/>
        <v>292544.25994880148</v>
      </c>
      <c r="AA26" s="45">
        <f t="shared" si="9"/>
        <v>14818.406821583851</v>
      </c>
      <c r="AB26" s="46">
        <f t="shared" si="10"/>
        <v>27313.656792768474</v>
      </c>
      <c r="AD26" s="44">
        <f t="shared" si="11"/>
        <v>96543862.59992072</v>
      </c>
      <c r="AE26" s="124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5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5"/>
      <c r="M27" s="27">
        <f>'[3]E-Auto'!$E25*(1/100)</f>
        <v>0.40985709677419369</v>
      </c>
      <c r="O27" s="35">
        <f t="shared" si="0"/>
        <v>14121.066708141281</v>
      </c>
      <c r="P27" s="39">
        <f t="shared" si="1"/>
        <v>1481.2493331656767</v>
      </c>
      <c r="Q27" s="145"/>
      <c r="R27" s="32">
        <f t="shared" si="2"/>
        <v>1</v>
      </c>
      <c r="S27" s="37">
        <f t="shared" si="3"/>
        <v>1</v>
      </c>
      <c r="T27" s="145"/>
      <c r="U27" s="43">
        <f t="shared" si="4"/>
        <v>0.33601963563683002</v>
      </c>
      <c r="V27" s="37">
        <f t="shared" si="5"/>
        <v>3.2000000155552721E-3</v>
      </c>
      <c r="W27" s="145"/>
      <c r="X27" s="85">
        <f t="shared" si="13"/>
        <v>10100</v>
      </c>
      <c r="Y27" s="45">
        <f t="shared" si="7"/>
        <v>97047447.778126374</v>
      </c>
      <c r="Z27" s="45">
        <f t="shared" si="8"/>
        <v>295122.47559367341</v>
      </c>
      <c r="AA27" s="45">
        <f t="shared" si="9"/>
        <v>14538.908517213917</v>
      </c>
      <c r="AB27" s="46">
        <f t="shared" si="10"/>
        <v>27553.460773031791</v>
      </c>
      <c r="AD27" s="44">
        <f t="shared" si="11"/>
        <v>97394762.623010293</v>
      </c>
      <c r="AE27" s="124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5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5"/>
      <c r="M28" s="27">
        <f>'[3]E-Auto'!$E26*(1/100)</f>
        <v>0.43868903225806466</v>
      </c>
      <c r="O28" s="35">
        <f t="shared" si="0"/>
        <v>14244.482396855472</v>
      </c>
      <c r="P28" s="39">
        <f t="shared" si="1"/>
        <v>1493.9453501381365</v>
      </c>
      <c r="Q28" s="145"/>
      <c r="R28" s="32">
        <f t="shared" si="2"/>
        <v>1</v>
      </c>
      <c r="S28" s="37">
        <f t="shared" si="3"/>
        <v>1</v>
      </c>
      <c r="T28" s="145"/>
      <c r="U28" s="43">
        <f t="shared" si="4"/>
        <v>0.33602033113686236</v>
      </c>
      <c r="V28" s="37">
        <f t="shared" si="5"/>
        <v>3.2000000160954749E-3</v>
      </c>
      <c r="W28" s="145"/>
      <c r="X28" s="85">
        <f t="shared" si="13"/>
        <v>10100</v>
      </c>
      <c r="Y28" s="45">
        <f t="shared" si="7"/>
        <v>97895818.027932897</v>
      </c>
      <c r="Z28" s="45">
        <f t="shared" si="8"/>
        <v>297700.70082533086</v>
      </c>
      <c r="AA28" s="45">
        <f t="shared" si="9"/>
        <v>14252.240923459582</v>
      </c>
      <c r="AB28" s="46">
        <f t="shared" si="10"/>
        <v>27793.27351160294</v>
      </c>
      <c r="AD28" s="44">
        <f t="shared" si="11"/>
        <v>98245664.243193299</v>
      </c>
      <c r="AE28" s="124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5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5"/>
      <c r="M29" s="27">
        <f>'[3]E-Auto'!$E27*(1/100)</f>
        <v>0.46752096774193563</v>
      </c>
      <c r="O29" s="35">
        <f t="shared" si="0"/>
        <v>14367.898085569666</v>
      </c>
      <c r="P29" s="39">
        <f t="shared" si="1"/>
        <v>1506.6434720494137</v>
      </c>
      <c r="Q29" s="145"/>
      <c r="R29" s="32">
        <f t="shared" si="2"/>
        <v>1</v>
      </c>
      <c r="S29" s="37">
        <f t="shared" si="3"/>
        <v>1</v>
      </c>
      <c r="T29" s="145"/>
      <c r="U29" s="43">
        <f t="shared" si="4"/>
        <v>0.33602104495142315</v>
      </c>
      <c r="V29" s="37">
        <f t="shared" si="5"/>
        <v>3.2000000166497195E-3</v>
      </c>
      <c r="W29" s="145"/>
      <c r="X29" s="85">
        <f t="shared" si="13"/>
        <v>10100</v>
      </c>
      <c r="Y29" s="45">
        <f t="shared" si="7"/>
        <v>98744197.251357496</v>
      </c>
      <c r="Z29" s="45">
        <f t="shared" si="8"/>
        <v>300278.93527662038</v>
      </c>
      <c r="AA29" s="45">
        <f t="shared" si="9"/>
        <v>13958.404040320864</v>
      </c>
      <c r="AB29" s="46">
        <f t="shared" si="10"/>
        <v>28033.094673057367</v>
      </c>
      <c r="AD29" s="44">
        <f t="shared" si="11"/>
        <v>99096567.685347497</v>
      </c>
      <c r="AE29" s="124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5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5"/>
      <c r="M30" s="27">
        <f>'[3]E-Auto'!$E28*(1/100)</f>
        <v>0.49635290322580661</v>
      </c>
      <c r="O30" s="35">
        <f t="shared" si="0"/>
        <v>14491.313774283859</v>
      </c>
      <c r="P30" s="39">
        <f t="shared" si="1"/>
        <v>1519.3436193009811</v>
      </c>
      <c r="Q30" s="145"/>
      <c r="R30" s="32">
        <f t="shared" si="2"/>
        <v>1</v>
      </c>
      <c r="S30" s="37">
        <f t="shared" si="3"/>
        <v>1</v>
      </c>
      <c r="T30" s="145"/>
      <c r="U30" s="43">
        <f t="shared" si="4"/>
        <v>0.33602177739924111</v>
      </c>
      <c r="V30" s="37">
        <f t="shared" si="5"/>
        <v>3.2000000172182482E-3</v>
      </c>
      <c r="W30" s="145"/>
      <c r="X30" s="85">
        <f t="shared" si="13"/>
        <v>10100</v>
      </c>
      <c r="Y30" s="45">
        <f t="shared" si="7"/>
        <v>99592585.678155959</v>
      </c>
      <c r="Z30" s="45">
        <f t="shared" si="8"/>
        <v>302857.17859890033</v>
      </c>
      <c r="AA30" s="45">
        <f t="shared" si="9"/>
        <v>13657.397867797745</v>
      </c>
      <c r="AB30" s="46">
        <f t="shared" si="10"/>
        <v>28272.923938882679</v>
      </c>
      <c r="AD30" s="44">
        <f t="shared" si="11"/>
        <v>99947473.178561538</v>
      </c>
      <c r="AE30" s="124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5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5"/>
      <c r="M31" s="27">
        <f>'[3]E-Auto'!$E29*(1/100)</f>
        <v>0.52518483870967758</v>
      </c>
      <c r="O31" s="35">
        <f t="shared" si="0"/>
        <v>14614.729462998052</v>
      </c>
      <c r="P31" s="39">
        <f t="shared" si="1"/>
        <v>1532.0457162577247</v>
      </c>
      <c r="Q31" s="145"/>
      <c r="R31" s="32">
        <f t="shared" si="2"/>
        <v>1</v>
      </c>
      <c r="S31" s="37">
        <f t="shared" si="3"/>
        <v>1</v>
      </c>
      <c r="T31" s="145"/>
      <c r="U31" s="43">
        <f t="shared" si="4"/>
        <v>0.33602252880179473</v>
      </c>
      <c r="V31" s="37">
        <f t="shared" si="5"/>
        <v>3.2000000178013053E-3</v>
      </c>
      <c r="W31" s="145"/>
      <c r="X31" s="85">
        <f t="shared" si="13"/>
        <v>10100</v>
      </c>
      <c r="Y31" s="45">
        <f t="shared" si="7"/>
        <v>100440983.54228374</v>
      </c>
      <c r="Z31" s="45">
        <f t="shared" si="8"/>
        <v>305435.43046088901</v>
      </c>
      <c r="AA31" s="45">
        <f t="shared" si="9"/>
        <v>13349.222405890227</v>
      </c>
      <c r="AB31" s="46">
        <f t="shared" si="10"/>
        <v>28512.761006426026</v>
      </c>
      <c r="AD31" s="44">
        <f t="shared" si="11"/>
        <v>100798380.95615695</v>
      </c>
      <c r="AE31" s="124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5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5"/>
      <c r="M32" s="27">
        <f>'[3]E-Auto'!$E30*(1/100)</f>
        <v>0.55401677419354856</v>
      </c>
      <c r="O32" s="35">
        <f t="shared" si="0"/>
        <v>14738.145151712242</v>
      </c>
      <c r="P32" s="39">
        <f t="shared" si="1"/>
        <v>1544.7496910042889</v>
      </c>
      <c r="Q32" s="145"/>
      <c r="R32" s="32">
        <f t="shared" si="2"/>
        <v>1</v>
      </c>
      <c r="S32" s="37">
        <f t="shared" si="3"/>
        <v>1</v>
      </c>
      <c r="T32" s="145"/>
      <c r="U32" s="43">
        <f t="shared" si="4"/>
        <v>0.33602329948331189</v>
      </c>
      <c r="V32" s="37">
        <f t="shared" si="5"/>
        <v>3.2000000183991357E-3</v>
      </c>
      <c r="W32" s="145"/>
      <c r="X32" s="85">
        <f t="shared" si="13"/>
        <v>10100</v>
      </c>
      <c r="Y32" s="45">
        <f t="shared" si="7"/>
        <v>101289391.08192046</v>
      </c>
      <c r="Z32" s="45">
        <f t="shared" si="8"/>
        <v>308013.69054759701</v>
      </c>
      <c r="AA32" s="45">
        <f t="shared" si="9"/>
        <v>13033.877654598318</v>
      </c>
      <c r="AB32" s="46">
        <f t="shared" si="10"/>
        <v>28752.605587919115</v>
      </c>
      <c r="AD32" s="44">
        <f t="shared" si="11"/>
        <v>101649291.25571057</v>
      </c>
      <c r="AE32" s="124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5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5"/>
      <c r="M33" s="27">
        <f>'[3]E-Auto'!$E31*(1/100)</f>
        <v>0.58284870967741953</v>
      </c>
      <c r="O33" s="35">
        <f t="shared" si="0"/>
        <v>14861.560840426435</v>
      </c>
      <c r="P33" s="39">
        <f t="shared" si="1"/>
        <v>1557.4554751191831</v>
      </c>
      <c r="Q33" s="145"/>
      <c r="R33" s="32">
        <f t="shared" si="2"/>
        <v>1</v>
      </c>
      <c r="S33" s="37">
        <f t="shared" si="3"/>
        <v>1</v>
      </c>
      <c r="T33" s="145"/>
      <c r="U33" s="43">
        <f t="shared" si="4"/>
        <v>0.33602408977077025</v>
      </c>
      <c r="V33" s="37">
        <f t="shared" si="5"/>
        <v>3.200000019011987E-3</v>
      </c>
      <c r="W33" s="145"/>
      <c r="X33" s="85">
        <f t="shared" si="13"/>
        <v>10100</v>
      </c>
      <c r="Y33" s="45">
        <f t="shared" si="7"/>
        <v>102137808.53949542</v>
      </c>
      <c r="Z33" s="45">
        <f t="shared" si="8"/>
        <v>310591.95855933835</v>
      </c>
      <c r="AA33" s="45">
        <f t="shared" si="9"/>
        <v>12711.363613922013</v>
      </c>
      <c r="AB33" s="46">
        <f t="shared" si="10"/>
        <v>28992.457409574301</v>
      </c>
      <c r="AD33" s="44">
        <f t="shared" si="11"/>
        <v>102500204.31907825</v>
      </c>
      <c r="AE33" s="124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5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5"/>
      <c r="M34" s="27">
        <f>'[3]E-Auto'!$E32*(1/100)</f>
        <v>0.6116806451612905</v>
      </c>
      <c r="O34" s="35">
        <f t="shared" si="0"/>
        <v>14984.976529140627</v>
      </c>
      <c r="P34" s="39">
        <f t="shared" si="1"/>
        <v>1570.1630034651471</v>
      </c>
      <c r="Q34" s="145"/>
      <c r="R34" s="32">
        <f t="shared" si="2"/>
        <v>1</v>
      </c>
      <c r="S34" s="37">
        <f t="shared" si="3"/>
        <v>1</v>
      </c>
      <c r="T34" s="145"/>
      <c r="U34" s="43">
        <f t="shared" si="4"/>
        <v>0.33602489999389695</v>
      </c>
      <c r="V34" s="37">
        <f t="shared" si="5"/>
        <v>3.2000000196401096E-3</v>
      </c>
      <c r="W34" s="145"/>
      <c r="X34" s="85">
        <f t="shared" si="13"/>
        <v>10100</v>
      </c>
      <c r="Y34" s="45">
        <f t="shared" si="7"/>
        <v>102986236.16171384</v>
      </c>
      <c r="Z34" s="45">
        <f t="shared" si="8"/>
        <v>313170.23421081173</v>
      </c>
      <c r="AA34" s="45">
        <f t="shared" si="9"/>
        <v>12381.680283861309</v>
      </c>
      <c r="AB34" s="46">
        <f t="shared" si="10"/>
        <v>29232.316210745754</v>
      </c>
      <c r="AD34" s="44">
        <f t="shared" si="11"/>
        <v>103351120.39241926</v>
      </c>
      <c r="AE34" s="124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5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5"/>
      <c r="M35" s="27">
        <f>'[3]E-Auto'!$E33*(1/100)</f>
        <v>0.64051258064516148</v>
      </c>
      <c r="O35" s="35">
        <f t="shared" si="0"/>
        <v>15108.392217854818</v>
      </c>
      <c r="P35" s="39">
        <f t="shared" si="1"/>
        <v>1582.8722139944352</v>
      </c>
      <c r="Q35" s="145"/>
      <c r="R35" s="32">
        <f t="shared" si="2"/>
        <v>1</v>
      </c>
      <c r="S35" s="37">
        <f t="shared" si="3"/>
        <v>1</v>
      </c>
      <c r="T35" s="145"/>
      <c r="U35" s="43">
        <f t="shared" si="4"/>
        <v>0.33602573048516871</v>
      </c>
      <c r="V35" s="37">
        <f t="shared" si="5"/>
        <v>3.2000000202837557E-3</v>
      </c>
      <c r="W35" s="145"/>
      <c r="X35" s="85">
        <f t="shared" si="13"/>
        <v>10100</v>
      </c>
      <c r="Y35" s="45">
        <f t="shared" si="7"/>
        <v>103834674.19958322</v>
      </c>
      <c r="Z35" s="45">
        <f t="shared" si="8"/>
        <v>315748.51723024814</v>
      </c>
      <c r="AA35" s="45">
        <f t="shared" si="9"/>
        <v>12044.827664416209</v>
      </c>
      <c r="AB35" s="46">
        <f t="shared" si="10"/>
        <v>29472.181743150286</v>
      </c>
      <c r="AD35" s="44">
        <f t="shared" si="11"/>
        <v>104202039.72622102</v>
      </c>
      <c r="AE35" s="124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5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5"/>
      <c r="M36" s="27">
        <f>'[3]E-Auto'!$E34*(1/100)</f>
        <v>0.66934451612903245</v>
      </c>
      <c r="O36" s="35">
        <f t="shared" si="0"/>
        <v>15231.807906569011</v>
      </c>
      <c r="P36" s="39">
        <f t="shared" si="1"/>
        <v>1595.5830475677899</v>
      </c>
      <c r="Q36" s="145"/>
      <c r="R36" s="32">
        <f t="shared" si="2"/>
        <v>1</v>
      </c>
      <c r="S36" s="37">
        <f t="shared" si="3"/>
        <v>1</v>
      </c>
      <c r="T36" s="145"/>
      <c r="U36" s="43">
        <f t="shared" si="4"/>
        <v>0.33602658157981191</v>
      </c>
      <c r="V36" s="37">
        <f t="shared" si="5"/>
        <v>3.2000000209431792E-3</v>
      </c>
      <c r="W36" s="145"/>
      <c r="X36" s="85">
        <f t="shared" si="13"/>
        <v>10100</v>
      </c>
      <c r="Y36" s="45">
        <f t="shared" si="7"/>
        <v>104683122.90844107</v>
      </c>
      <c r="Z36" s="45">
        <f t="shared" si="8"/>
        <v>318326.80735861749</v>
      </c>
      <c r="AA36" s="45">
        <f t="shared" si="9"/>
        <v>11700.805755586716</v>
      </c>
      <c r="AB36" s="46">
        <f t="shared" si="10"/>
        <v>29712.053770142978</v>
      </c>
      <c r="AD36" s="44">
        <f t="shared" si="11"/>
        <v>105052962.57532541</v>
      </c>
      <c r="AE36" s="124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5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5"/>
      <c r="M37" s="27">
        <f>'[3]E-Auto'!$E35*(1/100)</f>
        <v>0.69817645161290343</v>
      </c>
      <c r="O37" s="35">
        <f t="shared" si="0"/>
        <v>15355.223595283205</v>
      </c>
      <c r="P37" s="39">
        <f t="shared" si="1"/>
        <v>1608.2954477859971</v>
      </c>
      <c r="Q37" s="145"/>
      <c r="R37" s="32">
        <f t="shared" si="2"/>
        <v>1</v>
      </c>
      <c r="S37" s="37">
        <f t="shared" si="3"/>
        <v>1</v>
      </c>
      <c r="T37" s="145"/>
      <c r="U37" s="43">
        <f t="shared" si="4"/>
        <v>0.3360274536158025</v>
      </c>
      <c r="V37" s="37">
        <f t="shared" si="5"/>
        <v>3.2000000216186354E-3</v>
      </c>
      <c r="W37" s="145"/>
      <c r="X37" s="85">
        <f t="shared" si="13"/>
        <v>10100</v>
      </c>
      <c r="Y37" s="45">
        <f t="shared" si="7"/>
        <v>105531582.54798242</v>
      </c>
      <c r="Z37" s="45">
        <f t="shared" si="8"/>
        <v>320905.10434889141</v>
      </c>
      <c r="AA37" s="45">
        <f t="shared" si="9"/>
        <v>11349.614557372826</v>
      </c>
      <c r="AB37" s="46">
        <f t="shared" si="10"/>
        <v>29951.932066043177</v>
      </c>
      <c r="AD37" s="44">
        <f t="shared" si="11"/>
        <v>105903889.19895473</v>
      </c>
      <c r="AE37" s="124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5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5"/>
      <c r="M38" s="27">
        <f>'[3]E-Auto'!$E36*(1/100)</f>
        <v>0.7270083870967744</v>
      </c>
      <c r="O38" s="35">
        <f t="shared" si="0"/>
        <v>15478.639283997396</v>
      </c>
      <c r="P38" s="39">
        <f t="shared" si="1"/>
        <v>1621.0093608330112</v>
      </c>
      <c r="Q38" s="145"/>
      <c r="R38" s="32">
        <f t="shared" si="2"/>
        <v>1</v>
      </c>
      <c r="S38" s="37">
        <f t="shared" si="3"/>
        <v>1</v>
      </c>
      <c r="T38" s="145"/>
      <c r="U38" s="43">
        <f t="shared" si="4"/>
        <v>0.33602834693386596</v>
      </c>
      <c r="V38" s="37">
        <f t="shared" si="5"/>
        <v>3.2000000223103833E-3</v>
      </c>
      <c r="W38" s="145"/>
      <c r="X38" s="85">
        <f t="shared" si="13"/>
        <v>10100</v>
      </c>
      <c r="Y38" s="45">
        <f t="shared" si="7"/>
        <v>106380053.38228813</v>
      </c>
      <c r="Z38" s="45">
        <f t="shared" si="8"/>
        <v>323483.40796535532</v>
      </c>
      <c r="AA38" s="45">
        <f t="shared" si="9"/>
        <v>10991.254069774541</v>
      </c>
      <c r="AB38" s="46">
        <f t="shared" si="10"/>
        <v>30191.816415506706</v>
      </c>
      <c r="AD38" s="44">
        <f t="shared" si="11"/>
        <v>106754819.86073877</v>
      </c>
      <c r="AE38" s="124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5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5"/>
      <c r="M39" s="27">
        <f>'[3]E-Auto'!$E37*(1/100)</f>
        <v>0.75584032258064537</v>
      </c>
      <c r="O39" s="35">
        <f t="shared" si="0"/>
        <v>15602.054972711589</v>
      </c>
      <c r="P39" s="39">
        <f t="shared" si="1"/>
        <v>1633.7247353297414</v>
      </c>
      <c r="Q39" s="145"/>
      <c r="R39" s="32">
        <f t="shared" si="2"/>
        <v>1</v>
      </c>
      <c r="S39" s="37">
        <f t="shared" si="3"/>
        <v>1</v>
      </c>
      <c r="T39" s="145"/>
      <c r="U39" s="43">
        <f t="shared" si="4"/>
        <v>0.33602926187747739</v>
      </c>
      <c r="V39" s="37">
        <f t="shared" si="5"/>
        <v>3.2000000230186835E-3</v>
      </c>
      <c r="W39" s="145"/>
      <c r="X39" s="85">
        <f t="shared" si="13"/>
        <v>10100</v>
      </c>
      <c r="Y39" s="45">
        <f t="shared" si="7"/>
        <v>107228535.67985363</v>
      </c>
      <c r="Z39" s="45">
        <f t="shared" si="8"/>
        <v>326061.71798296913</v>
      </c>
      <c r="AA39" s="45">
        <f t="shared" si="9"/>
        <v>10625.724292791858</v>
      </c>
      <c r="AB39" s="46">
        <f t="shared" si="10"/>
        <v>30431.706612940863</v>
      </c>
      <c r="AD39" s="44">
        <f t="shared" si="11"/>
        <v>107605754.82874233</v>
      </c>
      <c r="AE39" s="124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5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5"/>
      <c r="M40" s="27">
        <f>'[3]E-Auto'!$E38*(1/100)</f>
        <v>0.78467225806451635</v>
      </c>
      <c r="O40" s="35">
        <f t="shared" si="0"/>
        <v>15725.470661425783</v>
      </c>
      <c r="P40" s="39">
        <f t="shared" si="1"/>
        <v>1646.4415221976526</v>
      </c>
      <c r="Q40" s="145"/>
      <c r="R40" s="32">
        <f t="shared" si="2"/>
        <v>1</v>
      </c>
      <c r="S40" s="37">
        <f t="shared" si="3"/>
        <v>1</v>
      </c>
      <c r="T40" s="145"/>
      <c r="U40" s="43">
        <f t="shared" si="4"/>
        <v>0.33603019879286156</v>
      </c>
      <c r="V40" s="37">
        <f t="shared" si="5"/>
        <v>3.2000000237437983E-3</v>
      </c>
      <c r="W40" s="145"/>
      <c r="X40" s="85">
        <f t="shared" si="13"/>
        <v>10100</v>
      </c>
      <c r="Y40" s="45">
        <f t="shared" si="7"/>
        <v>108077029.7136181</v>
      </c>
      <c r="Z40" s="45">
        <f t="shared" si="8"/>
        <v>328640.03418676869</v>
      </c>
      <c r="AA40" s="45">
        <f t="shared" si="9"/>
        <v>10253.025226424781</v>
      </c>
      <c r="AB40" s="46">
        <f t="shared" si="10"/>
        <v>30671.602461958581</v>
      </c>
      <c r="AD40" s="44">
        <f t="shared" si="11"/>
        <v>108456694.37549326</v>
      </c>
      <c r="AE40" s="124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5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5"/>
      <c r="M41" s="27">
        <f>'[3]E-Auto'!$E39*(1/100)</f>
        <v>0.81350419354838732</v>
      </c>
      <c r="O41" s="35">
        <f t="shared" si="0"/>
        <v>15848.886350139976</v>
      </c>
      <c r="P41" s="39">
        <f t="shared" si="1"/>
        <v>1659.1596745314282</v>
      </c>
      <c r="Q41" s="145"/>
      <c r="R41" s="32">
        <f t="shared" si="2"/>
        <v>1</v>
      </c>
      <c r="S41" s="37">
        <f t="shared" si="3"/>
        <v>1</v>
      </c>
      <c r="T41" s="145"/>
      <c r="U41" s="43">
        <f t="shared" si="4"/>
        <v>0.33603115802899269</v>
      </c>
      <c r="V41" s="37">
        <f t="shared" si="5"/>
        <v>3.2000000244859906E-3</v>
      </c>
      <c r="W41" s="145"/>
      <c r="X41" s="85">
        <f t="shared" si="13"/>
        <v>10100</v>
      </c>
      <c r="Y41" s="45">
        <f t="shared" si="7"/>
        <v>108925535.76099375</v>
      </c>
      <c r="Z41" s="45">
        <f t="shared" si="8"/>
        <v>331218.35637130874</v>
      </c>
      <c r="AA41" s="45">
        <f t="shared" si="9"/>
        <v>9873.1568706733087</v>
      </c>
      <c r="AB41" s="46">
        <f t="shared" si="10"/>
        <v>30911.503774868888</v>
      </c>
      <c r="AD41" s="44">
        <f t="shared" si="11"/>
        <v>109307638.77801061</v>
      </c>
      <c r="AE41" s="124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5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5"/>
      <c r="M42" s="27">
        <f>'[3]E-Auto'!$E40*(1/100)</f>
        <v>0.8423361290322583</v>
      </c>
      <c r="O42" s="35">
        <f t="shared" si="0"/>
        <v>15972.302038854168</v>
      </c>
      <c r="P42" s="39">
        <f t="shared" si="1"/>
        <v>1671.87914748</v>
      </c>
      <c r="Q42" s="145"/>
      <c r="R42" s="32">
        <f t="shared" si="2"/>
        <v>1</v>
      </c>
      <c r="S42" s="37">
        <f t="shared" si="3"/>
        <v>1</v>
      </c>
      <c r="T42" s="145"/>
      <c r="U42" s="43">
        <f t="shared" si="4"/>
        <v>0.33603213993759462</v>
      </c>
      <c r="V42" s="37">
        <f t="shared" si="5"/>
        <v>3.2000000252455289E-3</v>
      </c>
      <c r="W42" s="145"/>
      <c r="X42" s="85">
        <f t="shared" si="13"/>
        <v>10100</v>
      </c>
      <c r="Y42" s="45">
        <f t="shared" si="7"/>
        <v>109774054.10389577</v>
      </c>
      <c r="Z42" s="45">
        <f t="shared" si="8"/>
        <v>333796.68434014166</v>
      </c>
      <c r="AA42" s="45">
        <f t="shared" si="9"/>
        <v>9486.1192255374408</v>
      </c>
      <c r="AB42" s="46">
        <f t="shared" si="10"/>
        <v>31151.410372200855</v>
      </c>
      <c r="AD42" s="44">
        <f t="shared" si="11"/>
        <v>110158588.31783363</v>
      </c>
      <c r="AE42" s="124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5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5"/>
      <c r="M43" s="27">
        <f>'[3]E-Auto'!$E41*(1/100)</f>
        <v>0.87116806451612927</v>
      </c>
      <c r="O43" s="35">
        <f t="shared" si="0"/>
        <v>16095.717727568361</v>
      </c>
      <c r="P43" s="39">
        <f t="shared" si="1"/>
        <v>1684.5998981353064</v>
      </c>
      <c r="Q43" s="145"/>
      <c r="R43" s="32">
        <f t="shared" si="2"/>
        <v>1</v>
      </c>
      <c r="S43" s="37">
        <f t="shared" si="3"/>
        <v>1</v>
      </c>
      <c r="T43" s="145"/>
      <c r="U43" s="43">
        <f t="shared" si="4"/>
        <v>0.3360331448731409</v>
      </c>
      <c r="V43" s="37">
        <f t="shared" si="5"/>
        <v>3.2000000260226798E-3</v>
      </c>
      <c r="W43" s="145"/>
      <c r="X43" s="85">
        <f t="shared" si="13"/>
        <v>10100</v>
      </c>
      <c r="Y43" s="45">
        <f t="shared" si="7"/>
        <v>110622585.02877249</v>
      </c>
      <c r="Z43" s="45">
        <f t="shared" si="8"/>
        <v>336375.01790532994</v>
      </c>
      <c r="AA43" s="45">
        <f t="shared" si="9"/>
        <v>9091.9122910171754</v>
      </c>
      <c r="AB43" s="46">
        <f t="shared" si="10"/>
        <v>31391.322082258474</v>
      </c>
      <c r="AD43" s="44">
        <f t="shared" si="11"/>
        <v>111009543.28105108</v>
      </c>
      <c r="AE43" s="124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5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5"/>
      <c r="M44" s="27">
        <f>'[3]E-Auto'!$E42*(1/100)</f>
        <v>0.9</v>
      </c>
      <c r="O44" s="35">
        <f t="shared" si="0"/>
        <v>16219.133416282555</v>
      </c>
      <c r="P44" s="39">
        <f t="shared" si="1"/>
        <v>1697.3218854282015</v>
      </c>
      <c r="Q44" s="145"/>
      <c r="R44" s="32">
        <f t="shared" si="2"/>
        <v>1</v>
      </c>
      <c r="S44" s="37">
        <f t="shared" si="3"/>
        <v>1</v>
      </c>
      <c r="T44" s="145"/>
      <c r="U44" s="43">
        <f t="shared" si="4"/>
        <v>0.33603417319285456</v>
      </c>
      <c r="V44" s="37">
        <f t="shared" si="5"/>
        <v>3.2000000268177162E-3</v>
      </c>
      <c r="W44" s="145"/>
      <c r="X44" s="85">
        <f t="shared" si="13"/>
        <v>10100</v>
      </c>
      <c r="Y44" s="45">
        <f t="shared" si="7"/>
        <v>111471128.82663579</v>
      </c>
      <c r="Z44" s="45">
        <f t="shared" si="8"/>
        <v>338953.35688699089</v>
      </c>
      <c r="AA44" s="45">
        <f t="shared" si="9"/>
        <v>8690.5360671125181</v>
      </c>
      <c r="AB44" s="46">
        <f t="shared" si="10"/>
        <v>31631.238740704128</v>
      </c>
      <c r="AD44" s="44">
        <f t="shared" si="11"/>
        <v>111860503.9583306</v>
      </c>
      <c r="AE44" s="124"/>
      <c r="AF44" s="89" t="s">
        <v>44</v>
      </c>
      <c r="AG44" s="90"/>
      <c r="AH44" s="91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5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5"/>
      <c r="M45" s="27">
        <f>'[3]E-Auto'!$E43*(1/100)</f>
        <v>0.928831935483871</v>
      </c>
      <c r="O45" s="35">
        <f t="shared" si="0"/>
        <v>16342.54910499675</v>
      </c>
      <c r="P45" s="39">
        <f t="shared" si="1"/>
        <v>1710.0450700309891</v>
      </c>
      <c r="Q45" s="145"/>
      <c r="R45" s="32">
        <f t="shared" si="2"/>
        <v>1</v>
      </c>
      <c r="S45" s="37">
        <f t="shared" si="3"/>
        <v>1</v>
      </c>
      <c r="T45" s="145"/>
      <c r="U45" s="43">
        <f t="shared" si="4"/>
        <v>0.33603522525670815</v>
      </c>
      <c r="V45" s="37">
        <f t="shared" si="5"/>
        <v>3.200000027630909E-3</v>
      </c>
      <c r="W45" s="145"/>
      <c r="X45" s="85">
        <f t="shared" si="13"/>
        <v>10100</v>
      </c>
      <c r="Y45" s="45">
        <f t="shared" si="7"/>
        <v>112319685.79309164</v>
      </c>
      <c r="Z45" s="45">
        <f t="shared" si="8"/>
        <v>341531.70111286925</v>
      </c>
      <c r="AA45" s="45">
        <f t="shared" si="9"/>
        <v>8281.9905538234616</v>
      </c>
      <c r="AB45" s="46">
        <f t="shared" si="10"/>
        <v>31871.160190168604</v>
      </c>
      <c r="AD45" s="44">
        <f t="shared" si="11"/>
        <v>112711470.6449485</v>
      </c>
      <c r="AE45" s="124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5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5"/>
      <c r="M46" s="27">
        <f>'[3]E-Auto'!$E44*(1/100)</f>
        <v>0.95766387096774197</v>
      </c>
      <c r="O46" s="35">
        <f t="shared" si="0"/>
        <v>16465.964793710944</v>
      </c>
      <c r="P46" s="39">
        <f t="shared" si="1"/>
        <v>1722.7694142660844</v>
      </c>
      <c r="Q46" s="145"/>
      <c r="R46" s="32">
        <f t="shared" si="2"/>
        <v>1</v>
      </c>
      <c r="S46" s="37">
        <f t="shared" si="3"/>
        <v>1</v>
      </c>
      <c r="T46" s="145"/>
      <c r="U46" s="43">
        <f t="shared" si="4"/>
        <v>0.33603630142742402</v>
      </c>
      <c r="V46" s="37">
        <f t="shared" si="5"/>
        <v>3.2000000284625337E-3</v>
      </c>
      <c r="W46" s="145"/>
      <c r="X46" s="85">
        <f t="shared" si="13"/>
        <v>10100</v>
      </c>
      <c r="Y46" s="45">
        <f t="shared" si="7"/>
        <v>113168256.22837129</v>
      </c>
      <c r="Z46" s="45">
        <f t="shared" si="8"/>
        <v>344110.05041793711</v>
      </c>
      <c r="AA46" s="45">
        <f t="shared" si="9"/>
        <v>7866.2757511500104</v>
      </c>
      <c r="AB46" s="46">
        <f t="shared" si="10"/>
        <v>32111.08627988556</v>
      </c>
      <c r="AD46" s="44">
        <f t="shared" si="11"/>
        <v>113562443.64082025</v>
      </c>
      <c r="AE46" s="124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5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5"/>
      <c r="M47" s="27">
        <f>'[3]E-Auto'!$E45*(1/100)</f>
        <v>0.98649580645161294</v>
      </c>
      <c r="O47" s="35">
        <f t="shared" si="0"/>
        <v>16589.380482425138</v>
      </c>
      <c r="P47" s="39">
        <f t="shared" si="1"/>
        <v>1735.4948820203711</v>
      </c>
      <c r="Q47" s="145"/>
      <c r="R47" s="32">
        <f t="shared" si="2"/>
        <v>1</v>
      </c>
      <c r="S47" s="37">
        <f t="shared" si="3"/>
        <v>1</v>
      </c>
      <c r="T47" s="145"/>
      <c r="U47" s="43">
        <f t="shared" si="4"/>
        <v>0.33603740207047389</v>
      </c>
      <c r="V47" s="37">
        <f t="shared" si="5"/>
        <v>3.2000000293128665E-3</v>
      </c>
      <c r="W47" s="145"/>
      <c r="X47" s="85">
        <f t="shared" si="13"/>
        <v>10100</v>
      </c>
      <c r="Y47" s="45">
        <f t="shared" si="7"/>
        <v>114016840.43736227</v>
      </c>
      <c r="Z47" s="45">
        <f t="shared" si="8"/>
        <v>346688.40464401903</v>
      </c>
      <c r="AA47" s="45">
        <f t="shared" si="9"/>
        <v>7443.3916590921635</v>
      </c>
      <c r="AB47" s="46">
        <f t="shared" si="10"/>
        <v>32351.016865348869</v>
      </c>
      <c r="AD47" s="44">
        <f t="shared" ref="AD47:AD54" si="14">SUM(X47:AB47)</f>
        <v>114413423.25053072</v>
      </c>
      <c r="AE47" s="124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5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5"/>
      <c r="M48" s="27">
        <f>'[3]E-Auto'!$E46*(1/100)</f>
        <v>1</v>
      </c>
      <c r="O48" s="35">
        <f t="shared" si="0"/>
        <v>16712.796171139333</v>
      </c>
      <c r="P48" s="39">
        <f t="shared" si="1"/>
        <v>1748.2214386648325</v>
      </c>
      <c r="Q48" s="145"/>
      <c r="R48" s="32">
        <f t="shared" si="2"/>
        <v>1</v>
      </c>
      <c r="S48" s="37">
        <f t="shared" si="3"/>
        <v>1</v>
      </c>
      <c r="T48" s="145"/>
      <c r="U48" s="43">
        <f t="shared" si="4"/>
        <v>0.33603852755407926</v>
      </c>
      <c r="V48" s="37">
        <f t="shared" si="5"/>
        <v>3.2000000301821872E-3</v>
      </c>
      <c r="W48" s="145"/>
      <c r="X48" s="85">
        <f t="shared" si="13"/>
        <v>10100</v>
      </c>
      <c r="Y48" s="45">
        <f t="shared" si="7"/>
        <v>114865438.72963989</v>
      </c>
      <c r="Z48" s="45">
        <f t="shared" si="8"/>
        <v>349266.76363943995</v>
      </c>
      <c r="AA48" s="45">
        <f t="shared" si="9"/>
        <v>7271.4033581393014</v>
      </c>
      <c r="AB48" s="46">
        <f t="shared" si="10"/>
        <v>32590.951807991005</v>
      </c>
      <c r="AD48" s="44">
        <f t="shared" si="14"/>
        <v>115264667.84844546</v>
      </c>
      <c r="AE48" s="124"/>
      <c r="AF48" s="89" t="s">
        <v>45</v>
      </c>
      <c r="AG48" s="90"/>
      <c r="AH48" s="91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5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5"/>
      <c r="M49" s="27">
        <f>'[3]E-Auto'!$E47*(1/100)</f>
        <v>1</v>
      </c>
      <c r="O49" s="35">
        <f t="shared" si="0"/>
        <v>16836.211859853523</v>
      </c>
      <c r="P49" s="39">
        <f t="shared" si="1"/>
        <v>1760.9490509790903</v>
      </c>
      <c r="Q49" s="145"/>
      <c r="R49" s="32">
        <f t="shared" si="2"/>
        <v>1</v>
      </c>
      <c r="S49" s="37">
        <f t="shared" si="3"/>
        <v>1</v>
      </c>
      <c r="T49" s="145"/>
      <c r="U49" s="43">
        <f t="shared" si="4"/>
        <v>0.33603967824921105</v>
      </c>
      <c r="V49" s="37">
        <f t="shared" si="5"/>
        <v>3.2000000310707763E-3</v>
      </c>
      <c r="W49" s="145"/>
      <c r="X49" s="85">
        <f t="shared" si="13"/>
        <v>10100</v>
      </c>
      <c r="Y49" s="45">
        <f t="shared" si="7"/>
        <v>115714051.41949871</v>
      </c>
      <c r="Z49" s="45">
        <f t="shared" si="8"/>
        <v>351845.12725869444</v>
      </c>
      <c r="AA49" s="45">
        <f t="shared" si="9"/>
        <v>7325.0990559850707</v>
      </c>
      <c r="AB49" s="46">
        <f t="shared" si="10"/>
        <v>32830.890974881084</v>
      </c>
      <c r="AD49" s="44">
        <f t="shared" si="14"/>
        <v>116116152.53678827</v>
      </c>
      <c r="AE49" s="124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5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5"/>
      <c r="M50" s="27">
        <f>'[3]E-Auto'!$E48*(1/100)</f>
        <v>1</v>
      </c>
      <c r="O50" s="35">
        <f t="shared" si="0"/>
        <v>16959.627548567718</v>
      </c>
      <c r="P50" s="39">
        <f t="shared" si="1"/>
        <v>1773.6776870805006</v>
      </c>
      <c r="Q50" s="145"/>
      <c r="R50" s="32">
        <f t="shared" si="2"/>
        <v>1</v>
      </c>
      <c r="S50" s="37">
        <f t="shared" si="3"/>
        <v>1</v>
      </c>
      <c r="T50" s="145"/>
      <c r="U50" s="43">
        <f t="shared" si="4"/>
        <v>0.33604085452958982</v>
      </c>
      <c r="V50" s="37">
        <f t="shared" si="5"/>
        <v>3.2000000319789175E-3</v>
      </c>
      <c r="W50" s="145"/>
      <c r="X50" s="85">
        <f t="shared" si="13"/>
        <v>10100</v>
      </c>
      <c r="Y50" s="45">
        <f t="shared" si="7"/>
        <v>116562678.82598451</v>
      </c>
      <c r="Z50" s="45">
        <f t="shared" si="8"/>
        <v>354423.49536213675</v>
      </c>
      <c r="AA50" s="45">
        <f t="shared" si="9"/>
        <v>7378.7947538308426</v>
      </c>
      <c r="AB50" s="46">
        <f t="shared" si="10"/>
        <v>33070.834238441152</v>
      </c>
      <c r="AD50" s="44">
        <f t="shared" si="14"/>
        <v>116967651.95033891</v>
      </c>
      <c r="AE50" s="124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5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5"/>
      <c r="M51" s="27">
        <f>'[3]E-Auto'!$E49*(1/100)</f>
        <v>1</v>
      </c>
      <c r="O51" s="35">
        <f t="shared" si="0"/>
        <v>17083.043237281912</v>
      </c>
      <c r="P51" s="39">
        <f t="shared" si="1"/>
        <v>1786.4073163574863</v>
      </c>
      <c r="Q51" s="145"/>
      <c r="R51" s="32">
        <f t="shared" si="2"/>
        <v>1</v>
      </c>
      <c r="S51" s="37">
        <f t="shared" si="3"/>
        <v>1</v>
      </c>
      <c r="T51" s="145"/>
      <c r="U51" s="43">
        <f t="shared" si="4"/>
        <v>0.3360420567716858</v>
      </c>
      <c r="V51" s="37">
        <f t="shared" si="5"/>
        <v>3.2000000329068948E-3</v>
      </c>
      <c r="W51" s="145"/>
      <c r="X51" s="85">
        <f t="shared" si="13"/>
        <v>10100</v>
      </c>
      <c r="Y51" s="45">
        <f t="shared" si="7"/>
        <v>117411321.27292611</v>
      </c>
      <c r="Z51" s="45">
        <f t="shared" si="8"/>
        <v>357001.86781568808</v>
      </c>
      <c r="AA51" s="45">
        <f t="shared" si="9"/>
        <v>7432.4904516766155</v>
      </c>
      <c r="AB51" s="46">
        <f t="shared" si="10"/>
        <v>33310.781476179422</v>
      </c>
      <c r="AD51" s="44">
        <f t="shared" si="14"/>
        <v>117819166.41266966</v>
      </c>
      <c r="AE51" s="124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5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5"/>
      <c r="M52" s="27">
        <f>'[3]E-Auto'!$E50*(1/100)</f>
        <v>1</v>
      </c>
      <c r="O52" s="35">
        <f t="shared" si="0"/>
        <v>17206.458925996103</v>
      </c>
      <c r="P52" s="39">
        <f t="shared" si="1"/>
        <v>1799.1379094068236</v>
      </c>
      <c r="Q52" s="145"/>
      <c r="R52" s="32">
        <f t="shared" si="2"/>
        <v>1</v>
      </c>
      <c r="S52" s="37">
        <f t="shared" si="3"/>
        <v>1</v>
      </c>
      <c r="T52" s="145"/>
      <c r="U52" s="43">
        <f t="shared" si="4"/>
        <v>0.33604328535471872</v>
      </c>
      <c r="V52" s="37">
        <f t="shared" si="5"/>
        <v>3.2000000338549962E-3</v>
      </c>
      <c r="W52" s="145"/>
      <c r="X52" s="85">
        <f t="shared" si="13"/>
        <v>10100</v>
      </c>
      <c r="Y52" s="45">
        <f t="shared" si="7"/>
        <v>118259979.0889674</v>
      </c>
      <c r="Z52" s="45">
        <f t="shared" si="8"/>
        <v>359580.24449056218</v>
      </c>
      <c r="AA52" s="45">
        <f t="shared" si="9"/>
        <v>7486.1861495223848</v>
      </c>
      <c r="AB52" s="46">
        <f t="shared" si="10"/>
        <v>33550.732570439286</v>
      </c>
      <c r="AD52" s="44">
        <f t="shared" si="14"/>
        <v>118670696.25217792</v>
      </c>
      <c r="AE52" s="124"/>
      <c r="AF52" s="89" t="s">
        <v>46</v>
      </c>
      <c r="AG52" s="90"/>
      <c r="AH52" s="91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5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5"/>
      <c r="M53" s="27">
        <f>'[3]E-Auto'!$E51*(1/100)</f>
        <v>1</v>
      </c>
      <c r="O53" s="35">
        <f t="shared" si="0"/>
        <v>17329.874614710297</v>
      </c>
      <c r="P53" s="39">
        <f t="shared" si="1"/>
        <v>1811.8694379746003</v>
      </c>
      <c r="Q53" s="145"/>
      <c r="R53" s="32">
        <f t="shared" si="2"/>
        <v>1</v>
      </c>
      <c r="S53" s="37">
        <f t="shared" si="3"/>
        <v>1</v>
      </c>
      <c r="T53" s="145"/>
      <c r="U53" s="43">
        <f t="shared" si="4"/>
        <v>0.33604454066065792</v>
      </c>
      <c r="V53" s="37">
        <f t="shared" si="5"/>
        <v>3.2000000348235101E-3</v>
      </c>
      <c r="W53" s="145"/>
      <c r="X53" s="85">
        <f t="shared" si="13"/>
        <v>10100</v>
      </c>
      <c r="Y53" s="45">
        <f t="shared" si="7"/>
        <v>119108652.60759994</v>
      </c>
      <c r="Z53" s="45">
        <f t="shared" si="8"/>
        <v>362158.62526300718</v>
      </c>
      <c r="AA53" s="45">
        <f t="shared" si="9"/>
        <v>7539.8818473681558</v>
      </c>
      <c r="AB53" s="46">
        <f t="shared" si="10"/>
        <v>33790.687408163132</v>
      </c>
      <c r="AD53" s="44">
        <f t="shared" si="14"/>
        <v>119522241.80211848</v>
      </c>
      <c r="AE53" s="124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5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5"/>
      <c r="M54" s="27">
        <f>'[3]E-Auto'!$E52*(1/100)</f>
        <v>1</v>
      </c>
      <c r="O54" s="35">
        <f t="shared" si="0"/>
        <v>17453.290303424488</v>
      </c>
      <c r="P54" s="39">
        <f t="shared" si="1"/>
        <v>1824.6018749006028</v>
      </c>
      <c r="Q54" s="146"/>
      <c r="R54" s="32">
        <f t="shared" si="2"/>
        <v>1</v>
      </c>
      <c r="S54" s="37">
        <f t="shared" si="3"/>
        <v>1</v>
      </c>
      <c r="T54" s="146"/>
      <c r="U54" s="43">
        <f t="shared" si="4"/>
        <v>0.33604582307422237</v>
      </c>
      <c r="V54" s="37">
        <f t="shared" si="5"/>
        <v>3.2000000358127288E-3</v>
      </c>
      <c r="W54" s="146"/>
      <c r="X54" s="85">
        <f t="shared" si="13"/>
        <v>10100</v>
      </c>
      <c r="Y54" s="45">
        <f t="shared" si="7"/>
        <v>119957342.16719498</v>
      </c>
      <c r="Z54" s="45">
        <f t="shared" si="8"/>
        <v>364737.01001406118</v>
      </c>
      <c r="AA54" s="45">
        <f t="shared" si="9"/>
        <v>7593.5775452139269</v>
      </c>
      <c r="AB54" s="46">
        <f t="shared" si="10"/>
        <v>34030.645880669726</v>
      </c>
      <c r="AD54" s="44">
        <f t="shared" si="14"/>
        <v>120373803.40063491</v>
      </c>
      <c r="AE54" s="124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4657785403.8663759</v>
      </c>
      <c r="AE55" s="124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2" t="s">
        <v>22</v>
      </c>
      <c r="V56" s="93"/>
      <c r="X56" s="9">
        <f>SUM(X9:X54)</f>
        <v>1933350</v>
      </c>
      <c r="Y56" s="70">
        <f>SUM(Y9:Y54)</f>
        <v>4639838727.3458691</v>
      </c>
      <c r="Z56" s="71">
        <f>SUM(Z9:Z54)</f>
        <v>14109364.143328503</v>
      </c>
      <c r="AA56" s="71">
        <f>SUM(AA9:AA54)</f>
        <v>586827.55473511782</v>
      </c>
      <c r="AB56" s="78">
        <f>SUM(AB9:AB54)</f>
        <v>1317134.8224447353</v>
      </c>
      <c r="AD56" s="72">
        <f>X56+Y56+Z56+AA56+AB56</f>
        <v>4657785403.8663778</v>
      </c>
      <c r="AF56" s="94"/>
      <c r="AG56" s="95"/>
    </row>
    <row r="57" spans="1:34" ht="15" thickBot="1" x14ac:dyDescent="0.35">
      <c r="AF57" s="96"/>
      <c r="AG57" s="97"/>
    </row>
    <row r="58" spans="1:34" x14ac:dyDescent="0.3">
      <c r="AE58" s="29"/>
      <c r="AF58" s="94"/>
      <c r="AG58" s="95"/>
      <c r="AH58" s="47"/>
    </row>
    <row r="59" spans="1:34" ht="15" thickBot="1" x14ac:dyDescent="0.35">
      <c r="AF59" s="96"/>
      <c r="AG59" s="97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5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4"/>
      <c r="L1" s="144"/>
      <c r="N1" s="144"/>
      <c r="Q1" s="144"/>
      <c r="R1" s="85"/>
      <c r="S1" s="85"/>
      <c r="T1" s="144"/>
      <c r="U1" s="85"/>
      <c r="V1" s="85"/>
      <c r="W1" s="144"/>
      <c r="AE1" s="124"/>
    </row>
    <row r="2" spans="1:36" ht="14.4" customHeight="1" thickBot="1" x14ac:dyDescent="0.35">
      <c r="B2" s="125" t="s">
        <v>0</v>
      </c>
      <c r="C2" s="126"/>
      <c r="D2" s="127"/>
      <c r="F2" s="124"/>
      <c r="G2" s="124"/>
      <c r="H2" s="145"/>
      <c r="K2" s="2"/>
      <c r="L2" s="145"/>
      <c r="O2" s="92" t="s">
        <v>55</v>
      </c>
      <c r="P2" s="93"/>
      <c r="Q2" s="145"/>
      <c r="R2" s="85"/>
      <c r="S2" s="85"/>
      <c r="T2" s="145"/>
      <c r="U2" s="85"/>
      <c r="V2" s="85"/>
      <c r="W2" s="145"/>
      <c r="Y2" s="148" t="s">
        <v>85</v>
      </c>
      <c r="Z2" s="149"/>
      <c r="AA2" s="150"/>
      <c r="AB2" s="8"/>
      <c r="AC2" s="8"/>
      <c r="AE2" s="124"/>
    </row>
    <row r="3" spans="1:36" ht="14.4" customHeight="1" thickBot="1" x14ac:dyDescent="0.35">
      <c r="B3" s="128"/>
      <c r="C3" s="129"/>
      <c r="D3" s="130"/>
      <c r="F3" s="124"/>
      <c r="G3" s="124"/>
      <c r="H3" s="145"/>
      <c r="K3" s="2"/>
      <c r="L3" s="145"/>
      <c r="O3" s="157" t="s">
        <v>84</v>
      </c>
      <c r="P3" s="158"/>
      <c r="Q3" s="145"/>
      <c r="R3" s="85"/>
      <c r="S3" s="85"/>
      <c r="T3" s="145"/>
      <c r="U3" s="85"/>
      <c r="V3" s="85"/>
      <c r="W3" s="145"/>
      <c r="Y3" s="151"/>
      <c r="Z3" s="152"/>
      <c r="AA3" s="153"/>
      <c r="AB3" s="8"/>
      <c r="AC3" s="8"/>
      <c r="AE3" s="124"/>
      <c r="AF3" s="102" t="s">
        <v>59</v>
      </c>
      <c r="AG3" s="103"/>
      <c r="AH3" s="104"/>
    </row>
    <row r="4" spans="1:36" ht="14.4" customHeight="1" thickBot="1" x14ac:dyDescent="0.35">
      <c r="H4" s="145"/>
      <c r="K4" s="2"/>
      <c r="L4" s="145"/>
      <c r="O4" s="159"/>
      <c r="P4" s="160"/>
      <c r="Q4" s="145"/>
      <c r="R4" s="85"/>
      <c r="S4" s="85"/>
      <c r="T4" s="145"/>
      <c r="U4" s="85"/>
      <c r="V4" s="85"/>
      <c r="W4" s="145"/>
      <c r="Y4" s="154"/>
      <c r="Z4" s="155"/>
      <c r="AA4" s="156"/>
      <c r="AB4" s="8"/>
      <c r="AC4" s="8"/>
      <c r="AE4" s="124"/>
      <c r="AF4" s="105"/>
      <c r="AG4" s="106"/>
      <c r="AH4" s="107"/>
    </row>
    <row r="5" spans="1:36" ht="14.4" customHeight="1" thickBot="1" x14ac:dyDescent="0.35">
      <c r="D5" s="108" t="s">
        <v>2</v>
      </c>
      <c r="E5" s="109"/>
      <c r="H5" s="145"/>
      <c r="I5" s="108" t="s">
        <v>7</v>
      </c>
      <c r="J5" s="112"/>
      <c r="K5" s="109"/>
      <c r="L5" s="145"/>
      <c r="M5" s="112" t="s">
        <v>3</v>
      </c>
      <c r="O5" s="114"/>
      <c r="P5" s="115"/>
      <c r="Q5" s="145"/>
      <c r="R5" s="112" t="s">
        <v>20</v>
      </c>
      <c r="S5" s="109"/>
      <c r="T5" s="145"/>
      <c r="U5" s="108" t="s">
        <v>29</v>
      </c>
      <c r="V5" s="109"/>
      <c r="W5" s="145"/>
      <c r="AE5" s="124"/>
    </row>
    <row r="6" spans="1:36" ht="14.4" customHeight="1" thickBot="1" x14ac:dyDescent="0.35">
      <c r="D6" s="110"/>
      <c r="E6" s="111"/>
      <c r="H6" s="145"/>
      <c r="I6" s="110"/>
      <c r="J6" s="113"/>
      <c r="K6" s="111"/>
      <c r="L6" s="145"/>
      <c r="M6" s="113"/>
      <c r="O6" s="116"/>
      <c r="P6" s="117"/>
      <c r="Q6" s="145"/>
      <c r="R6" s="113"/>
      <c r="S6" s="111"/>
      <c r="T6" s="145"/>
      <c r="U6" s="110"/>
      <c r="V6" s="111"/>
      <c r="W6" s="145"/>
      <c r="AE6" s="124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7" t="s">
        <v>5</v>
      </c>
      <c r="C7" s="147"/>
      <c r="D7" s="120" t="s">
        <v>4</v>
      </c>
      <c r="E7" s="120"/>
      <c r="F7" s="121" t="s">
        <v>6</v>
      </c>
      <c r="G7" s="121"/>
      <c r="H7" s="145"/>
      <c r="I7" s="74" t="s">
        <v>71</v>
      </c>
      <c r="J7" s="14" t="s">
        <v>70</v>
      </c>
      <c r="K7" s="22" t="s">
        <v>69</v>
      </c>
      <c r="L7" s="145"/>
      <c r="M7" s="1" t="s">
        <v>8</v>
      </c>
      <c r="O7" s="118"/>
      <c r="P7" s="119"/>
      <c r="Q7" s="145"/>
      <c r="R7" s="85"/>
      <c r="S7" s="85"/>
      <c r="T7" s="145"/>
      <c r="U7" s="85"/>
      <c r="V7" s="85"/>
      <c r="W7" s="145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22" t="s">
        <v>56</v>
      </c>
      <c r="AE7" s="124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5"/>
      <c r="I8" s="75"/>
      <c r="J8" s="7"/>
      <c r="K8" s="20"/>
      <c r="L8" s="145"/>
      <c r="M8" s="25"/>
      <c r="O8" s="34"/>
      <c r="P8" s="38"/>
      <c r="Q8" s="145"/>
      <c r="R8" s="87"/>
      <c r="S8" s="86"/>
      <c r="T8" s="145"/>
      <c r="U8" s="87"/>
      <c r="V8" s="86"/>
      <c r="W8" s="145"/>
      <c r="X8" s="41"/>
      <c r="Y8" s="10"/>
      <c r="Z8" s="40"/>
      <c r="AA8" s="40"/>
      <c r="AB8" s="40"/>
      <c r="AD8" s="123"/>
      <c r="AE8" s="124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5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5"/>
      <c r="M9" s="26">
        <f>'[3]E-Auto'!$E7*(1/100)</f>
        <v>1.6900000000000001E-3</v>
      </c>
      <c r="O9" s="35">
        <f>F9</f>
        <v>11843.319917818244</v>
      </c>
      <c r="P9" s="39">
        <f>G9+(G9*I9)</f>
        <v>1232.8440980259491</v>
      </c>
      <c r="Q9" s="145"/>
      <c r="R9" s="32">
        <f>IF(O9&lt;$AG$18,1,2)</f>
        <v>1</v>
      </c>
      <c r="S9" s="37">
        <f>IF(P9&lt;$AG$10,1,2)</f>
        <v>1</v>
      </c>
      <c r="T9" s="145"/>
      <c r="U9" s="43">
        <f>($AI$15/$AG$20)*(1+0.15*(O9/$AG$18)^4)+$AH$33</f>
        <v>0.3360097155818691</v>
      </c>
      <c r="V9" s="37">
        <f>($AI$7/$AG$12)*(1+0.15*(P9/$AG$10)^4)+$AH$32</f>
        <v>3.2000000074644463E-3</v>
      </c>
      <c r="W9" s="145"/>
      <c r="X9" s="85">
        <f>($AG$7*$AG$8*S9*$AG$24+$AG$15*$AG$16*R9*$AG$24)</f>
        <v>3600</v>
      </c>
      <c r="Y9" s="45">
        <f>(O9*U9*$AG$30+P9*V9*$AG$29)*365</f>
        <v>81390776.854606465</v>
      </c>
      <c r="Z9" s="45">
        <f>(O9*$AI$15*$AG$37+P9*$AI$7*$AG$36)*365</f>
        <v>247477.31626955856</v>
      </c>
      <c r="AA9" s="45">
        <f>O9*$AI$15*($AG$41+$AG$40*(1-M9))*365</f>
        <v>17063.58879183446</v>
      </c>
      <c r="AB9" s="46">
        <f>365*((P9*$AI$7*($AG$53*$AG$54+$AG$49*$AG$50+$AG$45*$AG$46))+(O9*$AI$15*($AG$53*$AG$55+$AG$49*$AG$51+$AG$45*$AG$47)))</f>
        <v>23071.125907109701</v>
      </c>
      <c r="AD9" s="44">
        <f>SUM(X9:AB9)</f>
        <v>81681988.885574967</v>
      </c>
      <c r="AE9" s="124"/>
      <c r="AF9" s="98" t="s">
        <v>15</v>
      </c>
      <c r="AG9" s="17"/>
      <c r="AH9" s="101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5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5"/>
      <c r="M10" s="27">
        <f>'[3]E-Auto'!$E8*(1/100)</f>
        <v>2.3700000000000001E-3</v>
      </c>
      <c r="O10" s="35">
        <f t="shared" ref="O10:O54" si="0">F10</f>
        <v>12023</v>
      </c>
      <c r="P10" s="39">
        <f t="shared" ref="P10:P54" si="1">G10+(G10*I10)</f>
        <v>1251.5123790474024</v>
      </c>
      <c r="Q10" s="145"/>
      <c r="R10" s="32">
        <f t="shared" ref="R10:R54" si="2">IF(O10&lt;$AG$18,1,2)</f>
        <v>1</v>
      </c>
      <c r="S10" s="37">
        <f t="shared" ref="S10:S54" si="3">IF(P10&lt;$AG$10,1,2)</f>
        <v>1</v>
      </c>
      <c r="T10" s="145"/>
      <c r="U10" s="43">
        <f t="shared" ref="U10:U54" si="4">($AI$15/$AG$20)*(1+0.15*(O10/$AG$18)^4)+$AH$33</f>
        <v>0.33601031873266185</v>
      </c>
      <c r="V10" s="37">
        <f t="shared" ref="V10:V54" si="5">($AI$7/$AG$12)*(1+0.15*(P10/$AG$10)^4)+$AH$32</f>
        <v>3.2000000079269401E-3</v>
      </c>
      <c r="W10" s="145"/>
      <c r="X10" s="85">
        <f t="shared" ref="X10:X12" si="6">($AG$7*$AG$8*S10*$AG$24+$AG$15*$AG$16*R10*$AG$24)</f>
        <v>3600</v>
      </c>
      <c r="Y10" s="45">
        <f t="shared" ref="Y10:Y54" si="7">(O10*U10*$AG$30+P10*V10*$AG$29)*365</f>
        <v>82625737.975972086</v>
      </c>
      <c r="Z10" s="45">
        <f t="shared" ref="Z10:Z54" si="8">(O10*$AI$15*$AG$37+P10*$AI$7*$AG$36)*365</f>
        <v>251231.74422022761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365*((P10*$AI$7*($AG$53*$AG$54+$AG$49*$AG$50+$AG$45*$AG$46))+(O10*$AI$15*($AG$53*$AG$55+$AG$49*$AG$51+$AG$45*$AG$47)))</f>
        <v>23421.004892177258</v>
      </c>
      <c r="AD10" s="44">
        <f t="shared" ref="AD10:AD46" si="11">SUM(X10:AB10)</f>
        <v>82921304.956755117</v>
      </c>
      <c r="AE10" s="124"/>
      <c r="AF10" s="99"/>
      <c r="AG10" s="18">
        <v>110400</v>
      </c>
      <c r="AH10" s="101"/>
      <c r="AI10" s="79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5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5"/>
      <c r="M11" s="27">
        <f>'[3]E-Auto'!$E9*(1/100)</f>
        <v>3.1800000000000001E-3</v>
      </c>
      <c r="O11" s="35">
        <f t="shared" si="0"/>
        <v>12202.680082181758</v>
      </c>
      <c r="P11" s="39">
        <f t="shared" si="1"/>
        <v>1270.1799776514699</v>
      </c>
      <c r="Q11" s="145"/>
      <c r="R11" s="32">
        <f t="shared" si="2"/>
        <v>1</v>
      </c>
      <c r="S11" s="37">
        <f t="shared" si="3"/>
        <v>1</v>
      </c>
      <c r="T11" s="145"/>
      <c r="U11" s="43">
        <f t="shared" si="4"/>
        <v>0.33601094954000144</v>
      </c>
      <c r="V11" s="37">
        <f t="shared" si="5"/>
        <v>3.200000008410581E-3</v>
      </c>
      <c r="W11" s="145"/>
      <c r="X11" s="85">
        <f t="shared" si="6"/>
        <v>3600</v>
      </c>
      <c r="Y11" s="45">
        <f t="shared" si="7"/>
        <v>83860710.397950545</v>
      </c>
      <c r="Z11" s="45">
        <f t="shared" si="8"/>
        <v>254986.16918190857</v>
      </c>
      <c r="AA11" s="45">
        <f t="shared" si="9"/>
        <v>17563.03028881651</v>
      </c>
      <c r="AB11" s="46">
        <f t="shared" si="10"/>
        <v>23770.881146561176</v>
      </c>
      <c r="AD11" s="44">
        <f t="shared" si="11"/>
        <v>84160630.478567839</v>
      </c>
      <c r="AE11" s="124"/>
      <c r="AF11" s="100"/>
      <c r="AG11" s="17"/>
      <c r="AH11" s="101"/>
      <c r="AI11" s="79" t="s">
        <v>61</v>
      </c>
      <c r="AJ11" s="80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5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5"/>
      <c r="M12" s="27">
        <f>'[3]E-Auto'!$E10*(1/100)</f>
        <v>4.1700000000000001E-3</v>
      </c>
      <c r="O12" s="35">
        <f>F12</f>
        <v>12382.360164363514</v>
      </c>
      <c r="P12" s="39">
        <f t="shared" si="1"/>
        <v>1288.8469046604268</v>
      </c>
      <c r="Q12" s="145"/>
      <c r="R12" s="32">
        <f t="shared" si="2"/>
        <v>1</v>
      </c>
      <c r="S12" s="37">
        <f t="shared" si="3"/>
        <v>1</v>
      </c>
      <c r="T12" s="145"/>
      <c r="U12" s="43">
        <f t="shared" si="4"/>
        <v>0.33601160883667119</v>
      </c>
      <c r="V12" s="37">
        <f t="shared" si="5"/>
        <v>3.2000000089160048E-3</v>
      </c>
      <c r="W12" s="145"/>
      <c r="X12" s="85">
        <f t="shared" si="6"/>
        <v>3600</v>
      </c>
      <c r="Y12" s="45">
        <f t="shared" si="7"/>
        <v>85095694.636477247</v>
      </c>
      <c r="Z12" s="45">
        <f t="shared" si="8"/>
        <v>258740.59120200292</v>
      </c>
      <c r="AA12" s="45">
        <f t="shared" si="9"/>
        <v>17809.290353135737</v>
      </c>
      <c r="AB12" s="46">
        <f t="shared" si="10"/>
        <v>24120.754713566643</v>
      </c>
      <c r="AD12" s="44">
        <f t="shared" si="11"/>
        <v>85399965.272745952</v>
      </c>
      <c r="AE12" s="124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5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5"/>
      <c r="M13" s="27">
        <f>'[3]E-Auto'!$E11*(1/100)</f>
        <v>6.2100000000000002E-3</v>
      </c>
      <c r="O13" s="35">
        <f t="shared" si="0"/>
        <v>12562.04024654527</v>
      </c>
      <c r="P13" s="39">
        <f t="shared" si="1"/>
        <v>1307.5131706689151</v>
      </c>
      <c r="Q13" s="145"/>
      <c r="R13" s="32">
        <f t="shared" si="2"/>
        <v>1</v>
      </c>
      <c r="S13" s="37">
        <f t="shared" si="3"/>
        <v>1</v>
      </c>
      <c r="T13" s="145"/>
      <c r="U13" s="43">
        <f t="shared" si="4"/>
        <v>0.33601229746780775</v>
      </c>
      <c r="V13" s="37">
        <f t="shared" si="5"/>
        <v>3.2000000094438534E-3</v>
      </c>
      <c r="W13" s="145"/>
      <c r="X13" s="85">
        <f>($AG$7*$AG$8*S13*$AG$24+$AG$15*$AG$16*R13*$AG$24)</f>
        <v>3600</v>
      </c>
      <c r="Y13" s="45">
        <f t="shared" si="7"/>
        <v>86330691.222884431</v>
      </c>
      <c r="Z13" s="45">
        <f t="shared" si="8"/>
        <v>262495.01032691519</v>
      </c>
      <c r="AA13" s="45">
        <f t="shared" si="9"/>
        <v>18041.904268908085</v>
      </c>
      <c r="AB13" s="46">
        <f t="shared" si="10"/>
        <v>24470.625635587963</v>
      </c>
      <c r="AD13" s="44">
        <f t="shared" si="11"/>
        <v>86639298.763115853</v>
      </c>
      <c r="AE13" s="124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5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5"/>
      <c r="M14" s="27">
        <f>'[3]E-Auto'!$E12*(1/100)</f>
        <v>3.5041935483870967E-2</v>
      </c>
      <c r="O14" s="35">
        <f t="shared" si="0"/>
        <v>12741.720328727028</v>
      </c>
      <c r="P14" s="39">
        <f>G14+(G14*I14)</f>
        <v>1326.1787860498978</v>
      </c>
      <c r="Q14" s="145"/>
      <c r="R14" s="32">
        <f t="shared" si="2"/>
        <v>1</v>
      </c>
      <c r="S14" s="37">
        <f t="shared" si="3"/>
        <v>1</v>
      </c>
      <c r="T14" s="145"/>
      <c r="U14" s="43">
        <f t="shared" si="4"/>
        <v>0.33601301629090125</v>
      </c>
      <c r="V14" s="37">
        <f t="shared" si="5"/>
        <v>3.2000000099947808E-3</v>
      </c>
      <c r="W14" s="145"/>
      <c r="X14" s="85">
        <f>($AG$7*$AG$8*S14*$AG$24+$AG$15*$AG$16*R14*$AG$24)+AG26</f>
        <v>1511350</v>
      </c>
      <c r="Y14" s="45">
        <f t="shared" si="7"/>
        <v>87565700.704128176</v>
      </c>
      <c r="Z14" s="45">
        <f t="shared" si="8"/>
        <v>266249.42660207895</v>
      </c>
      <c r="AA14" s="45">
        <f t="shared" si="9"/>
        <v>17929.87813846071</v>
      </c>
      <c r="AB14" s="46">
        <f t="shared" si="10"/>
        <v>24820.493954132413</v>
      </c>
      <c r="AD14" s="44">
        <f t="shared" si="11"/>
        <v>89386050.502822861</v>
      </c>
      <c r="AE14" s="124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5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5"/>
      <c r="M15" s="27">
        <f>'[3]E-Auto'!$E13*(1/100)</f>
        <v>6.3873870967741941E-2</v>
      </c>
      <c r="O15" s="35">
        <f t="shared" si="0"/>
        <v>12921.400410908785</v>
      </c>
      <c r="P15" s="39">
        <f t="shared" si="1"/>
        <v>1344.8437609604243</v>
      </c>
      <c r="Q15" s="145"/>
      <c r="R15" s="32">
        <f t="shared" si="2"/>
        <v>1</v>
      </c>
      <c r="S15" s="37">
        <f t="shared" si="3"/>
        <v>1</v>
      </c>
      <c r="T15" s="145"/>
      <c r="U15" s="43">
        <f t="shared" si="4"/>
        <v>0.33601376617579504</v>
      </c>
      <c r="V15" s="37">
        <f t="shared" si="5"/>
        <v>3.2000000105694478E-3</v>
      </c>
      <c r="W15" s="145"/>
      <c r="X15" s="85">
        <f>($AJ$11*$AG$8*S15*$AG$25+$AJ$9*$AG$8*S15*$AG$24+$AG$15*$AG$16*R15*$AG$24)</f>
        <v>10100</v>
      </c>
      <c r="Y15" s="45">
        <f t="shared" si="7"/>
        <v>88800723.643015549</v>
      </c>
      <c r="Z15" s="45">
        <f t="shared" si="8"/>
        <v>270003.84007198218</v>
      </c>
      <c r="AA15" s="45">
        <f t="shared" si="9"/>
        <v>17807.414287175776</v>
      </c>
      <c r="AB15" s="46">
        <f t="shared" si="10"/>
        <v>25170.359709843273</v>
      </c>
      <c r="AD15" s="44">
        <f t="shared" si="11"/>
        <v>89123805.257084548</v>
      </c>
      <c r="AE15" s="124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5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5"/>
      <c r="M16" s="27">
        <f>'[3]E-Auto'!$E14*(1/100)</f>
        <v>9.2705806451612929E-2</v>
      </c>
      <c r="O16" s="35">
        <f t="shared" si="0"/>
        <v>13101.080493090543</v>
      </c>
      <c r="P16" s="39">
        <f t="shared" si="1"/>
        <v>1363.5081053472225</v>
      </c>
      <c r="Q16" s="145"/>
      <c r="R16" s="32">
        <f t="shared" si="2"/>
        <v>1</v>
      </c>
      <c r="S16" s="37">
        <f t="shared" si="3"/>
        <v>1</v>
      </c>
      <c r="T16" s="145"/>
      <c r="U16" s="43">
        <f t="shared" si="4"/>
        <v>0.33601454800468605</v>
      </c>
      <c r="V16" s="37">
        <f t="shared" si="5"/>
        <v>3.2000000111685255E-3</v>
      </c>
      <c r="W16" s="145"/>
      <c r="X16" s="85">
        <f t="shared" ref="X16:X54" si="13">($AJ$11*$AG$8*S16*$AG$25+$AJ$9*$AG$8*S16*$AG$24+$AG$15*$AG$16*R16*$AG$24)</f>
        <v>10100</v>
      </c>
      <c r="Y16" s="45">
        <f t="shared" si="7"/>
        <v>90035760.618431583</v>
      </c>
      <c r="Z16" s="45">
        <f t="shared" si="8"/>
        <v>273758.25078019156</v>
      </c>
      <c r="AA16" s="45">
        <f t="shared" si="9"/>
        <v>17674.512715053297</v>
      </c>
      <c r="AB16" s="46">
        <f t="shared" si="10"/>
        <v>25520.222942522239</v>
      </c>
      <c r="AD16" s="44">
        <f t="shared" si="11"/>
        <v>90362813.604869351</v>
      </c>
      <c r="AE16" s="124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5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5"/>
      <c r="M17" s="27">
        <f>'[3]E-Auto'!$E15*(1/100)</f>
        <v>0.1215377419354839</v>
      </c>
      <c r="O17" s="35">
        <f>F17</f>
        <v>13280.760575272299</v>
      </c>
      <c r="P17" s="39">
        <f>G17+(G17*I17)</f>
        <v>1382.1718289521107</v>
      </c>
      <c r="Q17" s="145"/>
      <c r="R17" s="32">
        <f t="shared" si="2"/>
        <v>1</v>
      </c>
      <c r="S17" s="37">
        <f t="shared" si="3"/>
        <v>1</v>
      </c>
      <c r="T17" s="145"/>
      <c r="U17" s="43">
        <f t="shared" si="4"/>
        <v>0.33601536267212451</v>
      </c>
      <c r="V17" s="37">
        <f t="shared" si="5"/>
        <v>3.2000000117926959E-3</v>
      </c>
      <c r="W17" s="145"/>
      <c r="X17" s="85">
        <f t="shared" si="13"/>
        <v>10100</v>
      </c>
      <c r="Y17" s="45">
        <f t="shared" si="7"/>
        <v>91270812.225566447</v>
      </c>
      <c r="Z17" s="45">
        <f t="shared" si="8"/>
        <v>277512.65876937605</v>
      </c>
      <c r="AA17" s="45">
        <f t="shared" si="9"/>
        <v>17531.173422093263</v>
      </c>
      <c r="AB17" s="46">
        <f t="shared" si="10"/>
        <v>25870.083691151067</v>
      </c>
      <c r="AD17" s="44">
        <f t="shared" si="11"/>
        <v>91601826.141449064</v>
      </c>
      <c r="AE17" s="124"/>
      <c r="AF17" s="98" t="s">
        <v>16</v>
      </c>
      <c r="AG17" s="17"/>
      <c r="AH17" s="101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5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5"/>
      <c r="M18" s="27">
        <f>'[3]E-Auto'!$E16*(1/100)</f>
        <v>0.15036967741935489</v>
      </c>
      <c r="O18" s="35">
        <f t="shared" si="0"/>
        <v>13460.440657454055</v>
      </c>
      <c r="P18" s="39">
        <f t="shared" si="1"/>
        <v>1400.8349413172516</v>
      </c>
      <c r="Q18" s="145"/>
      <c r="R18" s="32">
        <f t="shared" si="2"/>
        <v>1</v>
      </c>
      <c r="S18" s="37">
        <f t="shared" si="3"/>
        <v>1</v>
      </c>
      <c r="T18" s="145"/>
      <c r="U18" s="43">
        <f t="shared" si="4"/>
        <v>0.336016211085014</v>
      </c>
      <c r="V18" s="37">
        <f t="shared" si="5"/>
        <v>3.2000000124426478E-3</v>
      </c>
      <c r="W18" s="145"/>
      <c r="X18" s="85">
        <f t="shared" si="13"/>
        <v>10100</v>
      </c>
      <c r="Y18" s="45">
        <f t="shared" si="7"/>
        <v>92505879.076142505</v>
      </c>
      <c r="Z18" s="45">
        <f t="shared" si="8"/>
        <v>281267.06408133043</v>
      </c>
      <c r="AA18" s="45">
        <f t="shared" si="9"/>
        <v>17377.39640829567</v>
      </c>
      <c r="AB18" s="46">
        <f t="shared" si="10"/>
        <v>26219.941993912576</v>
      </c>
      <c r="AD18" s="44">
        <f t="shared" si="11"/>
        <v>92840843.478626028</v>
      </c>
      <c r="AE18" s="124"/>
      <c r="AF18" s="99"/>
      <c r="AG18" s="18">
        <v>30000</v>
      </c>
      <c r="AH18" s="101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5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5"/>
      <c r="M19" s="27">
        <f>'[3]E-Auto'!$E17*(1/100)</f>
        <v>0.17920161290322587</v>
      </c>
      <c r="O19" s="35">
        <f t="shared" si="0"/>
        <v>13640.120739635813</v>
      </c>
      <c r="P19" s="39">
        <f t="shared" si="1"/>
        <v>1419.4974517902378</v>
      </c>
      <c r="Q19" s="145"/>
      <c r="R19" s="32">
        <f t="shared" si="2"/>
        <v>1</v>
      </c>
      <c r="S19" s="37">
        <f t="shared" si="3"/>
        <v>1</v>
      </c>
      <c r="T19" s="145"/>
      <c r="U19" s="43">
        <f t="shared" si="4"/>
        <v>0.3360170941626115</v>
      </c>
      <c r="V19" s="37">
        <f t="shared" si="5"/>
        <v>3.2000000131190811E-3</v>
      </c>
      <c r="W19" s="145"/>
      <c r="X19" s="85">
        <f t="shared" si="13"/>
        <v>10100</v>
      </c>
      <c r="Y19" s="45">
        <f t="shared" si="7"/>
        <v>93740961.79864125</v>
      </c>
      <c r="Z19" s="45">
        <f t="shared" si="8"/>
        <v>285021.46675699728</v>
      </c>
      <c r="AA19" s="45">
        <f t="shared" si="9"/>
        <v>17213.181673660532</v>
      </c>
      <c r="AB19" s="46">
        <f t="shared" si="10"/>
        <v>26569.79788821104</v>
      </c>
      <c r="AD19" s="44">
        <f t="shared" si="11"/>
        <v>94079866.244960114</v>
      </c>
      <c r="AE19" s="124"/>
      <c r="AF19" s="100"/>
      <c r="AG19" s="17"/>
      <c r="AH19" s="101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5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5"/>
      <c r="M20" s="27">
        <f>'[3]E-Auto'!$E18*(1/100)</f>
        <v>0.20803354838709684</v>
      </c>
      <c r="O20" s="35">
        <f t="shared" si="0"/>
        <v>13819.800821817569</v>
      </c>
      <c r="P20" s="39">
        <f t="shared" si="1"/>
        <v>1438.1593695290267</v>
      </c>
      <c r="Q20" s="145"/>
      <c r="R20" s="32">
        <f t="shared" si="2"/>
        <v>1</v>
      </c>
      <c r="S20" s="37">
        <f t="shared" si="3"/>
        <v>1</v>
      </c>
      <c r="T20" s="145"/>
      <c r="U20" s="43">
        <f t="shared" si="4"/>
        <v>0.33601801283652744</v>
      </c>
      <c r="V20" s="37">
        <f t="shared" si="5"/>
        <v>3.200000013822704E-3</v>
      </c>
      <c r="W20" s="145"/>
      <c r="X20" s="85">
        <f t="shared" si="13"/>
        <v>10100</v>
      </c>
      <c r="Y20" s="45">
        <f t="shared" si="7"/>
        <v>94976061.038530514</v>
      </c>
      <c r="Z20" s="45">
        <f t="shared" si="8"/>
        <v>288775.86683648825</v>
      </c>
      <c r="AA20" s="45">
        <f t="shared" si="9"/>
        <v>17038.529218187836</v>
      </c>
      <c r="AB20" s="46">
        <f t="shared" si="10"/>
        <v>26919.651410691891</v>
      </c>
      <c r="AD20" s="44">
        <f t="shared" si="11"/>
        <v>95318895.085995883</v>
      </c>
      <c r="AE20" s="124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5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5"/>
      <c r="M21" s="27">
        <f>'[3]E-Auto'!$E19*(1/100)</f>
        <v>0.23686548387096781</v>
      </c>
      <c r="O21" s="35">
        <f t="shared" si="0"/>
        <v>13999.480903999325</v>
      </c>
      <c r="P21" s="39">
        <f t="shared" si="1"/>
        <v>1456.8207035067257</v>
      </c>
      <c r="Q21" s="145"/>
      <c r="R21" s="32">
        <f t="shared" si="2"/>
        <v>1</v>
      </c>
      <c r="S21" s="37">
        <f t="shared" si="3"/>
        <v>1</v>
      </c>
      <c r="T21" s="145"/>
      <c r="U21" s="43">
        <f t="shared" si="4"/>
        <v>0.33601896805072551</v>
      </c>
      <c r="V21" s="37">
        <f t="shared" si="5"/>
        <v>3.2000000145542347E-3</v>
      </c>
      <c r="W21" s="145"/>
      <c r="X21" s="85">
        <f t="shared" si="13"/>
        <v>10100</v>
      </c>
      <c r="Y21" s="45">
        <f t="shared" si="7"/>
        <v>96211177.458491445</v>
      </c>
      <c r="Z21" s="45">
        <f t="shared" si="8"/>
        <v>292530.26435910561</v>
      </c>
      <c r="AA21" s="45">
        <f t="shared" si="9"/>
        <v>16853.439041877587</v>
      </c>
      <c r="AB21" s="46">
        <f t="shared" si="10"/>
        <v>27269.502597260889</v>
      </c>
      <c r="AD21" s="44">
        <f t="shared" si="11"/>
        <v>96557930.664489686</v>
      </c>
      <c r="AE21" s="124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5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5"/>
      <c r="M22" s="27">
        <f>'[3]E-Auto'!$E20*(1/100)</f>
        <v>0.26569741935483882</v>
      </c>
      <c r="O22" s="35">
        <f t="shared" si="0"/>
        <v>14179.160986181081</v>
      </c>
      <c r="P22" s="39">
        <f t="shared" si="1"/>
        <v>1475.4814625162323</v>
      </c>
      <c r="Q22" s="145"/>
      <c r="R22" s="32">
        <f t="shared" si="2"/>
        <v>1</v>
      </c>
      <c r="S22" s="37">
        <f t="shared" si="3"/>
        <v>1</v>
      </c>
      <c r="T22" s="145"/>
      <c r="U22" s="43">
        <f t="shared" si="4"/>
        <v>0.33601996076152291</v>
      </c>
      <c r="V22" s="37">
        <f t="shared" si="5"/>
        <v>3.2000000153143996E-3</v>
      </c>
      <c r="W22" s="145"/>
      <c r="X22" s="85">
        <f t="shared" si="13"/>
        <v>10100</v>
      </c>
      <c r="Y22" s="45">
        <f t="shared" si="7"/>
        <v>97446311.738645449</v>
      </c>
      <c r="Z22" s="45">
        <f t="shared" si="8"/>
        <v>296284.65936336241</v>
      </c>
      <c r="AA22" s="45">
        <f t="shared" si="9"/>
        <v>16657.911144729791</v>
      </c>
      <c r="AB22" s="46">
        <f t="shared" si="10"/>
        <v>27619.351483102699</v>
      </c>
      <c r="AD22" s="44">
        <f t="shared" si="11"/>
        <v>97796973.660636649</v>
      </c>
      <c r="AE22" s="124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5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5"/>
      <c r="M23" s="27">
        <f>'[3]E-Auto'!$E21*(1/100)</f>
        <v>0.29452935483870979</v>
      </c>
      <c r="O23" s="35">
        <f t="shared" si="0"/>
        <v>14358.841068362839</v>
      </c>
      <c r="P23" s="39">
        <f t="shared" si="1"/>
        <v>1494.1416551747359</v>
      </c>
      <c r="Q23" s="145"/>
      <c r="R23" s="32">
        <f t="shared" si="2"/>
        <v>1</v>
      </c>
      <c r="S23" s="37">
        <f t="shared" si="3"/>
        <v>1</v>
      </c>
      <c r="T23" s="145"/>
      <c r="U23" s="43">
        <f t="shared" si="4"/>
        <v>0.33602099193759016</v>
      </c>
      <c r="V23" s="37">
        <f t="shared" si="5"/>
        <v>3.200000016103936E-3</v>
      </c>
      <c r="W23" s="145"/>
      <c r="X23" s="85">
        <f t="shared" si="13"/>
        <v>10100</v>
      </c>
      <c r="Y23" s="45">
        <f t="shared" si="7"/>
        <v>98681464.576781511</v>
      </c>
      <c r="Z23" s="45">
        <f t="shared" si="8"/>
        <v>300039.05188700173</v>
      </c>
      <c r="AA23" s="45">
        <f t="shared" si="9"/>
        <v>16451.945526744435</v>
      </c>
      <c r="AB23" s="46">
        <f t="shared" si="10"/>
        <v>27969.19810269888</v>
      </c>
      <c r="AD23" s="44">
        <f t="shared" si="11"/>
        <v>99036024.772297964</v>
      </c>
      <c r="AE23" s="124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5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5"/>
      <c r="M24" s="27">
        <f>'[3]E-Auto'!$E22*(1/100)</f>
        <v>0.32336129032258071</v>
      </c>
      <c r="O24" s="35">
        <f t="shared" si="0"/>
        <v>14538.521150544595</v>
      </c>
      <c r="P24" s="39">
        <f t="shared" si="1"/>
        <v>1512.8012899280839</v>
      </c>
      <c r="Q24" s="145"/>
      <c r="R24" s="32">
        <f t="shared" si="2"/>
        <v>1</v>
      </c>
      <c r="S24" s="37">
        <f t="shared" si="3"/>
        <v>1</v>
      </c>
      <c r="T24" s="145"/>
      <c r="U24" s="43">
        <f t="shared" si="4"/>
        <v>0.33602206255995121</v>
      </c>
      <c r="V24" s="37">
        <f t="shared" si="5"/>
        <v>3.2000000169235899E-3</v>
      </c>
      <c r="W24" s="145"/>
      <c r="X24" s="85">
        <f t="shared" si="13"/>
        <v>10100</v>
      </c>
      <c r="Y24" s="45">
        <f t="shared" si="7"/>
        <v>99916636.688582823</v>
      </c>
      <c r="Z24" s="45">
        <f t="shared" si="8"/>
        <v>303793.44196701655</v>
      </c>
      <c r="AA24" s="45">
        <f t="shared" si="9"/>
        <v>16235.542187921536</v>
      </c>
      <c r="AB24" s="46">
        <f t="shared" si="10"/>
        <v>28319.042489845378</v>
      </c>
      <c r="AD24" s="44">
        <f t="shared" si="11"/>
        <v>100275084.71522759</v>
      </c>
      <c r="AE24" s="124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5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5"/>
      <c r="M25" s="27">
        <f>'[3]E-Auto'!$E23*(1/100)</f>
        <v>0.35219322580645168</v>
      </c>
      <c r="O25" s="35">
        <f t="shared" si="0"/>
        <v>14718.201232726351</v>
      </c>
      <c r="P25" s="39">
        <f t="shared" si="1"/>
        <v>1531.4603750550209</v>
      </c>
      <c r="Q25" s="145"/>
      <c r="R25" s="32">
        <f t="shared" si="2"/>
        <v>1</v>
      </c>
      <c r="S25" s="37">
        <f t="shared" si="3"/>
        <v>1</v>
      </c>
      <c r="T25" s="145"/>
      <c r="U25" s="43">
        <f t="shared" si="4"/>
        <v>0.33602317362198331</v>
      </c>
      <c r="V25" s="37">
        <f t="shared" si="5"/>
        <v>3.2000000177741157E-3</v>
      </c>
      <c r="W25" s="145"/>
      <c r="X25" s="85">
        <f t="shared" si="13"/>
        <v>10100</v>
      </c>
      <c r="Y25" s="45">
        <f t="shared" si="7"/>
        <v>101151828.80785409</v>
      </c>
      <c r="Z25" s="45">
        <f t="shared" si="8"/>
        <v>307547.82963966759</v>
      </c>
      <c r="AA25" s="45">
        <f t="shared" si="9"/>
        <v>16008.701128261077</v>
      </c>
      <c r="AB25" s="46">
        <f t="shared" si="10"/>
        <v>28668.884677669459</v>
      </c>
      <c r="AD25" s="44">
        <f t="shared" si="11"/>
        <v>101514154.22329968</v>
      </c>
      <c r="AE25" s="124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5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5"/>
      <c r="M26" s="27">
        <f>'[3]E-Auto'!$E24*(1/100)</f>
        <v>0.38102516129032266</v>
      </c>
      <c r="O26" s="35">
        <f t="shared" si="0"/>
        <v>14897.881314908107</v>
      </c>
      <c r="P26" s="39">
        <f t="shared" si="1"/>
        <v>1550.1189186712991</v>
      </c>
      <c r="Q26" s="145"/>
      <c r="R26" s="32">
        <f t="shared" si="2"/>
        <v>1</v>
      </c>
      <c r="S26" s="37">
        <f t="shared" si="3"/>
        <v>1</v>
      </c>
      <c r="T26" s="145"/>
      <c r="U26" s="43">
        <f t="shared" si="4"/>
        <v>0.33602432612941724</v>
      </c>
      <c r="V26" s="37">
        <f t="shared" si="5"/>
        <v>3.2000000186562781E-3</v>
      </c>
      <c r="W26" s="145"/>
      <c r="X26" s="85">
        <f t="shared" si="13"/>
        <v>10100</v>
      </c>
      <c r="Y26" s="45">
        <f t="shared" si="7"/>
        <v>102387041.68674852</v>
      </c>
      <c r="Z26" s="45">
        <f t="shared" si="8"/>
        <v>311302.21494050202</v>
      </c>
      <c r="AA26" s="45">
        <f t="shared" si="9"/>
        <v>15771.422347763066</v>
      </c>
      <c r="AB26" s="46">
        <f t="shared" si="10"/>
        <v>29018.724698646209</v>
      </c>
      <c r="AD26" s="44">
        <f t="shared" si="11"/>
        <v>102753234.04873544</v>
      </c>
      <c r="AE26" s="124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5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5"/>
      <c r="M27" s="27">
        <f>'[3]E-Auto'!$E25*(1/100)</f>
        <v>0.40985709677419369</v>
      </c>
      <c r="O27" s="35">
        <f t="shared" si="0"/>
        <v>15077.561397089865</v>
      </c>
      <c r="P27" s="39">
        <f t="shared" si="1"/>
        <v>1568.7769287336728</v>
      </c>
      <c r="Q27" s="145"/>
      <c r="R27" s="32">
        <f t="shared" si="2"/>
        <v>1</v>
      </c>
      <c r="S27" s="37">
        <f t="shared" si="3"/>
        <v>1</v>
      </c>
      <c r="T27" s="145"/>
      <c r="U27" s="43">
        <f t="shared" si="4"/>
        <v>0.33602552110033695</v>
      </c>
      <c r="V27" s="37">
        <f t="shared" si="5"/>
        <v>3.2000000195708516E-3</v>
      </c>
      <c r="W27" s="145"/>
      <c r="X27" s="85">
        <f t="shared" si="13"/>
        <v>10100</v>
      </c>
      <c r="Y27" s="45">
        <f t="shared" si="7"/>
        <v>103622276.09599476</v>
      </c>
      <c r="Z27" s="45">
        <f t="shared" si="8"/>
        <v>315056.59790437034</v>
      </c>
      <c r="AA27" s="45">
        <f t="shared" si="9"/>
        <v>15523.705846427505</v>
      </c>
      <c r="AB27" s="46">
        <f t="shared" si="10"/>
        <v>29368.562584614461</v>
      </c>
      <c r="AD27" s="44">
        <f t="shared" si="11"/>
        <v>103992324.96233016</v>
      </c>
      <c r="AE27" s="124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5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5"/>
      <c r="M28" s="27">
        <f>'[3]E-Auto'!$E26*(1/100)</f>
        <v>0.43868903225806466</v>
      </c>
      <c r="O28" s="35">
        <f t="shared" si="0"/>
        <v>15257.241479271621</v>
      </c>
      <c r="P28" s="39">
        <f t="shared" si="1"/>
        <v>1587.4344130437687</v>
      </c>
      <c r="Q28" s="145"/>
      <c r="R28" s="32">
        <f t="shared" si="2"/>
        <v>1</v>
      </c>
      <c r="S28" s="37">
        <f t="shared" si="3"/>
        <v>1</v>
      </c>
      <c r="T28" s="145"/>
      <c r="U28" s="43">
        <f t="shared" si="4"/>
        <v>0.33602675956517997</v>
      </c>
      <c r="V28" s="37">
        <f t="shared" si="5"/>
        <v>3.2000000205186182E-3</v>
      </c>
      <c r="W28" s="145"/>
      <c r="X28" s="85">
        <f t="shared" si="13"/>
        <v>10100</v>
      </c>
      <c r="Y28" s="45">
        <f t="shared" si="7"/>
        <v>104857532.82512382</v>
      </c>
      <c r="Z28" s="45">
        <f t="shared" si="8"/>
        <v>318810.97856544366</v>
      </c>
      <c r="AA28" s="45">
        <f t="shared" si="9"/>
        <v>15265.551624254385</v>
      </c>
      <c r="AB28" s="46">
        <f t="shared" si="10"/>
        <v>29718.398366792317</v>
      </c>
      <c r="AD28" s="44">
        <f t="shared" si="11"/>
        <v>105231427.7536803</v>
      </c>
      <c r="AE28" s="124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5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5"/>
      <c r="M29" s="27">
        <f>'[3]E-Auto'!$E27*(1/100)</f>
        <v>0.46752096774193563</v>
      </c>
      <c r="O29" s="35">
        <f t="shared" si="0"/>
        <v>15436.921561453377</v>
      </c>
      <c r="P29" s="39">
        <f t="shared" si="1"/>
        <v>1606.0913792518531</v>
      </c>
      <c r="Q29" s="145"/>
      <c r="R29" s="32">
        <f t="shared" si="2"/>
        <v>1</v>
      </c>
      <c r="S29" s="37">
        <f t="shared" si="3"/>
        <v>1</v>
      </c>
      <c r="T29" s="145"/>
      <c r="U29" s="43">
        <f t="shared" si="4"/>
        <v>0.33602804256673707</v>
      </c>
      <c r="V29" s="37">
        <f t="shared" si="5"/>
        <v>3.2000000215003711E-3</v>
      </c>
      <c r="W29" s="145"/>
      <c r="X29" s="85">
        <f t="shared" si="13"/>
        <v>10100</v>
      </c>
      <c r="Y29" s="45">
        <f t="shared" si="7"/>
        <v>106092812.68269634</v>
      </c>
      <c r="Z29" s="45">
        <f t="shared" si="8"/>
        <v>322565.35695723013</v>
      </c>
      <c r="AA29" s="45">
        <f t="shared" si="9"/>
        <v>14996.959681243719</v>
      </c>
      <c r="AB29" s="46">
        <f t="shared" si="10"/>
        <v>30068.232075792206</v>
      </c>
      <c r="AD29" s="44">
        <f t="shared" si="11"/>
        <v>106470543.23141061</v>
      </c>
      <c r="AE29" s="124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5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5"/>
      <c r="M30" s="27">
        <f>'[3]E-Auto'!$E28*(1/100)</f>
        <v>0.49635290322580661</v>
      </c>
      <c r="O30" s="35">
        <f t="shared" si="0"/>
        <v>15616.601643635135</v>
      </c>
      <c r="P30" s="39">
        <f t="shared" si="1"/>
        <v>1624.7478348604816</v>
      </c>
      <c r="Q30" s="145"/>
      <c r="R30" s="32">
        <f t="shared" si="2"/>
        <v>1</v>
      </c>
      <c r="S30" s="37">
        <f t="shared" si="3"/>
        <v>1</v>
      </c>
      <c r="T30" s="145"/>
      <c r="U30" s="43">
        <f t="shared" si="4"/>
        <v>0.33602937116015258</v>
      </c>
      <c r="V30" s="37">
        <f t="shared" si="5"/>
        <v>3.2000000225169112E-3</v>
      </c>
      <c r="W30" s="145"/>
      <c r="X30" s="85">
        <f t="shared" si="13"/>
        <v>10100</v>
      </c>
      <c r="Y30" s="45">
        <f t="shared" si="7"/>
        <v>107328116.49652936</v>
      </c>
      <c r="Z30" s="45">
        <f t="shared" si="8"/>
        <v>326319.73311259109</v>
      </c>
      <c r="AA30" s="45">
        <f t="shared" si="9"/>
        <v>14717.930017395498</v>
      </c>
      <c r="AB30" s="46">
        <f t="shared" si="10"/>
        <v>30418.063741635506</v>
      </c>
      <c r="AD30" s="44">
        <f t="shared" si="11"/>
        <v>107709672.22340098</v>
      </c>
      <c r="AE30" s="124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5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5"/>
      <c r="M31" s="27">
        <f>'[3]E-Auto'!$E29*(1/100)</f>
        <v>0.52518483870967758</v>
      </c>
      <c r="O31" s="35">
        <f t="shared" si="0"/>
        <v>15796.281725816891</v>
      </c>
      <c r="P31" s="39">
        <f t="shared" si="1"/>
        <v>1643.4037872280473</v>
      </c>
      <c r="Q31" s="145"/>
      <c r="R31" s="32">
        <f t="shared" si="2"/>
        <v>1</v>
      </c>
      <c r="S31" s="37">
        <f t="shared" si="3"/>
        <v>1</v>
      </c>
      <c r="T31" s="145"/>
      <c r="U31" s="43">
        <f t="shared" si="4"/>
        <v>0.33603074641292408</v>
      </c>
      <c r="V31" s="37">
        <f t="shared" si="5"/>
        <v>3.2000000235690501E-3</v>
      </c>
      <c r="W31" s="145"/>
      <c r="X31" s="85">
        <f t="shared" si="13"/>
        <v>10100</v>
      </c>
      <c r="Y31" s="45">
        <f t="shared" si="7"/>
        <v>108563445.11392337</v>
      </c>
      <c r="Z31" s="45">
        <f t="shared" si="8"/>
        <v>330074.10706375609</v>
      </c>
      <c r="AA31" s="45">
        <f t="shared" si="9"/>
        <v>14428.462632709723</v>
      </c>
      <c r="AB31" s="46">
        <f t="shared" si="10"/>
        <v>30767.893393766717</v>
      </c>
      <c r="AD31" s="44">
        <f t="shared" si="11"/>
        <v>108948815.57701361</v>
      </c>
      <c r="AE31" s="124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5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5"/>
      <c r="M32" s="27">
        <f>'[3]E-Auto'!$E30*(1/100)</f>
        <v>0.55401677419354856</v>
      </c>
      <c r="O32" s="35">
        <f t="shared" si="0"/>
        <v>15975.961807998649</v>
      </c>
      <c r="P32" s="39">
        <f t="shared" si="1"/>
        <v>1662.0592435722285</v>
      </c>
      <c r="Q32" s="145"/>
      <c r="R32" s="32">
        <f t="shared" si="2"/>
        <v>1</v>
      </c>
      <c r="S32" s="37">
        <f t="shared" si="3"/>
        <v>1</v>
      </c>
      <c r="T32" s="145"/>
      <c r="U32" s="43">
        <f t="shared" si="4"/>
        <v>0.33603216940490255</v>
      </c>
      <c r="V32" s="37">
        <f t="shared" si="5"/>
        <v>3.2000000246576081E-3</v>
      </c>
      <c r="W32" s="145"/>
      <c r="X32" s="85">
        <f t="shared" si="13"/>
        <v>10100</v>
      </c>
      <c r="Y32" s="45">
        <f t="shared" si="7"/>
        <v>109798799.40188941</v>
      </c>
      <c r="Z32" s="45">
        <f t="shared" si="8"/>
        <v>333828.47884233872</v>
      </c>
      <c r="AA32" s="45">
        <f t="shared" si="9"/>
        <v>14128.5575271864</v>
      </c>
      <c r="AB32" s="46">
        <f t="shared" si="10"/>
        <v>31117.721061067292</v>
      </c>
      <c r="AD32" s="44">
        <f t="shared" si="11"/>
        <v>110187974.15932</v>
      </c>
      <c r="AE32" s="124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5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5"/>
      <c r="M33" s="27">
        <f>'[3]E-Auto'!$E31*(1/100)</f>
        <v>0.58284870967741953</v>
      </c>
      <c r="O33" s="35">
        <f t="shared" si="0"/>
        <v>16155.641890180405</v>
      </c>
      <c r="P33" s="39">
        <f t="shared" si="1"/>
        <v>1680.714210973334</v>
      </c>
      <c r="Q33" s="145"/>
      <c r="R33" s="32">
        <f t="shared" si="2"/>
        <v>1</v>
      </c>
      <c r="S33" s="37">
        <f t="shared" si="3"/>
        <v>1</v>
      </c>
      <c r="T33" s="145"/>
      <c r="U33" s="43">
        <f t="shared" si="4"/>
        <v>0.33603364122829232</v>
      </c>
      <c r="V33" s="37">
        <f t="shared" si="5"/>
        <v>3.2000000257834146E-3</v>
      </c>
      <c r="W33" s="145"/>
      <c r="X33" s="85">
        <f t="shared" si="13"/>
        <v>10100</v>
      </c>
      <c r="Y33" s="45">
        <f t="shared" si="7"/>
        <v>111034180.24737582</v>
      </c>
      <c r="Z33" s="45">
        <f t="shared" si="8"/>
        <v>337582.84847935062</v>
      </c>
      <c r="AA33" s="45">
        <f t="shared" si="9"/>
        <v>13818.214700825522</v>
      </c>
      <c r="AB33" s="46">
        <f t="shared" si="10"/>
        <v>31467.546771868969</v>
      </c>
      <c r="AD33" s="44">
        <f t="shared" si="11"/>
        <v>111427148.85732786</v>
      </c>
      <c r="AE33" s="124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5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5"/>
      <c r="M34" s="27">
        <f>'[3]E-Auto'!$E32*(1/100)</f>
        <v>0.6116806451612905</v>
      </c>
      <c r="O34" s="35">
        <f t="shared" si="0"/>
        <v>16335.321972362161</v>
      </c>
      <c r="P34" s="39">
        <f t="shared" si="1"/>
        <v>1699.3686963775583</v>
      </c>
      <c r="Q34" s="145"/>
      <c r="R34" s="32">
        <f t="shared" si="2"/>
        <v>1</v>
      </c>
      <c r="S34" s="37">
        <f t="shared" si="3"/>
        <v>1</v>
      </c>
      <c r="T34" s="145"/>
      <c r="U34" s="43">
        <f t="shared" si="4"/>
        <v>0.33603516298765124</v>
      </c>
      <c r="V34" s="37">
        <f t="shared" si="5"/>
        <v>3.2000000269473091E-3</v>
      </c>
      <c r="W34" s="145"/>
      <c r="X34" s="85">
        <f t="shared" si="13"/>
        <v>10100</v>
      </c>
      <c r="Y34" s="45">
        <f t="shared" si="7"/>
        <v>112269588.55749543</v>
      </c>
      <c r="Z34" s="45">
        <f t="shared" si="8"/>
        <v>341337.21600521624</v>
      </c>
      <c r="AA34" s="45">
        <f t="shared" si="9"/>
        <v>13497.434153627088</v>
      </c>
      <c r="AB34" s="46">
        <f t="shared" si="10"/>
        <v>31817.370553966859</v>
      </c>
      <c r="AD34" s="44">
        <f t="shared" si="11"/>
        <v>112666340.57820825</v>
      </c>
      <c r="AE34" s="124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5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5"/>
      <c r="M35" s="27">
        <f>'[3]E-Auto'!$E33*(1/100)</f>
        <v>0.64051258064516148</v>
      </c>
      <c r="O35" s="35">
        <f t="shared" si="0"/>
        <v>16515.002054543915</v>
      </c>
      <c r="P35" s="39">
        <f t="shared" si="1"/>
        <v>1718.0227066001394</v>
      </c>
      <c r="Q35" s="145"/>
      <c r="R35" s="32">
        <f t="shared" si="2"/>
        <v>1</v>
      </c>
      <c r="S35" s="37">
        <f t="shared" si="3"/>
        <v>1</v>
      </c>
      <c r="T35" s="145"/>
      <c r="U35" s="43">
        <f t="shared" si="4"/>
        <v>0.33603673579989041</v>
      </c>
      <c r="V35" s="37">
        <f t="shared" si="5"/>
        <v>3.2000000281501386E-3</v>
      </c>
      <c r="W35" s="145"/>
      <c r="X35" s="85">
        <f t="shared" si="13"/>
        <v>10100</v>
      </c>
      <c r="Y35" s="45">
        <f t="shared" si="7"/>
        <v>113505025.25975253</v>
      </c>
      <c r="Z35" s="45">
        <f t="shared" si="8"/>
        <v>345091.58144978626</v>
      </c>
      <c r="AA35" s="45">
        <f t="shared" si="9"/>
        <v>13166.2158855911</v>
      </c>
      <c r="AB35" s="46">
        <f t="shared" si="10"/>
        <v>32167.192434632041</v>
      </c>
      <c r="AD35" s="44">
        <f t="shared" si="11"/>
        <v>113905550.24952255</v>
      </c>
      <c r="AE35" s="124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5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5"/>
      <c r="M36" s="27">
        <f>'[3]E-Auto'!$E34*(1/100)</f>
        <v>0.66934451612903245</v>
      </c>
      <c r="O36" s="35">
        <f t="shared" si="0"/>
        <v>16694.682136725674</v>
      </c>
      <c r="P36" s="39">
        <f t="shared" si="1"/>
        <v>1736.6762483284338</v>
      </c>
      <c r="Q36" s="145"/>
      <c r="R36" s="32">
        <f t="shared" si="2"/>
        <v>1</v>
      </c>
      <c r="S36" s="37">
        <f t="shared" si="3"/>
        <v>1</v>
      </c>
      <c r="T36" s="145"/>
      <c r="U36" s="43">
        <f t="shared" si="4"/>
        <v>0.3360383607942744</v>
      </c>
      <c r="V36" s="37">
        <f t="shared" si="5"/>
        <v>3.2000000293927622E-3</v>
      </c>
      <c r="W36" s="145"/>
      <c r="X36" s="85">
        <f t="shared" si="13"/>
        <v>10100</v>
      </c>
      <c r="Y36" s="45">
        <f t="shared" si="7"/>
        <v>114740491.30226976</v>
      </c>
      <c r="Z36" s="45">
        <f t="shared" si="8"/>
        <v>348845.94484235125</v>
      </c>
      <c r="AA36" s="45">
        <f t="shared" si="9"/>
        <v>12824.559896717568</v>
      </c>
      <c r="AB36" s="46">
        <f t="shared" si="10"/>
        <v>32517.012440623887</v>
      </c>
      <c r="AD36" s="44">
        <f t="shared" si="11"/>
        <v>115144778.81944945</v>
      </c>
      <c r="AE36" s="124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5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5"/>
      <c r="M37" s="27">
        <f>'[3]E-Auto'!$E35*(1/100)</f>
        <v>0.69817645161290343</v>
      </c>
      <c r="O37" s="35">
        <f t="shared" si="0"/>
        <v>16874.36221890743</v>
      </c>
      <c r="P37" s="39">
        <f t="shared" si="1"/>
        <v>1755.3293281248968</v>
      </c>
      <c r="Q37" s="145"/>
      <c r="R37" s="32">
        <f t="shared" si="2"/>
        <v>1</v>
      </c>
      <c r="S37" s="37">
        <f t="shared" si="3"/>
        <v>1</v>
      </c>
      <c r="T37" s="145"/>
      <c r="U37" s="43">
        <f t="shared" si="4"/>
        <v>0.33604003911242109</v>
      </c>
      <c r="V37" s="37">
        <f t="shared" si="5"/>
        <v>3.2000000306760465E-3</v>
      </c>
      <c r="W37" s="145"/>
      <c r="X37" s="85">
        <f t="shared" si="13"/>
        <v>10100</v>
      </c>
      <c r="Y37" s="45">
        <f t="shared" si="7"/>
        <v>115975987.65401497</v>
      </c>
      <c r="Z37" s="45">
        <f t="shared" si="8"/>
        <v>352600.30621165491</v>
      </c>
      <c r="AA37" s="45">
        <f t="shared" si="9"/>
        <v>12472.466187006477</v>
      </c>
      <c r="AB37" s="46">
        <f t="shared" si="10"/>
        <v>32866.830598201952</v>
      </c>
      <c r="AD37" s="44">
        <f t="shared" si="11"/>
        <v>116384027.25701183</v>
      </c>
      <c r="AE37" s="124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5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5"/>
      <c r="M38" s="27">
        <f>'[3]E-Auto'!$E36*(1/100)</f>
        <v>0.7270083870967744</v>
      </c>
      <c r="O38" s="35">
        <f t="shared" si="0"/>
        <v>17054.042301089186</v>
      </c>
      <c r="P38" s="39">
        <f t="shared" si="1"/>
        <v>1773.9819524299917</v>
      </c>
      <c r="Q38" s="145"/>
      <c r="R38" s="32">
        <f t="shared" si="2"/>
        <v>1</v>
      </c>
      <c r="S38" s="37">
        <f t="shared" si="3"/>
        <v>1</v>
      </c>
      <c r="T38" s="145"/>
      <c r="U38" s="43">
        <f t="shared" si="4"/>
        <v>0.33604177190830181</v>
      </c>
      <c r="V38" s="37">
        <f t="shared" si="5"/>
        <v>3.2000000320008661E-3</v>
      </c>
      <c r="W38" s="145"/>
      <c r="X38" s="85">
        <f t="shared" si="13"/>
        <v>10100</v>
      </c>
      <c r="Y38" s="45">
        <f t="shared" si="7"/>
        <v>117211515.30502857</v>
      </c>
      <c r="Z38" s="45">
        <f t="shared" si="8"/>
        <v>356354.6655859063</v>
      </c>
      <c r="AA38" s="45">
        <f t="shared" si="9"/>
        <v>12109.934756457837</v>
      </c>
      <c r="AB38" s="46">
        <f t="shared" si="10"/>
        <v>33216.646933137665</v>
      </c>
      <c r="AD38" s="44">
        <f t="shared" si="11"/>
        <v>117623296.55230407</v>
      </c>
      <c r="AE38" s="124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5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5"/>
      <c r="M39" s="27">
        <f>'[3]E-Auto'!$E37*(1/100)</f>
        <v>0.75584032258064537</v>
      </c>
      <c r="O39" s="35">
        <f t="shared" si="0"/>
        <v>17233.722383270942</v>
      </c>
      <c r="P39" s="39">
        <f t="shared" si="1"/>
        <v>1792.6341275650054</v>
      </c>
      <c r="Q39" s="145"/>
      <c r="R39" s="32">
        <f t="shared" si="2"/>
        <v>1</v>
      </c>
      <c r="S39" s="37">
        <f t="shared" si="3"/>
        <v>1</v>
      </c>
      <c r="T39" s="145"/>
      <c r="U39" s="43">
        <f t="shared" si="4"/>
        <v>0.33604356034824123</v>
      </c>
      <c r="V39" s="37">
        <f t="shared" si="5"/>
        <v>3.2000000333681079E-3</v>
      </c>
      <c r="W39" s="145"/>
      <c r="X39" s="85">
        <f t="shared" si="13"/>
        <v>10100</v>
      </c>
      <c r="Y39" s="45">
        <f t="shared" si="7"/>
        <v>118447075.26665004</v>
      </c>
      <c r="Z39" s="45">
        <f t="shared" si="8"/>
        <v>360109.02299279277</v>
      </c>
      <c r="AA39" s="45">
        <f t="shared" si="9"/>
        <v>11736.96560507164</v>
      </c>
      <c r="AB39" s="46">
        <f t="shared" si="10"/>
        <v>33566.461470725582</v>
      </c>
      <c r="AD39" s="44">
        <f t="shared" si="11"/>
        <v>118862587.71671861</v>
      </c>
      <c r="AE39" s="124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5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5"/>
      <c r="M40" s="27">
        <f>'[3]E-Auto'!$E38*(1/100)</f>
        <v>0.78467225806451635</v>
      </c>
      <c r="O40" s="35">
        <f t="shared" si="0"/>
        <v>17413.402465452702</v>
      </c>
      <c r="P40" s="39">
        <f t="shared" si="1"/>
        <v>1811.2858597347958</v>
      </c>
      <c r="Q40" s="145"/>
      <c r="R40" s="32">
        <f t="shared" si="2"/>
        <v>1</v>
      </c>
      <c r="S40" s="37">
        <f t="shared" si="3"/>
        <v>1</v>
      </c>
      <c r="T40" s="145"/>
      <c r="U40" s="43">
        <f t="shared" si="4"/>
        <v>0.33604540561091739</v>
      </c>
      <c r="V40" s="37">
        <f t="shared" si="5"/>
        <v>3.2000000347786666E-3</v>
      </c>
      <c r="W40" s="145"/>
      <c r="X40" s="85">
        <f t="shared" si="13"/>
        <v>10100</v>
      </c>
      <c r="Y40" s="45">
        <f t="shared" si="7"/>
        <v>119682668.57174519</v>
      </c>
      <c r="Z40" s="45">
        <f t="shared" si="8"/>
        <v>363863.37845949159</v>
      </c>
      <c r="AA40" s="45">
        <f t="shared" si="9"/>
        <v>11353.558732847894</v>
      </c>
      <c r="AB40" s="46">
        <f t="shared" si="10"/>
        <v>33916.274235794343</v>
      </c>
      <c r="AD40" s="44">
        <f t="shared" si="11"/>
        <v>120101901.78317334</v>
      </c>
      <c r="AE40" s="124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5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5"/>
      <c r="M41" s="27">
        <f>'[3]E-Auto'!$E39*(1/100)</f>
        <v>0.81350419354838732</v>
      </c>
      <c r="O41" s="35">
        <f t="shared" si="0"/>
        <v>17593.082547634458</v>
      </c>
      <c r="P41" s="39">
        <f t="shared" si="1"/>
        <v>1829.9371550304584</v>
      </c>
      <c r="Q41" s="145"/>
      <c r="R41" s="32">
        <f t="shared" si="2"/>
        <v>1</v>
      </c>
      <c r="S41" s="37">
        <f t="shared" si="3"/>
        <v>1</v>
      </c>
      <c r="T41" s="145"/>
      <c r="U41" s="43">
        <f t="shared" si="4"/>
        <v>0.33604730888736184</v>
      </c>
      <c r="V41" s="37">
        <f t="shared" si="5"/>
        <v>3.2000000362334461E-3</v>
      </c>
      <c r="W41" s="145"/>
      <c r="X41" s="85">
        <f t="shared" si="13"/>
        <v>10100</v>
      </c>
      <c r="Y41" s="45">
        <f t="shared" si="7"/>
        <v>120918296.27493308</v>
      </c>
      <c r="Z41" s="45">
        <f t="shared" si="8"/>
        <v>367617.73201268172</v>
      </c>
      <c r="AA41" s="45">
        <f t="shared" si="9"/>
        <v>10959.714139786594</v>
      </c>
      <c r="AB41" s="46">
        <f t="shared" si="10"/>
        <v>34266.085252717385</v>
      </c>
      <c r="AD41" s="44">
        <f t="shared" si="11"/>
        <v>121341239.80633828</v>
      </c>
      <c r="AE41" s="124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5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5"/>
      <c r="M42" s="27">
        <f>'[3]E-Auto'!$E40*(1/100)</f>
        <v>0.8423361290322583</v>
      </c>
      <c r="O42" s="35">
        <f t="shared" si="0"/>
        <v>17772.762629816214</v>
      </c>
      <c r="P42" s="39">
        <f t="shared" si="1"/>
        <v>1848.5880194319225</v>
      </c>
      <c r="Q42" s="145"/>
      <c r="R42" s="32">
        <f t="shared" si="2"/>
        <v>1</v>
      </c>
      <c r="S42" s="37">
        <f t="shared" si="3"/>
        <v>1</v>
      </c>
      <c r="T42" s="145"/>
      <c r="U42" s="43">
        <f t="shared" si="4"/>
        <v>0.33604927138095936</v>
      </c>
      <c r="V42" s="37">
        <f t="shared" si="5"/>
        <v>3.20000003773336E-3</v>
      </c>
      <c r="W42" s="145"/>
      <c r="X42" s="85">
        <f t="shared" si="13"/>
        <v>10100</v>
      </c>
      <c r="Y42" s="45">
        <f t="shared" si="7"/>
        <v>122153959.45281278</v>
      </c>
      <c r="Z42" s="45">
        <f t="shared" si="8"/>
        <v>371372.08367855515</v>
      </c>
      <c r="AA42" s="45">
        <f t="shared" si="9"/>
        <v>10555.431825887739</v>
      </c>
      <c r="AB42" s="46">
        <f t="shared" si="10"/>
        <v>34615.894545423303</v>
      </c>
      <c r="AD42" s="44">
        <f t="shared" si="11"/>
        <v>122580602.86286265</v>
      </c>
      <c r="AE42" s="124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5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5"/>
      <c r="M43" s="27">
        <f>'[3]E-Auto'!$E41*(1/100)</f>
        <v>0.87116806451612927</v>
      </c>
      <c r="O43" s="35">
        <f t="shared" si="0"/>
        <v>17952.44271199797</v>
      </c>
      <c r="P43" s="39">
        <f t="shared" si="1"/>
        <v>1867.2384588104758</v>
      </c>
      <c r="Q43" s="145"/>
      <c r="R43" s="32">
        <f t="shared" si="2"/>
        <v>1</v>
      </c>
      <c r="S43" s="37">
        <f t="shared" si="3"/>
        <v>1</v>
      </c>
      <c r="T43" s="145"/>
      <c r="U43" s="43">
        <f t="shared" si="4"/>
        <v>0.33605129430744818</v>
      </c>
      <c r="V43" s="37">
        <f t="shared" si="5"/>
        <v>3.2000000392793304E-3</v>
      </c>
      <c r="W43" s="145"/>
      <c r="X43" s="85">
        <f t="shared" si="13"/>
        <v>10100</v>
      </c>
      <c r="Y43" s="45">
        <f t="shared" si="7"/>
        <v>123389659.20419057</v>
      </c>
      <c r="Z43" s="45">
        <f t="shared" si="8"/>
        <v>375126.43348282838</v>
      </c>
      <c r="AA43" s="45">
        <f t="shared" si="9"/>
        <v>10140.711791151334</v>
      </c>
      <c r="AB43" s="46">
        <f t="shared" si="10"/>
        <v>34965.702137405977</v>
      </c>
      <c r="AD43" s="44">
        <f t="shared" si="11"/>
        <v>123819992.05160196</v>
      </c>
      <c r="AE43" s="124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5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5"/>
      <c r="M44" s="27">
        <f>'[3]E-Auto'!$E42*(1/100)</f>
        <v>0.9</v>
      </c>
      <c r="O44" s="35">
        <f t="shared" si="0"/>
        <v>18132.12279417973</v>
      </c>
      <c r="P44" s="39">
        <f t="shared" si="1"/>
        <v>1885.8884789312201</v>
      </c>
      <c r="Q44" s="145"/>
      <c r="R44" s="32">
        <f t="shared" si="2"/>
        <v>1</v>
      </c>
      <c r="S44" s="37">
        <f t="shared" si="3"/>
        <v>1</v>
      </c>
      <c r="T44" s="145"/>
      <c r="U44" s="43">
        <f t="shared" si="4"/>
        <v>0.33605337889491993</v>
      </c>
      <c r="V44" s="37">
        <f t="shared" si="5"/>
        <v>3.2000000408722905E-3</v>
      </c>
      <c r="W44" s="145"/>
      <c r="X44" s="85">
        <f t="shared" si="13"/>
        <v>10100</v>
      </c>
      <c r="Y44" s="45">
        <f t="shared" si="7"/>
        <v>124625396.65030685</v>
      </c>
      <c r="Z44" s="45">
        <f t="shared" si="8"/>
        <v>378880.78145075246</v>
      </c>
      <c r="AA44" s="45">
        <f t="shared" si="9"/>
        <v>9715.5540355773828</v>
      </c>
      <c r="AB44" s="46">
        <f t="shared" si="10"/>
        <v>35315.508051734403</v>
      </c>
      <c r="AD44" s="44">
        <f t="shared" si="11"/>
        <v>125059408.49384491</v>
      </c>
      <c r="AE44" s="124"/>
      <c r="AF44" s="89" t="s">
        <v>44</v>
      </c>
      <c r="AG44" s="90"/>
      <c r="AH44" s="91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5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5"/>
      <c r="M45" s="27">
        <f>'[3]E-Auto'!$E43*(1/100)</f>
        <v>0.928831935483871</v>
      </c>
      <c r="O45" s="35">
        <f t="shared" si="0"/>
        <v>18311.802876361486</v>
      </c>
      <c r="P45" s="39">
        <f t="shared" si="1"/>
        <v>1904.5380854554598</v>
      </c>
      <c r="Q45" s="145"/>
      <c r="R45" s="32">
        <f t="shared" si="2"/>
        <v>1</v>
      </c>
      <c r="S45" s="37">
        <f t="shared" si="3"/>
        <v>1</v>
      </c>
      <c r="T45" s="145"/>
      <c r="U45" s="43">
        <f t="shared" si="4"/>
        <v>0.33605552638381958</v>
      </c>
      <c r="V45" s="37">
        <f t="shared" si="5"/>
        <v>3.2000000425131802E-3</v>
      </c>
      <c r="W45" s="145"/>
      <c r="X45" s="85">
        <f t="shared" si="13"/>
        <v>10100</v>
      </c>
      <c r="Y45" s="45">
        <f t="shared" si="7"/>
        <v>125861172.93506286</v>
      </c>
      <c r="Z45" s="45">
        <f t="shared" si="8"/>
        <v>382635.12760712369</v>
      </c>
      <c r="AA45" s="45">
        <f t="shared" si="9"/>
        <v>9279.9585591658724</v>
      </c>
      <c r="AB45" s="46">
        <f t="shared" si="10"/>
        <v>35665.312311062167</v>
      </c>
      <c r="AD45" s="44">
        <f t="shared" si="11"/>
        <v>126298853.33354022</v>
      </c>
      <c r="AE45" s="124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5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5"/>
      <c r="M46" s="27">
        <f>'[3]E-Auto'!$E44*(1/100)</f>
        <v>0.95766387096774197</v>
      </c>
      <c r="O46" s="35">
        <f t="shared" si="0"/>
        <v>18491.482958543242</v>
      </c>
      <c r="P46" s="39">
        <f t="shared" si="1"/>
        <v>1923.1872839430305</v>
      </c>
      <c r="Q46" s="145"/>
      <c r="R46" s="32">
        <f t="shared" si="2"/>
        <v>1</v>
      </c>
      <c r="S46" s="37">
        <f t="shared" si="3"/>
        <v>1</v>
      </c>
      <c r="T46" s="145"/>
      <c r="U46" s="43">
        <f t="shared" si="4"/>
        <v>0.3360577380269455</v>
      </c>
      <c r="V46" s="37">
        <f t="shared" si="5"/>
        <v>3.2000000442029505E-3</v>
      </c>
      <c r="W46" s="145"/>
      <c r="X46" s="85">
        <f t="shared" si="13"/>
        <v>10100</v>
      </c>
      <c r="Y46" s="45">
        <f t="shared" si="7"/>
        <v>127096989.22524786</v>
      </c>
      <c r="Z46" s="45">
        <f t="shared" si="8"/>
        <v>386389.47197629436</v>
      </c>
      <c r="AA46" s="45">
        <f t="shared" si="9"/>
        <v>8833.9253619168067</v>
      </c>
      <c r="AB46" s="46">
        <f t="shared" si="10"/>
        <v>36015.114937636914</v>
      </c>
      <c r="AD46" s="44">
        <f t="shared" si="11"/>
        <v>127538327.7375237</v>
      </c>
      <c r="AE46" s="124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5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5"/>
      <c r="M47" s="27">
        <f>'[3]E-Auto'!$E45*(1/100)</f>
        <v>0.98649580645161294</v>
      </c>
      <c r="O47" s="35">
        <f t="shared" si="0"/>
        <v>18671.163040724998</v>
      </c>
      <c r="P47" s="39">
        <f t="shared" si="1"/>
        <v>1941.8360798545596</v>
      </c>
      <c r="Q47" s="145"/>
      <c r="R47" s="32">
        <f t="shared" si="2"/>
        <v>1</v>
      </c>
      <c r="S47" s="37">
        <f t="shared" si="3"/>
        <v>1</v>
      </c>
      <c r="T47" s="145"/>
      <c r="U47" s="43">
        <f t="shared" si="4"/>
        <v>0.33606001508944955</v>
      </c>
      <c r="V47" s="37">
        <f t="shared" si="5"/>
        <v>3.2000000459425624E-3</v>
      </c>
      <c r="W47" s="145"/>
      <c r="X47" s="85">
        <f t="shared" si="13"/>
        <v>10100</v>
      </c>
      <c r="Y47" s="45">
        <f t="shared" si="7"/>
        <v>128332846.71076605</v>
      </c>
      <c r="Z47" s="45">
        <f t="shared" si="8"/>
        <v>390143.81458218192</v>
      </c>
      <c r="AA47" s="45">
        <f t="shared" si="9"/>
        <v>8377.4544438301909</v>
      </c>
      <c r="AB47" s="46">
        <f t="shared" si="10"/>
        <v>36364.915953309246</v>
      </c>
      <c r="AD47" s="44">
        <f t="shared" ref="AD47:AD54" si="14">SUM(X47:AB47)</f>
        <v>128777832.89574537</v>
      </c>
      <c r="AE47" s="124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5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5"/>
      <c r="M48" s="27">
        <f>'[3]E-Auto'!$E46*(1/100)</f>
        <v>1</v>
      </c>
      <c r="O48" s="35">
        <f t="shared" si="0"/>
        <v>18850.843122906754</v>
      </c>
      <c r="P48" s="39">
        <f t="shared" si="1"/>
        <v>1960.4844785536693</v>
      </c>
      <c r="Q48" s="145"/>
      <c r="R48" s="32">
        <f t="shared" si="2"/>
        <v>1</v>
      </c>
      <c r="S48" s="37">
        <f t="shared" si="3"/>
        <v>1</v>
      </c>
      <c r="T48" s="145"/>
      <c r="U48" s="43">
        <f t="shared" si="4"/>
        <v>0.33606235884883673</v>
      </c>
      <c r="V48" s="37">
        <f t="shared" si="5"/>
        <v>3.2000000477329835E-3</v>
      </c>
      <c r="W48" s="145"/>
      <c r="X48" s="85">
        <f t="shared" si="13"/>
        <v>10100</v>
      </c>
      <c r="Y48" s="45">
        <f t="shared" si="7"/>
        <v>129568746.60486335</v>
      </c>
      <c r="Z48" s="45">
        <f t="shared" si="8"/>
        <v>393898.15544827911</v>
      </c>
      <c r="AA48" s="45">
        <f t="shared" si="9"/>
        <v>8201.6248259142703</v>
      </c>
      <c r="AB48" s="46">
        <f t="shared" si="10"/>
        <v>36714.715379541638</v>
      </c>
      <c r="AD48" s="44">
        <f t="shared" si="14"/>
        <v>130017661.10051706</v>
      </c>
      <c r="AE48" s="124"/>
      <c r="AF48" s="89" t="s">
        <v>45</v>
      </c>
      <c r="AG48" s="90"/>
      <c r="AH48" s="91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5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5"/>
      <c r="M49" s="27">
        <f>'[3]E-Auto'!$E47*(1/100)</f>
        <v>1</v>
      </c>
      <c r="O49" s="35">
        <f t="shared" si="0"/>
        <v>19030.52320508851</v>
      </c>
      <c r="P49" s="39">
        <f t="shared" si="1"/>
        <v>1979.1324853091237</v>
      </c>
      <c r="Q49" s="145"/>
      <c r="R49" s="32">
        <f t="shared" si="2"/>
        <v>1</v>
      </c>
      <c r="S49" s="37">
        <f t="shared" si="3"/>
        <v>1</v>
      </c>
      <c r="T49" s="145"/>
      <c r="U49" s="43">
        <f t="shared" si="4"/>
        <v>0.3360647705949657</v>
      </c>
      <c r="V49" s="37">
        <f t="shared" si="5"/>
        <v>3.2000000495751926E-3</v>
      </c>
      <c r="W49" s="145"/>
      <c r="X49" s="85">
        <f t="shared" si="13"/>
        <v>10100</v>
      </c>
      <c r="Y49" s="45">
        <f t="shared" si="7"/>
        <v>130804690.14435458</v>
      </c>
      <c r="Z49" s="45">
        <f t="shared" si="8"/>
        <v>397652.49459766311</v>
      </c>
      <c r="AA49" s="45">
        <f t="shared" si="9"/>
        <v>8279.8000360699098</v>
      </c>
      <c r="AB49" s="46">
        <f t="shared" si="10"/>
        <v>37064.513237416955</v>
      </c>
      <c r="AD49" s="44">
        <f t="shared" si="14"/>
        <v>131257786.95222573</v>
      </c>
      <c r="AE49" s="124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5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5"/>
      <c r="M50" s="27">
        <f>'[3]E-Auto'!$E48*(1/100)</f>
        <v>1</v>
      </c>
      <c r="O50" s="35">
        <f t="shared" si="0"/>
        <v>19210.203287270266</v>
      </c>
      <c r="P50" s="39">
        <f t="shared" si="1"/>
        <v>1997.780105296913</v>
      </c>
      <c r="Q50" s="145"/>
      <c r="R50" s="32">
        <f t="shared" si="2"/>
        <v>1</v>
      </c>
      <c r="S50" s="37">
        <f t="shared" si="3"/>
        <v>1</v>
      </c>
      <c r="T50" s="145"/>
      <c r="U50" s="43">
        <f t="shared" si="4"/>
        <v>0.3360672516300483</v>
      </c>
      <c r="V50" s="37">
        <f t="shared" si="5"/>
        <v>3.200000051470179E-3</v>
      </c>
      <c r="W50" s="145"/>
      <c r="X50" s="85">
        <f t="shared" si="13"/>
        <v>10100</v>
      </c>
      <c r="Y50" s="45">
        <f t="shared" si="7"/>
        <v>132040678.58985017</v>
      </c>
      <c r="Z50" s="45">
        <f t="shared" si="8"/>
        <v>401406.83205300476</v>
      </c>
      <c r="AA50" s="45">
        <f t="shared" si="9"/>
        <v>8357.9752462255474</v>
      </c>
      <c r="AB50" s="46">
        <f t="shared" si="10"/>
        <v>37414.309547646873</v>
      </c>
      <c r="AD50" s="44">
        <f t="shared" si="14"/>
        <v>132497957.70669705</v>
      </c>
      <c r="AE50" s="124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5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5"/>
      <c r="M51" s="27">
        <f>'[3]E-Auto'!$E49*(1/100)</f>
        <v>1</v>
      </c>
      <c r="O51" s="35">
        <f t="shared" si="0"/>
        <v>19389.883369452022</v>
      </c>
      <c r="P51" s="39">
        <f t="shared" si="1"/>
        <v>2016.4273436022895</v>
      </c>
      <c r="Q51" s="145"/>
      <c r="R51" s="32">
        <f t="shared" si="2"/>
        <v>1</v>
      </c>
      <c r="S51" s="37">
        <f t="shared" si="3"/>
        <v>1</v>
      </c>
      <c r="T51" s="145"/>
      <c r="U51" s="43">
        <f t="shared" si="4"/>
        <v>0.33606980326864994</v>
      </c>
      <c r="V51" s="37">
        <f t="shared" si="5"/>
        <v>3.2000000534189391E-3</v>
      </c>
      <c r="W51" s="145"/>
      <c r="X51" s="85">
        <f t="shared" si="13"/>
        <v>10100</v>
      </c>
      <c r="Y51" s="45">
        <f t="shared" si="7"/>
        <v>133276713.22598316</v>
      </c>
      <c r="Z51" s="45">
        <f t="shared" si="8"/>
        <v>405161.16783657734</v>
      </c>
      <c r="AA51" s="45">
        <f t="shared" si="9"/>
        <v>8436.150456381185</v>
      </c>
      <c r="AB51" s="46">
        <f t="shared" si="10"/>
        <v>37764.104330579939</v>
      </c>
      <c r="AD51" s="44">
        <f t="shared" si="14"/>
        <v>133738174.6486067</v>
      </c>
      <c r="AE51" s="124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5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5"/>
      <c r="M52" s="27">
        <f>'[3]E-Auto'!$E50*(1/100)</f>
        <v>1</v>
      </c>
      <c r="O52" s="35">
        <f t="shared" si="0"/>
        <v>19569.563451633778</v>
      </c>
      <c r="P52" s="39">
        <f t="shared" si="1"/>
        <v>2035.0742052217456</v>
      </c>
      <c r="Q52" s="145"/>
      <c r="R52" s="32">
        <f t="shared" si="2"/>
        <v>1</v>
      </c>
      <c r="S52" s="37">
        <f t="shared" si="3"/>
        <v>1</v>
      </c>
      <c r="T52" s="145"/>
      <c r="U52" s="43">
        <f t="shared" si="4"/>
        <v>0.33607242683768918</v>
      </c>
      <c r="V52" s="37">
        <f t="shared" si="5"/>
        <v>3.2000000554224784E-3</v>
      </c>
      <c r="W52" s="145"/>
      <c r="X52" s="85">
        <f t="shared" si="13"/>
        <v>10100</v>
      </c>
      <c r="Y52" s="45">
        <f t="shared" si="7"/>
        <v>134512795.36163619</v>
      </c>
      <c r="Z52" s="45">
        <f t="shared" si="8"/>
        <v>408915.50197026564</v>
      </c>
      <c r="AA52" s="45">
        <f t="shared" si="9"/>
        <v>8514.3256665368244</v>
      </c>
      <c r="AB52" s="46">
        <f t="shared" si="10"/>
        <v>38113.897606209553</v>
      </c>
      <c r="AD52" s="44">
        <f t="shared" si="14"/>
        <v>134978439.08687922</v>
      </c>
      <c r="AE52" s="124"/>
      <c r="AF52" s="89" t="s">
        <v>46</v>
      </c>
      <c r="AG52" s="90"/>
      <c r="AH52" s="91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5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5"/>
      <c r="M53" s="27">
        <f>'[3]E-Auto'!$E51*(1/100)</f>
        <v>1</v>
      </c>
      <c r="O53" s="35">
        <f t="shared" si="0"/>
        <v>19749.243533815534</v>
      </c>
      <c r="P53" s="39">
        <f t="shared" si="1"/>
        <v>2053.720695064942</v>
      </c>
      <c r="Q53" s="145"/>
      <c r="R53" s="32">
        <f t="shared" si="2"/>
        <v>1</v>
      </c>
      <c r="S53" s="37">
        <f t="shared" si="3"/>
        <v>1</v>
      </c>
      <c r="T53" s="145"/>
      <c r="U53" s="43">
        <f t="shared" si="4"/>
        <v>0.33607512367643816</v>
      </c>
      <c r="V53" s="37">
        <f t="shared" si="5"/>
        <v>3.2000000574818142E-3</v>
      </c>
      <c r="W53" s="145"/>
      <c r="X53" s="85">
        <f t="shared" si="13"/>
        <v>10100</v>
      </c>
      <c r="Y53" s="45">
        <f t="shared" si="7"/>
        <v>135748926.3301684</v>
      </c>
      <c r="Z53" s="45">
        <f t="shared" si="8"/>
        <v>412669.83447557385</v>
      </c>
      <c r="AA53" s="45">
        <f t="shared" si="9"/>
        <v>8592.500876692462</v>
      </c>
      <c r="AB53" s="46">
        <f t="shared" si="10"/>
        <v>38463.689394181667</v>
      </c>
      <c r="AD53" s="44">
        <f t="shared" si="14"/>
        <v>136218752.35491484</v>
      </c>
      <c r="AE53" s="124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5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5"/>
      <c r="M54" s="27">
        <f>'[3]E-Auto'!$E52*(1/100)</f>
        <v>1</v>
      </c>
      <c r="O54" s="35">
        <f t="shared" si="0"/>
        <v>19928.923615997293</v>
      </c>
      <c r="P54" s="39">
        <f t="shared" si="1"/>
        <v>2072.3668179565875</v>
      </c>
      <c r="Q54" s="146"/>
      <c r="R54" s="32">
        <f t="shared" si="2"/>
        <v>1</v>
      </c>
      <c r="S54" s="37">
        <f t="shared" si="3"/>
        <v>1</v>
      </c>
      <c r="T54" s="146"/>
      <c r="U54" s="43">
        <f t="shared" si="4"/>
        <v>0.33607789513652231</v>
      </c>
      <c r="V54" s="37">
        <f t="shared" si="5"/>
        <v>3.2000000595979695E-3</v>
      </c>
      <c r="W54" s="146"/>
      <c r="X54" s="85">
        <f t="shared" si="13"/>
        <v>10100</v>
      </c>
      <c r="Y54" s="45">
        <f t="shared" si="7"/>
        <v>136985107.48964232</v>
      </c>
      <c r="Z54" s="45">
        <f t="shared" si="8"/>
        <v>416424.16537363449</v>
      </c>
      <c r="AA54" s="45">
        <f t="shared" si="9"/>
        <v>8670.6760868481033</v>
      </c>
      <c r="AB54" s="46">
        <f t="shared" si="10"/>
        <v>38813.479713802277</v>
      </c>
      <c r="AD54" s="44">
        <f t="shared" si="14"/>
        <v>137459115.81081659</v>
      </c>
      <c r="AE54" s="124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5041691225.320241</v>
      </c>
      <c r="AE55" s="124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2" t="s">
        <v>22</v>
      </c>
      <c r="V56" s="93"/>
      <c r="X56" s="9">
        <f>SUM(X9:X54)</f>
        <v>1933350</v>
      </c>
      <c r="Y56" s="70">
        <f>SUM(Y9:Y54)</f>
        <v>5022439464.1297598</v>
      </c>
      <c r="Z56" s="71">
        <f>SUM(Z9:Z54)</f>
        <v>15269750.680273406</v>
      </c>
      <c r="AA56" s="71">
        <f>SUM(AA9:AA54)</f>
        <v>625299.4132128919</v>
      </c>
      <c r="AB56" s="78">
        <f>SUM(AB9:AB54)</f>
        <v>1423361.0969959788</v>
      </c>
      <c r="AD56" s="72">
        <f>X56+Y56+Z56+AA56+AB56</f>
        <v>5041691225.3202419</v>
      </c>
      <c r="AF56" s="94"/>
      <c r="AG56" s="95"/>
    </row>
    <row r="57" spans="1:34" ht="15" thickBot="1" x14ac:dyDescent="0.35">
      <c r="AF57" s="96"/>
      <c r="AG57" s="97"/>
    </row>
    <row r="58" spans="1:34" x14ac:dyDescent="0.3">
      <c r="AE58" s="29"/>
      <c r="AF58" s="94"/>
      <c r="AG58" s="95"/>
      <c r="AH58" s="47"/>
    </row>
    <row r="59" spans="1:34" ht="15" thickBot="1" x14ac:dyDescent="0.35">
      <c r="AF59" s="96"/>
      <c r="AG59" s="97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5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4"/>
      <c r="L1" s="144"/>
      <c r="N1" s="144"/>
      <c r="Q1" s="144"/>
      <c r="R1" s="85"/>
      <c r="S1" s="85"/>
      <c r="T1" s="144"/>
      <c r="U1" s="85"/>
      <c r="V1" s="85"/>
      <c r="W1" s="144"/>
      <c r="AE1" s="124"/>
    </row>
    <row r="2" spans="1:36" ht="14.4" customHeight="1" thickBot="1" x14ac:dyDescent="0.35">
      <c r="B2" s="125" t="s">
        <v>0</v>
      </c>
      <c r="C2" s="126"/>
      <c r="D2" s="127"/>
      <c r="F2" s="124"/>
      <c r="G2" s="124"/>
      <c r="H2" s="145"/>
      <c r="K2" s="2"/>
      <c r="L2" s="145"/>
      <c r="O2" s="92" t="s">
        <v>55</v>
      </c>
      <c r="P2" s="93"/>
      <c r="Q2" s="145"/>
      <c r="R2" s="85"/>
      <c r="S2" s="85"/>
      <c r="T2" s="145"/>
      <c r="U2" s="85"/>
      <c r="V2" s="85"/>
      <c r="W2" s="145"/>
      <c r="Y2" s="148" t="s">
        <v>87</v>
      </c>
      <c r="Z2" s="149"/>
      <c r="AA2" s="150"/>
      <c r="AB2" s="8"/>
      <c r="AC2" s="8"/>
      <c r="AE2" s="124"/>
    </row>
    <row r="3" spans="1:36" ht="14.4" customHeight="1" thickBot="1" x14ac:dyDescent="0.35">
      <c r="B3" s="128"/>
      <c r="C3" s="129"/>
      <c r="D3" s="130"/>
      <c r="F3" s="124"/>
      <c r="G3" s="124"/>
      <c r="H3" s="145"/>
      <c r="K3" s="2"/>
      <c r="L3" s="145"/>
      <c r="O3" s="157" t="s">
        <v>86</v>
      </c>
      <c r="P3" s="158"/>
      <c r="Q3" s="145"/>
      <c r="R3" s="85"/>
      <c r="S3" s="85"/>
      <c r="T3" s="145"/>
      <c r="U3" s="85"/>
      <c r="V3" s="85"/>
      <c r="W3" s="145"/>
      <c r="Y3" s="151"/>
      <c r="Z3" s="152"/>
      <c r="AA3" s="153"/>
      <c r="AB3" s="8"/>
      <c r="AC3" s="8"/>
      <c r="AE3" s="124"/>
      <c r="AF3" s="102" t="s">
        <v>59</v>
      </c>
      <c r="AG3" s="103"/>
      <c r="AH3" s="104"/>
    </row>
    <row r="4" spans="1:36" ht="14.4" customHeight="1" thickBot="1" x14ac:dyDescent="0.35">
      <c r="H4" s="145"/>
      <c r="K4" s="2"/>
      <c r="L4" s="145"/>
      <c r="O4" s="159"/>
      <c r="P4" s="160"/>
      <c r="Q4" s="145"/>
      <c r="R4" s="85"/>
      <c r="S4" s="85"/>
      <c r="T4" s="145"/>
      <c r="U4" s="85"/>
      <c r="V4" s="85"/>
      <c r="W4" s="145"/>
      <c r="Y4" s="154"/>
      <c r="Z4" s="155"/>
      <c r="AA4" s="156"/>
      <c r="AB4" s="8"/>
      <c r="AC4" s="8"/>
      <c r="AE4" s="124"/>
      <c r="AF4" s="105"/>
      <c r="AG4" s="106"/>
      <c r="AH4" s="107"/>
    </row>
    <row r="5" spans="1:36" ht="14.4" customHeight="1" thickBot="1" x14ac:dyDescent="0.35">
      <c r="D5" s="108" t="s">
        <v>2</v>
      </c>
      <c r="E5" s="109"/>
      <c r="H5" s="145"/>
      <c r="I5" s="108" t="s">
        <v>7</v>
      </c>
      <c r="J5" s="112"/>
      <c r="K5" s="109"/>
      <c r="L5" s="145"/>
      <c r="M5" s="112" t="s">
        <v>3</v>
      </c>
      <c r="O5" s="114"/>
      <c r="P5" s="115"/>
      <c r="Q5" s="145"/>
      <c r="R5" s="112" t="s">
        <v>20</v>
      </c>
      <c r="S5" s="109"/>
      <c r="T5" s="145"/>
      <c r="U5" s="108" t="s">
        <v>29</v>
      </c>
      <c r="V5" s="109"/>
      <c r="W5" s="145"/>
      <c r="AE5" s="124"/>
    </row>
    <row r="6" spans="1:36" ht="14.4" customHeight="1" thickBot="1" x14ac:dyDescent="0.35">
      <c r="D6" s="110"/>
      <c r="E6" s="111"/>
      <c r="H6" s="145"/>
      <c r="I6" s="110"/>
      <c r="J6" s="113"/>
      <c r="K6" s="111"/>
      <c r="L6" s="145"/>
      <c r="M6" s="113"/>
      <c r="O6" s="116"/>
      <c r="P6" s="117"/>
      <c r="Q6" s="145"/>
      <c r="R6" s="113"/>
      <c r="S6" s="111"/>
      <c r="T6" s="145"/>
      <c r="U6" s="110"/>
      <c r="V6" s="111"/>
      <c r="W6" s="145"/>
      <c r="AE6" s="124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7" t="s">
        <v>5</v>
      </c>
      <c r="C7" s="147"/>
      <c r="D7" s="120" t="s">
        <v>4</v>
      </c>
      <c r="E7" s="120"/>
      <c r="F7" s="121" t="s">
        <v>6</v>
      </c>
      <c r="G7" s="121"/>
      <c r="H7" s="145"/>
      <c r="I7" s="74" t="s">
        <v>71</v>
      </c>
      <c r="J7" s="14" t="s">
        <v>70</v>
      </c>
      <c r="K7" s="22" t="s">
        <v>69</v>
      </c>
      <c r="L7" s="145"/>
      <c r="M7" s="1" t="s">
        <v>8</v>
      </c>
      <c r="O7" s="118"/>
      <c r="P7" s="119"/>
      <c r="Q7" s="145"/>
      <c r="R7" s="85"/>
      <c r="S7" s="85"/>
      <c r="T7" s="145"/>
      <c r="U7" s="85"/>
      <c r="V7" s="85"/>
      <c r="W7" s="145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22" t="s">
        <v>56</v>
      </c>
      <c r="AE7" s="124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5"/>
      <c r="I8" s="75"/>
      <c r="J8" s="7"/>
      <c r="K8" s="20"/>
      <c r="L8" s="145"/>
      <c r="M8" s="25"/>
      <c r="O8" s="34"/>
      <c r="P8" s="38"/>
      <c r="Q8" s="145"/>
      <c r="R8" s="87"/>
      <c r="S8" s="86"/>
      <c r="T8" s="145"/>
      <c r="U8" s="87"/>
      <c r="V8" s="86"/>
      <c r="W8" s="145"/>
      <c r="X8" s="41"/>
      <c r="Y8" s="10"/>
      <c r="Z8" s="40"/>
      <c r="AA8" s="40"/>
      <c r="AB8" s="40"/>
      <c r="AD8" s="123"/>
      <c r="AE8" s="124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5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5"/>
      <c r="M9" s="26">
        <f>'[3]E-Auto'!$E7*(1/100)</f>
        <v>1.6900000000000001E-3</v>
      </c>
      <c r="O9" s="35">
        <f>F9</f>
        <v>11843.319917818244</v>
      </c>
      <c r="P9" s="39">
        <f>G9+(G9*J9)</f>
        <v>1241.6030790565985</v>
      </c>
      <c r="Q9" s="145"/>
      <c r="R9" s="32">
        <f>IF(O9&lt;$AG$18,1,2)</f>
        <v>1</v>
      </c>
      <c r="S9" s="37">
        <f>IF(P9&lt;$AG$10,1,2)</f>
        <v>1</v>
      </c>
      <c r="T9" s="145"/>
      <c r="U9" s="43">
        <f>($AI$15/$AG$20)*(1+0.15*(O9/$AG$18)^4)+$AH$33</f>
        <v>0.3360097155818691</v>
      </c>
      <c r="V9" s="37">
        <f>($AI$7/$AG$12)*(1+0.15*(P9/$AG$10)^4)+$AH$32</f>
        <v>3.2000000076788482E-3</v>
      </c>
      <c r="W9" s="145"/>
      <c r="X9" s="85">
        <f>($AG$7*$AG$8*S9*$AG$24+$AG$15*$AG$16*R9*$AG$24)</f>
        <v>3600</v>
      </c>
      <c r="Y9" s="45">
        <f>(O9*U9*$AG$30+P9*V9*$AG$29)*365</f>
        <v>81391134.921755224</v>
      </c>
      <c r="Z9" s="45">
        <f>(O9*$AI$15*$AG$37+P9*$AI$7*$AG$36)*365</f>
        <v>247515.68060647286</v>
      </c>
      <c r="AA9" s="45">
        <f>O9*$AI$15*($AG$41+$AG$40*(1-M9))*365</f>
        <v>17063.58879183446</v>
      </c>
      <c r="AB9" s="46">
        <f>365*((P9*$AI$7*($AG$53*$AG$54+$AG$49*$AG$50+$AG$45*$AG$46))+(O9*$AI$15*($AG$53*$AG$55+$AG$49*$AG$51+$AG$45*$AG$47)))</f>
        <v>23106.174847371709</v>
      </c>
      <c r="AD9" s="44">
        <f>SUM(X9:AB9)</f>
        <v>81682420.366000891</v>
      </c>
      <c r="AE9" s="124"/>
      <c r="AF9" s="98" t="s">
        <v>15</v>
      </c>
      <c r="AG9" s="17"/>
      <c r="AH9" s="101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5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5"/>
      <c r="M10" s="27">
        <f>'[3]E-Auto'!$E8*(1/100)</f>
        <v>2.3700000000000001E-3</v>
      </c>
      <c r="O10" s="35">
        <f t="shared" ref="O10:O54" si="0">F10</f>
        <v>12023</v>
      </c>
      <c r="P10" s="39">
        <f t="shared" ref="P10:P54" si="1">G10+(G10*J10)</f>
        <v>1260.2474266019526</v>
      </c>
      <c r="Q10" s="145"/>
      <c r="R10" s="32">
        <f t="shared" ref="R10:R54" si="2">IF(O10&lt;$AG$18,1,2)</f>
        <v>1</v>
      </c>
      <c r="S10" s="37">
        <f t="shared" ref="S10:S54" si="3">IF(P10&lt;$AG$10,1,2)</f>
        <v>1</v>
      </c>
      <c r="T10" s="145"/>
      <c r="U10" s="43">
        <f t="shared" ref="U10:U54" si="4">($AI$15/$AG$20)*(1+0.15*(O10/$AG$18)^4)+$AH$33</f>
        <v>0.33601031873266185</v>
      </c>
      <c r="V10" s="37">
        <f t="shared" ref="V10:V54" si="5">($AI$7/$AG$12)*(1+0.15*(P10/$AG$10)^4)+$AH$32</f>
        <v>3.2000000081505746E-3</v>
      </c>
      <c r="W10" s="145"/>
      <c r="X10" s="85">
        <f t="shared" ref="X10:X12" si="6">($AG$7*$AG$8*S10*$AG$24+$AG$15*$AG$16*R10*$AG$24)</f>
        <v>3600</v>
      </c>
      <c r="Y10" s="45">
        <f t="shared" ref="Y10:Y54" si="7">(O10*U10*$AG$30+P10*V10*$AG$29)*365</f>
        <v>82626095.064720601</v>
      </c>
      <c r="Z10" s="45">
        <f t="shared" ref="Z10:Z54" si="8">(O10*$AI$15*$AG$37+P10*$AI$7*$AG$36)*365</f>
        <v>251270.00372851655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365*((P10*$AI$7*($AG$53*$AG$54+$AG$49*$AG$50+$AG$45*$AG$46))+(O10*$AI$15*($AG$53*$AG$55+$AG$49*$AG$51+$AG$45*$AG$47)))</f>
        <v>23455.958062968919</v>
      </c>
      <c r="AD10" s="44">
        <f t="shared" ref="AD10:AD46" si="11">SUM(X10:AB10)</f>
        <v>82921735.258182719</v>
      </c>
      <c r="AE10" s="124"/>
      <c r="AF10" s="99"/>
      <c r="AG10" s="18">
        <v>110400</v>
      </c>
      <c r="AH10" s="101"/>
      <c r="AI10" s="79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5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5"/>
      <c r="M11" s="27">
        <f>'[3]E-Auto'!$E9*(1/100)</f>
        <v>3.1800000000000001E-3</v>
      </c>
      <c r="O11" s="35">
        <f t="shared" si="0"/>
        <v>12202.680082181758</v>
      </c>
      <c r="P11" s="39">
        <f t="shared" si="1"/>
        <v>1278.8907908122485</v>
      </c>
      <c r="Q11" s="145"/>
      <c r="R11" s="32">
        <f t="shared" si="2"/>
        <v>1</v>
      </c>
      <c r="S11" s="37">
        <f t="shared" si="3"/>
        <v>1</v>
      </c>
      <c r="T11" s="145"/>
      <c r="U11" s="43">
        <f t="shared" si="4"/>
        <v>0.33601094954000144</v>
      </c>
      <c r="V11" s="37">
        <f t="shared" si="5"/>
        <v>3.2000000086436823E-3</v>
      </c>
      <c r="W11" s="145"/>
      <c r="X11" s="85">
        <f t="shared" si="6"/>
        <v>3600</v>
      </c>
      <c r="Y11" s="45">
        <f t="shared" si="7"/>
        <v>83861066.49599731</v>
      </c>
      <c r="Z11" s="45">
        <f t="shared" si="8"/>
        <v>255024.32254355276</v>
      </c>
      <c r="AA11" s="45">
        <f t="shared" si="9"/>
        <v>17563.03028881651</v>
      </c>
      <c r="AB11" s="46">
        <f t="shared" si="10"/>
        <v>23805.737343764631</v>
      </c>
      <c r="AD11" s="44">
        <f t="shared" si="11"/>
        <v>84161059.58617343</v>
      </c>
      <c r="AE11" s="124"/>
      <c r="AF11" s="100"/>
      <c r="AG11" s="17"/>
      <c r="AH11" s="101"/>
      <c r="AI11" s="79" t="s">
        <v>61</v>
      </c>
      <c r="AJ11" s="80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5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5"/>
      <c r="M12" s="27">
        <f>'[3]E-Auto'!$E10*(1/100)</f>
        <v>4.1700000000000001E-3</v>
      </c>
      <c r="O12" s="35">
        <f>F12</f>
        <v>12382.360164363514</v>
      </c>
      <c r="P12" s="39">
        <f t="shared" si="1"/>
        <v>1297.5332072688666</v>
      </c>
      <c r="Q12" s="145"/>
      <c r="R12" s="32">
        <f t="shared" si="2"/>
        <v>1</v>
      </c>
      <c r="S12" s="37">
        <f t="shared" si="3"/>
        <v>1</v>
      </c>
      <c r="T12" s="145"/>
      <c r="U12" s="43">
        <f t="shared" si="4"/>
        <v>0.33601160883667119</v>
      </c>
      <c r="V12" s="37">
        <f t="shared" si="5"/>
        <v>3.2000000091588067E-3</v>
      </c>
      <c r="W12" s="145"/>
      <c r="X12" s="85">
        <f t="shared" si="6"/>
        <v>3600</v>
      </c>
      <c r="Y12" s="45">
        <f t="shared" si="7"/>
        <v>85096049.732532889</v>
      </c>
      <c r="Z12" s="45">
        <f t="shared" si="8"/>
        <v>258778.63720742788</v>
      </c>
      <c r="AA12" s="45">
        <f t="shared" si="9"/>
        <v>17809.290353135737</v>
      </c>
      <c r="AB12" s="46">
        <f t="shared" si="10"/>
        <v>24155.512832137239</v>
      </c>
      <c r="AD12" s="44">
        <f t="shared" si="11"/>
        <v>85400393.172925591</v>
      </c>
      <c r="AE12" s="124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5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5"/>
      <c r="M13" s="27">
        <f>'[3]E-Auto'!$E11*(1/100)</f>
        <v>6.2100000000000002E-3</v>
      </c>
      <c r="O13" s="35">
        <f t="shared" si="0"/>
        <v>12562.04024654527</v>
      </c>
      <c r="P13" s="39">
        <f t="shared" si="1"/>
        <v>1316.1747098569922</v>
      </c>
      <c r="Q13" s="145"/>
      <c r="R13" s="32">
        <f t="shared" si="2"/>
        <v>1</v>
      </c>
      <c r="S13" s="37">
        <f t="shared" si="3"/>
        <v>1</v>
      </c>
      <c r="T13" s="145"/>
      <c r="U13" s="43">
        <f t="shared" si="4"/>
        <v>0.33601229746780775</v>
      </c>
      <c r="V13" s="37">
        <f t="shared" si="5"/>
        <v>3.2000000096965922E-3</v>
      </c>
      <c r="W13" s="145"/>
      <c r="X13" s="85">
        <f>($AG$7*$AG$8*S13*$AG$24+$AG$15*$AG$16*R13*$AG$24)</f>
        <v>3600</v>
      </c>
      <c r="Y13" s="45">
        <f t="shared" si="7"/>
        <v>86331045.306611732</v>
      </c>
      <c r="Z13" s="45">
        <f t="shared" si="8"/>
        <v>262532.94786855893</v>
      </c>
      <c r="AA13" s="45">
        <f t="shared" si="9"/>
        <v>18041.904268908085</v>
      </c>
      <c r="AB13" s="46">
        <f t="shared" si="10"/>
        <v>24505.284663677838</v>
      </c>
      <c r="AD13" s="44">
        <f t="shared" si="11"/>
        <v>86639725.44341287</v>
      </c>
      <c r="AE13" s="124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5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5"/>
      <c r="M14" s="27">
        <f>'[3]E-Auto'!$E12*(1/100)</f>
        <v>3.5041935483870967E-2</v>
      </c>
      <c r="O14" s="35">
        <f t="shared" si="0"/>
        <v>12741.720328727028</v>
      </c>
      <c r="P14" s="39">
        <f t="shared" si="1"/>
        <v>1334.8153308654994</v>
      </c>
      <c r="Q14" s="145"/>
      <c r="R14" s="32">
        <f t="shared" si="2"/>
        <v>1</v>
      </c>
      <c r="S14" s="37">
        <f t="shared" si="3"/>
        <v>1</v>
      </c>
      <c r="T14" s="145"/>
      <c r="U14" s="43">
        <f t="shared" si="4"/>
        <v>0.33601301629090125</v>
      </c>
      <c r="V14" s="37">
        <f t="shared" si="5"/>
        <v>3.2000000102576929E-3</v>
      </c>
      <c r="W14" s="145"/>
      <c r="X14" s="85">
        <f>($AG$7*$AG$8*S14*$AG$24+$AG$15*$AG$16*R14*$AG$24)+AG26</f>
        <v>1511350</v>
      </c>
      <c r="Y14" s="45">
        <f t="shared" si="7"/>
        <v>87566053.766085833</v>
      </c>
      <c r="Z14" s="45">
        <f t="shared" si="8"/>
        <v>266287.25466837129</v>
      </c>
      <c r="AA14" s="45">
        <f t="shared" si="9"/>
        <v>17929.87813846071</v>
      </c>
      <c r="AB14" s="46">
        <f t="shared" si="10"/>
        <v>24855.052967589905</v>
      </c>
      <c r="AD14" s="44">
        <f t="shared" si="11"/>
        <v>89386475.951860264</v>
      </c>
      <c r="AE14" s="124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5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5"/>
      <c r="M15" s="27">
        <f>'[3]E-Auto'!$E13*(1/100)</f>
        <v>6.3873870967741941E-2</v>
      </c>
      <c r="O15" s="35">
        <f t="shared" si="0"/>
        <v>12921.400410908785</v>
      </c>
      <c r="P15" s="39">
        <f t="shared" si="1"/>
        <v>1353.4551010798561</v>
      </c>
      <c r="Q15" s="145"/>
      <c r="R15" s="32">
        <f t="shared" si="2"/>
        <v>1</v>
      </c>
      <c r="S15" s="37">
        <f t="shared" si="3"/>
        <v>1</v>
      </c>
      <c r="T15" s="145"/>
      <c r="U15" s="43">
        <f t="shared" si="4"/>
        <v>0.33601376617579504</v>
      </c>
      <c r="V15" s="37">
        <f t="shared" si="5"/>
        <v>3.200000010842773E-3</v>
      </c>
      <c r="W15" s="145"/>
      <c r="X15" s="85">
        <f>($AJ$11*$AG$8*S15*$AG$25+$AJ$9*$AG$8*S15*$AG$24+$AG$15*$AG$16*R15*$AG$24)</f>
        <v>10100</v>
      </c>
      <c r="Y15" s="45">
        <f t="shared" si="7"/>
        <v>88801075.674605519</v>
      </c>
      <c r="Z15" s="45">
        <f t="shared" si="8"/>
        <v>270041.55774170533</v>
      </c>
      <c r="AA15" s="45">
        <f t="shared" si="9"/>
        <v>17807.414287175776</v>
      </c>
      <c r="AB15" s="46">
        <f t="shared" si="10"/>
        <v>25204.817867061069</v>
      </c>
      <c r="AD15" s="44">
        <f t="shared" si="11"/>
        <v>89124229.464501455</v>
      </c>
      <c r="AE15" s="124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5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5"/>
      <c r="M16" s="27">
        <f>'[3]E-Auto'!$E14*(1/100)</f>
        <v>9.2705806451612929E-2</v>
      </c>
      <c r="O16" s="35">
        <f t="shared" si="0"/>
        <v>13101.080493090543</v>
      </c>
      <c r="P16" s="39">
        <f t="shared" si="1"/>
        <v>1372.0940498686207</v>
      </c>
      <c r="Q16" s="145"/>
      <c r="R16" s="32">
        <f t="shared" si="2"/>
        <v>1</v>
      </c>
      <c r="S16" s="37">
        <f t="shared" si="3"/>
        <v>1</v>
      </c>
      <c r="T16" s="145"/>
      <c r="U16" s="43">
        <f t="shared" si="4"/>
        <v>0.33601454800468605</v>
      </c>
      <c r="V16" s="37">
        <f t="shared" si="5"/>
        <v>3.2000000114525045E-3</v>
      </c>
      <c r="W16" s="145"/>
      <c r="X16" s="85">
        <f t="shared" ref="X16:X54" si="13">($AJ$11*$AG$8*S16*$AG$25+$AJ$9*$AG$8*S16*$AG$24+$AG$15*$AG$16*R16*$AG$24)</f>
        <v>10100</v>
      </c>
      <c r="Y16" s="45">
        <f t="shared" si="7"/>
        <v>90036111.611849815</v>
      </c>
      <c r="Z16" s="45">
        <f t="shared" si="8"/>
        <v>273795.85721719527</v>
      </c>
      <c r="AA16" s="45">
        <f t="shared" si="9"/>
        <v>17674.512715053297</v>
      </c>
      <c r="AB16" s="46">
        <f t="shared" si="10"/>
        <v>25554.579479609194</v>
      </c>
      <c r="AD16" s="44">
        <f t="shared" si="11"/>
        <v>90363236.561261669</v>
      </c>
      <c r="AE16" s="124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5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5"/>
      <c r="M17" s="27">
        <f>'[3]E-Auto'!$E15*(1/100)</f>
        <v>0.1215377419354839</v>
      </c>
      <c r="O17" s="35">
        <f>F17</f>
        <v>13280.760575272299</v>
      </c>
      <c r="P17" s="39">
        <f t="shared" si="1"/>
        <v>1390.7322052640286</v>
      </c>
      <c r="Q17" s="145"/>
      <c r="R17" s="32">
        <f t="shared" si="2"/>
        <v>1</v>
      </c>
      <c r="S17" s="37">
        <f t="shared" si="3"/>
        <v>1</v>
      </c>
      <c r="T17" s="145"/>
      <c r="U17" s="43">
        <f t="shared" si="4"/>
        <v>0.33601536267212451</v>
      </c>
      <c r="V17" s="37">
        <f t="shared" si="5"/>
        <v>3.2000000120875698E-3</v>
      </c>
      <c r="W17" s="145"/>
      <c r="X17" s="85">
        <f t="shared" si="13"/>
        <v>10100</v>
      </c>
      <c r="Y17" s="45">
        <f t="shared" si="7"/>
        <v>91271162.173756614</v>
      </c>
      <c r="Z17" s="45">
        <f t="shared" si="8"/>
        <v>277550.1532176222</v>
      </c>
      <c r="AA17" s="45">
        <f t="shared" si="9"/>
        <v>17531.173422093263</v>
      </c>
      <c r="AB17" s="46">
        <f t="shared" si="10"/>
        <v>25904.337917404879</v>
      </c>
      <c r="AD17" s="44">
        <f t="shared" si="11"/>
        <v>91602247.838313743</v>
      </c>
      <c r="AE17" s="124"/>
      <c r="AF17" s="98" t="s">
        <v>16</v>
      </c>
      <c r="AG17" s="17"/>
      <c r="AH17" s="101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5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5"/>
      <c r="M18" s="27">
        <f>'[3]E-Auto'!$E16*(1/100)</f>
        <v>0.15036967741935489</v>
      </c>
      <c r="O18" s="35">
        <f t="shared" si="0"/>
        <v>13460.440657454055</v>
      </c>
      <c r="P18" s="39">
        <f t="shared" si="1"/>
        <v>1409.369594037147</v>
      </c>
      <c r="Q18" s="145"/>
      <c r="R18" s="32">
        <f t="shared" si="2"/>
        <v>1</v>
      </c>
      <c r="S18" s="37">
        <f t="shared" si="3"/>
        <v>1</v>
      </c>
      <c r="T18" s="145"/>
      <c r="U18" s="43">
        <f t="shared" si="4"/>
        <v>0.336016211085014</v>
      </c>
      <c r="V18" s="37">
        <f t="shared" si="5"/>
        <v>3.2000000127486604E-3</v>
      </c>
      <c r="W18" s="145"/>
      <c r="X18" s="85">
        <f t="shared" si="13"/>
        <v>10100</v>
      </c>
      <c r="Y18" s="45">
        <f t="shared" si="7"/>
        <v>92506227.972752556</v>
      </c>
      <c r="Z18" s="45">
        <f t="shared" si="8"/>
        <v>281304.44586024358</v>
      </c>
      <c r="AA18" s="45">
        <f t="shared" si="9"/>
        <v>17377.39640829567</v>
      </c>
      <c r="AB18" s="46">
        <f t="shared" si="10"/>
        <v>26254.093287572177</v>
      </c>
      <c r="AD18" s="44">
        <f t="shared" si="11"/>
        <v>92841263.908308655</v>
      </c>
      <c r="AE18" s="124"/>
      <c r="AF18" s="99"/>
      <c r="AG18" s="18">
        <v>30000</v>
      </c>
      <c r="AH18" s="101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5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5"/>
      <c r="M19" s="27">
        <f>'[3]E-Auto'!$E17*(1/100)</f>
        <v>0.17920161290322587</v>
      </c>
      <c r="O19" s="35">
        <f t="shared" si="0"/>
        <v>13640.120739635813</v>
      </c>
      <c r="P19" s="39">
        <f t="shared" si="1"/>
        <v>1428.0062417680085</v>
      </c>
      <c r="Q19" s="145"/>
      <c r="R19" s="32">
        <f t="shared" si="2"/>
        <v>1</v>
      </c>
      <c r="S19" s="37">
        <f t="shared" si="3"/>
        <v>1</v>
      </c>
      <c r="T19" s="145"/>
      <c r="U19" s="43">
        <f t="shared" si="4"/>
        <v>0.3360170941626115</v>
      </c>
      <c r="V19" s="37">
        <f t="shared" si="5"/>
        <v>3.2000000134364756E-3</v>
      </c>
      <c r="W19" s="145"/>
      <c r="X19" s="85">
        <f t="shared" si="13"/>
        <v>10100</v>
      </c>
      <c r="Y19" s="45">
        <f t="shared" si="7"/>
        <v>93741309.637982771</v>
      </c>
      <c r="Z19" s="45">
        <f t="shared" si="8"/>
        <v>285058.73525709991</v>
      </c>
      <c r="AA19" s="45">
        <f t="shared" si="9"/>
        <v>17213.181673660532</v>
      </c>
      <c r="AB19" s="46">
        <f t="shared" si="10"/>
        <v>26603.84569246924</v>
      </c>
      <c r="AD19" s="44">
        <f t="shared" si="11"/>
        <v>94080285.400606006</v>
      </c>
      <c r="AE19" s="124"/>
      <c r="AF19" s="100"/>
      <c r="AG19" s="17"/>
      <c r="AH19" s="101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5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5"/>
      <c r="M20" s="27">
        <f>'[3]E-Auto'!$E18*(1/100)</f>
        <v>0.20803354838709684</v>
      </c>
      <c r="O20" s="35">
        <f t="shared" si="0"/>
        <v>13819.800821817569</v>
      </c>
      <c r="P20" s="39">
        <f t="shared" si="1"/>
        <v>1446.6421729111189</v>
      </c>
      <c r="Q20" s="145"/>
      <c r="R20" s="32">
        <f t="shared" si="2"/>
        <v>1</v>
      </c>
      <c r="S20" s="37">
        <f t="shared" si="3"/>
        <v>1</v>
      </c>
      <c r="T20" s="145"/>
      <c r="U20" s="43">
        <f t="shared" si="4"/>
        <v>0.33601801283652744</v>
      </c>
      <c r="V20" s="37">
        <f t="shared" si="5"/>
        <v>3.2000000141517273E-3</v>
      </c>
      <c r="W20" s="145"/>
      <c r="X20" s="85">
        <f t="shared" si="13"/>
        <v>10100</v>
      </c>
      <c r="Y20" s="45">
        <f t="shared" si="7"/>
        <v>94976407.815540358</v>
      </c>
      <c r="Z20" s="45">
        <f t="shared" si="8"/>
        <v>288813.02151530178</v>
      </c>
      <c r="AA20" s="45">
        <f t="shared" si="9"/>
        <v>17038.529218187836</v>
      </c>
      <c r="AB20" s="46">
        <f t="shared" si="10"/>
        <v>26953.595229950424</v>
      </c>
      <c r="AD20" s="44">
        <f t="shared" si="11"/>
        <v>95319312.961503789</v>
      </c>
      <c r="AE20" s="124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5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5"/>
      <c r="M21" s="27">
        <f>'[3]E-Auto'!$E19*(1/100)</f>
        <v>0.23686548387096781</v>
      </c>
      <c r="O21" s="35">
        <f t="shared" si="0"/>
        <v>13999.480903999325</v>
      </c>
      <c r="P21" s="39">
        <f t="shared" si="1"/>
        <v>1465.2774108566889</v>
      </c>
      <c r="Q21" s="145"/>
      <c r="R21" s="32">
        <f t="shared" si="2"/>
        <v>1</v>
      </c>
      <c r="S21" s="37">
        <f t="shared" si="3"/>
        <v>1</v>
      </c>
      <c r="T21" s="145"/>
      <c r="U21" s="43">
        <f t="shared" si="4"/>
        <v>0.33601896805072551</v>
      </c>
      <c r="V21" s="37">
        <f t="shared" si="5"/>
        <v>3.2000000148951326E-3</v>
      </c>
      <c r="W21" s="145"/>
      <c r="X21" s="85">
        <f t="shared" si="13"/>
        <v>10100</v>
      </c>
      <c r="Y21" s="45">
        <f t="shared" si="7"/>
        <v>96211523.168695852</v>
      </c>
      <c r="Z21" s="45">
        <f t="shared" si="8"/>
        <v>292567.30473729846</v>
      </c>
      <c r="AA21" s="45">
        <f t="shared" si="9"/>
        <v>16853.439041877587</v>
      </c>
      <c r="AB21" s="46">
        <f t="shared" si="10"/>
        <v>27303.341993611328</v>
      </c>
      <c r="AD21" s="44">
        <f t="shared" si="11"/>
        <v>96558347.25446865</v>
      </c>
      <c r="AE21" s="124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5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5"/>
      <c r="M22" s="27">
        <f>'[3]E-Auto'!$E20*(1/100)</f>
        <v>0.26569741935483882</v>
      </c>
      <c r="O22" s="35">
        <f t="shared" si="0"/>
        <v>14179.160986181081</v>
      </c>
      <c r="P22" s="39">
        <f t="shared" si="1"/>
        <v>1483.9119779879088</v>
      </c>
      <c r="Q22" s="145"/>
      <c r="R22" s="32">
        <f t="shared" si="2"/>
        <v>1</v>
      </c>
      <c r="S22" s="37">
        <f t="shared" si="3"/>
        <v>1</v>
      </c>
      <c r="T22" s="145"/>
      <c r="U22" s="43">
        <f t="shared" si="4"/>
        <v>0.33601996076152291</v>
      </c>
      <c r="V22" s="37">
        <f t="shared" si="5"/>
        <v>3.2000000156674206E-3</v>
      </c>
      <c r="W22" s="145"/>
      <c r="X22" s="85">
        <f t="shared" si="13"/>
        <v>10100</v>
      </c>
      <c r="Y22" s="45">
        <f t="shared" si="7"/>
        <v>97446656.378126279</v>
      </c>
      <c r="Z22" s="45">
        <f t="shared" si="8"/>
        <v>296321.58502112835</v>
      </c>
      <c r="AA22" s="45">
        <f t="shared" si="9"/>
        <v>16657.911144729791</v>
      </c>
      <c r="AB22" s="46">
        <f t="shared" si="10"/>
        <v>27653.086073017985</v>
      </c>
      <c r="AD22" s="44">
        <f t="shared" si="11"/>
        <v>97797388.960365146</v>
      </c>
      <c r="AE22" s="124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5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5"/>
      <c r="M23" s="27">
        <f>'[3]E-Auto'!$E21*(1/100)</f>
        <v>0.29452935483870979</v>
      </c>
      <c r="O23" s="35">
        <f t="shared" si="0"/>
        <v>14358.841068362839</v>
      </c>
      <c r="P23" s="39">
        <f t="shared" si="1"/>
        <v>1502.5458957345679</v>
      </c>
      <c r="Q23" s="145"/>
      <c r="R23" s="32">
        <f t="shared" si="2"/>
        <v>1</v>
      </c>
      <c r="S23" s="37">
        <f t="shared" si="3"/>
        <v>1</v>
      </c>
      <c r="T23" s="145"/>
      <c r="U23" s="43">
        <f t="shared" si="4"/>
        <v>0.33602099193759016</v>
      </c>
      <c r="V23" s="37">
        <f t="shared" si="5"/>
        <v>3.20000001646933E-3</v>
      </c>
      <c r="W23" s="145"/>
      <c r="X23" s="85">
        <f t="shared" si="13"/>
        <v>10100</v>
      </c>
      <c r="Y23" s="45">
        <f t="shared" si="7"/>
        <v>98681808.142144337</v>
      </c>
      <c r="Z23" s="45">
        <f t="shared" si="8"/>
        <v>300075.86246065382</v>
      </c>
      <c r="AA23" s="45">
        <f t="shared" si="9"/>
        <v>16451.945526744435</v>
      </c>
      <c r="AB23" s="46">
        <f t="shared" si="10"/>
        <v>28002.827553921386</v>
      </c>
      <c r="AD23" s="44">
        <f t="shared" si="11"/>
        <v>99036438.777685672</v>
      </c>
      <c r="AE23" s="124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5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5"/>
      <c r="M24" s="27">
        <f>'[3]E-Auto'!$E22*(1/100)</f>
        <v>0.32336129032258071</v>
      </c>
      <c r="O24" s="35">
        <f t="shared" si="0"/>
        <v>14538.521150544595</v>
      </c>
      <c r="P24" s="39">
        <f t="shared" si="1"/>
        <v>1521.1791846232784</v>
      </c>
      <c r="Q24" s="145"/>
      <c r="R24" s="32">
        <f t="shared" si="2"/>
        <v>1</v>
      </c>
      <c r="S24" s="37">
        <f t="shared" si="3"/>
        <v>1</v>
      </c>
      <c r="T24" s="145"/>
      <c r="U24" s="43">
        <f t="shared" si="4"/>
        <v>0.33602206255995121</v>
      </c>
      <c r="V24" s="37">
        <f t="shared" si="5"/>
        <v>3.2000000173016069E-3</v>
      </c>
      <c r="W24" s="145"/>
      <c r="X24" s="85">
        <f t="shared" si="13"/>
        <v>10100</v>
      </c>
      <c r="Y24" s="45">
        <f t="shared" si="7"/>
        <v>99916979.176927119</v>
      </c>
      <c r="Z24" s="45">
        <f t="shared" si="8"/>
        <v>303830.13714578148</v>
      </c>
      <c r="AA24" s="45">
        <f t="shared" si="9"/>
        <v>16235.542187921536</v>
      </c>
      <c r="AB24" s="46">
        <f t="shared" si="10"/>
        <v>28352.566518458498</v>
      </c>
      <c r="AD24" s="44">
        <f t="shared" si="11"/>
        <v>100275497.42277928</v>
      </c>
      <c r="AE24" s="124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5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5"/>
      <c r="M25" s="27">
        <f>'[3]E-Auto'!$E23*(1/100)</f>
        <v>0.35219322580645168</v>
      </c>
      <c r="O25" s="35">
        <f t="shared" si="0"/>
        <v>14718.201232726351</v>
      </c>
      <c r="P25" s="39">
        <f t="shared" si="1"/>
        <v>1539.8118643245643</v>
      </c>
      <c r="Q25" s="145"/>
      <c r="R25" s="32">
        <f t="shared" si="2"/>
        <v>1</v>
      </c>
      <c r="S25" s="37">
        <f t="shared" si="3"/>
        <v>1</v>
      </c>
      <c r="T25" s="145"/>
      <c r="U25" s="43">
        <f t="shared" si="4"/>
        <v>0.33602317362198331</v>
      </c>
      <c r="V25" s="37">
        <f t="shared" si="5"/>
        <v>3.2000000181650083E-3</v>
      </c>
      <c r="W25" s="145"/>
      <c r="X25" s="85">
        <f t="shared" si="13"/>
        <v>10100</v>
      </c>
      <c r="Y25" s="45">
        <f t="shared" si="7"/>
        <v>101152170.216745</v>
      </c>
      <c r="Z25" s="45">
        <f t="shared" si="8"/>
        <v>307584.40916266822</v>
      </c>
      <c r="AA25" s="45">
        <f t="shared" si="9"/>
        <v>16008.701128261077</v>
      </c>
      <c r="AB25" s="46">
        <f t="shared" si="10"/>
        <v>28702.303045340628</v>
      </c>
      <c r="AD25" s="44">
        <f t="shared" si="11"/>
        <v>101514565.63008128</v>
      </c>
      <c r="AE25" s="124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5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5"/>
      <c r="M26" s="27">
        <f>'[3]E-Auto'!$E24*(1/100)</f>
        <v>0.38102516129032266</v>
      </c>
      <c r="O26" s="35">
        <f t="shared" si="0"/>
        <v>14897.881314908107</v>
      </c>
      <c r="P26" s="39">
        <f t="shared" si="1"/>
        <v>1558.4439536970285</v>
      </c>
      <c r="Q26" s="145"/>
      <c r="R26" s="32">
        <f t="shared" si="2"/>
        <v>1</v>
      </c>
      <c r="S26" s="37">
        <f t="shared" si="3"/>
        <v>1</v>
      </c>
      <c r="T26" s="145"/>
      <c r="U26" s="43">
        <f t="shared" si="4"/>
        <v>0.33602432612941724</v>
      </c>
      <c r="V26" s="37">
        <f t="shared" si="5"/>
        <v>3.2000000190602982E-3</v>
      </c>
      <c r="W26" s="145"/>
      <c r="X26" s="85">
        <f t="shared" si="13"/>
        <v>10100</v>
      </c>
      <c r="Y26" s="45">
        <f t="shared" si="7"/>
        <v>102387382.01419041</v>
      </c>
      <c r="Z26" s="45">
        <f t="shared" si="8"/>
        <v>311338.67859391466</v>
      </c>
      <c r="AA26" s="45">
        <f t="shared" si="9"/>
        <v>15771.422347763066</v>
      </c>
      <c r="AB26" s="46">
        <f t="shared" si="10"/>
        <v>29052.037210030223</v>
      </c>
      <c r="AD26" s="44">
        <f t="shared" si="11"/>
        <v>102753644.15234213</v>
      </c>
      <c r="AE26" s="124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5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5"/>
      <c r="M27" s="27">
        <f>'[3]E-Auto'!$E25*(1/100)</f>
        <v>0.40985709677419369</v>
      </c>
      <c r="O27" s="35">
        <f t="shared" si="0"/>
        <v>15077.561397089865</v>
      </c>
      <c r="P27" s="39">
        <f t="shared" si="1"/>
        <v>1577.0754708288182</v>
      </c>
      <c r="Q27" s="145"/>
      <c r="R27" s="32">
        <f t="shared" si="2"/>
        <v>1</v>
      </c>
      <c r="S27" s="37">
        <f t="shared" si="3"/>
        <v>1</v>
      </c>
      <c r="T27" s="145"/>
      <c r="U27" s="43">
        <f t="shared" si="4"/>
        <v>0.33602552110033695</v>
      </c>
      <c r="V27" s="37">
        <f t="shared" si="5"/>
        <v>3.2000000199882538E-3</v>
      </c>
      <c r="W27" s="145"/>
      <c r="X27" s="85">
        <f t="shared" si="13"/>
        <v>10100</v>
      </c>
      <c r="Y27" s="45">
        <f t="shared" si="7"/>
        <v>103622615.34040608</v>
      </c>
      <c r="Z27" s="45">
        <f t="shared" si="8"/>
        <v>315092.94551874709</v>
      </c>
      <c r="AA27" s="45">
        <f t="shared" si="9"/>
        <v>15523.705846427505</v>
      </c>
      <c r="AB27" s="46">
        <f t="shared" si="10"/>
        <v>29401.769084906755</v>
      </c>
      <c r="AD27" s="44">
        <f t="shared" si="11"/>
        <v>103992733.76085615</v>
      </c>
      <c r="AE27" s="124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5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5"/>
      <c r="M28" s="27">
        <f>'[3]E-Auto'!$E26*(1/100)</f>
        <v>0.43868903225806466</v>
      </c>
      <c r="O28" s="35">
        <f t="shared" si="0"/>
        <v>15257.241479271621</v>
      </c>
      <c r="P28" s="39">
        <f t="shared" si="1"/>
        <v>1595.70643307657</v>
      </c>
      <c r="Q28" s="145"/>
      <c r="R28" s="32">
        <f t="shared" si="2"/>
        <v>1</v>
      </c>
      <c r="S28" s="37">
        <f t="shared" si="3"/>
        <v>1</v>
      </c>
      <c r="T28" s="145"/>
      <c r="U28" s="43">
        <f t="shared" si="4"/>
        <v>0.33602675956517997</v>
      </c>
      <c r="V28" s="37">
        <f t="shared" si="5"/>
        <v>3.200000020949658E-3</v>
      </c>
      <c r="W28" s="145"/>
      <c r="X28" s="85">
        <f t="shared" si="13"/>
        <v>10100</v>
      </c>
      <c r="Y28" s="45">
        <f t="shared" si="7"/>
        <v>104857870.9853137</v>
      </c>
      <c r="Z28" s="45">
        <f t="shared" si="8"/>
        <v>318847.21001318732</v>
      </c>
      <c r="AA28" s="45">
        <f t="shared" si="9"/>
        <v>15265.551624254385</v>
      </c>
      <c r="AB28" s="46">
        <f t="shared" si="10"/>
        <v>29751.498739422565</v>
      </c>
      <c r="AD28" s="44">
        <f t="shared" si="11"/>
        <v>105231835.24569055</v>
      </c>
      <c r="AE28" s="124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5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5"/>
      <c r="M29" s="27">
        <f>'[3]E-Auto'!$E27*(1/100)</f>
        <v>0.46752096774193563</v>
      </c>
      <c r="O29" s="35">
        <f t="shared" si="0"/>
        <v>15436.921561453377</v>
      </c>
      <c r="P29" s="39">
        <f t="shared" si="1"/>
        <v>1614.3368571020214</v>
      </c>
      <c r="Q29" s="145"/>
      <c r="R29" s="32">
        <f t="shared" si="2"/>
        <v>1</v>
      </c>
      <c r="S29" s="37">
        <f t="shared" si="3"/>
        <v>1</v>
      </c>
      <c r="T29" s="145"/>
      <c r="U29" s="43">
        <f t="shared" si="4"/>
        <v>0.33602804256673707</v>
      </c>
      <c r="V29" s="37">
        <f t="shared" si="5"/>
        <v>3.2000000219453038E-3</v>
      </c>
      <c r="W29" s="145"/>
      <c r="X29" s="85">
        <f t="shared" si="13"/>
        <v>10100</v>
      </c>
      <c r="Y29" s="45">
        <f t="shared" si="7"/>
        <v>106093149.75784229</v>
      </c>
      <c r="Z29" s="45">
        <f t="shared" si="8"/>
        <v>322601.47215021384</v>
      </c>
      <c r="AA29" s="45">
        <f t="shared" si="9"/>
        <v>14996.959681243719</v>
      </c>
      <c r="AB29" s="46">
        <f t="shared" si="10"/>
        <v>30101.226240249347</v>
      </c>
      <c r="AD29" s="44">
        <f t="shared" si="11"/>
        <v>106470949.41591398</v>
      </c>
      <c r="AE29" s="124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5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5"/>
      <c r="M30" s="27">
        <f>'[3]E-Auto'!$E28*(1/100)</f>
        <v>0.49635290322580661</v>
      </c>
      <c r="O30" s="35">
        <f t="shared" si="0"/>
        <v>15616.601643635135</v>
      </c>
      <c r="P30" s="39">
        <f t="shared" si="1"/>
        <v>1632.9667589064422</v>
      </c>
      <c r="Q30" s="145"/>
      <c r="R30" s="32">
        <f t="shared" si="2"/>
        <v>1</v>
      </c>
      <c r="S30" s="37">
        <f t="shared" si="3"/>
        <v>1</v>
      </c>
      <c r="T30" s="145"/>
      <c r="U30" s="43">
        <f t="shared" si="4"/>
        <v>0.33602937116015258</v>
      </c>
      <c r="V30" s="37">
        <f t="shared" si="5"/>
        <v>3.200000022975995E-3</v>
      </c>
      <c r="W30" s="145"/>
      <c r="X30" s="85">
        <f t="shared" si="13"/>
        <v>10100</v>
      </c>
      <c r="Y30" s="45">
        <f t="shared" si="7"/>
        <v>107328452.48615628</v>
      </c>
      <c r="Z30" s="45">
        <f t="shared" si="8"/>
        <v>326355.73199991242</v>
      </c>
      <c r="AA30" s="45">
        <f t="shared" si="9"/>
        <v>14717.930017395498</v>
      </c>
      <c r="AB30" s="46">
        <f t="shared" si="10"/>
        <v>30450.951651415977</v>
      </c>
      <c r="AD30" s="44">
        <f t="shared" si="11"/>
        <v>107710077.09982501</v>
      </c>
      <c r="AE30" s="124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5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5"/>
      <c r="M31" s="27">
        <f>'[3]E-Auto'!$E29*(1/100)</f>
        <v>0.52518483870967758</v>
      </c>
      <c r="O31" s="35">
        <f t="shared" si="0"/>
        <v>15796.281725816891</v>
      </c>
      <c r="P31" s="39">
        <f t="shared" si="1"/>
        <v>1651.5961538630381</v>
      </c>
      <c r="Q31" s="145"/>
      <c r="R31" s="32">
        <f t="shared" si="2"/>
        <v>1</v>
      </c>
      <c r="S31" s="37">
        <f t="shared" si="3"/>
        <v>1</v>
      </c>
      <c r="T31" s="145"/>
      <c r="U31" s="43">
        <f t="shared" si="4"/>
        <v>0.33603074641292408</v>
      </c>
      <c r="V31" s="37">
        <f t="shared" si="5"/>
        <v>3.2000000240425428E-3</v>
      </c>
      <c r="W31" s="145"/>
      <c r="X31" s="85">
        <f t="shared" si="13"/>
        <v>10100</v>
      </c>
      <c r="Y31" s="45">
        <f t="shared" si="7"/>
        <v>108563780.01788387</v>
      </c>
      <c r="Z31" s="45">
        <f t="shared" si="8"/>
        <v>330109.98962961737</v>
      </c>
      <c r="AA31" s="45">
        <f t="shared" si="9"/>
        <v>14428.462632709723</v>
      </c>
      <c r="AB31" s="46">
        <f t="shared" si="10"/>
        <v>30800.6750344381</v>
      </c>
      <c r="AD31" s="44">
        <f t="shared" si="11"/>
        <v>108949219.14518063</v>
      </c>
      <c r="AE31" s="124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5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5"/>
      <c r="M32" s="27">
        <f>'[3]E-Auto'!$E30*(1/100)</f>
        <v>0.55401677419354856</v>
      </c>
      <c r="O32" s="35">
        <f t="shared" si="0"/>
        <v>15975.961807998649</v>
      </c>
      <c r="P32" s="39">
        <f t="shared" si="1"/>
        <v>1670.2250567474684</v>
      </c>
      <c r="Q32" s="145"/>
      <c r="R32" s="32">
        <f t="shared" si="2"/>
        <v>1</v>
      </c>
      <c r="S32" s="37">
        <f t="shared" si="3"/>
        <v>1</v>
      </c>
      <c r="T32" s="145"/>
      <c r="U32" s="43">
        <f t="shared" si="4"/>
        <v>0.33603216940490255</v>
      </c>
      <c r="V32" s="37">
        <f t="shared" si="5"/>
        <v>3.2000000251457693E-3</v>
      </c>
      <c r="W32" s="145"/>
      <c r="X32" s="85">
        <f t="shared" si="13"/>
        <v>10100</v>
      </c>
      <c r="Y32" s="45">
        <f t="shared" si="7"/>
        <v>109799133.22034501</v>
      </c>
      <c r="Z32" s="45">
        <f t="shared" si="8"/>
        <v>333864.24510404625</v>
      </c>
      <c r="AA32" s="45">
        <f t="shared" si="9"/>
        <v>14128.5575271864</v>
      </c>
      <c r="AB32" s="46">
        <f t="shared" si="10"/>
        <v>31150.396448440344</v>
      </c>
      <c r="AD32" s="44">
        <f t="shared" si="11"/>
        <v>110188376.41942467</v>
      </c>
      <c r="AE32" s="124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5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5"/>
      <c r="M33" s="27">
        <f>'[3]E-Auto'!$E31*(1/100)</f>
        <v>0.58284870967741953</v>
      </c>
      <c r="O33" s="35">
        <f t="shared" si="0"/>
        <v>16155.641890180405</v>
      </c>
      <c r="P33" s="39">
        <f t="shared" si="1"/>
        <v>1688.853481766597</v>
      </c>
      <c r="Q33" s="145"/>
      <c r="R33" s="32">
        <f t="shared" si="2"/>
        <v>1</v>
      </c>
      <c r="S33" s="37">
        <f t="shared" si="3"/>
        <v>1</v>
      </c>
      <c r="T33" s="145"/>
      <c r="U33" s="43">
        <f t="shared" si="4"/>
        <v>0.33603364122829232</v>
      </c>
      <c r="V33" s="37">
        <f t="shared" si="5"/>
        <v>3.2000000262865044E-3</v>
      </c>
      <c r="W33" s="145"/>
      <c r="X33" s="85">
        <f t="shared" si="13"/>
        <v>10100</v>
      </c>
      <c r="Y33" s="45">
        <f t="shared" si="7"/>
        <v>111034512.98077938</v>
      </c>
      <c r="Z33" s="45">
        <f t="shared" si="8"/>
        <v>337618.49848542514</v>
      </c>
      <c r="AA33" s="45">
        <f t="shared" si="9"/>
        <v>13818.214700825522</v>
      </c>
      <c r="AB33" s="46">
        <f t="shared" si="10"/>
        <v>31500.115950271243</v>
      </c>
      <c r="AD33" s="44">
        <f t="shared" si="11"/>
        <v>111427549.80991592</v>
      </c>
      <c r="AE33" s="124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5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5"/>
      <c r="M34" s="27">
        <f>'[3]E-Auto'!$E32*(1/100)</f>
        <v>0.6116806451612905</v>
      </c>
      <c r="O34" s="35">
        <f t="shared" si="0"/>
        <v>16335.321972362161</v>
      </c>
      <c r="P34" s="39">
        <f t="shared" si="1"/>
        <v>1707.4814425856043</v>
      </c>
      <c r="Q34" s="145"/>
      <c r="R34" s="32">
        <f t="shared" si="2"/>
        <v>1</v>
      </c>
      <c r="S34" s="37">
        <f t="shared" si="3"/>
        <v>1</v>
      </c>
      <c r="T34" s="145"/>
      <c r="U34" s="43">
        <f t="shared" si="4"/>
        <v>0.33603516298765124</v>
      </c>
      <c r="V34" s="37">
        <f t="shared" si="5"/>
        <v>3.200000027465589E-3</v>
      </c>
      <c r="W34" s="145"/>
      <c r="X34" s="85">
        <f t="shared" si="13"/>
        <v>10100</v>
      </c>
      <c r="Y34" s="45">
        <f t="shared" si="7"/>
        <v>112269920.20657453</v>
      </c>
      <c r="Z34" s="45">
        <f t="shared" si="8"/>
        <v>341372.74983360752</v>
      </c>
      <c r="AA34" s="45">
        <f t="shared" si="9"/>
        <v>13497.434153627088</v>
      </c>
      <c r="AB34" s="46">
        <f t="shared" si="10"/>
        <v>31849.833594611842</v>
      </c>
      <c r="AD34" s="44">
        <f t="shared" si="11"/>
        <v>112666740.22415638</v>
      </c>
      <c r="AE34" s="124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5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5"/>
      <c r="M35" s="27">
        <f>'[3]E-Auto'!$E33*(1/100)</f>
        <v>0.64051258064516148</v>
      </c>
      <c r="O35" s="35">
        <f t="shared" si="0"/>
        <v>16515.002054543915</v>
      </c>
      <c r="P35" s="39">
        <f t="shared" si="1"/>
        <v>1726.1089523535575</v>
      </c>
      <c r="Q35" s="145"/>
      <c r="R35" s="32">
        <f t="shared" si="2"/>
        <v>1</v>
      </c>
      <c r="S35" s="37">
        <f t="shared" si="3"/>
        <v>1</v>
      </c>
      <c r="T35" s="145"/>
      <c r="U35" s="43">
        <f t="shared" si="4"/>
        <v>0.33603673579989041</v>
      </c>
      <c r="V35" s="37">
        <f t="shared" si="5"/>
        <v>3.2000000286838714E-3</v>
      </c>
      <c r="W35" s="145"/>
      <c r="X35" s="85">
        <f t="shared" si="13"/>
        <v>10100</v>
      </c>
      <c r="Y35" s="45">
        <f t="shared" si="7"/>
        <v>113505355.8254936</v>
      </c>
      <c r="Z35" s="45">
        <f t="shared" si="8"/>
        <v>345126.99920618621</v>
      </c>
      <c r="AA35" s="45">
        <f t="shared" si="9"/>
        <v>13166.2158855911</v>
      </c>
      <c r="AB35" s="46">
        <f t="shared" si="10"/>
        <v>32199.549434077955</v>
      </c>
      <c r="AD35" s="44">
        <f t="shared" si="11"/>
        <v>113905948.59001946</v>
      </c>
      <c r="AE35" s="124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5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5"/>
      <c r="M36" s="27">
        <f>'[3]E-Auto'!$E34*(1/100)</f>
        <v>0.66934451612903245</v>
      </c>
      <c r="O36" s="35">
        <f t="shared" si="0"/>
        <v>16694.682136725674</v>
      </c>
      <c r="P36" s="39">
        <f t="shared" si="1"/>
        <v>1744.7360237275518</v>
      </c>
      <c r="Q36" s="145"/>
      <c r="R36" s="32">
        <f t="shared" si="2"/>
        <v>1</v>
      </c>
      <c r="S36" s="37">
        <f t="shared" si="3"/>
        <v>1</v>
      </c>
      <c r="T36" s="145"/>
      <c r="U36" s="43">
        <f t="shared" si="4"/>
        <v>0.3360383607942744</v>
      </c>
      <c r="V36" s="37">
        <f t="shared" si="5"/>
        <v>3.2000000299422108E-3</v>
      </c>
      <c r="W36" s="145"/>
      <c r="X36" s="85">
        <f t="shared" si="13"/>
        <v>10100</v>
      </c>
      <c r="Y36" s="45">
        <f t="shared" si="7"/>
        <v>114740820.78590333</v>
      </c>
      <c r="Z36" s="45">
        <f t="shared" si="8"/>
        <v>348881.24665859941</v>
      </c>
      <c r="AA36" s="45">
        <f t="shared" si="9"/>
        <v>12824.559896717568</v>
      </c>
      <c r="AB36" s="46">
        <f t="shared" si="10"/>
        <v>32549.263519316759</v>
      </c>
      <c r="AD36" s="44">
        <f t="shared" si="11"/>
        <v>115145175.85597797</v>
      </c>
      <c r="AE36" s="124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5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5"/>
      <c r="M37" s="27">
        <f>'[3]E-Auto'!$E35*(1/100)</f>
        <v>0.69817645161290343</v>
      </c>
      <c r="O37" s="35">
        <f t="shared" si="0"/>
        <v>16874.36221890743</v>
      </c>
      <c r="P37" s="39">
        <f t="shared" si="1"/>
        <v>1763.3626688955019</v>
      </c>
      <c r="Q37" s="145"/>
      <c r="R37" s="32">
        <f t="shared" si="2"/>
        <v>1</v>
      </c>
      <c r="S37" s="37">
        <f t="shared" si="3"/>
        <v>1</v>
      </c>
      <c r="T37" s="145"/>
      <c r="U37" s="43">
        <f t="shared" si="4"/>
        <v>0.33604003911242109</v>
      </c>
      <c r="V37" s="37">
        <f t="shared" si="5"/>
        <v>3.2000000312414744E-3</v>
      </c>
      <c r="W37" s="145"/>
      <c r="X37" s="85">
        <f t="shared" si="13"/>
        <v>10100</v>
      </c>
      <c r="Y37" s="45">
        <f t="shared" si="7"/>
        <v>115976316.05700158</v>
      </c>
      <c r="Z37" s="45">
        <f t="shared" si="8"/>
        <v>352635.49224423018</v>
      </c>
      <c r="AA37" s="45">
        <f t="shared" si="9"/>
        <v>12472.466187006477</v>
      </c>
      <c r="AB37" s="46">
        <f t="shared" si="10"/>
        <v>32898.975899098026</v>
      </c>
      <c r="AD37" s="44">
        <f t="shared" si="11"/>
        <v>116384422.99133191</v>
      </c>
      <c r="AE37" s="124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5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5"/>
      <c r="M38" s="27">
        <f>'[3]E-Auto'!$E36*(1/100)</f>
        <v>0.7270083870967744</v>
      </c>
      <c r="O38" s="35">
        <f t="shared" si="0"/>
        <v>17054.042301089186</v>
      </c>
      <c r="P38" s="39">
        <f t="shared" si="1"/>
        <v>1781.9888995976862</v>
      </c>
      <c r="Q38" s="145"/>
      <c r="R38" s="32">
        <f t="shared" si="2"/>
        <v>1</v>
      </c>
      <c r="S38" s="37">
        <f t="shared" si="3"/>
        <v>1</v>
      </c>
      <c r="T38" s="145"/>
      <c r="U38" s="43">
        <f t="shared" si="4"/>
        <v>0.33604177190830181</v>
      </c>
      <c r="V38" s="37">
        <f t="shared" si="5"/>
        <v>3.2000000325825393E-3</v>
      </c>
      <c r="W38" s="145"/>
      <c r="X38" s="85">
        <f t="shared" si="13"/>
        <v>10100</v>
      </c>
      <c r="Y38" s="45">
        <f t="shared" si="7"/>
        <v>117211842.62904529</v>
      </c>
      <c r="Z38" s="45">
        <f t="shared" si="8"/>
        <v>356389.73601450078</v>
      </c>
      <c r="AA38" s="45">
        <f t="shared" si="9"/>
        <v>12109.934756457837</v>
      </c>
      <c r="AB38" s="46">
        <f t="shared" si="10"/>
        <v>33248.686620400331</v>
      </c>
      <c r="AD38" s="44">
        <f t="shared" si="11"/>
        <v>117623690.98643665</v>
      </c>
      <c r="AE38" s="124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5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5"/>
      <c r="M39" s="27">
        <f>'[3]E-Auto'!$E37*(1/100)</f>
        <v>0.75584032258064537</v>
      </c>
      <c r="O39" s="35">
        <f t="shared" si="0"/>
        <v>17233.722383270942</v>
      </c>
      <c r="P39" s="39">
        <f t="shared" si="1"/>
        <v>1800.6147271471093</v>
      </c>
      <c r="Q39" s="145"/>
      <c r="R39" s="32">
        <f t="shared" si="2"/>
        <v>1</v>
      </c>
      <c r="S39" s="37">
        <f t="shared" si="3"/>
        <v>1</v>
      </c>
      <c r="T39" s="145"/>
      <c r="U39" s="43">
        <f t="shared" si="4"/>
        <v>0.33604356034824123</v>
      </c>
      <c r="V39" s="37">
        <f t="shared" si="5"/>
        <v>3.2000000339662922E-3</v>
      </c>
      <c r="W39" s="145"/>
      <c r="X39" s="85">
        <f t="shared" si="13"/>
        <v>10100</v>
      </c>
      <c r="Y39" s="45">
        <f t="shared" si="7"/>
        <v>118447401.51357812</v>
      </c>
      <c r="Z39" s="45">
        <f t="shared" si="8"/>
        <v>360143.97801896243</v>
      </c>
      <c r="AA39" s="45">
        <f t="shared" si="9"/>
        <v>11736.96560507164</v>
      </c>
      <c r="AB39" s="46">
        <f t="shared" si="10"/>
        <v>33598.395728492484</v>
      </c>
      <c r="AD39" s="44">
        <f t="shared" si="11"/>
        <v>118862980.85293065</v>
      </c>
      <c r="AE39" s="124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5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5"/>
      <c r="M40" s="27">
        <f>'[3]E-Auto'!$E38*(1/100)</f>
        <v>0.78467225806451635</v>
      </c>
      <c r="O40" s="35">
        <f t="shared" si="0"/>
        <v>17413.402465452702</v>
      </c>
      <c r="P40" s="39">
        <f t="shared" si="1"/>
        <v>1819.2401624487634</v>
      </c>
      <c r="Q40" s="145"/>
      <c r="R40" s="32">
        <f t="shared" si="2"/>
        <v>1</v>
      </c>
      <c r="S40" s="37">
        <f t="shared" si="3"/>
        <v>1</v>
      </c>
      <c r="T40" s="145"/>
      <c r="U40" s="43">
        <f t="shared" si="4"/>
        <v>0.33604540561091739</v>
      </c>
      <c r="V40" s="37">
        <f t="shared" si="5"/>
        <v>3.2000000353936283E-3</v>
      </c>
      <c r="W40" s="145"/>
      <c r="X40" s="85">
        <f t="shared" si="13"/>
        <v>10100</v>
      </c>
      <c r="Y40" s="45">
        <f t="shared" si="7"/>
        <v>119682993.74365798</v>
      </c>
      <c r="Z40" s="45">
        <f t="shared" si="8"/>
        <v>363898.2183053788</v>
      </c>
      <c r="AA40" s="45">
        <f t="shared" si="9"/>
        <v>11353.558732847894</v>
      </c>
      <c r="AB40" s="46">
        <f t="shared" si="10"/>
        <v>33948.103267010672</v>
      </c>
      <c r="AD40" s="44">
        <f t="shared" si="11"/>
        <v>120102293.62396322</v>
      </c>
      <c r="AE40" s="124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5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5"/>
      <c r="M41" s="27">
        <f>'[3]E-Auto'!$E39*(1/100)</f>
        <v>0.81350419354838732</v>
      </c>
      <c r="O41" s="35">
        <f t="shared" si="0"/>
        <v>17593.082547634458</v>
      </c>
      <c r="P41" s="39">
        <f t="shared" si="1"/>
        <v>1837.8652160178588</v>
      </c>
      <c r="Q41" s="145"/>
      <c r="R41" s="32">
        <f t="shared" si="2"/>
        <v>1</v>
      </c>
      <c r="S41" s="37">
        <f t="shared" si="3"/>
        <v>1</v>
      </c>
      <c r="T41" s="145"/>
      <c r="U41" s="43">
        <f t="shared" si="4"/>
        <v>0.33604730888736184</v>
      </c>
      <c r="V41" s="37">
        <f t="shared" si="5"/>
        <v>3.2000000368654536E-3</v>
      </c>
      <c r="W41" s="145"/>
      <c r="X41" s="85">
        <f t="shared" si="13"/>
        <v>10100</v>
      </c>
      <c r="Y41" s="45">
        <f t="shared" si="7"/>
        <v>120918620.37408474</v>
      </c>
      <c r="Z41" s="45">
        <f t="shared" si="8"/>
        <v>367652.45691980654</v>
      </c>
      <c r="AA41" s="45">
        <f t="shared" si="9"/>
        <v>10959.714139786594</v>
      </c>
      <c r="AB41" s="46">
        <f t="shared" si="10"/>
        <v>34297.80927803136</v>
      </c>
      <c r="AD41" s="44">
        <f t="shared" si="11"/>
        <v>121341630.35442236</v>
      </c>
      <c r="AE41" s="124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5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5"/>
      <c r="M42" s="27">
        <f>'[3]E-Auto'!$E40*(1/100)</f>
        <v>0.8423361290322583</v>
      </c>
      <c r="O42" s="35">
        <f t="shared" si="0"/>
        <v>17772.762629816214</v>
      </c>
      <c r="P42" s="39">
        <f t="shared" si="1"/>
        <v>1856.489897997086</v>
      </c>
      <c r="Q42" s="145"/>
      <c r="R42" s="32">
        <f t="shared" si="2"/>
        <v>1</v>
      </c>
      <c r="S42" s="37">
        <f t="shared" si="3"/>
        <v>1</v>
      </c>
      <c r="T42" s="145"/>
      <c r="U42" s="43">
        <f t="shared" si="4"/>
        <v>0.33604927138095936</v>
      </c>
      <c r="V42" s="37">
        <f t="shared" si="5"/>
        <v>3.2000000383826809E-3</v>
      </c>
      <c r="W42" s="145"/>
      <c r="X42" s="85">
        <f t="shared" si="13"/>
        <v>10100</v>
      </c>
      <c r="Y42" s="45">
        <f t="shared" si="7"/>
        <v>122154282.48162772</v>
      </c>
      <c r="Z42" s="45">
        <f t="shared" si="8"/>
        <v>371406.69390667061</v>
      </c>
      <c r="AA42" s="45">
        <f t="shared" si="9"/>
        <v>10555.431825887739</v>
      </c>
      <c r="AB42" s="46">
        <f t="shared" si="10"/>
        <v>34647.513802140369</v>
      </c>
      <c r="AD42" s="44">
        <f t="shared" si="11"/>
        <v>122580992.12116241</v>
      </c>
      <c r="AE42" s="124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5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5"/>
      <c r="M43" s="27">
        <f>'[3]E-Auto'!$E41*(1/100)</f>
        <v>0.87116806451612927</v>
      </c>
      <c r="O43" s="35">
        <f t="shared" si="0"/>
        <v>17952.44271199797</v>
      </c>
      <c r="P43" s="39">
        <f t="shared" si="1"/>
        <v>1875.1142181729651</v>
      </c>
      <c r="Q43" s="145"/>
      <c r="R43" s="32">
        <f t="shared" si="2"/>
        <v>1</v>
      </c>
      <c r="S43" s="37">
        <f t="shared" si="3"/>
        <v>1</v>
      </c>
      <c r="T43" s="145"/>
      <c r="U43" s="43">
        <f t="shared" si="4"/>
        <v>0.33605129430744818</v>
      </c>
      <c r="V43" s="37">
        <f t="shared" si="5"/>
        <v>3.2000000399462353E-3</v>
      </c>
      <c r="W43" s="145"/>
      <c r="X43" s="85">
        <f t="shared" si="13"/>
        <v>10100</v>
      </c>
      <c r="Y43" s="45">
        <f t="shared" si="7"/>
        <v>123389981.16525325</v>
      </c>
      <c r="Z43" s="45">
        <f t="shared" si="8"/>
        <v>375160.92930883606</v>
      </c>
      <c r="AA43" s="45">
        <f t="shared" si="9"/>
        <v>10140.711791151334</v>
      </c>
      <c r="AB43" s="46">
        <f t="shared" si="10"/>
        <v>34997.216878498344</v>
      </c>
      <c r="AD43" s="44">
        <f t="shared" si="11"/>
        <v>123820380.02323174</v>
      </c>
      <c r="AE43" s="124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5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5"/>
      <c r="M44" s="27">
        <f>'[3]E-Auto'!$E42*(1/100)</f>
        <v>0.9</v>
      </c>
      <c r="O44" s="35">
        <f t="shared" si="0"/>
        <v>18132.12279417973</v>
      </c>
      <c r="P44" s="39">
        <f t="shared" si="1"/>
        <v>1893.7381859913462</v>
      </c>
      <c r="Q44" s="145"/>
      <c r="R44" s="32">
        <f t="shared" si="2"/>
        <v>1</v>
      </c>
      <c r="S44" s="37">
        <f t="shared" si="3"/>
        <v>1</v>
      </c>
      <c r="T44" s="145"/>
      <c r="U44" s="43">
        <f t="shared" si="4"/>
        <v>0.33605337889491993</v>
      </c>
      <c r="V44" s="37">
        <f t="shared" si="5"/>
        <v>3.2000000415570483E-3</v>
      </c>
      <c r="W44" s="145"/>
      <c r="X44" s="85">
        <f t="shared" si="13"/>
        <v>10100</v>
      </c>
      <c r="Y44" s="45">
        <f t="shared" si="7"/>
        <v>124625717.54635212</v>
      </c>
      <c r="Z44" s="45">
        <f t="shared" si="8"/>
        <v>378915.16316767572</v>
      </c>
      <c r="AA44" s="45">
        <f t="shared" si="9"/>
        <v>9715.5540355773828</v>
      </c>
      <c r="AB44" s="46">
        <f t="shared" si="10"/>
        <v>35346.918544902714</v>
      </c>
      <c r="AD44" s="44">
        <f t="shared" si="11"/>
        <v>125059795.18210027</v>
      </c>
      <c r="AE44" s="124"/>
      <c r="AF44" s="89" t="s">
        <v>44</v>
      </c>
      <c r="AG44" s="90"/>
      <c r="AH44" s="91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5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5"/>
      <c r="M45" s="27">
        <f>'[3]E-Auto'!$E43*(1/100)</f>
        <v>0.928831935483871</v>
      </c>
      <c r="O45" s="35">
        <f t="shared" si="0"/>
        <v>18311.802876361486</v>
      </c>
      <c r="P45" s="39">
        <f t="shared" si="1"/>
        <v>1912.3618105721021</v>
      </c>
      <c r="Q45" s="145"/>
      <c r="R45" s="32">
        <f t="shared" si="2"/>
        <v>1</v>
      </c>
      <c r="S45" s="37">
        <f t="shared" si="3"/>
        <v>1</v>
      </c>
      <c r="T45" s="145"/>
      <c r="U45" s="43">
        <f t="shared" si="4"/>
        <v>0.33605552638381958</v>
      </c>
      <c r="V45" s="37">
        <f t="shared" si="5"/>
        <v>3.2000000432160628E-3</v>
      </c>
      <c r="W45" s="145"/>
      <c r="X45" s="85">
        <f t="shared" si="13"/>
        <v>10100</v>
      </c>
      <c r="Y45" s="45">
        <f t="shared" si="7"/>
        <v>125861492.76896705</v>
      </c>
      <c r="Z45" s="45">
        <f t="shared" si="8"/>
        <v>382669.39552313456</v>
      </c>
      <c r="AA45" s="45">
        <f t="shared" si="9"/>
        <v>9279.9585591658724</v>
      </c>
      <c r="AB45" s="46">
        <f t="shared" si="10"/>
        <v>35696.618837846516</v>
      </c>
      <c r="AD45" s="44">
        <f t="shared" si="11"/>
        <v>126299238.7418872</v>
      </c>
      <c r="AE45" s="124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5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5"/>
      <c r="M46" s="27">
        <f>'[3]E-Auto'!$E44*(1/100)</f>
        <v>0.95766387096774197</v>
      </c>
      <c r="O46" s="35">
        <f t="shared" si="0"/>
        <v>18491.482958543242</v>
      </c>
      <c r="P46" s="39">
        <f t="shared" si="1"/>
        <v>1930.9851007230729</v>
      </c>
      <c r="Q46" s="145"/>
      <c r="R46" s="32">
        <f t="shared" si="2"/>
        <v>1</v>
      </c>
      <c r="S46" s="37">
        <f t="shared" si="3"/>
        <v>1</v>
      </c>
      <c r="T46" s="145"/>
      <c r="U46" s="43">
        <f t="shared" si="4"/>
        <v>0.3360577380269455</v>
      </c>
      <c r="V46" s="37">
        <f t="shared" si="5"/>
        <v>3.2000000449242294E-3</v>
      </c>
      <c r="W46" s="145"/>
      <c r="X46" s="85">
        <f t="shared" si="13"/>
        <v>10100</v>
      </c>
      <c r="Y46" s="45">
        <f t="shared" si="7"/>
        <v>127097308.00002004</v>
      </c>
      <c r="Z46" s="45">
        <f t="shared" si="8"/>
        <v>386423.62641379092</v>
      </c>
      <c r="AA46" s="45">
        <f t="shared" si="9"/>
        <v>8833.9253619168067</v>
      </c>
      <c r="AB46" s="46">
        <f t="shared" si="10"/>
        <v>36046.317792574198</v>
      </c>
      <c r="AD46" s="44">
        <f t="shared" si="11"/>
        <v>127538711.86958833</v>
      </c>
      <c r="AE46" s="124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5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5"/>
      <c r="M47" s="27">
        <f>'[3]E-Auto'!$E45*(1/100)</f>
        <v>0.98649580645161294</v>
      </c>
      <c r="O47" s="35">
        <f t="shared" si="0"/>
        <v>18671.163040724998</v>
      </c>
      <c r="P47" s="39">
        <f t="shared" si="1"/>
        <v>1949.6080649532967</v>
      </c>
      <c r="Q47" s="145"/>
      <c r="R47" s="32">
        <f t="shared" si="2"/>
        <v>1</v>
      </c>
      <c r="S47" s="37">
        <f t="shared" si="3"/>
        <v>1</v>
      </c>
      <c r="T47" s="145"/>
      <c r="U47" s="43">
        <f t="shared" si="4"/>
        <v>0.33606001508944955</v>
      </c>
      <c r="V47" s="37">
        <f t="shared" si="5"/>
        <v>3.2000000466825096E-3</v>
      </c>
      <c r="W47" s="145"/>
      <c r="X47" s="85">
        <f t="shared" si="13"/>
        <v>10100</v>
      </c>
      <c r="Y47" s="45">
        <f t="shared" si="7"/>
        <v>128333164.42953987</v>
      </c>
      <c r="Z47" s="45">
        <f t="shared" si="8"/>
        <v>390177.85587691434</v>
      </c>
      <c r="AA47" s="45">
        <f t="shared" si="9"/>
        <v>8377.4544438301909</v>
      </c>
      <c r="AB47" s="46">
        <f t="shared" si="10"/>
        <v>36396.015443134565</v>
      </c>
      <c r="AD47" s="44">
        <f t="shared" ref="AD47:AD54" si="14">SUM(X47:AB47)</f>
        <v>128778215.75530374</v>
      </c>
      <c r="AE47" s="124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5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5"/>
      <c r="M48" s="27">
        <f>'[3]E-Auto'!$E46*(1/100)</f>
        <v>1</v>
      </c>
      <c r="O48" s="35">
        <f t="shared" si="0"/>
        <v>18850.843122906754</v>
      </c>
      <c r="P48" s="39">
        <f t="shared" si="1"/>
        <v>1968.2307114855723</v>
      </c>
      <c r="Q48" s="145"/>
      <c r="R48" s="32">
        <f t="shared" si="2"/>
        <v>1</v>
      </c>
      <c r="S48" s="37">
        <f t="shared" si="3"/>
        <v>1</v>
      </c>
      <c r="T48" s="145"/>
      <c r="U48" s="43">
        <f t="shared" si="4"/>
        <v>0.33606235884883673</v>
      </c>
      <c r="V48" s="37">
        <f t="shared" si="5"/>
        <v>3.200000048491873E-3</v>
      </c>
      <c r="W48" s="145"/>
      <c r="X48" s="85">
        <f t="shared" si="13"/>
        <v>10100</v>
      </c>
      <c r="Y48" s="45">
        <f t="shared" si="7"/>
        <v>129569063.27088942</v>
      </c>
      <c r="Z48" s="45">
        <f t="shared" si="8"/>
        <v>393932.08394852077</v>
      </c>
      <c r="AA48" s="45">
        <f t="shared" si="9"/>
        <v>8201.6248259142703</v>
      </c>
      <c r="AB48" s="46">
        <f t="shared" si="10"/>
        <v>36745.71182243104</v>
      </c>
      <c r="AD48" s="44">
        <f t="shared" si="14"/>
        <v>130018042.69148628</v>
      </c>
      <c r="AE48" s="124"/>
      <c r="AF48" s="89" t="s">
        <v>45</v>
      </c>
      <c r="AG48" s="90"/>
      <c r="AH48" s="91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5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5"/>
      <c r="M49" s="27">
        <f>'[3]E-Auto'!$E47*(1/100)</f>
        <v>1</v>
      </c>
      <c r="O49" s="35">
        <f t="shared" si="0"/>
        <v>19030.52320508851</v>
      </c>
      <c r="P49" s="39">
        <f t="shared" si="1"/>
        <v>1986.8530482683987</v>
      </c>
      <c r="Q49" s="145"/>
      <c r="R49" s="32">
        <f t="shared" si="2"/>
        <v>1</v>
      </c>
      <c r="S49" s="37">
        <f t="shared" si="3"/>
        <v>1</v>
      </c>
      <c r="T49" s="145"/>
      <c r="U49" s="43">
        <f t="shared" si="4"/>
        <v>0.3360647705949657</v>
      </c>
      <c r="V49" s="37">
        <f t="shared" si="5"/>
        <v>3.2000000503532998E-3</v>
      </c>
      <c r="W49" s="145"/>
      <c r="X49" s="85">
        <f t="shared" si="13"/>
        <v>10100</v>
      </c>
      <c r="Y49" s="45">
        <f t="shared" si="7"/>
        <v>130805005.76099302</v>
      </c>
      <c r="Z49" s="45">
        <f t="shared" si="8"/>
        <v>397686.31066342472</v>
      </c>
      <c r="AA49" s="45">
        <f t="shared" si="9"/>
        <v>8279.8000360699098</v>
      </c>
      <c r="AB49" s="46">
        <f t="shared" si="10"/>
        <v>37095.406962269401</v>
      </c>
      <c r="AD49" s="44">
        <f t="shared" si="14"/>
        <v>131258167.2786548</v>
      </c>
      <c r="AE49" s="124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5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5"/>
      <c r="M50" s="27">
        <f>'[3]E-Auto'!$E48*(1/100)</f>
        <v>1</v>
      </c>
      <c r="O50" s="35">
        <f t="shared" si="0"/>
        <v>19210.203287270266</v>
      </c>
      <c r="P50" s="39">
        <f t="shared" si="1"/>
        <v>2005.475082987314</v>
      </c>
      <c r="Q50" s="145"/>
      <c r="R50" s="32">
        <f t="shared" si="2"/>
        <v>1</v>
      </c>
      <c r="S50" s="37">
        <f t="shared" si="3"/>
        <v>1</v>
      </c>
      <c r="T50" s="145"/>
      <c r="U50" s="43">
        <f t="shared" si="4"/>
        <v>0.3360672516300483</v>
      </c>
      <c r="V50" s="37">
        <f t="shared" si="5"/>
        <v>3.2000000522677766E-3</v>
      </c>
      <c r="W50" s="145"/>
      <c r="X50" s="85">
        <f t="shared" si="13"/>
        <v>10100</v>
      </c>
      <c r="Y50" s="45">
        <f t="shared" si="7"/>
        <v>132040993.16056365</v>
      </c>
      <c r="Z50" s="45">
        <f t="shared" si="8"/>
        <v>401440.53605528869</v>
      </c>
      <c r="AA50" s="45">
        <f t="shared" si="9"/>
        <v>8357.9752462255474</v>
      </c>
      <c r="AB50" s="46">
        <f t="shared" si="10"/>
        <v>37445.100893403258</v>
      </c>
      <c r="AD50" s="44">
        <f t="shared" si="14"/>
        <v>132498336.77275856</v>
      </c>
      <c r="AE50" s="124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5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5"/>
      <c r="M51" s="27">
        <f>'[3]E-Auto'!$E49*(1/100)</f>
        <v>1</v>
      </c>
      <c r="O51" s="35">
        <f t="shared" si="0"/>
        <v>19389.883369452022</v>
      </c>
      <c r="P51" s="39">
        <f t="shared" si="1"/>
        <v>2024.0968230756841</v>
      </c>
      <c r="Q51" s="145"/>
      <c r="R51" s="32">
        <f t="shared" si="2"/>
        <v>1</v>
      </c>
      <c r="S51" s="37">
        <f t="shared" si="3"/>
        <v>1</v>
      </c>
      <c r="T51" s="145"/>
      <c r="U51" s="43">
        <f t="shared" si="4"/>
        <v>0.33606980326864994</v>
      </c>
      <c r="V51" s="37">
        <f t="shared" si="5"/>
        <v>3.2000000542363027E-3</v>
      </c>
      <c r="W51" s="145"/>
      <c r="X51" s="85">
        <f t="shared" si="13"/>
        <v>10100</v>
      </c>
      <c r="Y51" s="45">
        <f t="shared" si="7"/>
        <v>133277026.7543304</v>
      </c>
      <c r="Z51" s="45">
        <f t="shared" si="8"/>
        <v>405194.76015667076</v>
      </c>
      <c r="AA51" s="45">
        <f t="shared" si="9"/>
        <v>8436.150456381185</v>
      </c>
      <c r="AB51" s="46">
        <f t="shared" si="10"/>
        <v>37794.793645577098</v>
      </c>
      <c r="AD51" s="44">
        <f t="shared" si="14"/>
        <v>133738552.45858903</v>
      </c>
      <c r="AE51" s="124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5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5"/>
      <c r="M52" s="27">
        <f>'[3]E-Auto'!$E50*(1/100)</f>
        <v>1</v>
      </c>
      <c r="O52" s="35">
        <f t="shared" si="0"/>
        <v>19569.563451633778</v>
      </c>
      <c r="P52" s="39">
        <f t="shared" si="1"/>
        <v>2042.7182757249593</v>
      </c>
      <c r="Q52" s="145"/>
      <c r="R52" s="32">
        <f t="shared" si="2"/>
        <v>1</v>
      </c>
      <c r="S52" s="37">
        <f t="shared" si="3"/>
        <v>1</v>
      </c>
      <c r="T52" s="145"/>
      <c r="U52" s="43">
        <f t="shared" si="4"/>
        <v>0.33607242683768918</v>
      </c>
      <c r="V52" s="37">
        <f t="shared" si="5"/>
        <v>3.2000000562598849E-3</v>
      </c>
      <c r="W52" s="145"/>
      <c r="X52" s="85">
        <f t="shared" si="13"/>
        <v>10100</v>
      </c>
      <c r="Y52" s="45">
        <f t="shared" si="7"/>
        <v>134513107.85126561</v>
      </c>
      <c r="Z52" s="45">
        <f t="shared" si="8"/>
        <v>408948.98299906967</v>
      </c>
      <c r="AA52" s="45">
        <f t="shared" si="9"/>
        <v>8514.3256665368244</v>
      </c>
      <c r="AB52" s="46">
        <f t="shared" si="10"/>
        <v>38144.485247567405</v>
      </c>
      <c r="AD52" s="44">
        <f t="shared" si="14"/>
        <v>134978815.64517879</v>
      </c>
      <c r="AE52" s="124"/>
      <c r="AF52" s="89" t="s">
        <v>46</v>
      </c>
      <c r="AG52" s="90"/>
      <c r="AH52" s="91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5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5"/>
      <c r="M53" s="27">
        <f>'[3]E-Auto'!$E51*(1/100)</f>
        <v>1</v>
      </c>
      <c r="O53" s="35">
        <f t="shared" si="0"/>
        <v>19749.243533815534</v>
      </c>
      <c r="P53" s="39">
        <f t="shared" si="1"/>
        <v>2061.339447894436</v>
      </c>
      <c r="Q53" s="145"/>
      <c r="R53" s="32">
        <f t="shared" si="2"/>
        <v>1</v>
      </c>
      <c r="S53" s="37">
        <f t="shared" si="3"/>
        <v>1</v>
      </c>
      <c r="T53" s="145"/>
      <c r="U53" s="43">
        <f t="shared" si="4"/>
        <v>0.33607512367643816</v>
      </c>
      <c r="V53" s="37">
        <f t="shared" si="5"/>
        <v>3.2000000583395408E-3</v>
      </c>
      <c r="W53" s="145"/>
      <c r="X53" s="85">
        <f t="shared" si="13"/>
        <v>10100</v>
      </c>
      <c r="Y53" s="45">
        <f t="shared" si="7"/>
        <v>135749237.78481227</v>
      </c>
      <c r="Z53" s="45">
        <f t="shared" si="8"/>
        <v>412703.20461296709</v>
      </c>
      <c r="AA53" s="45">
        <f t="shared" si="9"/>
        <v>8592.500876692462</v>
      </c>
      <c r="AB53" s="46">
        <f t="shared" si="10"/>
        <v>38494.175727221722</v>
      </c>
      <c r="AD53" s="44">
        <f t="shared" si="14"/>
        <v>136219127.66602916</v>
      </c>
      <c r="AE53" s="124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5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5"/>
      <c r="M54" s="27">
        <f>'[3]E-Auto'!$E52*(1/100)</f>
        <v>1</v>
      </c>
      <c r="O54" s="35">
        <f t="shared" si="0"/>
        <v>19928.923615997293</v>
      </c>
      <c r="P54" s="39">
        <f t="shared" si="1"/>
        <v>2079.9603463205526</v>
      </c>
      <c r="Q54" s="146"/>
      <c r="R54" s="32">
        <f t="shared" si="2"/>
        <v>1</v>
      </c>
      <c r="S54" s="37">
        <f t="shared" si="3"/>
        <v>1</v>
      </c>
      <c r="T54" s="146"/>
      <c r="U54" s="43">
        <f t="shared" si="4"/>
        <v>0.33607789513652231</v>
      </c>
      <c r="V54" s="37">
        <f t="shared" si="5"/>
        <v>3.2000000604762934E-3</v>
      </c>
      <c r="W54" s="146"/>
      <c r="X54" s="85">
        <f t="shared" si="13"/>
        <v>10100</v>
      </c>
      <c r="Y54" s="45">
        <f t="shared" si="7"/>
        <v>136985417.91311097</v>
      </c>
      <c r="Z54" s="45">
        <f t="shared" si="8"/>
        <v>416457.42502786865</v>
      </c>
      <c r="AA54" s="45">
        <f t="shared" si="9"/>
        <v>8670.6760868481033</v>
      </c>
      <c r="AB54" s="46">
        <f t="shared" si="10"/>
        <v>38843.865111495819</v>
      </c>
      <c r="AD54" s="44">
        <f t="shared" si="14"/>
        <v>137459489.87933719</v>
      </c>
      <c r="AE54" s="124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5041709758.5721264</v>
      </c>
      <c r="AE55" s="124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2" t="s">
        <v>22</v>
      </c>
      <c r="V56" s="93"/>
      <c r="X56" s="9">
        <f>SUM(X9:X54)</f>
        <v>1933350</v>
      </c>
      <c r="Y56" s="70">
        <f>SUM(Y9:Y54)</f>
        <v>5022454844.0828114</v>
      </c>
      <c r="Z56" s="71">
        <f>SUM(Z9:Z54)</f>
        <v>15271398.532316765</v>
      </c>
      <c r="AA56" s="71">
        <f>SUM(AA9:AA54)</f>
        <v>625299.4132128919</v>
      </c>
      <c r="AB56" s="78">
        <f>SUM(AB9:AB54)</f>
        <v>1424866.5437852032</v>
      </c>
      <c r="AD56" s="72">
        <f>X56+Y56+Z56+AA56+AB56</f>
        <v>5041709758.5721264</v>
      </c>
      <c r="AF56" s="94"/>
      <c r="AG56" s="95"/>
    </row>
    <row r="57" spans="1:34" ht="15" thickBot="1" x14ac:dyDescent="0.35">
      <c r="AF57" s="96"/>
      <c r="AG57" s="97"/>
    </row>
    <row r="58" spans="1:34" x14ac:dyDescent="0.3">
      <c r="AE58" s="29"/>
      <c r="AF58" s="94"/>
      <c r="AG58" s="95"/>
      <c r="AH58" s="47"/>
    </row>
    <row r="59" spans="1:34" ht="15" thickBot="1" x14ac:dyDescent="0.35">
      <c r="AF59" s="96"/>
      <c r="AG59" s="97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V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5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4"/>
      <c r="L1" s="144"/>
      <c r="N1" s="144"/>
      <c r="Q1" s="144"/>
      <c r="R1" s="85"/>
      <c r="S1" s="85"/>
      <c r="T1" s="144"/>
      <c r="U1" s="85"/>
      <c r="V1" s="85"/>
      <c r="W1" s="144"/>
      <c r="AE1" s="124"/>
    </row>
    <row r="2" spans="1:36" ht="14.4" customHeight="1" thickBot="1" x14ac:dyDescent="0.35">
      <c r="B2" s="125" t="s">
        <v>0</v>
      </c>
      <c r="C2" s="126"/>
      <c r="D2" s="127"/>
      <c r="F2" s="124"/>
      <c r="G2" s="124"/>
      <c r="H2" s="145"/>
      <c r="K2" s="2"/>
      <c r="L2" s="145"/>
      <c r="O2" s="92" t="s">
        <v>55</v>
      </c>
      <c r="P2" s="93"/>
      <c r="Q2" s="145"/>
      <c r="R2" s="85"/>
      <c r="S2" s="85"/>
      <c r="T2" s="145"/>
      <c r="U2" s="85"/>
      <c r="V2" s="85"/>
      <c r="W2" s="145"/>
      <c r="Y2" s="148" t="s">
        <v>89</v>
      </c>
      <c r="Z2" s="149"/>
      <c r="AA2" s="150"/>
      <c r="AB2" s="8"/>
      <c r="AC2" s="8"/>
      <c r="AE2" s="124"/>
    </row>
    <row r="3" spans="1:36" ht="14.4" customHeight="1" thickBot="1" x14ac:dyDescent="0.35">
      <c r="B3" s="128"/>
      <c r="C3" s="129"/>
      <c r="D3" s="130"/>
      <c r="F3" s="124"/>
      <c r="G3" s="124"/>
      <c r="H3" s="145"/>
      <c r="K3" s="2"/>
      <c r="L3" s="145"/>
      <c r="O3" s="157" t="s">
        <v>88</v>
      </c>
      <c r="P3" s="158"/>
      <c r="Q3" s="145"/>
      <c r="R3" s="85"/>
      <c r="S3" s="85"/>
      <c r="T3" s="145"/>
      <c r="U3" s="85"/>
      <c r="V3" s="85"/>
      <c r="W3" s="145"/>
      <c r="Y3" s="151"/>
      <c r="Z3" s="152"/>
      <c r="AA3" s="153"/>
      <c r="AB3" s="8"/>
      <c r="AC3" s="8"/>
      <c r="AE3" s="124"/>
      <c r="AF3" s="102" t="s">
        <v>59</v>
      </c>
      <c r="AG3" s="103"/>
      <c r="AH3" s="104"/>
    </row>
    <row r="4" spans="1:36" ht="14.4" customHeight="1" thickBot="1" x14ac:dyDescent="0.35">
      <c r="H4" s="145"/>
      <c r="K4" s="2"/>
      <c r="L4" s="145"/>
      <c r="O4" s="159"/>
      <c r="P4" s="160"/>
      <c r="Q4" s="145"/>
      <c r="R4" s="85"/>
      <c r="S4" s="85"/>
      <c r="T4" s="145"/>
      <c r="U4" s="85"/>
      <c r="V4" s="85"/>
      <c r="W4" s="145"/>
      <c r="Y4" s="154"/>
      <c r="Z4" s="155"/>
      <c r="AA4" s="156"/>
      <c r="AB4" s="8"/>
      <c r="AC4" s="8"/>
      <c r="AE4" s="124"/>
      <c r="AF4" s="105"/>
      <c r="AG4" s="106"/>
      <c r="AH4" s="107"/>
    </row>
    <row r="5" spans="1:36" ht="14.4" customHeight="1" thickBot="1" x14ac:dyDescent="0.35">
      <c r="D5" s="108" t="s">
        <v>2</v>
      </c>
      <c r="E5" s="109"/>
      <c r="H5" s="145"/>
      <c r="I5" s="108" t="s">
        <v>7</v>
      </c>
      <c r="J5" s="112"/>
      <c r="K5" s="109"/>
      <c r="L5" s="145"/>
      <c r="M5" s="112" t="s">
        <v>3</v>
      </c>
      <c r="O5" s="114"/>
      <c r="P5" s="115"/>
      <c r="Q5" s="145"/>
      <c r="R5" s="112" t="s">
        <v>20</v>
      </c>
      <c r="S5" s="109"/>
      <c r="T5" s="145"/>
      <c r="U5" s="108" t="s">
        <v>29</v>
      </c>
      <c r="V5" s="109"/>
      <c r="W5" s="145"/>
      <c r="AE5" s="124"/>
    </row>
    <row r="6" spans="1:36" ht="14.4" customHeight="1" thickBot="1" x14ac:dyDescent="0.35">
      <c r="D6" s="110"/>
      <c r="E6" s="111"/>
      <c r="H6" s="145"/>
      <c r="I6" s="110"/>
      <c r="J6" s="113"/>
      <c r="K6" s="111"/>
      <c r="L6" s="145"/>
      <c r="M6" s="113"/>
      <c r="O6" s="116"/>
      <c r="P6" s="117"/>
      <c r="Q6" s="145"/>
      <c r="R6" s="113"/>
      <c r="S6" s="111"/>
      <c r="T6" s="145"/>
      <c r="U6" s="110"/>
      <c r="V6" s="111"/>
      <c r="W6" s="145"/>
      <c r="AE6" s="124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7" t="s">
        <v>5</v>
      </c>
      <c r="C7" s="147"/>
      <c r="D7" s="120" t="s">
        <v>4</v>
      </c>
      <c r="E7" s="120"/>
      <c r="F7" s="121" t="s">
        <v>6</v>
      </c>
      <c r="G7" s="121"/>
      <c r="H7" s="145"/>
      <c r="I7" s="74" t="s">
        <v>71</v>
      </c>
      <c r="J7" s="14" t="s">
        <v>70</v>
      </c>
      <c r="K7" s="22" t="s">
        <v>69</v>
      </c>
      <c r="L7" s="145"/>
      <c r="M7" s="1" t="s">
        <v>8</v>
      </c>
      <c r="O7" s="118"/>
      <c r="P7" s="119"/>
      <c r="Q7" s="145"/>
      <c r="R7" s="85"/>
      <c r="S7" s="85"/>
      <c r="T7" s="145"/>
      <c r="U7" s="85"/>
      <c r="V7" s="85"/>
      <c r="W7" s="145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22" t="s">
        <v>56</v>
      </c>
      <c r="AE7" s="124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5"/>
      <c r="I8" s="75"/>
      <c r="J8" s="7"/>
      <c r="K8" s="20"/>
      <c r="L8" s="145"/>
      <c r="M8" s="25"/>
      <c r="O8" s="34"/>
      <c r="P8" s="38"/>
      <c r="Q8" s="145"/>
      <c r="R8" s="87"/>
      <c r="S8" s="86"/>
      <c r="T8" s="145"/>
      <c r="U8" s="87"/>
      <c r="V8" s="86"/>
      <c r="W8" s="145"/>
      <c r="X8" s="41"/>
      <c r="Y8" s="10"/>
      <c r="Z8" s="40"/>
      <c r="AA8" s="40"/>
      <c r="AB8" s="40"/>
      <c r="AD8" s="123"/>
      <c r="AE8" s="124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5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5"/>
      <c r="M9" s="26">
        <f>'[3]E-Auto'!$E7*(1/100)</f>
        <v>1.6900000000000001E-3</v>
      </c>
      <c r="O9" s="35">
        <f>F9</f>
        <v>11843.319917818244</v>
      </c>
      <c r="P9" s="39">
        <f>G9+(G9*K9)</f>
        <v>1247.2788987644592</v>
      </c>
      <c r="Q9" s="145"/>
      <c r="R9" s="32">
        <f>IF(O9&lt;$AG$18,1,2)</f>
        <v>1</v>
      </c>
      <c r="S9" s="37">
        <f>IF(P9&lt;$AG$10,1,2)</f>
        <v>1</v>
      </c>
      <c r="T9" s="145"/>
      <c r="U9" s="43">
        <f>($AI$15/$AG$20)*(1+0.15*(O9/$AG$18)^4)+$AH$33</f>
        <v>0.3360097155818691</v>
      </c>
      <c r="V9" s="37">
        <f>($AI$7/$AG$12)*(1+0.15*(P9/$AG$10)^4)+$AH$32</f>
        <v>3.2000000078202251E-3</v>
      </c>
      <c r="W9" s="145"/>
      <c r="X9" s="85">
        <f>($AG$7*$AG$8*S9*$AG$24+$AG$15*$AG$16*R9*$AG$24)</f>
        <v>3600</v>
      </c>
      <c r="Y9" s="45">
        <f>(O9*U9*$AG$30+P9*V9*$AG$29)*365</f>
        <v>81391366.949267685</v>
      </c>
      <c r="Z9" s="45">
        <f>(O9*$AI$15*$AG$37+P9*$AI$7*$AG$36)*365</f>
        <v>247540.54069679326</v>
      </c>
      <c r="AA9" s="45">
        <f>O9*$AI$15*($AG$41+$AG$40*(1-M9))*365</f>
        <v>17063.58879183446</v>
      </c>
      <c r="AB9" s="46">
        <f>365*((P9*$AI$7*($AG$53*$AG$54+$AG$49*$AG$50+$AG$45*$AG$46))+(O9*$AI$15*($AG$53*$AG$55+$AG$49*$AG$51+$AG$45*$AG$47)))</f>
        <v>23128.886560661485</v>
      </c>
      <c r="AD9" s="44">
        <f>SUM(X9:AB9)</f>
        <v>81682699.965316981</v>
      </c>
      <c r="AE9" s="124"/>
      <c r="AF9" s="98" t="s">
        <v>15</v>
      </c>
      <c r="AG9" s="17"/>
      <c r="AH9" s="101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5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5"/>
      <c r="M10" s="27">
        <f>'[3]E-Auto'!$E8*(1/100)</f>
        <v>2.3700000000000001E-3</v>
      </c>
      <c r="O10" s="35">
        <f t="shared" ref="O10:O54" si="0">F10</f>
        <v>12023</v>
      </c>
      <c r="P10" s="39">
        <f t="shared" ref="P10:P54" si="1">G10+(G10*K10)</f>
        <v>1265.8422304494381</v>
      </c>
      <c r="Q10" s="145"/>
      <c r="R10" s="32">
        <f t="shared" ref="R10:R54" si="2">IF(O10&lt;$AG$18,1,2)</f>
        <v>1</v>
      </c>
      <c r="S10" s="37">
        <f t="shared" ref="S10:S54" si="3">IF(P10&lt;$AG$10,1,2)</f>
        <v>1</v>
      </c>
      <c r="T10" s="145"/>
      <c r="U10" s="43">
        <f t="shared" ref="U10:U54" si="4">($AI$15/$AG$20)*(1+0.15*(O10/$AG$18)^4)+$AH$33</f>
        <v>0.33601031873266185</v>
      </c>
      <c r="V10" s="37">
        <f t="shared" ref="V10:V54" si="5">($AI$7/$AG$12)*(1+0.15*(P10/$AG$10)^4)+$AH$32</f>
        <v>3.2000000082962774E-3</v>
      </c>
      <c r="W10" s="145"/>
      <c r="X10" s="85">
        <f t="shared" ref="X10:X12" si="6">($AG$7*$AG$8*S10*$AG$24+$AG$15*$AG$16*R10*$AG$24)</f>
        <v>3600</v>
      </c>
      <c r="Y10" s="45">
        <f t="shared" ref="Y10:Y54" si="7">(O10*U10*$AG$30+P10*V10*$AG$29)*365</f>
        <v>82626323.780304834</v>
      </c>
      <c r="Z10" s="45">
        <f t="shared" ref="Z10:Z54" si="8">(O10*$AI$15*$AG$37+P10*$AI$7*$AG$36)*365</f>
        <v>251294.50896936853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365*((P10*$AI$7*($AG$53*$AG$54+$AG$49*$AG$50+$AG$45*$AG$46))+(O10*$AI$15*($AG$53*$AG$55+$AG$49*$AG$51+$AG$45*$AG$47)))</f>
        <v>23478.345592424914</v>
      </c>
      <c r="AD10" s="44">
        <f t="shared" ref="AD10:AD46" si="11">SUM(X10:AB10)</f>
        <v>82922010.866537258</v>
      </c>
      <c r="AE10" s="124"/>
      <c r="AF10" s="99"/>
      <c r="AG10" s="18">
        <v>110400</v>
      </c>
      <c r="AH10" s="101"/>
      <c r="AI10" s="79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5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5"/>
      <c r="M11" s="27">
        <f>'[3]E-Auto'!$E9*(1/100)</f>
        <v>3.1800000000000001E-3</v>
      </c>
      <c r="O11" s="35">
        <f t="shared" si="0"/>
        <v>12202.680082181758</v>
      </c>
      <c r="P11" s="39">
        <f t="shared" si="1"/>
        <v>1284.4069127650509</v>
      </c>
      <c r="Q11" s="145"/>
      <c r="R11" s="32">
        <f t="shared" si="2"/>
        <v>1</v>
      </c>
      <c r="S11" s="37">
        <f t="shared" si="3"/>
        <v>1</v>
      </c>
      <c r="T11" s="145"/>
      <c r="U11" s="43">
        <f t="shared" si="4"/>
        <v>0.33601094954000144</v>
      </c>
      <c r="V11" s="37">
        <f t="shared" si="5"/>
        <v>3.2000000087937779E-3</v>
      </c>
      <c r="W11" s="145"/>
      <c r="X11" s="85">
        <f t="shared" si="6"/>
        <v>3600</v>
      </c>
      <c r="Y11" s="45">
        <f t="shared" si="7"/>
        <v>83861291.995065808</v>
      </c>
      <c r="Z11" s="45">
        <f t="shared" si="8"/>
        <v>255048.48315770607</v>
      </c>
      <c r="AA11" s="45">
        <f t="shared" si="9"/>
        <v>17563.03028881651</v>
      </c>
      <c r="AB11" s="46">
        <f t="shared" si="10"/>
        <v>23827.810028717966</v>
      </c>
      <c r="AD11" s="44">
        <f t="shared" si="11"/>
        <v>84161331.31854105</v>
      </c>
      <c r="AE11" s="124"/>
      <c r="AF11" s="100"/>
      <c r="AG11" s="17"/>
      <c r="AH11" s="101"/>
      <c r="AI11" s="79" t="s">
        <v>61</v>
      </c>
      <c r="AJ11" s="80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5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5"/>
      <c r="M12" s="27">
        <f>'[3]E-Auto'!$E10*(1/100)</f>
        <v>4.1700000000000001E-3</v>
      </c>
      <c r="O12" s="35">
        <f>F12</f>
        <v>12382.360164363514</v>
      </c>
      <c r="P12" s="39">
        <f t="shared" si="1"/>
        <v>1302.9728796478428</v>
      </c>
      <c r="Q12" s="145"/>
      <c r="R12" s="32">
        <f t="shared" si="2"/>
        <v>1</v>
      </c>
      <c r="S12" s="37">
        <f t="shared" si="3"/>
        <v>1</v>
      </c>
      <c r="T12" s="145"/>
      <c r="U12" s="43">
        <f t="shared" si="4"/>
        <v>0.33601160883667119</v>
      </c>
      <c r="V12" s="37">
        <f t="shared" si="5"/>
        <v>3.2000000093133614E-3</v>
      </c>
      <c r="W12" s="145"/>
      <c r="X12" s="85">
        <f t="shared" si="6"/>
        <v>3600</v>
      </c>
      <c r="Y12" s="45">
        <f t="shared" si="7"/>
        <v>85096272.106342956</v>
      </c>
      <c r="Z12" s="45">
        <f t="shared" si="8"/>
        <v>258802.4629724478</v>
      </c>
      <c r="AA12" s="45">
        <f t="shared" si="9"/>
        <v>17809.290353135737</v>
      </c>
      <c r="AB12" s="46">
        <f t="shared" si="10"/>
        <v>24177.279605188636</v>
      </c>
      <c r="AD12" s="44">
        <f t="shared" si="11"/>
        <v>85400661.139273733</v>
      </c>
      <c r="AE12" s="124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5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5"/>
      <c r="M13" s="27">
        <f>'[3]E-Auto'!$E11*(1/100)</f>
        <v>6.2100000000000002E-3</v>
      </c>
      <c r="O13" s="35">
        <f t="shared" si="0"/>
        <v>12562.04024654527</v>
      </c>
      <c r="P13" s="39">
        <f t="shared" si="1"/>
        <v>1321.5400692737244</v>
      </c>
      <c r="Q13" s="145"/>
      <c r="R13" s="32">
        <f t="shared" si="2"/>
        <v>1</v>
      </c>
      <c r="S13" s="37">
        <f t="shared" si="3"/>
        <v>1</v>
      </c>
      <c r="T13" s="145"/>
      <c r="U13" s="43">
        <f t="shared" si="4"/>
        <v>0.33601229746780775</v>
      </c>
      <c r="V13" s="37">
        <f t="shared" si="5"/>
        <v>3.2000000098556733E-3</v>
      </c>
      <c r="W13" s="145"/>
      <c r="X13" s="85">
        <f>($AG$7*$AG$8*S13*$AG$24+$AG$15*$AG$16*R13*$AG$24)</f>
        <v>3600</v>
      </c>
      <c r="Y13" s="45">
        <f t="shared" si="7"/>
        <v>86331264.642508045</v>
      </c>
      <c r="Z13" s="45">
        <f t="shared" si="8"/>
        <v>262556.44814280426</v>
      </c>
      <c r="AA13" s="45">
        <f t="shared" si="9"/>
        <v>18041.904268908085</v>
      </c>
      <c r="AB13" s="46">
        <f t="shared" si="10"/>
        <v>24526.754074448705</v>
      </c>
      <c r="AD13" s="44">
        <f t="shared" si="11"/>
        <v>86639989.748994216</v>
      </c>
      <c r="AE13" s="124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5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5"/>
      <c r="M14" s="27">
        <f>'[3]E-Auto'!$E12*(1/100)</f>
        <v>3.5041935483870967E-2</v>
      </c>
      <c r="O14" s="35">
        <f t="shared" si="0"/>
        <v>12741.720328727028</v>
      </c>
      <c r="P14" s="39">
        <f t="shared" si="1"/>
        <v>1340.1084237232869</v>
      </c>
      <c r="Q14" s="145"/>
      <c r="R14" s="32">
        <f t="shared" si="2"/>
        <v>1</v>
      </c>
      <c r="S14" s="37">
        <f t="shared" si="3"/>
        <v>1</v>
      </c>
      <c r="T14" s="145"/>
      <c r="U14" s="43">
        <f t="shared" si="4"/>
        <v>0.33601301629090125</v>
      </c>
      <c r="V14" s="37">
        <f t="shared" si="5"/>
        <v>3.200000010421367E-3</v>
      </c>
      <c r="W14" s="145"/>
      <c r="X14" s="85">
        <f>($AG$7*$AG$8*S14*$AG$24+$AG$15*$AG$16*R14*$AG$24)+AG26</f>
        <v>1511350</v>
      </c>
      <c r="Y14" s="45">
        <f t="shared" si="7"/>
        <v>87566270.147725344</v>
      </c>
      <c r="Z14" s="45">
        <f t="shared" si="8"/>
        <v>266310.43841508846</v>
      </c>
      <c r="AA14" s="45">
        <f t="shared" si="9"/>
        <v>17929.87813846071</v>
      </c>
      <c r="AB14" s="46">
        <f t="shared" si="10"/>
        <v>24876.233204734468</v>
      </c>
      <c r="AD14" s="44">
        <f t="shared" si="11"/>
        <v>89386736.697483644</v>
      </c>
      <c r="AE14" s="124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5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5"/>
      <c r="M15" s="27">
        <f>'[3]E-Auto'!$E13*(1/100)</f>
        <v>6.3873870967741941E-2</v>
      </c>
      <c r="O15" s="35">
        <f t="shared" si="0"/>
        <v>12921.400410908785</v>
      </c>
      <c r="P15" s="39">
        <f t="shared" si="1"/>
        <v>1358.677888678327</v>
      </c>
      <c r="Q15" s="145"/>
      <c r="R15" s="32">
        <f t="shared" si="2"/>
        <v>1</v>
      </c>
      <c r="S15" s="37">
        <f t="shared" si="3"/>
        <v>1</v>
      </c>
      <c r="T15" s="145"/>
      <c r="U15" s="43">
        <f t="shared" si="4"/>
        <v>0.33601376617579504</v>
      </c>
      <c r="V15" s="37">
        <f t="shared" si="5"/>
        <v>3.2000000110111067E-3</v>
      </c>
      <c r="W15" s="145"/>
      <c r="X15" s="85">
        <f>($AJ$11*$AG$8*S15*$AG$25+$AJ$9*$AG$8*S15*$AG$24+$AG$15*$AG$16*R15*$AG$24)</f>
        <v>10100</v>
      </c>
      <c r="Y15" s="45">
        <f t="shared" si="7"/>
        <v>88801289.182166189</v>
      </c>
      <c r="Z15" s="45">
        <f t="shared" si="8"/>
        <v>270064.43355138664</v>
      </c>
      <c r="AA15" s="45">
        <f t="shared" si="9"/>
        <v>17807.414287175776</v>
      </c>
      <c r="AB15" s="46">
        <f t="shared" si="10"/>
        <v>25225.716778692389</v>
      </c>
      <c r="AD15" s="44">
        <f t="shared" si="11"/>
        <v>89124486.74678345</v>
      </c>
      <c r="AE15" s="124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5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5"/>
      <c r="M16" s="27">
        <f>'[3]E-Auto'!$E14*(1/100)</f>
        <v>9.2705806451612929E-2</v>
      </c>
      <c r="O16" s="35">
        <f t="shared" si="0"/>
        <v>13101.080493090543</v>
      </c>
      <c r="P16" s="39">
        <f t="shared" si="1"/>
        <v>1377.2484131462468</v>
      </c>
      <c r="Q16" s="145"/>
      <c r="R16" s="32">
        <f t="shared" si="2"/>
        <v>1</v>
      </c>
      <c r="S16" s="37">
        <f t="shared" si="3"/>
        <v>1</v>
      </c>
      <c r="T16" s="145"/>
      <c r="U16" s="43">
        <f t="shared" si="4"/>
        <v>0.33601454800468605</v>
      </c>
      <c r="V16" s="37">
        <f t="shared" si="5"/>
        <v>3.2000000116255648E-3</v>
      </c>
      <c r="W16" s="145"/>
      <c r="X16" s="85">
        <f t="shared" ref="X16:X54" si="13">($AJ$11*$AG$8*S16*$AG$25+$AJ$9*$AG$8*S16*$AG$24+$AG$15*$AG$16*R16*$AG$24)</f>
        <v>10100</v>
      </c>
      <c r="Y16" s="45">
        <f t="shared" si="7"/>
        <v>90036322.322224408</v>
      </c>
      <c r="Z16" s="45">
        <f t="shared" si="8"/>
        <v>273818.4333283513</v>
      </c>
      <c r="AA16" s="45">
        <f t="shared" si="9"/>
        <v>17674.512715053297</v>
      </c>
      <c r="AB16" s="46">
        <f t="shared" si="10"/>
        <v>25575.204592276299</v>
      </c>
      <c r="AD16" s="44">
        <f t="shared" si="11"/>
        <v>90363490.472860083</v>
      </c>
      <c r="AE16" s="124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5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5"/>
      <c r="M17" s="27">
        <f>'[3]E-Auto'!$E15*(1/100)</f>
        <v>0.1215377419354839</v>
      </c>
      <c r="O17" s="35">
        <f>F17</f>
        <v>13280.760575272299</v>
      </c>
      <c r="P17" s="39">
        <f t="shared" si="1"/>
        <v>1395.8199492093775</v>
      </c>
      <c r="Q17" s="145"/>
      <c r="R17" s="32">
        <f t="shared" si="2"/>
        <v>1</v>
      </c>
      <c r="S17" s="37">
        <f t="shared" si="3"/>
        <v>1</v>
      </c>
      <c r="T17" s="145"/>
      <c r="U17" s="43">
        <f t="shared" si="4"/>
        <v>0.33601536267212451</v>
      </c>
      <c r="V17" s="37">
        <f t="shared" si="5"/>
        <v>3.2000000122654236E-3</v>
      </c>
      <c r="W17" s="145"/>
      <c r="X17" s="85">
        <f t="shared" si="13"/>
        <v>10100</v>
      </c>
      <c r="Y17" s="45">
        <f t="shared" si="7"/>
        <v>91271370.160733059</v>
      </c>
      <c r="Z17" s="45">
        <f t="shared" si="8"/>
        <v>277572.43753610284</v>
      </c>
      <c r="AA17" s="45">
        <f t="shared" si="9"/>
        <v>17531.173422093263</v>
      </c>
      <c r="AB17" s="46">
        <f t="shared" si="10"/>
        <v>25924.696453744313</v>
      </c>
      <c r="AD17" s="44">
        <f t="shared" si="11"/>
        <v>91602498.468145013</v>
      </c>
      <c r="AE17" s="124"/>
      <c r="AF17" s="98" t="s">
        <v>16</v>
      </c>
      <c r="AG17" s="17"/>
      <c r="AH17" s="101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5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5"/>
      <c r="M18" s="27">
        <f>'[3]E-Auto'!$E16*(1/100)</f>
        <v>0.15036967741935489</v>
      </c>
      <c r="O18" s="35">
        <f t="shared" si="0"/>
        <v>13460.440657454055</v>
      </c>
      <c r="P18" s="39">
        <f t="shared" si="1"/>
        <v>1414.3924517966461</v>
      </c>
      <c r="Q18" s="145"/>
      <c r="R18" s="32">
        <f t="shared" si="2"/>
        <v>1</v>
      </c>
      <c r="S18" s="37">
        <f t="shared" si="3"/>
        <v>1</v>
      </c>
      <c r="T18" s="145"/>
      <c r="U18" s="43">
        <f t="shared" si="4"/>
        <v>0.336016211085014</v>
      </c>
      <c r="V18" s="37">
        <f t="shared" si="5"/>
        <v>3.200000012931374E-3</v>
      </c>
      <c r="W18" s="145"/>
      <c r="X18" s="85">
        <f t="shared" si="13"/>
        <v>10100</v>
      </c>
      <c r="Y18" s="45">
        <f t="shared" si="7"/>
        <v>92506433.30718188</v>
      </c>
      <c r="Z18" s="45">
        <f t="shared" si="8"/>
        <v>281326.44597723015</v>
      </c>
      <c r="AA18" s="45">
        <f t="shared" si="9"/>
        <v>17377.39640829567</v>
      </c>
      <c r="AB18" s="46">
        <f t="shared" si="10"/>
        <v>26274.19218274517</v>
      </c>
      <c r="AD18" s="44">
        <f t="shared" si="11"/>
        <v>92841511.341750145</v>
      </c>
      <c r="AE18" s="124"/>
      <c r="AF18" s="99"/>
      <c r="AG18" s="18">
        <v>30000</v>
      </c>
      <c r="AH18" s="101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5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5"/>
      <c r="M19" s="27">
        <f>'[3]E-Auto'!$E17*(1/100)</f>
        <v>0.17920161290322587</v>
      </c>
      <c r="O19" s="35">
        <f t="shared" si="0"/>
        <v>13640.120739635813</v>
      </c>
      <c r="P19" s="39">
        <f t="shared" si="1"/>
        <v>1432.9658784752855</v>
      </c>
      <c r="Q19" s="145"/>
      <c r="R19" s="32">
        <f t="shared" si="2"/>
        <v>1</v>
      </c>
      <c r="S19" s="37">
        <f t="shared" si="3"/>
        <v>1</v>
      </c>
      <c r="T19" s="145"/>
      <c r="U19" s="43">
        <f t="shared" si="4"/>
        <v>0.3360170941626115</v>
      </c>
      <c r="V19" s="37">
        <f t="shared" si="5"/>
        <v>3.2000000136241163E-3</v>
      </c>
      <c r="W19" s="145"/>
      <c r="X19" s="85">
        <f t="shared" si="13"/>
        <v>10100</v>
      </c>
      <c r="Y19" s="45">
        <f t="shared" si="7"/>
        <v>93741512.387935638</v>
      </c>
      <c r="Z19" s="45">
        <f t="shared" si="8"/>
        <v>285080.45846587775</v>
      </c>
      <c r="AA19" s="45">
        <f t="shared" si="9"/>
        <v>17213.181673660532</v>
      </c>
      <c r="AB19" s="46">
        <f t="shared" si="10"/>
        <v>26623.69160948474</v>
      </c>
      <c r="AD19" s="44">
        <f t="shared" si="11"/>
        <v>94080529.71968466</v>
      </c>
      <c r="AE19" s="124"/>
      <c r="AF19" s="100"/>
      <c r="AG19" s="17"/>
      <c r="AH19" s="101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5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5"/>
      <c r="M20" s="27">
        <f>'[3]E-Auto'!$E18*(1/100)</f>
        <v>0.20803354838709684</v>
      </c>
      <c r="O20" s="35">
        <f t="shared" si="0"/>
        <v>13819.800821817569</v>
      </c>
      <c r="P20" s="39">
        <f t="shared" si="1"/>
        <v>1451.5401892605726</v>
      </c>
      <c r="Q20" s="145"/>
      <c r="R20" s="32">
        <f t="shared" si="2"/>
        <v>1</v>
      </c>
      <c r="S20" s="37">
        <f t="shared" si="3"/>
        <v>1</v>
      </c>
      <c r="T20" s="145"/>
      <c r="U20" s="43">
        <f t="shared" si="4"/>
        <v>0.33601801283652744</v>
      </c>
      <c r="V20" s="37">
        <f t="shared" si="5"/>
        <v>3.2000000143443609E-3</v>
      </c>
      <c r="W20" s="145"/>
      <c r="X20" s="85">
        <f t="shared" si="13"/>
        <v>10100</v>
      </c>
      <c r="Y20" s="45">
        <f t="shared" si="7"/>
        <v>94976608.046453178</v>
      </c>
      <c r="Z20" s="45">
        <f t="shared" si="8"/>
        <v>288834.4748269124</v>
      </c>
      <c r="AA20" s="45">
        <f t="shared" si="9"/>
        <v>17038.529218187836</v>
      </c>
      <c r="AB20" s="46">
        <f t="shared" si="10"/>
        <v>26973.194573964713</v>
      </c>
      <c r="AD20" s="44">
        <f t="shared" si="11"/>
        <v>95319554.245072246</v>
      </c>
      <c r="AE20" s="124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5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5"/>
      <c r="M21" s="27">
        <f>'[3]E-Auto'!$E19*(1/100)</f>
        <v>0.23686548387096781</v>
      </c>
      <c r="O21" s="35">
        <f t="shared" si="0"/>
        <v>13999.480903999325</v>
      </c>
      <c r="P21" s="39">
        <f t="shared" si="1"/>
        <v>1470.1153464417976</v>
      </c>
      <c r="Q21" s="145"/>
      <c r="R21" s="32">
        <f t="shared" si="2"/>
        <v>1</v>
      </c>
      <c r="S21" s="37">
        <f t="shared" si="3"/>
        <v>1</v>
      </c>
      <c r="T21" s="145"/>
      <c r="U21" s="43">
        <f t="shared" si="4"/>
        <v>0.33601896805072551</v>
      </c>
      <c r="V21" s="37">
        <f t="shared" si="5"/>
        <v>3.2000000150928269E-3</v>
      </c>
      <c r="W21" s="145"/>
      <c r="X21" s="85">
        <f t="shared" si="13"/>
        <v>10100</v>
      </c>
      <c r="Y21" s="45">
        <f t="shared" si="7"/>
        <v>96211720.943507209</v>
      </c>
      <c r="Z21" s="45">
        <f t="shared" si="8"/>
        <v>292588.49489516125</v>
      </c>
      <c r="AA21" s="45">
        <f t="shared" si="9"/>
        <v>16853.439041877587</v>
      </c>
      <c r="AB21" s="46">
        <f t="shared" si="10"/>
        <v>27322.700925286208</v>
      </c>
      <c r="AD21" s="44">
        <f t="shared" si="11"/>
        <v>96558585.578369543</v>
      </c>
      <c r="AE21" s="124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5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5"/>
      <c r="M22" s="27">
        <f>'[3]E-Auto'!$E20*(1/100)</f>
        <v>0.26569741935483882</v>
      </c>
      <c r="O22" s="35">
        <f t="shared" si="0"/>
        <v>14179.160986181081</v>
      </c>
      <c r="P22" s="39">
        <f t="shared" si="1"/>
        <v>1488.6913144228693</v>
      </c>
      <c r="Q22" s="145"/>
      <c r="R22" s="32">
        <f t="shared" si="2"/>
        <v>1</v>
      </c>
      <c r="S22" s="37">
        <f t="shared" si="3"/>
        <v>1</v>
      </c>
      <c r="T22" s="145"/>
      <c r="U22" s="43">
        <f t="shared" si="4"/>
        <v>0.33601996076152291</v>
      </c>
      <c r="V22" s="37">
        <f t="shared" si="5"/>
        <v>3.2000000158702428E-3</v>
      </c>
      <c r="W22" s="145"/>
      <c r="X22" s="85">
        <f t="shared" si="13"/>
        <v>10100</v>
      </c>
      <c r="Y22" s="45">
        <f t="shared" si="7"/>
        <v>97446851.757404551</v>
      </c>
      <c r="Z22" s="45">
        <f t="shared" si="8"/>
        <v>296342.51851471351</v>
      </c>
      <c r="AA22" s="45">
        <f t="shared" si="9"/>
        <v>16657.911144729791</v>
      </c>
      <c r="AB22" s="46">
        <f t="shared" si="10"/>
        <v>27672.21052101197</v>
      </c>
      <c r="AD22" s="44">
        <f t="shared" si="11"/>
        <v>97797624.397585005</v>
      </c>
      <c r="AE22" s="124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5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5"/>
      <c r="M23" s="27">
        <f>'[3]E-Auto'!$E21*(1/100)</f>
        <v>0.29452935483870979</v>
      </c>
      <c r="O23" s="35">
        <f t="shared" si="0"/>
        <v>14358.841068362839</v>
      </c>
      <c r="P23" s="39">
        <f t="shared" si="1"/>
        <v>1507.2680595761449</v>
      </c>
      <c r="Q23" s="145"/>
      <c r="R23" s="32">
        <f t="shared" si="2"/>
        <v>1</v>
      </c>
      <c r="S23" s="37">
        <f t="shared" si="3"/>
        <v>1</v>
      </c>
      <c r="T23" s="145"/>
      <c r="U23" s="43">
        <f t="shared" si="4"/>
        <v>0.33602099193759016</v>
      </c>
      <c r="V23" s="37">
        <f t="shared" si="5"/>
        <v>3.2000000166773454E-3</v>
      </c>
      <c r="W23" s="145"/>
      <c r="X23" s="85">
        <f t="shared" si="13"/>
        <v>10100</v>
      </c>
      <c r="Y23" s="45">
        <f t="shared" si="7"/>
        <v>98682001.184207186</v>
      </c>
      <c r="Z23" s="45">
        <f t="shared" si="8"/>
        <v>300096.54553827993</v>
      </c>
      <c r="AA23" s="45">
        <f t="shared" si="9"/>
        <v>16451.945526744435</v>
      </c>
      <c r="AB23" s="46">
        <f t="shared" si="10"/>
        <v>28021.723226581445</v>
      </c>
      <c r="AD23" s="44">
        <f t="shared" si="11"/>
        <v>99036671.398498788</v>
      </c>
      <c r="AE23" s="124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5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5"/>
      <c r="M24" s="27">
        <f>'[3]E-Auto'!$E22*(1/100)</f>
        <v>0.32336129032258071</v>
      </c>
      <c r="O24" s="35">
        <f t="shared" si="0"/>
        <v>14538.521150544595</v>
      </c>
      <c r="P24" s="39">
        <f t="shared" si="1"/>
        <v>1525.8455501082153</v>
      </c>
      <c r="Q24" s="145"/>
      <c r="R24" s="32">
        <f t="shared" si="2"/>
        <v>1</v>
      </c>
      <c r="S24" s="37">
        <f t="shared" si="3"/>
        <v>1</v>
      </c>
      <c r="T24" s="145"/>
      <c r="U24" s="43">
        <f t="shared" si="4"/>
        <v>0.33602206255995121</v>
      </c>
      <c r="V24" s="37">
        <f t="shared" si="5"/>
        <v>3.2000000175148834E-3</v>
      </c>
      <c r="W24" s="145"/>
      <c r="X24" s="85">
        <f t="shared" si="13"/>
        <v>10100</v>
      </c>
      <c r="Y24" s="45">
        <f t="shared" si="7"/>
        <v>99917169.937953338</v>
      </c>
      <c r="Z24" s="45">
        <f t="shared" si="8"/>
        <v>303850.57582660555</v>
      </c>
      <c r="AA24" s="45">
        <f t="shared" si="9"/>
        <v>16235.542187921536</v>
      </c>
      <c r="AB24" s="46">
        <f t="shared" si="10"/>
        <v>28371.238914773767</v>
      </c>
      <c r="AD24" s="44">
        <f t="shared" si="11"/>
        <v>100275727.29488263</v>
      </c>
      <c r="AE24" s="124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5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5"/>
      <c r="M25" s="27">
        <f>'[3]E-Auto'!$E23*(1/100)</f>
        <v>0.35219322580645168</v>
      </c>
      <c r="O25" s="35">
        <f t="shared" si="0"/>
        <v>14718.201232726351</v>
      </c>
      <c r="P25" s="39">
        <f t="shared" si="1"/>
        <v>1544.4237559365288</v>
      </c>
      <c r="Q25" s="145"/>
      <c r="R25" s="32">
        <f t="shared" si="2"/>
        <v>1</v>
      </c>
      <c r="S25" s="37">
        <f t="shared" si="3"/>
        <v>1</v>
      </c>
      <c r="T25" s="145"/>
      <c r="U25" s="43">
        <f t="shared" si="4"/>
        <v>0.33602317362198331</v>
      </c>
      <c r="V25" s="37">
        <f t="shared" si="5"/>
        <v>3.2000000183836116E-3</v>
      </c>
      <c r="W25" s="145"/>
      <c r="X25" s="85">
        <f t="shared" si="13"/>
        <v>10100</v>
      </c>
      <c r="Y25" s="45">
        <f t="shared" si="7"/>
        <v>101152358.7508795</v>
      </c>
      <c r="Z25" s="45">
        <f t="shared" si="8"/>
        <v>307604.60924792866</v>
      </c>
      <c r="AA25" s="45">
        <f t="shared" si="9"/>
        <v>16008.701128261077</v>
      </c>
      <c r="AB25" s="46">
        <f t="shared" si="10"/>
        <v>28720.757465214007</v>
      </c>
      <c r="AD25" s="44">
        <f t="shared" si="11"/>
        <v>101514792.81872089</v>
      </c>
      <c r="AE25" s="124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5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5"/>
      <c r="M26" s="27">
        <f>'[3]E-Auto'!$E24*(1/100)</f>
        <v>0.38102516129032266</v>
      </c>
      <c r="O26" s="35">
        <f t="shared" si="0"/>
        <v>14897.881314908107</v>
      </c>
      <c r="P26" s="39">
        <f t="shared" si="1"/>
        <v>1563.0026485758362</v>
      </c>
      <c r="Q26" s="145"/>
      <c r="R26" s="32">
        <f t="shared" si="2"/>
        <v>1</v>
      </c>
      <c r="S26" s="37">
        <f t="shared" si="3"/>
        <v>1</v>
      </c>
      <c r="T26" s="145"/>
      <c r="U26" s="43">
        <f t="shared" si="4"/>
        <v>0.33602432612941724</v>
      </c>
      <c r="V26" s="37">
        <f t="shared" si="5"/>
        <v>3.200000019284297E-3</v>
      </c>
      <c r="W26" s="145"/>
      <c r="X26" s="85">
        <f t="shared" si="13"/>
        <v>10100</v>
      </c>
      <c r="Y26" s="45">
        <f t="shared" si="7"/>
        <v>102387568.37364262</v>
      </c>
      <c r="Z26" s="45">
        <f t="shared" si="8"/>
        <v>311358.64567748387</v>
      </c>
      <c r="AA26" s="45">
        <f t="shared" si="9"/>
        <v>15771.422347763066</v>
      </c>
      <c r="AB26" s="46">
        <f t="shared" si="10"/>
        <v>29070.278763918846</v>
      </c>
      <c r="AD26" s="44">
        <f t="shared" si="11"/>
        <v>102753868.72043179</v>
      </c>
      <c r="AE26" s="124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5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5"/>
      <c r="M27" s="27">
        <f>'[3]E-Auto'!$E25*(1/100)</f>
        <v>0.40985709677419369</v>
      </c>
      <c r="O27" s="35">
        <f t="shared" si="0"/>
        <v>15077.561397089865</v>
      </c>
      <c r="P27" s="39">
        <f t="shared" si="1"/>
        <v>1581.5822010335669</v>
      </c>
      <c r="Q27" s="145"/>
      <c r="R27" s="32">
        <f t="shared" si="2"/>
        <v>1</v>
      </c>
      <c r="S27" s="37">
        <f t="shared" si="3"/>
        <v>1</v>
      </c>
      <c r="T27" s="145"/>
      <c r="U27" s="43">
        <f t="shared" si="4"/>
        <v>0.33602552110033695</v>
      </c>
      <c r="V27" s="37">
        <f t="shared" si="5"/>
        <v>3.2000000202177126E-3</v>
      </c>
      <c r="W27" s="145"/>
      <c r="X27" s="85">
        <f t="shared" si="13"/>
        <v>10100</v>
      </c>
      <c r="Y27" s="45">
        <f t="shared" si="7"/>
        <v>103622799.57554263</v>
      </c>
      <c r="Z27" s="45">
        <f t="shared" si="8"/>
        <v>315112.68499704392</v>
      </c>
      <c r="AA27" s="45">
        <f t="shared" si="9"/>
        <v>15523.705846427505</v>
      </c>
      <c r="AB27" s="46">
        <f t="shared" si="10"/>
        <v>29419.8027028779</v>
      </c>
      <c r="AD27" s="44">
        <f t="shared" si="11"/>
        <v>103992955.76908897</v>
      </c>
      <c r="AE27" s="124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5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5"/>
      <c r="M28" s="27">
        <f>'[3]E-Auto'!$E26*(1/100)</f>
        <v>0.43868903225806466</v>
      </c>
      <c r="O28" s="35">
        <f t="shared" si="0"/>
        <v>15257.241479271621</v>
      </c>
      <c r="P28" s="39">
        <f t="shared" si="1"/>
        <v>1600.1623877133152</v>
      </c>
      <c r="Q28" s="145"/>
      <c r="R28" s="32">
        <f t="shared" si="2"/>
        <v>1</v>
      </c>
      <c r="S28" s="37">
        <f t="shared" si="3"/>
        <v>1</v>
      </c>
      <c r="T28" s="145"/>
      <c r="U28" s="43">
        <f t="shared" si="4"/>
        <v>0.33602675956517997</v>
      </c>
      <c r="V28" s="37">
        <f t="shared" si="5"/>
        <v>3.200000021184644E-3</v>
      </c>
      <c r="W28" s="145"/>
      <c r="X28" s="85">
        <f t="shared" si="13"/>
        <v>10100</v>
      </c>
      <c r="Y28" s="45">
        <f t="shared" si="7"/>
        <v>104858053.14474525</v>
      </c>
      <c r="Z28" s="45">
        <f t="shared" si="8"/>
        <v>318866.72709449625</v>
      </c>
      <c r="AA28" s="45">
        <f t="shared" si="9"/>
        <v>15265.551624254385</v>
      </c>
      <c r="AB28" s="46">
        <f t="shared" si="10"/>
        <v>29769.329179667497</v>
      </c>
      <c r="AD28" s="44">
        <f t="shared" si="11"/>
        <v>105232054.75264367</v>
      </c>
      <c r="AE28" s="124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5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5"/>
      <c r="M29" s="27">
        <f>'[3]E-Auto'!$E27*(1/100)</f>
        <v>0.46752096774193563</v>
      </c>
      <c r="O29" s="35">
        <f t="shared" si="0"/>
        <v>15436.921561453377</v>
      </c>
      <c r="P29" s="39">
        <f t="shared" si="1"/>
        <v>1618.7431843257277</v>
      </c>
      <c r="Q29" s="145"/>
      <c r="R29" s="32">
        <f t="shared" si="2"/>
        <v>1</v>
      </c>
      <c r="S29" s="37">
        <f t="shared" si="3"/>
        <v>1</v>
      </c>
      <c r="T29" s="145"/>
      <c r="U29" s="43">
        <f t="shared" si="4"/>
        <v>0.33602804256673707</v>
      </c>
      <c r="V29" s="37">
        <f t="shared" si="5"/>
        <v>3.2000000221858848E-3</v>
      </c>
      <c r="W29" s="145"/>
      <c r="X29" s="85">
        <f t="shared" si="13"/>
        <v>10100</v>
      </c>
      <c r="Y29" s="45">
        <f t="shared" si="7"/>
        <v>106093329.88850541</v>
      </c>
      <c r="Z29" s="45">
        <f t="shared" si="8"/>
        <v>322620.77186345373</v>
      </c>
      <c r="AA29" s="45">
        <f t="shared" si="9"/>
        <v>14996.959681243719</v>
      </c>
      <c r="AB29" s="46">
        <f t="shared" si="10"/>
        <v>30118.858097094126</v>
      </c>
      <c r="AD29" s="44">
        <f t="shared" si="11"/>
        <v>106471166.47814721</v>
      </c>
      <c r="AE29" s="124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5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5"/>
      <c r="M30" s="27">
        <f>'[3]E-Auto'!$E28*(1/100)</f>
        <v>0.49635290322580661</v>
      </c>
      <c r="O30" s="35">
        <f t="shared" si="0"/>
        <v>15616.601643635135</v>
      </c>
      <c r="P30" s="39">
        <f t="shared" si="1"/>
        <v>1637.3245678061242</v>
      </c>
      <c r="Q30" s="145"/>
      <c r="R30" s="32">
        <f t="shared" si="2"/>
        <v>1</v>
      </c>
      <c r="S30" s="37">
        <f t="shared" si="3"/>
        <v>1</v>
      </c>
      <c r="T30" s="145"/>
      <c r="U30" s="43">
        <f t="shared" si="4"/>
        <v>0.33602937116015258</v>
      </c>
      <c r="V30" s="37">
        <f t="shared" si="5"/>
        <v>3.2000000232222372E-3</v>
      </c>
      <c r="W30" s="145"/>
      <c r="X30" s="85">
        <f t="shared" si="13"/>
        <v>10100</v>
      </c>
      <c r="Y30" s="45">
        <f t="shared" si="7"/>
        <v>107328630.63339053</v>
      </c>
      <c r="Z30" s="45">
        <f t="shared" si="8"/>
        <v>326374.81920289301</v>
      </c>
      <c r="AA30" s="45">
        <f t="shared" si="9"/>
        <v>14717.930017395498</v>
      </c>
      <c r="AB30" s="46">
        <f t="shared" si="10"/>
        <v>30468.3893628648</v>
      </c>
      <c r="AD30" s="44">
        <f t="shared" si="11"/>
        <v>107710291.7719737</v>
      </c>
      <c r="AE30" s="124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5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5"/>
      <c r="M31" s="27">
        <f>'[3]E-Auto'!$E29*(1/100)</f>
        <v>0.52518483870967758</v>
      </c>
      <c r="O31" s="35">
        <f t="shared" si="0"/>
        <v>15796.281725816891</v>
      </c>
      <c r="P31" s="39">
        <f t="shared" si="1"/>
        <v>1655.9065162382726</v>
      </c>
      <c r="Q31" s="145"/>
      <c r="R31" s="32">
        <f t="shared" si="2"/>
        <v>1</v>
      </c>
      <c r="S31" s="37">
        <f t="shared" si="3"/>
        <v>1</v>
      </c>
      <c r="T31" s="145"/>
      <c r="U31" s="43">
        <f t="shared" si="4"/>
        <v>0.33603074641292408</v>
      </c>
      <c r="V31" s="37">
        <f t="shared" si="5"/>
        <v>3.2000000242945136E-3</v>
      </c>
      <c r="W31" s="145"/>
      <c r="X31" s="85">
        <f t="shared" si="13"/>
        <v>10100</v>
      </c>
      <c r="Y31" s="45">
        <f t="shared" si="7"/>
        <v>108563956.22550441</v>
      </c>
      <c r="Z31" s="45">
        <f t="shared" si="8"/>
        <v>330128.86901682091</v>
      </c>
      <c r="AA31" s="45">
        <f t="shared" si="9"/>
        <v>14428.462632709723</v>
      </c>
      <c r="AB31" s="46">
        <f t="shared" si="10"/>
        <v>30817.922889282014</v>
      </c>
      <c r="AD31" s="44">
        <f t="shared" si="11"/>
        <v>108949431.48004323</v>
      </c>
      <c r="AE31" s="124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5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5"/>
      <c r="M32" s="27">
        <f>'[3]E-Auto'!$E30*(1/100)</f>
        <v>0.55401677419354856</v>
      </c>
      <c r="O32" s="35">
        <f t="shared" si="0"/>
        <v>15975.961807998649</v>
      </c>
      <c r="P32" s="39">
        <f t="shared" si="1"/>
        <v>1674.4890087837889</v>
      </c>
      <c r="Q32" s="145"/>
      <c r="R32" s="32">
        <f t="shared" si="2"/>
        <v>1</v>
      </c>
      <c r="S32" s="37">
        <f t="shared" si="3"/>
        <v>1</v>
      </c>
      <c r="T32" s="145"/>
      <c r="U32" s="43">
        <f t="shared" si="4"/>
        <v>0.33603216940490255</v>
      </c>
      <c r="V32" s="37">
        <f t="shared" si="5"/>
        <v>3.2000000254035349E-3</v>
      </c>
      <c r="W32" s="145"/>
      <c r="X32" s="85">
        <f t="shared" si="13"/>
        <v>10100</v>
      </c>
      <c r="Y32" s="45">
        <f t="shared" si="7"/>
        <v>109799307.53071113</v>
      </c>
      <c r="Z32" s="45">
        <f t="shared" si="8"/>
        <v>333882.92121396534</v>
      </c>
      <c r="AA32" s="45">
        <f t="shared" si="9"/>
        <v>14128.5575271864</v>
      </c>
      <c r="AB32" s="46">
        <f t="shared" si="10"/>
        <v>31167.458592961277</v>
      </c>
      <c r="AD32" s="44">
        <f t="shared" si="11"/>
        <v>110188586.46804525</v>
      </c>
      <c r="AE32" s="124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5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5"/>
      <c r="M33" s="27">
        <f>'[3]E-Auto'!$E31*(1/100)</f>
        <v>0.58284870967741953</v>
      </c>
      <c r="O33" s="35">
        <f t="shared" si="0"/>
        <v>16155.641890180405</v>
      </c>
      <c r="P33" s="39">
        <f t="shared" si="1"/>
        <v>1693.0720256166792</v>
      </c>
      <c r="Q33" s="145"/>
      <c r="R33" s="32">
        <f t="shared" si="2"/>
        <v>1</v>
      </c>
      <c r="S33" s="37">
        <f t="shared" si="3"/>
        <v>1</v>
      </c>
      <c r="T33" s="145"/>
      <c r="U33" s="43">
        <f t="shared" si="4"/>
        <v>0.33603364122829232</v>
      </c>
      <c r="V33" s="37">
        <f t="shared" si="5"/>
        <v>3.200000026550132E-3</v>
      </c>
      <c r="W33" s="145"/>
      <c r="X33" s="85">
        <f t="shared" si="13"/>
        <v>10100</v>
      </c>
      <c r="Y33" s="45">
        <f t="shared" si="7"/>
        <v>111034685.43485908</v>
      </c>
      <c r="Z33" s="45">
        <f t="shared" si="8"/>
        <v>337636.97570748848</v>
      </c>
      <c r="AA33" s="45">
        <f t="shared" si="9"/>
        <v>13818.214700825522</v>
      </c>
      <c r="AB33" s="46">
        <f t="shared" si="10"/>
        <v>31516.996394569138</v>
      </c>
      <c r="AD33" s="44">
        <f t="shared" si="11"/>
        <v>111427757.62166198</v>
      </c>
      <c r="AE33" s="124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5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5"/>
      <c r="M34" s="27">
        <f>'[3]E-Auto'!$E32*(1/100)</f>
        <v>0.6116806451612905</v>
      </c>
      <c r="O34" s="35">
        <f t="shared" si="0"/>
        <v>16335.321972362161</v>
      </c>
      <c r="P34" s="39">
        <f t="shared" si="1"/>
        <v>1711.6555478625985</v>
      </c>
      <c r="Q34" s="145"/>
      <c r="R34" s="32">
        <f t="shared" si="2"/>
        <v>1</v>
      </c>
      <c r="S34" s="37">
        <f t="shared" si="3"/>
        <v>1</v>
      </c>
      <c r="T34" s="145"/>
      <c r="U34" s="43">
        <f t="shared" si="4"/>
        <v>0.33603516298765124</v>
      </c>
      <c r="V34" s="37">
        <f t="shared" si="5"/>
        <v>3.2000000277351446E-3</v>
      </c>
      <c r="W34" s="145"/>
      <c r="X34" s="85">
        <f t="shared" si="13"/>
        <v>10100</v>
      </c>
      <c r="Y34" s="45">
        <f t="shared" si="7"/>
        <v>112270090.8440056</v>
      </c>
      <c r="Z34" s="45">
        <f t="shared" si="8"/>
        <v>341391.03241472074</v>
      </c>
      <c r="AA34" s="45">
        <f t="shared" si="9"/>
        <v>13497.434153627088</v>
      </c>
      <c r="AB34" s="46">
        <f t="shared" si="10"/>
        <v>31866.536218580179</v>
      </c>
      <c r="AD34" s="44">
        <f t="shared" si="11"/>
        <v>112666945.84679253</v>
      </c>
      <c r="AE34" s="124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5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5"/>
      <c r="M35" s="27">
        <f>'[3]E-Auto'!$E33*(1/100)</f>
        <v>0.64051258064516148</v>
      </c>
      <c r="O35" s="35">
        <f t="shared" si="0"/>
        <v>16515.002054543915</v>
      </c>
      <c r="P35" s="39">
        <f t="shared" si="1"/>
        <v>1730.2395575424271</v>
      </c>
      <c r="Q35" s="145"/>
      <c r="R35" s="32">
        <f t="shared" si="2"/>
        <v>1</v>
      </c>
      <c r="S35" s="37">
        <f t="shared" si="3"/>
        <v>1</v>
      </c>
      <c r="T35" s="145"/>
      <c r="U35" s="43">
        <f t="shared" si="4"/>
        <v>0.33603673579989041</v>
      </c>
      <c r="V35" s="37">
        <f t="shared" si="5"/>
        <v>3.2000000289594218E-3</v>
      </c>
      <c r="W35" s="145"/>
      <c r="X35" s="85">
        <f t="shared" si="13"/>
        <v>10100</v>
      </c>
      <c r="Y35" s="45">
        <f t="shared" si="7"/>
        <v>113505524.68464133</v>
      </c>
      <c r="Z35" s="45">
        <f t="shared" si="8"/>
        <v>345145.09125691344</v>
      </c>
      <c r="AA35" s="45">
        <f t="shared" si="9"/>
        <v>13166.2158855911</v>
      </c>
      <c r="AB35" s="46">
        <f t="shared" si="10"/>
        <v>32216.0779930512</v>
      </c>
      <c r="AD35" s="44">
        <f t="shared" si="11"/>
        <v>113906152.06977689</v>
      </c>
      <c r="AE35" s="124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5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5"/>
      <c r="M36" s="27">
        <f>'[3]E-Auto'!$E34*(1/100)</f>
        <v>0.66934451612903245</v>
      </c>
      <c r="O36" s="35">
        <f t="shared" si="0"/>
        <v>16694.682136725674</v>
      </c>
      <c r="P36" s="39">
        <f t="shared" si="1"/>
        <v>1748.8240375198175</v>
      </c>
      <c r="Q36" s="145"/>
      <c r="R36" s="32">
        <f t="shared" si="2"/>
        <v>1</v>
      </c>
      <c r="S36" s="37">
        <f t="shared" si="3"/>
        <v>1</v>
      </c>
      <c r="T36" s="145"/>
      <c r="U36" s="43">
        <f t="shared" si="4"/>
        <v>0.3360383607942744</v>
      </c>
      <c r="V36" s="37">
        <f t="shared" si="5"/>
        <v>3.2000000302238236E-3</v>
      </c>
      <c r="W36" s="145"/>
      <c r="X36" s="85">
        <f t="shared" si="13"/>
        <v>10100</v>
      </c>
      <c r="Y36" s="45">
        <f t="shared" si="7"/>
        <v>114740987.90391502</v>
      </c>
      <c r="Z36" s="45">
        <f t="shared" si="8"/>
        <v>348899.15215900954</v>
      </c>
      <c r="AA36" s="45">
        <f t="shared" si="9"/>
        <v>12824.559896717568</v>
      </c>
      <c r="AB36" s="46">
        <f t="shared" si="10"/>
        <v>32565.621649411347</v>
      </c>
      <c r="AD36" s="44">
        <f t="shared" si="11"/>
        <v>115145377.23762016</v>
      </c>
      <c r="AE36" s="124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5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5"/>
      <c r="M37" s="27">
        <f>'[3]E-Auto'!$E35*(1/100)</f>
        <v>0.69817645161290343</v>
      </c>
      <c r="O37" s="35">
        <f t="shared" si="0"/>
        <v>16874.36221890743</v>
      </c>
      <c r="P37" s="39">
        <f t="shared" si="1"/>
        <v>1767.4089714523818</v>
      </c>
      <c r="Q37" s="145"/>
      <c r="R37" s="32">
        <f t="shared" si="2"/>
        <v>1</v>
      </c>
      <c r="S37" s="37">
        <f t="shared" si="3"/>
        <v>1</v>
      </c>
      <c r="T37" s="145"/>
      <c r="U37" s="43">
        <f t="shared" si="4"/>
        <v>0.33604003911242109</v>
      </c>
      <c r="V37" s="37">
        <f t="shared" si="5"/>
        <v>3.2000000315292156E-3</v>
      </c>
      <c r="W37" s="145"/>
      <c r="X37" s="85">
        <f t="shared" si="13"/>
        <v>10100</v>
      </c>
      <c r="Y37" s="45">
        <f t="shared" si="7"/>
        <v>115976481.4698582</v>
      </c>
      <c r="Z37" s="45">
        <f t="shared" si="8"/>
        <v>352653.21504942927</v>
      </c>
      <c r="AA37" s="45">
        <f t="shared" si="9"/>
        <v>12472.466187006477</v>
      </c>
      <c r="AB37" s="46">
        <f t="shared" si="10"/>
        <v>32915.167122266779</v>
      </c>
      <c r="AD37" s="44">
        <f t="shared" si="11"/>
        <v>116384622.31821689</v>
      </c>
      <c r="AE37" s="124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5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5"/>
      <c r="M38" s="27">
        <f>'[3]E-Auto'!$E36*(1/100)</f>
        <v>0.7270083870967744</v>
      </c>
      <c r="O38" s="35">
        <f t="shared" si="0"/>
        <v>17054.042301089186</v>
      </c>
      <c r="P38" s="39">
        <f t="shared" si="1"/>
        <v>1785.9943437462412</v>
      </c>
      <c r="Q38" s="145"/>
      <c r="R38" s="32">
        <f t="shared" si="2"/>
        <v>1</v>
      </c>
      <c r="S38" s="37">
        <f t="shared" si="3"/>
        <v>1</v>
      </c>
      <c r="T38" s="145"/>
      <c r="U38" s="43">
        <f t="shared" si="4"/>
        <v>0.33604177190830181</v>
      </c>
      <c r="V38" s="37">
        <f t="shared" si="5"/>
        <v>3.2000000328764764E-3</v>
      </c>
      <c r="W38" s="145"/>
      <c r="X38" s="85">
        <f t="shared" si="13"/>
        <v>10100</v>
      </c>
      <c r="Y38" s="45">
        <f t="shared" si="7"/>
        <v>117212006.37161046</v>
      </c>
      <c r="Z38" s="45">
        <f t="shared" si="8"/>
        <v>356407.27985987149</v>
      </c>
      <c r="AA38" s="45">
        <f t="shared" si="9"/>
        <v>12109.934756457837</v>
      </c>
      <c r="AB38" s="46">
        <f t="shared" si="10"/>
        <v>33264.714349218812</v>
      </c>
      <c r="AD38" s="44">
        <f t="shared" si="11"/>
        <v>117623888.30057602</v>
      </c>
      <c r="AE38" s="124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5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5"/>
      <c r="M39" s="27">
        <f>'[3]E-Auto'!$E37*(1/100)</f>
        <v>0.75584032258064537</v>
      </c>
      <c r="O39" s="35">
        <f t="shared" si="0"/>
        <v>17233.722383270942</v>
      </c>
      <c r="P39" s="39">
        <f t="shared" si="1"/>
        <v>1804.580139513653</v>
      </c>
      <c r="Q39" s="145"/>
      <c r="R39" s="32">
        <f t="shared" si="2"/>
        <v>1</v>
      </c>
      <c r="S39" s="37">
        <f t="shared" si="3"/>
        <v>1</v>
      </c>
      <c r="T39" s="145"/>
      <c r="U39" s="43">
        <f t="shared" si="4"/>
        <v>0.33604356034824123</v>
      </c>
      <c r="V39" s="37">
        <f t="shared" si="5"/>
        <v>3.2000000342664913E-3</v>
      </c>
      <c r="W39" s="145"/>
      <c r="X39" s="85">
        <f t="shared" si="13"/>
        <v>10100</v>
      </c>
      <c r="Y39" s="45">
        <f t="shared" si="7"/>
        <v>118447563.6196443</v>
      </c>
      <c r="Z39" s="45">
        <f t="shared" si="8"/>
        <v>360161.34652512782</v>
      </c>
      <c r="AA39" s="45">
        <f t="shared" si="9"/>
        <v>11736.96560507164</v>
      </c>
      <c r="AB39" s="46">
        <f t="shared" si="10"/>
        <v>33614.263270694355</v>
      </c>
      <c r="AD39" s="44">
        <f t="shared" si="11"/>
        <v>118863176.19504519</v>
      </c>
      <c r="AE39" s="124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5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5"/>
      <c r="M40" s="27">
        <f>'[3]E-Auto'!$E38*(1/100)</f>
        <v>0.78467225806451635</v>
      </c>
      <c r="O40" s="35">
        <f t="shared" si="0"/>
        <v>17413.402465452702</v>
      </c>
      <c r="P40" s="39">
        <f t="shared" si="1"/>
        <v>1823.1663445334912</v>
      </c>
      <c r="Q40" s="145"/>
      <c r="R40" s="32">
        <f t="shared" si="2"/>
        <v>1</v>
      </c>
      <c r="S40" s="37">
        <f t="shared" si="3"/>
        <v>1</v>
      </c>
      <c r="T40" s="145"/>
      <c r="U40" s="43">
        <f t="shared" si="4"/>
        <v>0.33604540561091739</v>
      </c>
      <c r="V40" s="37">
        <f t="shared" si="5"/>
        <v>3.200000035700157E-3</v>
      </c>
      <c r="W40" s="145"/>
      <c r="X40" s="85">
        <f t="shared" si="13"/>
        <v>10100</v>
      </c>
      <c r="Y40" s="45">
        <f t="shared" si="7"/>
        <v>119683154.2459905</v>
      </c>
      <c r="Z40" s="45">
        <f t="shared" si="8"/>
        <v>363915.41498290992</v>
      </c>
      <c r="AA40" s="45">
        <f t="shared" si="9"/>
        <v>11353.558732847894</v>
      </c>
      <c r="AB40" s="46">
        <f t="shared" si="10"/>
        <v>33963.813829787767</v>
      </c>
      <c r="AD40" s="44">
        <f t="shared" si="11"/>
        <v>120102487.03353606</v>
      </c>
      <c r="AE40" s="124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5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5"/>
      <c r="M41" s="27">
        <f>'[3]E-Auto'!$E39*(1/100)</f>
        <v>0.81350419354838732</v>
      </c>
      <c r="O41" s="35">
        <f t="shared" si="0"/>
        <v>17593.082547634458</v>
      </c>
      <c r="P41" s="39">
        <f t="shared" si="1"/>
        <v>1841.7529452143453</v>
      </c>
      <c r="Q41" s="145"/>
      <c r="R41" s="32">
        <f t="shared" si="2"/>
        <v>1</v>
      </c>
      <c r="S41" s="37">
        <f t="shared" si="3"/>
        <v>1</v>
      </c>
      <c r="T41" s="145"/>
      <c r="U41" s="43">
        <f t="shared" si="4"/>
        <v>0.33604730888736184</v>
      </c>
      <c r="V41" s="37">
        <f t="shared" si="5"/>
        <v>3.2000000371783777E-3</v>
      </c>
      <c r="W41" s="145"/>
      <c r="X41" s="85">
        <f t="shared" si="13"/>
        <v>10100</v>
      </c>
      <c r="Y41" s="45">
        <f t="shared" si="7"/>
        <v>120918779.30446349</v>
      </c>
      <c r="Z41" s="45">
        <f t="shared" si="8"/>
        <v>367669.48517368711</v>
      </c>
      <c r="AA41" s="45">
        <f t="shared" si="9"/>
        <v>10959.714139786594</v>
      </c>
      <c r="AB41" s="46">
        <f t="shared" si="10"/>
        <v>34313.365972113206</v>
      </c>
      <c r="AD41" s="44">
        <f t="shared" si="11"/>
        <v>121341821.86974908</v>
      </c>
      <c r="AE41" s="124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5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5"/>
      <c r="M42" s="27">
        <f>'[3]E-Auto'!$E40*(1/100)</f>
        <v>0.8423361290322583</v>
      </c>
      <c r="O42" s="35">
        <f t="shared" si="0"/>
        <v>17772.762629816214</v>
      </c>
      <c r="P42" s="39">
        <f t="shared" si="1"/>
        <v>1860.3399285600522</v>
      </c>
      <c r="Q42" s="145"/>
      <c r="R42" s="32">
        <f t="shared" si="2"/>
        <v>1</v>
      </c>
      <c r="S42" s="37">
        <f t="shared" si="3"/>
        <v>1</v>
      </c>
      <c r="T42" s="145"/>
      <c r="U42" s="43">
        <f t="shared" si="4"/>
        <v>0.33604927138095936</v>
      </c>
      <c r="V42" s="37">
        <f t="shared" si="5"/>
        <v>3.2000000387020686E-3</v>
      </c>
      <c r="W42" s="145"/>
      <c r="X42" s="85">
        <f t="shared" si="13"/>
        <v>10100</v>
      </c>
      <c r="Y42" s="45">
        <f t="shared" si="7"/>
        <v>122154439.87088661</v>
      </c>
      <c r="Z42" s="45">
        <f t="shared" si="8"/>
        <v>371423.55704053637</v>
      </c>
      <c r="AA42" s="45">
        <f t="shared" si="9"/>
        <v>10555.431825887739</v>
      </c>
      <c r="AB42" s="46">
        <f t="shared" si="10"/>
        <v>34662.919645666705</v>
      </c>
      <c r="AD42" s="44">
        <f t="shared" si="11"/>
        <v>122581181.77939871</v>
      </c>
      <c r="AE42" s="124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5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5"/>
      <c r="M43" s="27">
        <f>'[3]E-Auto'!$E41*(1/100)</f>
        <v>0.87116806451612927</v>
      </c>
      <c r="O43" s="35">
        <f t="shared" si="0"/>
        <v>17952.44271199797</v>
      </c>
      <c r="P43" s="39">
        <f t="shared" si="1"/>
        <v>1878.9272821374568</v>
      </c>
      <c r="Q43" s="145"/>
      <c r="R43" s="32">
        <f t="shared" si="2"/>
        <v>1</v>
      </c>
      <c r="S43" s="37">
        <f t="shared" si="3"/>
        <v>1</v>
      </c>
      <c r="T43" s="145"/>
      <c r="U43" s="43">
        <f t="shared" si="4"/>
        <v>0.33605129430744818</v>
      </c>
      <c r="V43" s="37">
        <f t="shared" si="5"/>
        <v>3.2000000402721521E-3</v>
      </c>
      <c r="W43" s="145"/>
      <c r="X43" s="85">
        <f t="shared" si="13"/>
        <v>10100</v>
      </c>
      <c r="Y43" s="45">
        <f t="shared" si="7"/>
        <v>123390137.0433179</v>
      </c>
      <c r="Z43" s="45">
        <f t="shared" si="8"/>
        <v>375177.6305290006</v>
      </c>
      <c r="AA43" s="45">
        <f t="shared" si="9"/>
        <v>10140.711791151334</v>
      </c>
      <c r="AB43" s="46">
        <f t="shared" si="10"/>
        <v>35012.474800697164</v>
      </c>
      <c r="AD43" s="44">
        <f t="shared" si="11"/>
        <v>123820567.86043875</v>
      </c>
      <c r="AE43" s="124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5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5"/>
      <c r="M44" s="27">
        <f>'[3]E-Auto'!$E42*(1/100)</f>
        <v>0.9</v>
      </c>
      <c r="O44" s="35">
        <f t="shared" si="0"/>
        <v>18132.12279417973</v>
      </c>
      <c r="P44" s="39">
        <f t="shared" si="1"/>
        <v>1897.5149940462552</v>
      </c>
      <c r="Q44" s="145"/>
      <c r="R44" s="32">
        <f t="shared" si="2"/>
        <v>1</v>
      </c>
      <c r="S44" s="37">
        <f t="shared" si="3"/>
        <v>1</v>
      </c>
      <c r="T44" s="145"/>
      <c r="U44" s="43">
        <f t="shared" si="4"/>
        <v>0.33605337889491993</v>
      </c>
      <c r="V44" s="37">
        <f t="shared" si="5"/>
        <v>3.200000041889561E-3</v>
      </c>
      <c r="W44" s="145"/>
      <c r="X44" s="85">
        <f t="shared" si="13"/>
        <v>10100</v>
      </c>
      <c r="Y44" s="45">
        <f t="shared" si="7"/>
        <v>124625871.94227548</v>
      </c>
      <c r="Z44" s="45">
        <f t="shared" si="8"/>
        <v>378931.70558695623</v>
      </c>
      <c r="AA44" s="45">
        <f t="shared" si="9"/>
        <v>9715.5540355773828</v>
      </c>
      <c r="AB44" s="46">
        <f t="shared" si="10"/>
        <v>35362.031389585718</v>
      </c>
      <c r="AD44" s="44">
        <f t="shared" si="11"/>
        <v>125059981.23328759</v>
      </c>
      <c r="AE44" s="124"/>
      <c r="AF44" s="89" t="s">
        <v>44</v>
      </c>
      <c r="AG44" s="90"/>
      <c r="AH44" s="91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5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5"/>
      <c r="M45" s="27">
        <f>'[3]E-Auto'!$E43*(1/100)</f>
        <v>0.928831935483871</v>
      </c>
      <c r="O45" s="35">
        <f t="shared" si="0"/>
        <v>18311.802876361486</v>
      </c>
      <c r="P45" s="39">
        <f t="shared" si="1"/>
        <v>1916.1030528907486</v>
      </c>
      <c r="Q45" s="145"/>
      <c r="R45" s="32">
        <f t="shared" si="2"/>
        <v>1</v>
      </c>
      <c r="S45" s="37">
        <f t="shared" si="3"/>
        <v>1</v>
      </c>
      <c r="T45" s="145"/>
      <c r="U45" s="43">
        <f t="shared" si="4"/>
        <v>0.33605552638381958</v>
      </c>
      <c r="V45" s="37">
        <f t="shared" si="5"/>
        <v>3.200000043555239E-3</v>
      </c>
      <c r="W45" s="145"/>
      <c r="X45" s="85">
        <f t="shared" si="13"/>
        <v>10100</v>
      </c>
      <c r="Y45" s="45">
        <f t="shared" si="7"/>
        <v>125861645.71096338</v>
      </c>
      <c r="Z45" s="45">
        <f t="shared" si="8"/>
        <v>382685.78216449026</v>
      </c>
      <c r="AA45" s="45">
        <f t="shared" si="9"/>
        <v>9279.9585591658724</v>
      </c>
      <c r="AB45" s="46">
        <f t="shared" si="10"/>
        <v>35711.589366732587</v>
      </c>
      <c r="AD45" s="44">
        <f t="shared" si="11"/>
        <v>126299423.04105377</v>
      </c>
      <c r="AE45" s="124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5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5"/>
      <c r="M46" s="27">
        <f>'[3]E-Auto'!$E44*(1/100)</f>
        <v>0.95766387096774197</v>
      </c>
      <c r="O46" s="35">
        <f t="shared" si="0"/>
        <v>18491.482958543242</v>
      </c>
      <c r="P46" s="39">
        <f t="shared" si="1"/>
        <v>1934.6914477533808</v>
      </c>
      <c r="Q46" s="145"/>
      <c r="R46" s="32">
        <f t="shared" si="2"/>
        <v>1</v>
      </c>
      <c r="S46" s="37">
        <f t="shared" si="3"/>
        <v>1</v>
      </c>
      <c r="T46" s="145"/>
      <c r="U46" s="43">
        <f t="shared" si="4"/>
        <v>0.3360577380269455</v>
      </c>
      <c r="V46" s="37">
        <f t="shared" si="5"/>
        <v>3.200000045270135E-3</v>
      </c>
      <c r="W46" s="145"/>
      <c r="X46" s="85">
        <f t="shared" si="13"/>
        <v>10100</v>
      </c>
      <c r="Y46" s="45">
        <f t="shared" si="7"/>
        <v>127097459.51549731</v>
      </c>
      <c r="Z46" s="45">
        <f t="shared" si="8"/>
        <v>386439.86021378369</v>
      </c>
      <c r="AA46" s="45">
        <f t="shared" si="9"/>
        <v>8833.9253619168067</v>
      </c>
      <c r="AB46" s="46">
        <f t="shared" si="10"/>
        <v>36061.148688451343</v>
      </c>
      <c r="AD46" s="44">
        <f t="shared" si="11"/>
        <v>127538894.44976147</v>
      </c>
      <c r="AE46" s="124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5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5"/>
      <c r="M47" s="27">
        <f>'[3]E-Auto'!$E45*(1/100)</f>
        <v>0.98649580645161294</v>
      </c>
      <c r="O47" s="35">
        <f t="shared" si="0"/>
        <v>18671.163040724998</v>
      </c>
      <c r="P47" s="39">
        <f t="shared" si="1"/>
        <v>1953.2801681699189</v>
      </c>
      <c r="Q47" s="145"/>
      <c r="R47" s="32">
        <f t="shared" si="2"/>
        <v>1</v>
      </c>
      <c r="S47" s="37">
        <f t="shared" si="3"/>
        <v>1</v>
      </c>
      <c r="T47" s="145"/>
      <c r="U47" s="43">
        <f t="shared" si="4"/>
        <v>0.33606001508944955</v>
      </c>
      <c r="V47" s="37">
        <f t="shared" si="5"/>
        <v>3.2000000470352123E-3</v>
      </c>
      <c r="W47" s="145"/>
      <c r="X47" s="85">
        <f t="shared" si="13"/>
        <v>10100</v>
      </c>
      <c r="Y47" s="45">
        <f t="shared" si="7"/>
        <v>128333314.54513036</v>
      </c>
      <c r="Z47" s="45">
        <f t="shared" si="8"/>
        <v>390193.93968900316</v>
      </c>
      <c r="AA47" s="45">
        <f t="shared" si="9"/>
        <v>8377.4544438301909</v>
      </c>
      <c r="AB47" s="46">
        <f t="shared" si="10"/>
        <v>36410.709312869527</v>
      </c>
      <c r="AD47" s="44">
        <f t="shared" ref="AD47:AD54" si="14">SUM(X47:AB47)</f>
        <v>128778396.64857607</v>
      </c>
      <c r="AE47" s="124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5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5"/>
      <c r="M48" s="27">
        <f>'[3]E-Auto'!$E46*(1/100)</f>
        <v>1</v>
      </c>
      <c r="O48" s="35">
        <f t="shared" si="0"/>
        <v>18850.843122906754</v>
      </c>
      <c r="P48" s="39">
        <f t="shared" si="1"/>
        <v>1971.8692041061668</v>
      </c>
      <c r="Q48" s="145"/>
      <c r="R48" s="32">
        <f t="shared" si="2"/>
        <v>1</v>
      </c>
      <c r="S48" s="37">
        <f t="shared" si="3"/>
        <v>1</v>
      </c>
      <c r="T48" s="145"/>
      <c r="U48" s="43">
        <f t="shared" si="4"/>
        <v>0.33606235884883673</v>
      </c>
      <c r="V48" s="37">
        <f t="shared" si="5"/>
        <v>3.2000000488514391E-3</v>
      </c>
      <c r="W48" s="145"/>
      <c r="X48" s="85">
        <f t="shared" si="13"/>
        <v>10100</v>
      </c>
      <c r="Y48" s="45">
        <f t="shared" si="7"/>
        <v>129569212.01247905</v>
      </c>
      <c r="Z48" s="45">
        <f t="shared" si="8"/>
        <v>393948.02054619906</v>
      </c>
      <c r="AA48" s="45">
        <f t="shared" si="9"/>
        <v>8201.6248259142703</v>
      </c>
      <c r="AB48" s="46">
        <f t="shared" si="10"/>
        <v>36760.271199835406</v>
      </c>
      <c r="AD48" s="44">
        <f t="shared" si="14"/>
        <v>130018221.929051</v>
      </c>
      <c r="AE48" s="124"/>
      <c r="AF48" s="89" t="s">
        <v>45</v>
      </c>
      <c r="AG48" s="90"/>
      <c r="AH48" s="91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5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5"/>
      <c r="M49" s="27">
        <f>'[3]E-Auto'!$E47*(1/100)</f>
        <v>1</v>
      </c>
      <c r="O49" s="35">
        <f t="shared" si="0"/>
        <v>19030.52320508851</v>
      </c>
      <c r="P49" s="39">
        <f t="shared" si="1"/>
        <v>1990.4585459361001</v>
      </c>
      <c r="Q49" s="145"/>
      <c r="R49" s="32">
        <f t="shared" si="2"/>
        <v>1</v>
      </c>
      <c r="S49" s="37">
        <f t="shared" si="3"/>
        <v>1</v>
      </c>
      <c r="T49" s="145"/>
      <c r="U49" s="43">
        <f t="shared" si="4"/>
        <v>0.3360647705949657</v>
      </c>
      <c r="V49" s="37">
        <f t="shared" si="5"/>
        <v>3.2000000507197953E-3</v>
      </c>
      <c r="W49" s="145"/>
      <c r="X49" s="85">
        <f t="shared" si="13"/>
        <v>10100</v>
      </c>
      <c r="Y49" s="45">
        <f t="shared" si="7"/>
        <v>130805153.1537493</v>
      </c>
      <c r="Z49" s="45">
        <f t="shared" si="8"/>
        <v>397702.10274320928</v>
      </c>
      <c r="AA49" s="45">
        <f t="shared" si="9"/>
        <v>8279.8000360699098</v>
      </c>
      <c r="AB49" s="46">
        <f t="shared" si="10"/>
        <v>37109.8343108306</v>
      </c>
      <c r="AD49" s="44">
        <f t="shared" si="14"/>
        <v>131258344.89083941</v>
      </c>
      <c r="AE49" s="124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5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5"/>
      <c r="M50" s="27">
        <f>'[3]E-Auto'!$E48*(1/100)</f>
        <v>1</v>
      </c>
      <c r="O50" s="35">
        <f t="shared" si="0"/>
        <v>19210.203287270266</v>
      </c>
      <c r="P50" s="39">
        <f t="shared" si="1"/>
        <v>2009.0481844213184</v>
      </c>
      <c r="Q50" s="145"/>
      <c r="R50" s="32">
        <f t="shared" si="2"/>
        <v>1</v>
      </c>
      <c r="S50" s="37">
        <f t="shared" si="3"/>
        <v>1</v>
      </c>
      <c r="T50" s="145"/>
      <c r="U50" s="43">
        <f t="shared" si="4"/>
        <v>0.3360672516300483</v>
      </c>
      <c r="V50" s="37">
        <f t="shared" si="5"/>
        <v>3.20000005264127E-3</v>
      </c>
      <c r="W50" s="145"/>
      <c r="X50" s="85">
        <f t="shared" si="13"/>
        <v>10100</v>
      </c>
      <c r="Y50" s="45">
        <f t="shared" si="7"/>
        <v>132041139.22896224</v>
      </c>
      <c r="Z50" s="45">
        <f t="shared" si="8"/>
        <v>401456.18623956962</v>
      </c>
      <c r="AA50" s="45">
        <f t="shared" si="9"/>
        <v>8357.9752462255474</v>
      </c>
      <c r="AB50" s="46">
        <f t="shared" si="10"/>
        <v>37459.398608887779</v>
      </c>
      <c r="AD50" s="44">
        <f t="shared" si="14"/>
        <v>132498512.78905693</v>
      </c>
      <c r="AE50" s="124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5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5"/>
      <c r="M51" s="27">
        <f>'[3]E-Auto'!$E49*(1/100)</f>
        <v>1</v>
      </c>
      <c r="O51" s="35">
        <f t="shared" si="0"/>
        <v>19389.883369452022</v>
      </c>
      <c r="P51" s="39">
        <f t="shared" si="1"/>
        <v>2027.6381106917306</v>
      </c>
      <c r="Q51" s="145"/>
      <c r="R51" s="32">
        <f t="shared" si="2"/>
        <v>1</v>
      </c>
      <c r="S51" s="37">
        <f t="shared" si="3"/>
        <v>1</v>
      </c>
      <c r="T51" s="145"/>
      <c r="U51" s="43">
        <f t="shared" si="4"/>
        <v>0.33606980326864994</v>
      </c>
      <c r="V51" s="37">
        <f t="shared" si="5"/>
        <v>3.2000000546168602E-3</v>
      </c>
      <c r="W51" s="145"/>
      <c r="X51" s="85">
        <f t="shared" si="13"/>
        <v>10100</v>
      </c>
      <c r="Y51" s="45">
        <f t="shared" si="7"/>
        <v>133277171.52218045</v>
      </c>
      <c r="Z51" s="45">
        <f t="shared" si="8"/>
        <v>405210.27099642903</v>
      </c>
      <c r="AA51" s="45">
        <f t="shared" si="9"/>
        <v>8436.150456381185</v>
      </c>
      <c r="AB51" s="46">
        <f t="shared" si="10"/>
        <v>37808.964058513382</v>
      </c>
      <c r="AD51" s="44">
        <f t="shared" si="14"/>
        <v>133738726.90769179</v>
      </c>
      <c r="AE51" s="124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5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5"/>
      <c r="M52" s="27">
        <f>'[3]E-Auto'!$E50*(1/100)</f>
        <v>1</v>
      </c>
      <c r="O52" s="35">
        <f t="shared" si="0"/>
        <v>19569.563451633778</v>
      </c>
      <c r="P52" s="39">
        <f t="shared" si="1"/>
        <v>2046.22831622738</v>
      </c>
      <c r="Q52" s="145"/>
      <c r="R52" s="32">
        <f t="shared" si="2"/>
        <v>1</v>
      </c>
      <c r="S52" s="37">
        <f t="shared" si="3"/>
        <v>1</v>
      </c>
      <c r="T52" s="145"/>
      <c r="U52" s="43">
        <f t="shared" si="4"/>
        <v>0.33607242683768918</v>
      </c>
      <c r="V52" s="37">
        <f t="shared" si="5"/>
        <v>3.2000000566475726E-3</v>
      </c>
      <c r="W52" s="145"/>
      <c r="X52" s="85">
        <f t="shared" si="13"/>
        <v>10100</v>
      </c>
      <c r="Y52" s="45">
        <f t="shared" si="7"/>
        <v>134513251.34173402</v>
      </c>
      <c r="Z52" s="45">
        <f t="shared" si="8"/>
        <v>408964.35697647027</v>
      </c>
      <c r="AA52" s="45">
        <f t="shared" si="9"/>
        <v>8514.3256665368244</v>
      </c>
      <c r="AB52" s="46">
        <f t="shared" si="10"/>
        <v>38158.530625614927</v>
      </c>
      <c r="AD52" s="44">
        <f t="shared" si="14"/>
        <v>134978988.55500266</v>
      </c>
      <c r="AE52" s="124"/>
      <c r="AF52" s="89" t="s">
        <v>46</v>
      </c>
      <c r="AG52" s="90"/>
      <c r="AH52" s="91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5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5"/>
      <c r="M53" s="27">
        <f>'[3]E-Auto'!$E51*(1/100)</f>
        <v>1</v>
      </c>
      <c r="O53" s="35">
        <f t="shared" si="0"/>
        <v>19749.243533815534</v>
      </c>
      <c r="P53" s="39">
        <f t="shared" si="1"/>
        <v>2064.8187928413377</v>
      </c>
      <c r="Q53" s="145"/>
      <c r="R53" s="32">
        <f t="shared" si="2"/>
        <v>1</v>
      </c>
      <c r="S53" s="37">
        <f t="shared" si="3"/>
        <v>1</v>
      </c>
      <c r="T53" s="145"/>
      <c r="U53" s="43">
        <f t="shared" si="4"/>
        <v>0.33607512367643816</v>
      </c>
      <c r="V53" s="37">
        <f t="shared" si="5"/>
        <v>3.2000000587344246E-3</v>
      </c>
      <c r="W53" s="145"/>
      <c r="X53" s="85">
        <f t="shared" si="13"/>
        <v>10100</v>
      </c>
      <c r="Y53" s="45">
        <f t="shared" si="7"/>
        <v>135749380.02044669</v>
      </c>
      <c r="Z53" s="45">
        <f t="shared" si="8"/>
        <v>412718.44414383452</v>
      </c>
      <c r="AA53" s="45">
        <f t="shared" si="9"/>
        <v>8592.500876692462</v>
      </c>
      <c r="AB53" s="46">
        <f t="shared" si="10"/>
        <v>38508.098277432546</v>
      </c>
      <c r="AD53" s="44">
        <f t="shared" si="14"/>
        <v>136219299.06374463</v>
      </c>
      <c r="AE53" s="124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5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5"/>
      <c r="M54" s="27">
        <f>'[3]E-Auto'!$E52*(1/100)</f>
        <v>1</v>
      </c>
      <c r="O54" s="35">
        <f t="shared" si="0"/>
        <v>19928.923615997293</v>
      </c>
      <c r="P54" s="39">
        <f t="shared" si="1"/>
        <v>2083.4095326635888</v>
      </c>
      <c r="Q54" s="146"/>
      <c r="R54" s="32">
        <f t="shared" si="2"/>
        <v>1</v>
      </c>
      <c r="S54" s="37">
        <f t="shared" si="3"/>
        <v>1</v>
      </c>
      <c r="T54" s="146"/>
      <c r="U54" s="43">
        <f t="shared" si="4"/>
        <v>0.33607789513652231</v>
      </c>
      <c r="V54" s="37">
        <f t="shared" si="5"/>
        <v>3.2000000608784426E-3</v>
      </c>
      <c r="W54" s="146"/>
      <c r="X54" s="85">
        <f t="shared" si="13"/>
        <v>10100</v>
      </c>
      <c r="Y54" s="45">
        <f t="shared" si="7"/>
        <v>136985558.91586202</v>
      </c>
      <c r="Z54" s="45">
        <f t="shared" si="8"/>
        <v>416472.53246405115</v>
      </c>
      <c r="AA54" s="45">
        <f t="shared" si="9"/>
        <v>8670.6760868481033</v>
      </c>
      <c r="AB54" s="46">
        <f t="shared" si="10"/>
        <v>38857.666982474489</v>
      </c>
      <c r="AD54" s="44">
        <f t="shared" si="14"/>
        <v>137459659.7913954</v>
      </c>
      <c r="AE54" s="124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5041719685.0911465</v>
      </c>
      <c r="AE55" s="124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2" t="s">
        <v>22</v>
      </c>
      <c r="V56" s="93"/>
      <c r="X56" s="9">
        <f>SUM(X9:X54)</f>
        <v>1933350</v>
      </c>
      <c r="Y56" s="70">
        <f>SUM(Y9:Y54)</f>
        <v>5022463081.6763754</v>
      </c>
      <c r="Z56" s="71">
        <f>SUM(Z9:Z54)</f>
        <v>15272281.131591605</v>
      </c>
      <c r="AA56" s="71">
        <f>SUM(AA9:AA54)</f>
        <v>625299.4132128919</v>
      </c>
      <c r="AB56" s="78">
        <f>SUM(AB9:AB54)</f>
        <v>1425672.869965903</v>
      </c>
      <c r="AD56" s="72">
        <f>X56+Y56+Z56+AA56+AB56</f>
        <v>5041719685.0911455</v>
      </c>
      <c r="AF56" s="94"/>
      <c r="AG56" s="95"/>
    </row>
    <row r="57" spans="1:34" ht="15" thickBot="1" x14ac:dyDescent="0.35">
      <c r="AF57" s="96"/>
      <c r="AG57" s="97"/>
    </row>
    <row r="58" spans="1:34" x14ac:dyDescent="0.3">
      <c r="AE58" s="29"/>
      <c r="AF58" s="94"/>
      <c r="AG58" s="95"/>
      <c r="AH58" s="47"/>
    </row>
    <row r="59" spans="1:34" ht="15" thickBot="1" x14ac:dyDescent="0.35">
      <c r="AF59" s="96"/>
      <c r="AG59" s="97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2020-05-07T14:02:37Z</dcterms:modified>
</cp:coreProperties>
</file>