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 Word\Excell\"/>
    </mc:Choice>
  </mc:AlternateContent>
  <bookViews>
    <workbookView xWindow="0" yWindow="0" windowWidth="23040" windowHeight="9060"/>
  </bookViews>
  <sheets>
    <sheet name="Variante 1" sheetId="1" r:id="rId1"/>
  </sheets>
  <externalReferences>
    <externalReference r:id="rId2"/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9" i="1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9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9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<sst xmlns="http://schemas.openxmlformats.org/spreadsheetml/2006/main" count="36" uniqueCount="31">
  <si>
    <t>Szenarien</t>
  </si>
  <si>
    <t>Jahr</t>
  </si>
  <si>
    <t>Bevökerungwachstum:</t>
  </si>
  <si>
    <t>Marktanteil E-Autos:</t>
  </si>
  <si>
    <t>Szenario SV1</t>
  </si>
  <si>
    <t>Szenario SB2</t>
  </si>
  <si>
    <t>Szenario SB1</t>
  </si>
  <si>
    <t>Szenario SB3</t>
  </si>
  <si>
    <t>Szenario SV2</t>
  </si>
  <si>
    <t>Szenario SV3</t>
  </si>
  <si>
    <t>Umsetzung STEK Velostadt:</t>
  </si>
  <si>
    <t>[konstant über t]</t>
  </si>
  <si>
    <t>Unterhaltskosten</t>
  </si>
  <si>
    <t>Reisezeitkosten</t>
  </si>
  <si>
    <t>Betriebskosten</t>
  </si>
  <si>
    <t>Umweltkosten</t>
  </si>
  <si>
    <t>Unfallkosten</t>
  </si>
  <si>
    <t>Variante 1</t>
  </si>
  <si>
    <t xml:space="preserve">Baukosten </t>
  </si>
  <si>
    <t>Totale Kosten</t>
  </si>
  <si>
    <t>Länge: Velo</t>
  </si>
  <si>
    <t>Breite: Velo</t>
  </si>
  <si>
    <t>Kapazität Velo</t>
  </si>
  <si>
    <t>Kapazität MIV</t>
  </si>
  <si>
    <t>Länge: MIV</t>
  </si>
  <si>
    <t>Breite: MIV</t>
  </si>
  <si>
    <t>[m]</t>
  </si>
  <si>
    <t>CHF/m^2</t>
  </si>
  <si>
    <t>[km]</t>
  </si>
  <si>
    <r>
      <t>Auslastungsgrad: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λ</t>
    </r>
  </si>
  <si>
    <r>
      <t>Kosten:</t>
    </r>
    <r>
      <rPr>
        <b/>
        <sz val="16"/>
        <color theme="1"/>
        <rFont val="Calibri"/>
        <family val="2"/>
        <scheme val="minor"/>
      </rPr>
      <t xml:space="preserve"> Variante 1 - SB1/SV1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</si>
</sst>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8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" xfId="0" applyBorder="1"/>
    <xf numFmtId="0" fontId="0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  <xf numFmtId="1" fontId="0" fillId="0" borderId="1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7</xdr:row>
      <xdr:rowOff>7620</xdr:rowOff>
    </xdr:from>
    <xdr:ext cx="697242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xmlns="" id="{CB13A098-6981-4593-861E-14D8510A3559}"/>
                </a:ext>
              </a:extLst>
            </xdr:cNvPr>
            <xdr:cNvSpPr txBox="1"/>
          </xdr:nvSpPr>
          <xdr:spPr>
            <a:xfrm>
              <a:off x="883920" y="1295400"/>
              <a:ext cx="69724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𝑀𝐼𝑉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xmlns:a14="http://schemas.microsoft.com/office/drawing/2010/main" xmlns="" id="{CB13A098-6981-4593-861E-14D8510A3559}"/>
                </a:ext>
              </a:extLst>
            </xdr:cNvPr>
            <xdr:cNvSpPr txBox="1"/>
          </xdr:nvSpPr>
          <xdr:spPr>
            <a:xfrm>
              <a:off x="883920" y="1295400"/>
              <a:ext cx="69724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𝐷𝑇𝑉</a:t>
              </a:r>
              <a:r>
                <a:rPr lang="de-CH" sz="1100" b="0" i="0">
                  <a:latin typeface="Cambria Math" panose="02040503050406030204" pitchFamily="18" charset="0"/>
                </a:rPr>
                <a:t>〗_(</a:t>
              </a:r>
              <a:r>
                <a:rPr lang="de-DE" sz="1100" b="0" i="0">
                  <a:latin typeface="Cambria Math" panose="02040503050406030204" pitchFamily="18" charset="0"/>
                </a:rPr>
                <a:t>𝑀𝐼𝑉, </a:t>
              </a:r>
              <a:r>
                <a:rPr lang="de-CH" sz="1100" b="0" i="0">
                  <a:latin typeface="Cambria Math" panose="02040503050406030204" pitchFamily="18" charset="0"/>
                </a:rPr>
                <a:t>𝑆</a:t>
              </a:r>
              <a:r>
                <a:rPr lang="de-DE" sz="1100" b="0" i="0">
                  <a:latin typeface="Cambria Math" panose="02040503050406030204" pitchFamily="18" charset="0"/>
                </a:rPr>
                <a:t>𝐵1</a:t>
              </a:r>
              <a:r>
                <a:rPr lang="de-CH" sz="1100" b="0" i="0">
                  <a:latin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68580</xdr:colOff>
      <xdr:row>7</xdr:row>
      <xdr:rowOff>7620</xdr:rowOff>
    </xdr:from>
    <xdr:ext cx="718402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xmlns="" id="{584F966A-5872-425E-BBB9-EDD1771DA5A5}"/>
                </a:ext>
              </a:extLst>
            </xdr:cNvPr>
            <xdr:cNvSpPr txBox="1"/>
          </xdr:nvSpPr>
          <xdr:spPr>
            <a:xfrm>
              <a:off x="1653540" y="1295400"/>
              <a:ext cx="71840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xmlns:a14="http://schemas.microsoft.com/office/drawing/2010/main" xmlns="" id="{584F966A-5872-425E-BBB9-EDD1771DA5A5}"/>
                </a:ext>
              </a:extLst>
            </xdr:cNvPr>
            <xdr:cNvSpPr txBox="1"/>
          </xdr:nvSpPr>
          <xdr:spPr>
            <a:xfrm>
              <a:off x="1653540" y="1295400"/>
              <a:ext cx="71840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𝐷𝑇𝑉</a:t>
              </a:r>
              <a:r>
                <a:rPr lang="de-CH" sz="1100" b="0" i="0">
                  <a:latin typeface="Cambria Math" panose="02040503050406030204" pitchFamily="18" charset="0"/>
                </a:rPr>
                <a:t>〗_(</a:t>
              </a:r>
              <a:r>
                <a:rPr lang="de-DE" sz="1100" b="0" i="0">
                  <a:latin typeface="Cambria Math" panose="02040503050406030204" pitchFamily="18" charset="0"/>
                </a:rPr>
                <a:t>𝑉𝑒𝑙𝑜,</a:t>
              </a:r>
              <a:r>
                <a:rPr lang="de-CH" sz="1100" b="0" i="0">
                  <a:latin typeface="Cambria Math" panose="02040503050406030204" pitchFamily="18" charset="0"/>
                </a:rPr>
                <a:t>𝑆</a:t>
              </a:r>
              <a:r>
                <a:rPr lang="de-DE" sz="1100" b="0" i="0">
                  <a:latin typeface="Cambria Math" panose="02040503050406030204" pitchFamily="18" charset="0"/>
                </a:rPr>
                <a:t>𝐵1</a:t>
              </a:r>
              <a:r>
                <a:rPr lang="de-CH" sz="1100" b="0" i="0">
                  <a:latin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99060</xdr:colOff>
      <xdr:row>7</xdr:row>
      <xdr:rowOff>7620</xdr:rowOff>
    </xdr:from>
    <xdr:ext cx="697242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xmlns="" id="{B551DF48-7310-4675-BD8F-55B573A8D471}"/>
                </a:ext>
              </a:extLst>
            </xdr:cNvPr>
            <xdr:cNvSpPr txBox="1"/>
          </xdr:nvSpPr>
          <xdr:spPr>
            <a:xfrm>
              <a:off x="2476500" y="1295400"/>
              <a:ext cx="69724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𝑀𝐼𝑉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xmlns:a14="http://schemas.microsoft.com/office/drawing/2010/main" xmlns="" id="{B551DF48-7310-4675-BD8F-55B573A8D471}"/>
                </a:ext>
              </a:extLst>
            </xdr:cNvPr>
            <xdr:cNvSpPr txBox="1"/>
          </xdr:nvSpPr>
          <xdr:spPr>
            <a:xfrm>
              <a:off x="2476500" y="1295400"/>
              <a:ext cx="69724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𝐷𝑇𝑉</a:t>
              </a:r>
              <a:r>
                <a:rPr lang="de-CH" sz="1100" b="0" i="0">
                  <a:latin typeface="Cambria Math" panose="02040503050406030204" pitchFamily="18" charset="0"/>
                </a:rPr>
                <a:t>〗_(</a:t>
              </a:r>
              <a:r>
                <a:rPr lang="de-DE" sz="1100" b="0" i="0">
                  <a:latin typeface="Cambria Math" panose="02040503050406030204" pitchFamily="18" charset="0"/>
                </a:rPr>
                <a:t>𝑀𝐼𝑉,</a:t>
              </a:r>
              <a:r>
                <a:rPr lang="de-CH" sz="1100" b="0" i="0">
                  <a:latin typeface="Cambria Math" panose="02040503050406030204" pitchFamily="18" charset="0"/>
                </a:rPr>
                <a:t>𝑆</a:t>
              </a:r>
              <a:r>
                <a:rPr lang="de-DE" sz="1100" b="0" i="0">
                  <a:latin typeface="Cambria Math" panose="02040503050406030204" pitchFamily="18" charset="0"/>
                </a:rPr>
                <a:t>𝐵2</a:t>
              </a:r>
              <a:r>
                <a:rPr lang="de-CH" sz="1100" b="0" i="0">
                  <a:latin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4</xdr:col>
      <xdr:colOff>76200</xdr:colOff>
      <xdr:row>7</xdr:row>
      <xdr:rowOff>7620</xdr:rowOff>
    </xdr:from>
    <xdr:ext cx="718402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xmlns="" id="{7B65D651-2DAA-4F78-9E2D-0B9A6D9DBCB0}"/>
                </a:ext>
              </a:extLst>
            </xdr:cNvPr>
            <xdr:cNvSpPr txBox="1"/>
          </xdr:nvSpPr>
          <xdr:spPr>
            <a:xfrm>
              <a:off x="3246120" y="1295400"/>
              <a:ext cx="71840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xmlns:a14="http://schemas.microsoft.com/office/drawing/2010/main" xmlns="" id="{7B65D651-2DAA-4F78-9E2D-0B9A6D9DBCB0}"/>
                </a:ext>
              </a:extLst>
            </xdr:cNvPr>
            <xdr:cNvSpPr txBox="1"/>
          </xdr:nvSpPr>
          <xdr:spPr>
            <a:xfrm>
              <a:off x="3246120" y="1295400"/>
              <a:ext cx="71840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𝐷𝑇𝑉</a:t>
              </a:r>
              <a:r>
                <a:rPr lang="de-CH" sz="1100" b="0" i="0">
                  <a:latin typeface="Cambria Math" panose="02040503050406030204" pitchFamily="18" charset="0"/>
                </a:rPr>
                <a:t>〗_(</a:t>
              </a:r>
              <a:r>
                <a:rPr lang="de-DE" sz="1100" b="0" i="0">
                  <a:latin typeface="Cambria Math" panose="02040503050406030204" pitchFamily="18" charset="0"/>
                </a:rPr>
                <a:t>𝑉𝑒𝑙𝑜,</a:t>
              </a:r>
              <a:r>
                <a:rPr lang="de-CH" sz="1100" b="0" i="0">
                  <a:latin typeface="Cambria Math" panose="02040503050406030204" pitchFamily="18" charset="0"/>
                </a:rPr>
                <a:t>𝑆</a:t>
              </a:r>
              <a:r>
                <a:rPr lang="de-DE" sz="1100" b="0" i="0">
                  <a:latin typeface="Cambria Math" panose="02040503050406030204" pitchFamily="18" charset="0"/>
                </a:rPr>
                <a:t>𝐵2</a:t>
              </a:r>
              <a:r>
                <a:rPr lang="de-CH" sz="1100" b="0" i="0">
                  <a:latin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99060</xdr:colOff>
      <xdr:row>7</xdr:row>
      <xdr:rowOff>7620</xdr:rowOff>
    </xdr:from>
    <xdr:ext cx="697242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xmlns="" id="{E1C9E8EE-3B35-4467-84F7-1EC627019D08}"/>
                </a:ext>
              </a:extLst>
            </xdr:cNvPr>
            <xdr:cNvSpPr txBox="1"/>
          </xdr:nvSpPr>
          <xdr:spPr>
            <a:xfrm>
              <a:off x="4061460" y="1295400"/>
              <a:ext cx="69724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𝑀𝐼𝑉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xmlns:a14="http://schemas.microsoft.com/office/drawing/2010/main" xmlns="" id="{E1C9E8EE-3B35-4467-84F7-1EC627019D08}"/>
                </a:ext>
              </a:extLst>
            </xdr:cNvPr>
            <xdr:cNvSpPr txBox="1"/>
          </xdr:nvSpPr>
          <xdr:spPr>
            <a:xfrm>
              <a:off x="4061460" y="1295400"/>
              <a:ext cx="69724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𝐷𝑇𝑉</a:t>
              </a:r>
              <a:r>
                <a:rPr lang="de-CH" sz="1100" b="0" i="0">
                  <a:latin typeface="Cambria Math" panose="02040503050406030204" pitchFamily="18" charset="0"/>
                </a:rPr>
                <a:t>〗_(</a:t>
              </a:r>
              <a:r>
                <a:rPr lang="de-DE" sz="1100" b="0" i="0">
                  <a:latin typeface="Cambria Math" panose="02040503050406030204" pitchFamily="18" charset="0"/>
                </a:rPr>
                <a:t>𝑀𝐼𝑉,</a:t>
              </a:r>
              <a:r>
                <a:rPr lang="de-CH" sz="1100" b="0" i="0">
                  <a:latin typeface="Cambria Math" panose="02040503050406030204" pitchFamily="18" charset="0"/>
                </a:rPr>
                <a:t>𝑆</a:t>
              </a:r>
              <a:r>
                <a:rPr lang="de-DE" sz="1100" b="0" i="0">
                  <a:latin typeface="Cambria Math" panose="02040503050406030204" pitchFamily="18" charset="0"/>
                </a:rPr>
                <a:t>𝐵3</a:t>
              </a:r>
              <a:r>
                <a:rPr lang="de-CH" sz="1100" b="0" i="0">
                  <a:latin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83820</xdr:colOff>
      <xdr:row>7</xdr:row>
      <xdr:rowOff>7620</xdr:rowOff>
    </xdr:from>
    <xdr:ext cx="718402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xmlns="" id="{3D1FC3D1-2F9D-4B2F-83CF-9B1CD655F43B}"/>
                </a:ext>
              </a:extLst>
            </xdr:cNvPr>
            <xdr:cNvSpPr txBox="1"/>
          </xdr:nvSpPr>
          <xdr:spPr>
            <a:xfrm>
              <a:off x="4838700" y="1295400"/>
              <a:ext cx="71840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xmlns:a14="http://schemas.microsoft.com/office/drawing/2010/main" xmlns="" id="{3D1FC3D1-2F9D-4B2F-83CF-9B1CD655F43B}"/>
                </a:ext>
              </a:extLst>
            </xdr:cNvPr>
            <xdr:cNvSpPr txBox="1"/>
          </xdr:nvSpPr>
          <xdr:spPr>
            <a:xfrm>
              <a:off x="4838700" y="1295400"/>
              <a:ext cx="71840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𝐷𝑇𝑉</a:t>
              </a:r>
              <a:r>
                <a:rPr lang="de-CH" sz="1100" b="0" i="0">
                  <a:latin typeface="Cambria Math" panose="02040503050406030204" pitchFamily="18" charset="0"/>
                </a:rPr>
                <a:t>〗_(</a:t>
              </a:r>
              <a:r>
                <a:rPr lang="de-DE" sz="1100" b="0" i="0">
                  <a:latin typeface="Cambria Math" panose="02040503050406030204" pitchFamily="18" charset="0"/>
                </a:rPr>
                <a:t>𝑉𝑒𝑙𝑜,</a:t>
              </a:r>
              <a:r>
                <a:rPr lang="de-CH" sz="1100" b="0" i="0">
                  <a:latin typeface="Cambria Math" panose="02040503050406030204" pitchFamily="18" charset="0"/>
                </a:rPr>
                <a:t>𝑆</a:t>
              </a:r>
              <a:r>
                <a:rPr lang="de-DE" sz="1100" b="0" i="0">
                  <a:latin typeface="Cambria Math" panose="02040503050406030204" pitchFamily="18" charset="0"/>
                </a:rPr>
                <a:t>𝐵3</a:t>
              </a:r>
              <a:r>
                <a:rPr lang="de-CH" sz="1100" b="0" i="0">
                  <a:latin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12</xdr:col>
      <xdr:colOff>434340</xdr:colOff>
      <xdr:row>7</xdr:row>
      <xdr:rowOff>7620</xdr:rowOff>
    </xdr:from>
    <xdr:ext cx="410176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xmlns="" id="{C09BC9FF-39F5-4C5F-BA95-5492E7E08B79}"/>
                </a:ext>
              </a:extLst>
            </xdr:cNvPr>
            <xdr:cNvSpPr txBox="1"/>
          </xdr:nvSpPr>
          <xdr:spPr>
            <a:xfrm>
              <a:off x="9144000" y="1295400"/>
              <a:ext cx="41017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𝑀𝐼𝑉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xmlns:a14="http://schemas.microsoft.com/office/drawing/2010/main" xmlns="" id="{C09BC9FF-39F5-4C5F-BA95-5492E7E08B79}"/>
                </a:ext>
              </a:extLst>
            </xdr:cNvPr>
            <xdr:cNvSpPr txBox="1"/>
          </xdr:nvSpPr>
          <xdr:spPr>
            <a:xfrm>
              <a:off x="9144000" y="1295400"/>
              <a:ext cx="41017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de-DE" sz="1100" b="0" i="0">
                  <a:latin typeface="Cambria Math" panose="02040503050406030204" pitchFamily="18" charset="0"/>
                </a:rPr>
                <a:t>𝑀𝐼𝑉,𝑖</a:t>
              </a:r>
              <a:r>
                <a:rPr lang="de-CH" sz="1100" b="0" i="0">
                  <a:latin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8</xdr:col>
      <xdr:colOff>144780</xdr:colOff>
      <xdr:row>7</xdr:row>
      <xdr:rowOff>7620</xdr:rowOff>
    </xdr:from>
    <xdr:ext cx="799771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xmlns="" id="{CB13A098-6981-4593-861E-14D8510A3559}"/>
                </a:ext>
              </a:extLst>
            </xdr:cNvPr>
            <xdr:cNvSpPr txBox="1"/>
          </xdr:nvSpPr>
          <xdr:spPr>
            <a:xfrm>
              <a:off x="5890260" y="1303020"/>
              <a:ext cx="79977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𝑆𝑉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xmlns:a14="http://schemas.microsoft.com/office/drawing/2010/main" xmlns="" id="{CB13A098-6981-4593-861E-14D8510A3559}"/>
                </a:ext>
              </a:extLst>
            </xdr:cNvPr>
            <xdr:cNvSpPr txBox="1"/>
          </xdr:nvSpPr>
          <xdr:spPr>
            <a:xfrm>
              <a:off x="5890260" y="1303020"/>
              <a:ext cx="79977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〖∆</a:t>
              </a:r>
              <a:r>
                <a:rPr lang="de-DE" sz="1100" b="0" i="0">
                  <a:latin typeface="Cambria Math" panose="02040503050406030204" pitchFamily="18" charset="0"/>
                </a:rPr>
                <a:t>𝐷𝑇𝑉</a:t>
              </a:r>
              <a:r>
                <a:rPr lang="de-CH" sz="1100" b="0" i="0">
                  <a:latin typeface="Cambria Math" panose="02040503050406030204" pitchFamily="18" charset="0"/>
                </a:rPr>
                <a:t>〗_(𝑉𝑒𝑙𝑜</a:t>
              </a:r>
              <a:r>
                <a:rPr lang="de-DE" sz="1100" b="0" i="0">
                  <a:latin typeface="Cambria Math" panose="02040503050406030204" pitchFamily="18" charset="0"/>
                </a:rPr>
                <a:t>, </a:t>
              </a:r>
              <a:r>
                <a:rPr lang="de-CH" sz="1100" b="0" i="0">
                  <a:latin typeface="Cambria Math" panose="02040503050406030204" pitchFamily="18" charset="0"/>
                </a:rPr>
                <a:t>𝑆𝑉</a:t>
              </a:r>
              <a:r>
                <a:rPr lang="de-DE" sz="1100" b="0" i="0">
                  <a:latin typeface="Cambria Math" panose="02040503050406030204" pitchFamily="18" charset="0"/>
                </a:rPr>
                <a:t>1</a:t>
              </a:r>
              <a:r>
                <a:rPr lang="de-CH" sz="1100" b="0" i="0">
                  <a:latin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670560</xdr:colOff>
      <xdr:row>3</xdr:row>
      <xdr:rowOff>0</xdr:rowOff>
    </xdr:from>
    <xdr:ext cx="65" cy="172227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xmlns:a14="http://schemas.microsoft.com/office/drawing/2010/main" xmlns:mc="http://schemas.openxmlformats.org/markup-compatibility/2006" xmlns="" id="{E1C9E8EE-3B35-4467-84F7-1EC627019D08}"/>
            </a:ext>
          </a:extLst>
        </xdr:cNvPr>
        <xdr:cNvSpPr txBox="1"/>
      </xdr:nvSpPr>
      <xdr:spPr>
        <a:xfrm>
          <a:off x="9090660" y="548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de-CH" sz="1100"/>
        </a:p>
      </xdr:txBody>
    </xdr:sp>
    <xdr:clientData/>
  </xdr:oneCellAnchor>
  <xdr:oneCellAnchor>
    <xdr:from>
      <xdr:col>9</xdr:col>
      <xdr:colOff>91440</xdr:colOff>
      <xdr:row>7</xdr:row>
      <xdr:rowOff>7620</xdr:rowOff>
    </xdr:from>
    <xdr:ext cx="799771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xmlns="" id="{CB13A098-6981-4593-861E-14D8510A3559}"/>
                </a:ext>
              </a:extLst>
            </xdr:cNvPr>
            <xdr:cNvSpPr txBox="1"/>
          </xdr:nvSpPr>
          <xdr:spPr>
            <a:xfrm>
              <a:off x="6713220" y="1295400"/>
              <a:ext cx="79977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𝑆𝑉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xmlns:a14="http://schemas.microsoft.com/office/drawing/2010/main" xmlns="" id="{CB13A098-6981-4593-861E-14D8510A3559}"/>
                </a:ext>
              </a:extLst>
            </xdr:cNvPr>
            <xdr:cNvSpPr txBox="1"/>
          </xdr:nvSpPr>
          <xdr:spPr>
            <a:xfrm>
              <a:off x="6713220" y="1295400"/>
              <a:ext cx="79977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〖∆</a:t>
              </a:r>
              <a:r>
                <a:rPr lang="de-DE" sz="1100" b="0" i="0">
                  <a:latin typeface="Cambria Math" panose="02040503050406030204" pitchFamily="18" charset="0"/>
                </a:rPr>
                <a:t>𝐷𝑇𝑉</a:t>
              </a:r>
              <a:r>
                <a:rPr lang="de-CH" sz="1100" b="0" i="0">
                  <a:latin typeface="Cambria Math" panose="02040503050406030204" pitchFamily="18" charset="0"/>
                </a:rPr>
                <a:t>〗_(𝑉𝑒𝑙𝑜</a:t>
              </a:r>
              <a:r>
                <a:rPr lang="de-DE" sz="1100" b="0" i="0">
                  <a:latin typeface="Cambria Math" panose="02040503050406030204" pitchFamily="18" charset="0"/>
                </a:rPr>
                <a:t>, </a:t>
              </a:r>
              <a:r>
                <a:rPr lang="de-CH" sz="1100" b="0" i="0">
                  <a:latin typeface="Cambria Math" panose="02040503050406030204" pitchFamily="18" charset="0"/>
                </a:rPr>
                <a:t>𝑆𝑉2)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53340</xdr:colOff>
      <xdr:row>7</xdr:row>
      <xdr:rowOff>7620</xdr:rowOff>
    </xdr:from>
    <xdr:ext cx="799771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xmlns="" id="{CB13A098-6981-4593-861E-14D8510A3559}"/>
                </a:ext>
              </a:extLst>
            </xdr:cNvPr>
            <xdr:cNvSpPr txBox="1"/>
          </xdr:nvSpPr>
          <xdr:spPr>
            <a:xfrm>
              <a:off x="7650480" y="1303020"/>
              <a:ext cx="79977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𝑆𝑉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xmlns:a14="http://schemas.microsoft.com/office/drawing/2010/main" xmlns="" id="{CB13A098-6981-4593-861E-14D8510A3559}"/>
                </a:ext>
              </a:extLst>
            </xdr:cNvPr>
            <xdr:cNvSpPr txBox="1"/>
          </xdr:nvSpPr>
          <xdr:spPr>
            <a:xfrm>
              <a:off x="7650480" y="1303020"/>
              <a:ext cx="79977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〖∆</a:t>
              </a:r>
              <a:r>
                <a:rPr lang="de-DE" sz="1100" b="0" i="0">
                  <a:latin typeface="Cambria Math" panose="02040503050406030204" pitchFamily="18" charset="0"/>
                </a:rPr>
                <a:t>𝐷𝑇𝑉</a:t>
              </a:r>
              <a:r>
                <a:rPr lang="de-CH" sz="1100" b="0" i="0">
                  <a:latin typeface="Cambria Math" panose="02040503050406030204" pitchFamily="18" charset="0"/>
                </a:rPr>
                <a:t>〗_(𝑉𝑒𝑙𝑜</a:t>
              </a:r>
              <a:r>
                <a:rPr lang="de-DE" sz="1100" b="0" i="0">
                  <a:latin typeface="Cambria Math" panose="02040503050406030204" pitchFamily="18" charset="0"/>
                </a:rPr>
                <a:t>, </a:t>
              </a:r>
              <a:r>
                <a:rPr lang="de-CH" sz="1100" b="0" i="0">
                  <a:latin typeface="Cambria Math" panose="02040503050406030204" pitchFamily="18" charset="0"/>
                </a:rPr>
                <a:t>𝑆𝑉3)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320040</xdr:colOff>
      <xdr:row>7</xdr:row>
      <xdr:rowOff>0</xdr:rowOff>
    </xdr:from>
    <xdr:ext cx="372474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feld 7"/>
            <xdr:cNvSpPr txBox="1"/>
          </xdr:nvSpPr>
          <xdr:spPr>
            <a:xfrm>
              <a:off x="11391900" y="1295400"/>
              <a:ext cx="37247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𝑀𝐼𝑉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8" name="Textfeld 7"/>
            <xdr:cNvSpPr txBox="1"/>
          </xdr:nvSpPr>
          <xdr:spPr>
            <a:xfrm>
              <a:off x="11391900" y="1295400"/>
              <a:ext cx="37247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de-CH" sz="1100" i="0">
                  <a:latin typeface="Cambria Math" panose="02040503050406030204" pitchFamily="18" charset="0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15</xdr:col>
      <xdr:colOff>251460</xdr:colOff>
      <xdr:row>7</xdr:row>
      <xdr:rowOff>7620</xdr:rowOff>
    </xdr:from>
    <xdr:ext cx="39363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1" name="Textfeld 110"/>
            <xdr:cNvSpPr txBox="1"/>
          </xdr:nvSpPr>
          <xdr:spPr>
            <a:xfrm>
              <a:off x="12291060" y="1303020"/>
              <a:ext cx="393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111" name="Textfeld 110"/>
            <xdr:cNvSpPr txBox="1"/>
          </xdr:nvSpPr>
          <xdr:spPr>
            <a:xfrm>
              <a:off x="12291060" y="1303020"/>
              <a:ext cx="393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de-CH" sz="1100" i="0">
                  <a:latin typeface="Cambria Math" panose="02040503050406030204" pitchFamily="18" charset="0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𝑉𝑒𝑙𝑜,𝑖)</a:t>
              </a:r>
              <a:endParaRPr lang="de-CH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zenarien%20Bev.wachstum%20-%20j.%20Zuwachs%20konsta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enarien%20Umsetzung%20STEK-%20j.%20Zuwachs%20konsta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enarien%20Marktanteil%20E-Au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enario 1"/>
      <sheetName val="Szenario 2"/>
      <sheetName val="Szenario 3"/>
    </sheetNames>
    <sheetDataSet>
      <sheetData sheetId="0">
        <row r="9">
          <cell r="H9">
            <v>11958.76435148346</v>
          </cell>
          <cell r="K9">
            <v>1238.2104609525973</v>
          </cell>
        </row>
        <row r="10">
          <cell r="H10">
            <v>12023</v>
          </cell>
          <cell r="K10">
            <v>1244.86142</v>
          </cell>
        </row>
        <row r="11">
          <cell r="H11">
            <v>12087.23564851654</v>
          </cell>
          <cell r="K11">
            <v>1251.5123790474024</v>
          </cell>
        </row>
        <row r="12">
          <cell r="H12">
            <v>12151.471297033078</v>
          </cell>
          <cell r="K12">
            <v>1258.1633380948049</v>
          </cell>
        </row>
        <row r="13">
          <cell r="H13">
            <v>12215.706945549618</v>
          </cell>
          <cell r="K13">
            <v>1264.8142971422074</v>
          </cell>
        </row>
        <row r="14">
          <cell r="H14">
            <v>12279.942594066157</v>
          </cell>
          <cell r="K14">
            <v>1271.4652561896098</v>
          </cell>
        </row>
        <row r="15">
          <cell r="H15">
            <v>12344.178242582695</v>
          </cell>
          <cell r="K15">
            <v>1278.1162152370121</v>
          </cell>
        </row>
        <row r="16">
          <cell r="H16">
            <v>12408.413891099233</v>
          </cell>
          <cell r="K16">
            <v>1284.7671742844145</v>
          </cell>
        </row>
        <row r="17">
          <cell r="H17">
            <v>12472.649539615772</v>
          </cell>
          <cell r="K17">
            <v>1291.418133331817</v>
          </cell>
        </row>
        <row r="18">
          <cell r="H18">
            <v>12536.885188132312</v>
          </cell>
          <cell r="K18">
            <v>1298.0690923792195</v>
          </cell>
        </row>
        <row r="19">
          <cell r="H19">
            <v>12601.120836648852</v>
          </cell>
          <cell r="K19">
            <v>1304.7200514266219</v>
          </cell>
        </row>
        <row r="20">
          <cell r="H20">
            <v>12665.356485165392</v>
          </cell>
          <cell r="K20">
            <v>1311.3710104740246</v>
          </cell>
        </row>
        <row r="21">
          <cell r="H21">
            <v>12729.59213368193</v>
          </cell>
          <cell r="K21">
            <v>1318.0219695214269</v>
          </cell>
        </row>
        <row r="22">
          <cell r="H22">
            <v>12793.827782198468</v>
          </cell>
          <cell r="K22">
            <v>1324.6729285688293</v>
          </cell>
        </row>
        <row r="23">
          <cell r="H23">
            <v>12858.063430715009</v>
          </cell>
          <cell r="K23">
            <v>1331.3238876162318</v>
          </cell>
        </row>
        <row r="24">
          <cell r="H24">
            <v>12922.299079231549</v>
          </cell>
          <cell r="K24">
            <v>1337.9748466636345</v>
          </cell>
        </row>
        <row r="25">
          <cell r="H25">
            <v>12986.534727748087</v>
          </cell>
          <cell r="K25">
            <v>1344.6258057110367</v>
          </cell>
        </row>
        <row r="26">
          <cell r="H26">
            <v>13050.770376264627</v>
          </cell>
          <cell r="K26">
            <v>1351.2767647584394</v>
          </cell>
        </row>
        <row r="27">
          <cell r="H27">
            <v>13115.006024781167</v>
          </cell>
          <cell r="K27">
            <v>1357.9277238058419</v>
          </cell>
        </row>
        <row r="28">
          <cell r="H28">
            <v>13179.241673297707</v>
          </cell>
          <cell r="K28">
            <v>1364.5786828532446</v>
          </cell>
        </row>
        <row r="29">
          <cell r="H29">
            <v>13243.477321814247</v>
          </cell>
          <cell r="K29">
            <v>1371.229641900647</v>
          </cell>
        </row>
        <row r="30">
          <cell r="H30">
            <v>13307.712970330787</v>
          </cell>
          <cell r="K30">
            <v>1377.8806009480497</v>
          </cell>
        </row>
        <row r="31">
          <cell r="H31">
            <v>13371.948618847327</v>
          </cell>
          <cell r="K31">
            <v>1384.5315599954522</v>
          </cell>
        </row>
        <row r="32">
          <cell r="H32">
            <v>13436.184267363868</v>
          </cell>
          <cell r="K32">
            <v>1391.1825190428547</v>
          </cell>
        </row>
        <row r="33">
          <cell r="H33">
            <v>13500.419915880406</v>
          </cell>
          <cell r="K33">
            <v>1397.8334780902571</v>
          </cell>
        </row>
        <row r="34">
          <cell r="H34">
            <v>13564.655564396946</v>
          </cell>
          <cell r="K34">
            <v>1404.4844371376596</v>
          </cell>
        </row>
        <row r="35">
          <cell r="H35">
            <v>13628.891212913486</v>
          </cell>
          <cell r="K35">
            <v>1411.1353961850623</v>
          </cell>
        </row>
        <row r="36">
          <cell r="H36">
            <v>13693.126861430024</v>
          </cell>
          <cell r="K36">
            <v>1417.7863552324645</v>
          </cell>
        </row>
        <row r="37">
          <cell r="H37">
            <v>13757.362509946563</v>
          </cell>
          <cell r="K37">
            <v>1424.437314279867</v>
          </cell>
        </row>
        <row r="38">
          <cell r="H38">
            <v>13821.598158463101</v>
          </cell>
          <cell r="K38">
            <v>1431.0882733272695</v>
          </cell>
        </row>
        <row r="39">
          <cell r="H39">
            <v>13885.833806979641</v>
          </cell>
          <cell r="K39">
            <v>1437.7392323746719</v>
          </cell>
        </row>
        <row r="40">
          <cell r="H40">
            <v>13950.069455496181</v>
          </cell>
          <cell r="K40">
            <v>1444.3901914220744</v>
          </cell>
        </row>
        <row r="41">
          <cell r="H41">
            <v>14014.305104012723</v>
          </cell>
          <cell r="K41">
            <v>1451.0411504694773</v>
          </cell>
        </row>
        <row r="42">
          <cell r="H42">
            <v>14078.540752529261</v>
          </cell>
          <cell r="K42">
            <v>1457.6921095168796</v>
          </cell>
        </row>
        <row r="43">
          <cell r="H43">
            <v>14142.776401045803</v>
          </cell>
          <cell r="K43">
            <v>1464.3430685642822</v>
          </cell>
        </row>
        <row r="44">
          <cell r="H44">
            <v>14207.012049562343</v>
          </cell>
          <cell r="K44">
            <v>1470.9940276116849</v>
          </cell>
        </row>
        <row r="45">
          <cell r="H45">
            <v>14271.247698078883</v>
          </cell>
          <cell r="K45">
            <v>1477.6449866590874</v>
          </cell>
        </row>
        <row r="46">
          <cell r="H46">
            <v>14335.483346595423</v>
          </cell>
          <cell r="K46">
            <v>1484.2959457064901</v>
          </cell>
        </row>
        <row r="47">
          <cell r="H47">
            <v>14399.718995111962</v>
          </cell>
          <cell r="K47">
            <v>1490.9469047538923</v>
          </cell>
        </row>
        <row r="48">
          <cell r="H48">
            <v>14463.954643628502</v>
          </cell>
          <cell r="K48">
            <v>1497.597863801295</v>
          </cell>
        </row>
        <row r="49">
          <cell r="H49">
            <v>14528.19029214504</v>
          </cell>
          <cell r="K49">
            <v>1504.2488228486973</v>
          </cell>
        </row>
        <row r="50">
          <cell r="H50">
            <v>14592.42594066158</v>
          </cell>
          <cell r="K50">
            <v>1510.8997818961</v>
          </cell>
        </row>
        <row r="51">
          <cell r="H51">
            <v>14656.661589178118</v>
          </cell>
          <cell r="K51">
            <v>1517.5507409435022</v>
          </cell>
        </row>
        <row r="52">
          <cell r="H52">
            <v>14720.897237694657</v>
          </cell>
          <cell r="K52">
            <v>1524.2016999909047</v>
          </cell>
        </row>
        <row r="53">
          <cell r="H53">
            <v>14785.132886211197</v>
          </cell>
          <cell r="K53">
            <v>1530.8526590383071</v>
          </cell>
        </row>
        <row r="54">
          <cell r="H54">
            <v>14849.368534727735</v>
          </cell>
          <cell r="K54">
            <v>1537.5036180857096</v>
          </cell>
        </row>
      </sheetData>
      <sheetData sheetId="1">
        <row r="9">
          <cell r="H9">
            <v>11899.584311285807</v>
          </cell>
          <cell r="K9">
            <v>1232.0829595905325</v>
          </cell>
        </row>
        <row r="10">
          <cell r="H10">
            <v>12023</v>
          </cell>
          <cell r="K10">
            <v>1244.86142</v>
          </cell>
        </row>
        <row r="11">
          <cell r="H11">
            <v>12146.415688714193</v>
          </cell>
          <cell r="K11">
            <v>1257.6398804094674</v>
          </cell>
        </row>
        <row r="12">
          <cell r="H12">
            <v>12269.831377428385</v>
          </cell>
          <cell r="K12">
            <v>1270.4183408189349</v>
          </cell>
        </row>
        <row r="13">
          <cell r="H13">
            <v>12393.24706614258</v>
          </cell>
          <cell r="K13">
            <v>1283.1968012284026</v>
          </cell>
        </row>
        <row r="14">
          <cell r="H14">
            <v>12516.662754856772</v>
          </cell>
          <cell r="K14">
            <v>1295.9752616378701</v>
          </cell>
        </row>
        <row r="15">
          <cell r="H15">
            <v>12640.078443570965</v>
          </cell>
          <cell r="K15">
            <v>1308.7537220473375</v>
          </cell>
        </row>
        <row r="16">
          <cell r="H16">
            <v>12763.494132285157</v>
          </cell>
          <cell r="K16">
            <v>1321.532182456805</v>
          </cell>
        </row>
        <row r="17">
          <cell r="H17">
            <v>12886.909820999348</v>
          </cell>
          <cell r="K17">
            <v>1334.3106428662725</v>
          </cell>
        </row>
        <row r="18">
          <cell r="H18">
            <v>13010.325509713541</v>
          </cell>
          <cell r="K18">
            <v>1347.0891032757399</v>
          </cell>
        </row>
        <row r="19">
          <cell r="H19">
            <v>13133.741198427733</v>
          </cell>
          <cell r="K19">
            <v>1359.8675636852074</v>
          </cell>
        </row>
        <row r="20">
          <cell r="H20">
            <v>13257.156887141928</v>
          </cell>
          <cell r="K20">
            <v>1372.6460240946751</v>
          </cell>
        </row>
        <row r="21">
          <cell r="H21">
            <v>13380.57257585612</v>
          </cell>
          <cell r="K21">
            <v>1385.4244845041426</v>
          </cell>
        </row>
        <row r="22">
          <cell r="H22">
            <v>13503.988264570315</v>
          </cell>
          <cell r="K22">
            <v>1398.2029449136103</v>
          </cell>
        </row>
        <row r="23">
          <cell r="H23">
            <v>13627.403953284507</v>
          </cell>
          <cell r="K23">
            <v>1410.9814053230778</v>
          </cell>
        </row>
        <row r="24">
          <cell r="H24">
            <v>13750.819641998702</v>
          </cell>
          <cell r="K24">
            <v>1423.7598657325454</v>
          </cell>
        </row>
        <row r="25">
          <cell r="H25">
            <v>13874.235330712894</v>
          </cell>
          <cell r="K25">
            <v>1436.5383261420129</v>
          </cell>
        </row>
        <row r="26">
          <cell r="H26">
            <v>13997.651019427089</v>
          </cell>
          <cell r="K26">
            <v>1449.3167865514806</v>
          </cell>
        </row>
        <row r="27">
          <cell r="H27">
            <v>14121.066708141281</v>
          </cell>
          <cell r="K27">
            <v>1462.0952469609481</v>
          </cell>
        </row>
        <row r="28">
          <cell r="H28">
            <v>14244.482396855472</v>
          </cell>
          <cell r="K28">
            <v>1474.8737073704156</v>
          </cell>
        </row>
        <row r="29">
          <cell r="H29">
            <v>14367.898085569666</v>
          </cell>
          <cell r="K29">
            <v>1487.6521677798833</v>
          </cell>
        </row>
        <row r="30">
          <cell r="H30">
            <v>14491.313774283859</v>
          </cell>
          <cell r="K30">
            <v>1500.4306281893507</v>
          </cell>
        </row>
        <row r="31">
          <cell r="H31">
            <v>14614.729462998052</v>
          </cell>
          <cell r="K31">
            <v>1513.2090885988182</v>
          </cell>
        </row>
        <row r="32">
          <cell r="H32">
            <v>14738.145151712242</v>
          </cell>
          <cell r="K32">
            <v>1525.9875490082854</v>
          </cell>
        </row>
        <row r="33">
          <cell r="H33">
            <v>14861.560840426435</v>
          </cell>
          <cell r="K33">
            <v>1538.7660094177529</v>
          </cell>
        </row>
        <row r="34">
          <cell r="H34">
            <v>14984.976529140627</v>
          </cell>
          <cell r="K34">
            <v>1551.5444698272204</v>
          </cell>
        </row>
        <row r="35">
          <cell r="H35">
            <v>15108.392217854818</v>
          </cell>
          <cell r="K35">
            <v>1564.3229302366879</v>
          </cell>
        </row>
        <row r="36">
          <cell r="H36">
            <v>15231.807906569011</v>
          </cell>
          <cell r="K36">
            <v>1577.1013906461553</v>
          </cell>
        </row>
        <row r="37">
          <cell r="H37">
            <v>15355.223595283205</v>
          </cell>
          <cell r="K37">
            <v>1589.879851055623</v>
          </cell>
        </row>
        <row r="38">
          <cell r="H38">
            <v>15478.639283997396</v>
          </cell>
          <cell r="K38">
            <v>1602.6583114650903</v>
          </cell>
        </row>
        <row r="39">
          <cell r="H39">
            <v>15602.054972711589</v>
          </cell>
          <cell r="K39">
            <v>1615.4367718745577</v>
          </cell>
        </row>
        <row r="40">
          <cell r="H40">
            <v>15725.470661425783</v>
          </cell>
          <cell r="K40">
            <v>1628.2152322840254</v>
          </cell>
        </row>
        <row r="41">
          <cell r="H41">
            <v>15848.886350139976</v>
          </cell>
          <cell r="K41">
            <v>1640.9936926934929</v>
          </cell>
        </row>
        <row r="42">
          <cell r="H42">
            <v>15972.302038854168</v>
          </cell>
          <cell r="K42">
            <v>1653.7721531029604</v>
          </cell>
        </row>
        <row r="43">
          <cell r="H43">
            <v>16095.717727568361</v>
          </cell>
          <cell r="K43">
            <v>1666.5506135124281</v>
          </cell>
        </row>
        <row r="44">
          <cell r="H44">
            <v>16219.133416282555</v>
          </cell>
          <cell r="K44">
            <v>1679.3290739218955</v>
          </cell>
        </row>
        <row r="45">
          <cell r="H45">
            <v>16342.54910499675</v>
          </cell>
          <cell r="K45">
            <v>1692.1075343313632</v>
          </cell>
        </row>
        <row r="46">
          <cell r="H46">
            <v>16465.964793710944</v>
          </cell>
          <cell r="K46">
            <v>1704.8859947408309</v>
          </cell>
        </row>
        <row r="47">
          <cell r="H47">
            <v>16589.380482425138</v>
          </cell>
          <cell r="K47">
            <v>1717.6644551502986</v>
          </cell>
        </row>
        <row r="48">
          <cell r="H48">
            <v>16712.796171139333</v>
          </cell>
          <cell r="K48">
            <v>1730.4429155597663</v>
          </cell>
        </row>
        <row r="49">
          <cell r="H49">
            <v>16836.211859853523</v>
          </cell>
          <cell r="K49">
            <v>1743.2213759692338</v>
          </cell>
        </row>
        <row r="50">
          <cell r="H50">
            <v>16959.627548567718</v>
          </cell>
          <cell r="K50">
            <v>1755.9998363787015</v>
          </cell>
        </row>
        <row r="51">
          <cell r="H51">
            <v>17083.043237281912</v>
          </cell>
          <cell r="K51">
            <v>1768.778296788169</v>
          </cell>
        </row>
        <row r="52">
          <cell r="H52">
            <v>17206.458925996103</v>
          </cell>
          <cell r="K52">
            <v>1781.5567571976364</v>
          </cell>
        </row>
        <row r="53">
          <cell r="H53">
            <v>17329.874614710297</v>
          </cell>
          <cell r="K53">
            <v>1794.3352176071041</v>
          </cell>
        </row>
        <row r="54">
          <cell r="H54">
            <v>17453.290303424488</v>
          </cell>
          <cell r="K54">
            <v>1807.1136780165714</v>
          </cell>
        </row>
      </sheetData>
      <sheetData sheetId="2">
        <row r="9">
          <cell r="H9">
            <v>11843.319917818244</v>
          </cell>
          <cell r="K9">
            <v>1226.2573442909008</v>
          </cell>
        </row>
        <row r="10">
          <cell r="H10">
            <v>12023</v>
          </cell>
          <cell r="K10">
            <v>1244.86142</v>
          </cell>
        </row>
        <row r="11">
          <cell r="H11">
            <v>12202.680082181758</v>
          </cell>
          <cell r="K11">
            <v>1263.4654957090991</v>
          </cell>
        </row>
        <row r="12">
          <cell r="H12">
            <v>12382.360164363514</v>
          </cell>
          <cell r="K12">
            <v>1282.0695714181982</v>
          </cell>
        </row>
        <row r="13">
          <cell r="H13">
            <v>12562.04024654527</v>
          </cell>
          <cell r="K13">
            <v>1300.673647127297</v>
          </cell>
        </row>
        <row r="14">
          <cell r="H14">
            <v>12741.720328727028</v>
          </cell>
          <cell r="K14">
            <v>1319.2777228363964</v>
          </cell>
        </row>
        <row r="15">
          <cell r="H15">
            <v>12921.400410908785</v>
          </cell>
          <cell r="K15">
            <v>1337.8817985454955</v>
          </cell>
        </row>
        <row r="16">
          <cell r="H16">
            <v>13101.080493090543</v>
          </cell>
          <cell r="K16">
            <v>1356.4858742545948</v>
          </cell>
        </row>
        <row r="17">
          <cell r="H17">
            <v>13280.760575272299</v>
          </cell>
          <cell r="K17">
            <v>1375.0899499636937</v>
          </cell>
        </row>
        <row r="18">
          <cell r="H18">
            <v>13460.440657454055</v>
          </cell>
          <cell r="K18">
            <v>1393.6940256727928</v>
          </cell>
        </row>
        <row r="19">
          <cell r="H19">
            <v>13640.120739635813</v>
          </cell>
          <cell r="K19">
            <v>1412.2981013818919</v>
          </cell>
        </row>
        <row r="20">
          <cell r="H20">
            <v>13819.800821817569</v>
          </cell>
          <cell r="K20">
            <v>1430.902177090991</v>
          </cell>
        </row>
        <row r="21">
          <cell r="H21">
            <v>13999.480903999325</v>
          </cell>
          <cell r="K21">
            <v>1449.5062528000901</v>
          </cell>
        </row>
        <row r="22">
          <cell r="H22">
            <v>14179.160986181081</v>
          </cell>
          <cell r="K22">
            <v>1468.110328509189</v>
          </cell>
        </row>
        <row r="23">
          <cell r="H23">
            <v>14358.841068362839</v>
          </cell>
          <cell r="K23">
            <v>1486.7144042182883</v>
          </cell>
        </row>
        <row r="24">
          <cell r="H24">
            <v>14538.521150544595</v>
          </cell>
          <cell r="K24">
            <v>1505.3184799273872</v>
          </cell>
        </row>
        <row r="25">
          <cell r="H25">
            <v>14718.201232726351</v>
          </cell>
          <cell r="K25">
            <v>1523.9225556364863</v>
          </cell>
        </row>
        <row r="26">
          <cell r="H26">
            <v>14897.881314908107</v>
          </cell>
          <cell r="K26">
            <v>1542.5266313455852</v>
          </cell>
        </row>
        <row r="27">
          <cell r="H27">
            <v>15077.561397089865</v>
          </cell>
          <cell r="K27">
            <v>1561.1307070546845</v>
          </cell>
        </row>
        <row r="28">
          <cell r="H28">
            <v>15257.241479271621</v>
          </cell>
          <cell r="K28">
            <v>1579.7347827637834</v>
          </cell>
        </row>
        <row r="29">
          <cell r="H29">
            <v>15436.921561453377</v>
          </cell>
          <cell r="K29">
            <v>1598.3388584728825</v>
          </cell>
        </row>
        <row r="30">
          <cell r="H30">
            <v>15616.601643635135</v>
          </cell>
          <cell r="K30">
            <v>1616.9429341819816</v>
          </cell>
        </row>
        <row r="31">
          <cell r="H31">
            <v>15796.281725816891</v>
          </cell>
          <cell r="K31">
            <v>1635.5470098910807</v>
          </cell>
        </row>
        <row r="32">
          <cell r="H32">
            <v>15975.961807998649</v>
          </cell>
          <cell r="K32">
            <v>1654.1510856001801</v>
          </cell>
        </row>
        <row r="33">
          <cell r="H33">
            <v>16155.641890180405</v>
          </cell>
          <cell r="K33">
            <v>1672.7551613092789</v>
          </cell>
        </row>
        <row r="34">
          <cell r="H34">
            <v>16335.321972362161</v>
          </cell>
          <cell r="K34">
            <v>1691.3592370183781</v>
          </cell>
        </row>
        <row r="35">
          <cell r="H35">
            <v>16515.002054543915</v>
          </cell>
          <cell r="K35">
            <v>1709.9633127274767</v>
          </cell>
        </row>
        <row r="36">
          <cell r="H36">
            <v>16694.682136725674</v>
          </cell>
          <cell r="K36">
            <v>1728.5673884365763</v>
          </cell>
        </row>
        <row r="37">
          <cell r="H37">
            <v>16874.36221890743</v>
          </cell>
          <cell r="K37">
            <v>1747.1714641456751</v>
          </cell>
        </row>
        <row r="38">
          <cell r="H38">
            <v>17054.042301089186</v>
          </cell>
          <cell r="K38">
            <v>1765.7755398547743</v>
          </cell>
        </row>
        <row r="39">
          <cell r="H39">
            <v>17233.722383270942</v>
          </cell>
          <cell r="K39">
            <v>1784.3796155638734</v>
          </cell>
        </row>
        <row r="40">
          <cell r="H40">
            <v>17413.402465452702</v>
          </cell>
          <cell r="K40">
            <v>1802.9836912729727</v>
          </cell>
        </row>
        <row r="41">
          <cell r="H41">
            <v>17593.082547634458</v>
          </cell>
          <cell r="K41">
            <v>1821.5877669820716</v>
          </cell>
        </row>
        <row r="42">
          <cell r="H42">
            <v>17772.762629816214</v>
          </cell>
          <cell r="K42">
            <v>1840.1918426911707</v>
          </cell>
        </row>
        <row r="43">
          <cell r="H43">
            <v>17952.44271199797</v>
          </cell>
          <cell r="K43">
            <v>1858.7959184002698</v>
          </cell>
        </row>
        <row r="44">
          <cell r="H44">
            <v>18132.12279417973</v>
          </cell>
          <cell r="K44">
            <v>1877.3999941093691</v>
          </cell>
        </row>
        <row r="45">
          <cell r="H45">
            <v>18311.802876361486</v>
          </cell>
          <cell r="K45">
            <v>1896.004069818468</v>
          </cell>
        </row>
        <row r="46">
          <cell r="H46">
            <v>18491.482958543242</v>
          </cell>
          <cell r="K46">
            <v>1914.6081455275671</v>
          </cell>
        </row>
        <row r="47">
          <cell r="H47">
            <v>18671.163040724998</v>
          </cell>
          <cell r="K47">
            <v>1933.2122212366662</v>
          </cell>
        </row>
        <row r="48">
          <cell r="H48">
            <v>18850.843122906754</v>
          </cell>
          <cell r="K48">
            <v>1951.8162969457651</v>
          </cell>
        </row>
        <row r="49">
          <cell r="H49">
            <v>19030.52320508851</v>
          </cell>
          <cell r="K49">
            <v>1970.4203726548642</v>
          </cell>
        </row>
        <row r="50">
          <cell r="H50">
            <v>19210.203287270266</v>
          </cell>
          <cell r="K50">
            <v>1989.0244483639631</v>
          </cell>
        </row>
        <row r="51">
          <cell r="H51">
            <v>19389.883369452022</v>
          </cell>
          <cell r="K51">
            <v>2007.6285240730622</v>
          </cell>
        </row>
        <row r="52">
          <cell r="H52">
            <v>19569.563451633778</v>
          </cell>
          <cell r="K52">
            <v>2026.2325997821613</v>
          </cell>
        </row>
        <row r="53">
          <cell r="H53">
            <v>19749.243533815534</v>
          </cell>
          <cell r="K53">
            <v>2044.8366754912602</v>
          </cell>
        </row>
        <row r="54">
          <cell r="H54">
            <v>19928.923615997293</v>
          </cell>
          <cell r="K54">
            <v>2063.4407512003595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enario 1"/>
      <sheetName val="Szenario 2"/>
      <sheetName val="Szenario 3"/>
    </sheetNames>
    <sheetDataSet>
      <sheetData sheetId="0">
        <row r="9">
          <cell r="F9">
            <v>5.3714285714285713E-3</v>
          </cell>
        </row>
        <row r="10">
          <cell r="F10">
            <v>5.3427304762987378E-3</v>
          </cell>
        </row>
        <row r="11">
          <cell r="F11">
            <v>5.3143374038896428E-3</v>
          </cell>
        </row>
        <row r="12">
          <cell r="F12">
            <v>5.28624451692723E-3</v>
          </cell>
        </row>
        <row r="13">
          <cell r="F13">
            <v>5.2584470798836425E-3</v>
          </cell>
        </row>
        <row r="14">
          <cell r="F14">
            <v>5.230940456316082E-3</v>
          </cell>
        </row>
        <row r="15">
          <cell r="F15">
            <v>5.2037201062887515E-3</v>
          </cell>
        </row>
        <row r="16">
          <cell r="F16">
            <v>5.1767815838748765E-3</v>
          </cell>
        </row>
        <row r="17">
          <cell r="F17">
            <v>5.150120534735919E-3</v>
          </cell>
        </row>
        <row r="18">
          <cell r="F18">
            <v>5.1237326937752098E-3</v>
          </cell>
        </row>
        <row r="19">
          <cell r="F19">
            <v>5.0976138828633406E-3</v>
          </cell>
        </row>
        <row r="20">
          <cell r="F20">
            <v>5.0717600086327827E-3</v>
          </cell>
        </row>
        <row r="21">
          <cell r="F21">
            <v>5.0461670603392742E-3</v>
          </cell>
        </row>
        <row r="22">
          <cell r="F22">
            <v>5.0208311077876294E-3</v>
          </cell>
        </row>
        <row r="23">
          <cell r="F23">
            <v>4.9957482993197282E-3</v>
          </cell>
        </row>
        <row r="24">
          <cell r="F24">
            <v>4.9709148598625066E-3</v>
          </cell>
        </row>
        <row r="25">
          <cell r="F25">
            <v>4.9463270890338874E-3</v>
          </cell>
        </row>
        <row r="26">
          <cell r="F26">
            <v>4.9219813593046396E-3</v>
          </cell>
        </row>
        <row r="27">
          <cell r="F27">
            <v>4.8978741142142561E-3</v>
          </cell>
        </row>
        <row r="28">
          <cell r="F28">
            <v>4.8740018666390125E-3</v>
          </cell>
        </row>
        <row r="29">
          <cell r="F29">
            <v>4.8503611971104227E-3</v>
          </cell>
        </row>
        <row r="30">
          <cell r="F30">
            <v>4.8269487521823973E-3</v>
          </cell>
        </row>
        <row r="31">
          <cell r="F31">
            <v>4.8037612428454618E-3</v>
          </cell>
        </row>
        <row r="32">
          <cell r="F32">
            <v>4.7807954429864713E-3</v>
          </cell>
        </row>
        <row r="33">
          <cell r="F33">
            <v>4.7580481878922859E-3</v>
          </cell>
        </row>
        <row r="34">
          <cell r="F34">
            <v>4.7355163727959698E-3</v>
          </cell>
        </row>
        <row r="35">
          <cell r="F35">
            <v>4.7131969514640996E-3</v>
          </cell>
        </row>
        <row r="36">
          <cell r="F36">
            <v>4.6910869348238344E-3</v>
          </cell>
        </row>
        <row r="37">
          <cell r="F37">
            <v>4.6691833896284523E-3</v>
          </cell>
        </row>
        <row r="38">
          <cell r="F38">
            <v>4.6474834371600911E-3</v>
          </cell>
        </row>
        <row r="39">
          <cell r="F39">
            <v>4.6259842519685039E-3</v>
          </cell>
        </row>
        <row r="40">
          <cell r="F40">
            <v>4.604683060644656E-3</v>
          </cell>
        </row>
        <row r="41">
          <cell r="F41">
            <v>4.5835771406280475E-3</v>
          </cell>
        </row>
        <row r="42">
          <cell r="F42">
            <v>4.5626638190466948E-3</v>
          </cell>
        </row>
        <row r="43">
          <cell r="F43">
            <v>4.5419404715887129E-3</v>
          </cell>
        </row>
        <row r="44">
          <cell r="F44">
            <v>4.5214045214045217E-3</v>
          </cell>
        </row>
        <row r="45">
          <cell r="F45">
            <v>4.50105343803869E-3</v>
          </cell>
        </row>
        <row r="46">
          <cell r="F46">
            <v>4.4808847363905042E-3</v>
          </cell>
        </row>
        <row r="47">
          <cell r="F47">
            <v>4.4608959757023534E-3</v>
          </cell>
        </row>
        <row r="48">
          <cell r="F48">
            <v>4.4410847585750731E-3</v>
          </cell>
        </row>
        <row r="49">
          <cell r="F49">
            <v>4.4214487300094077E-3</v>
          </cell>
        </row>
        <row r="50">
          <cell r="F50">
            <v>4.401985576472792E-3</v>
          </cell>
        </row>
        <row r="51">
          <cell r="F51">
            <v>4.3826930249906753E-3</v>
          </cell>
        </row>
        <row r="52">
          <cell r="F52">
            <v>4.3635688422616285E-3</v>
          </cell>
        </row>
        <row r="53">
          <cell r="F53">
            <v>4.3446108337955262E-3</v>
          </cell>
        </row>
        <row r="54">
          <cell r="F54">
            <v>4.3258168430740911E-3</v>
          </cell>
        </row>
      </sheetData>
      <sheetData sheetId="1">
        <row r="9">
          <cell r="F9">
            <v>1.2514285714285714E-2</v>
          </cell>
        </row>
        <row r="10">
          <cell r="F10">
            <v>1.2359613973700547E-2</v>
          </cell>
        </row>
        <row r="11">
          <cell r="F11">
            <v>1.2208718920726948E-2</v>
          </cell>
        </row>
        <row r="12">
          <cell r="F12">
            <v>1.2061463898221072E-2</v>
          </cell>
        </row>
        <row r="13">
          <cell r="F13">
            <v>1.1917718763604701E-2</v>
          </cell>
        </row>
        <row r="14">
          <cell r="F14">
            <v>1.1777359505243345E-2</v>
          </cell>
        </row>
        <row r="15">
          <cell r="F15">
            <v>1.1640267885617093E-2</v>
          </cell>
        </row>
        <row r="16">
          <cell r="F16">
            <v>1.1506331109126255E-2</v>
          </cell>
        </row>
        <row r="17">
          <cell r="F17">
            <v>1.1375441512570122E-2</v>
          </cell>
        </row>
        <row r="18">
          <cell r="F18">
            <v>1.124749627651379E-2</v>
          </cell>
        </row>
        <row r="19">
          <cell r="F19">
            <v>1.1122397155916709E-2</v>
          </cell>
        </row>
        <row r="20">
          <cell r="F20">
            <v>1.1000050228539856E-2</v>
          </cell>
        </row>
        <row r="21">
          <cell r="F21">
            <v>1.0880365659777425E-2</v>
          </cell>
        </row>
        <row r="22">
          <cell r="F22">
            <v>1.0763257482675578E-2</v>
          </cell>
        </row>
        <row r="23">
          <cell r="F23">
            <v>1.0648643392006224E-2</v>
          </cell>
        </row>
        <row r="24">
          <cell r="F24">
            <v>1.0536444551359153E-2</v>
          </cell>
        </row>
        <row r="25">
          <cell r="F25">
            <v>1.0426585412302418E-2</v>
          </cell>
        </row>
        <row r="26">
          <cell r="F26">
            <v>1.0318993544739198E-2</v>
          </cell>
        </row>
        <row r="27">
          <cell r="F27">
            <v>1.0213599477660667E-2</v>
          </cell>
        </row>
        <row r="28">
          <cell r="F28">
            <v>1.0110336549559116E-2</v>
          </cell>
        </row>
        <row r="29">
          <cell r="F29">
            <v>1.0009140767824496E-2</v>
          </cell>
        </row>
        <row r="30">
          <cell r="F30">
            <v>9.9099506765011995E-3</v>
          </cell>
        </row>
        <row r="31">
          <cell r="F31">
            <v>9.8127072318308084E-3</v>
          </cell>
        </row>
        <row r="32">
          <cell r="F32">
            <v>9.7173536850512499E-3</v>
          </cell>
        </row>
        <row r="33">
          <cell r="F33">
            <v>9.6238354719634378E-3</v>
          </cell>
        </row>
        <row r="34">
          <cell r="F34">
            <v>9.5321001088139283E-3</v>
          </cell>
        </row>
        <row r="35">
          <cell r="F35">
            <v>9.4420970940760542E-3</v>
          </cell>
        </row>
        <row r="36">
          <cell r="F36">
            <v>9.3537778157433901E-3</v>
          </cell>
        </row>
        <row r="37">
          <cell r="F37">
            <v>9.2670954637779288E-3</v>
          </cell>
        </row>
        <row r="38">
          <cell r="F38">
            <v>9.1820049473816615E-3</v>
          </cell>
        </row>
        <row r="39">
          <cell r="F39">
            <v>9.0984628167843796E-3</v>
          </cell>
        </row>
        <row r="40">
          <cell r="F40">
            <v>9.0164271892626286E-3</v>
          </cell>
        </row>
        <row r="41">
          <cell r="F41">
            <v>8.9358576791251833E-3</v>
          </cell>
        </row>
        <row r="42">
          <cell r="F42">
            <v>8.8567153314190964E-3</v>
          </cell>
        </row>
        <row r="43">
          <cell r="F43">
            <v>8.7789625591277159E-3</v>
          </cell>
        </row>
        <row r="44">
          <cell r="F44">
            <v>8.7025630836479236E-3</v>
          </cell>
        </row>
        <row r="45">
          <cell r="F45">
            <v>8.6274818783485668E-3</v>
          </cell>
        </row>
        <row r="46">
          <cell r="F46">
            <v>8.5536851150255829E-3</v>
          </cell>
        </row>
        <row r="47">
          <cell r="F47">
            <v>8.4811401130818684E-3</v>
          </cell>
        </row>
        <row r="48">
          <cell r="F48">
            <v>8.4098152912714559E-3</v>
          </cell>
        </row>
        <row r="49">
          <cell r="F49">
            <v>8.3396801218583397E-3</v>
          </cell>
        </row>
        <row r="50">
          <cell r="F50">
            <v>8.2707050870501151E-3</v>
          </cell>
        </row>
        <row r="51">
          <cell r="F51">
            <v>8.2028616375758485E-3</v>
          </cell>
        </row>
        <row r="52">
          <cell r="F52">
            <v>8.1361221532860271E-3</v>
          </cell>
        </row>
        <row r="53">
          <cell r="F53">
            <v>8.0704599056603769E-3</v>
          </cell>
        </row>
        <row r="54">
          <cell r="F54">
            <v>8.0058490221166147E-3</v>
          </cell>
        </row>
      </sheetData>
      <sheetData sheetId="2">
        <row r="9">
          <cell r="F9">
            <v>1.7142857142857144E-2</v>
          </cell>
        </row>
        <row r="10">
          <cell r="F10">
            <v>1.6853932584269662E-2</v>
          </cell>
        </row>
        <row r="11">
          <cell r="F11">
            <v>1.6574585635359115E-2</v>
          </cell>
        </row>
        <row r="12">
          <cell r="F12">
            <v>1.6304347826086956E-2</v>
          </cell>
        </row>
        <row r="13">
          <cell r="F13">
            <v>1.6042780748663103E-2</v>
          </cell>
        </row>
        <row r="14">
          <cell r="F14">
            <v>1.5789473684210527E-2</v>
          </cell>
        </row>
        <row r="15">
          <cell r="F15">
            <v>1.5544041450777202E-2</v>
          </cell>
        </row>
        <row r="16">
          <cell r="F16">
            <v>1.5306122448979591E-2</v>
          </cell>
        </row>
        <row r="17">
          <cell r="F17">
            <v>1.507537688442211E-2</v>
          </cell>
        </row>
        <row r="18">
          <cell r="F18">
            <v>1.4851485148514851E-2</v>
          </cell>
        </row>
        <row r="19">
          <cell r="F19">
            <v>1.4634146341463415E-2</v>
          </cell>
        </row>
        <row r="20">
          <cell r="F20">
            <v>1.4423076923076924E-2</v>
          </cell>
        </row>
        <row r="21">
          <cell r="F21">
            <v>1.4218009478672985E-2</v>
          </cell>
        </row>
        <row r="22">
          <cell r="F22">
            <v>1.4018691588785047E-2</v>
          </cell>
        </row>
        <row r="23">
          <cell r="F23">
            <v>1.3824884792626729E-2</v>
          </cell>
        </row>
        <row r="24">
          <cell r="F24">
            <v>1.3636363636363636E-2</v>
          </cell>
        </row>
        <row r="25">
          <cell r="F25">
            <v>1.3452914798206279E-2</v>
          </cell>
        </row>
        <row r="26">
          <cell r="F26">
            <v>1.3274336283185841E-2</v>
          </cell>
        </row>
        <row r="27">
          <cell r="F27">
            <v>1.3100436681222707E-2</v>
          </cell>
        </row>
        <row r="28">
          <cell r="F28">
            <v>1.2931034482758621E-2</v>
          </cell>
        </row>
        <row r="29">
          <cell r="F29">
            <v>1.276595744680851E-2</v>
          </cell>
        </row>
        <row r="30">
          <cell r="F30">
            <v>1.2605042016806723E-2</v>
          </cell>
        </row>
        <row r="31">
          <cell r="F31">
            <v>1.2448132780082987E-2</v>
          </cell>
        </row>
        <row r="32">
          <cell r="F32">
            <v>1.2295081967213115E-2</v>
          </cell>
        </row>
        <row r="33">
          <cell r="F33">
            <v>1.2145748987854251E-2</v>
          </cell>
        </row>
        <row r="34">
          <cell r="F34">
            <v>1.2E-2</v>
          </cell>
        </row>
        <row r="35">
          <cell r="F35">
            <v>1.1857707509881422E-2</v>
          </cell>
        </row>
        <row r="36">
          <cell r="F36">
            <v>1.171875E-2</v>
          </cell>
        </row>
        <row r="37">
          <cell r="F37">
            <v>1.1583011583011582E-2</v>
          </cell>
        </row>
        <row r="38">
          <cell r="F38">
            <v>1.1450381679389313E-2</v>
          </cell>
        </row>
        <row r="39">
          <cell r="F39">
            <v>1.1320754716981131E-2</v>
          </cell>
        </row>
        <row r="40">
          <cell r="F40">
            <v>1.1194029850746268E-2</v>
          </cell>
        </row>
        <row r="41">
          <cell r="F41">
            <v>1.107011070110701E-2</v>
          </cell>
        </row>
        <row r="42">
          <cell r="F42">
            <v>1.0948905109489052E-2</v>
          </cell>
        </row>
        <row r="43">
          <cell r="F43">
            <v>1.0830324909747292E-2</v>
          </cell>
        </row>
        <row r="44">
          <cell r="F44">
            <v>1.0714285714285714E-2</v>
          </cell>
        </row>
        <row r="45">
          <cell r="F45">
            <v>1.0600706713780919E-2</v>
          </cell>
        </row>
        <row r="46">
          <cell r="F46">
            <v>1.048951048951049E-2</v>
          </cell>
        </row>
        <row r="47">
          <cell r="F47">
            <v>1.0380622837370242E-2</v>
          </cell>
        </row>
        <row r="48">
          <cell r="F48">
            <v>1.0273972602739725E-2</v>
          </cell>
        </row>
        <row r="49">
          <cell r="F49">
            <v>1.0169491525423728E-2</v>
          </cell>
        </row>
        <row r="50">
          <cell r="F50">
            <v>1.0067114093959731E-2</v>
          </cell>
        </row>
        <row r="51">
          <cell r="F51">
            <v>9.9667774086378731E-3</v>
          </cell>
        </row>
        <row r="52">
          <cell r="F52">
            <v>9.8684210526315784E-3</v>
          </cell>
        </row>
        <row r="53">
          <cell r="F53">
            <v>9.7719869706840382E-3</v>
          </cell>
        </row>
        <row r="54">
          <cell r="F54">
            <v>9.6774193548387101E-3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-Auto"/>
    </sheetNames>
    <sheetDataSet>
      <sheetData sheetId="0">
        <row r="7">
          <cell r="E7">
            <v>0.16900000000000001</v>
          </cell>
        </row>
        <row r="8">
          <cell r="E8">
            <v>0.23699999999999999</v>
          </cell>
        </row>
        <row r="9">
          <cell r="E9">
            <v>0.318</v>
          </cell>
        </row>
        <row r="10">
          <cell r="E10">
            <v>0.41699999999999998</v>
          </cell>
        </row>
        <row r="11">
          <cell r="E11">
            <v>0.621</v>
          </cell>
        </row>
        <row r="12">
          <cell r="E12">
            <v>3.504193548387097</v>
          </cell>
        </row>
        <row r="13">
          <cell r="E13">
            <v>6.3873870967741944</v>
          </cell>
        </row>
        <row r="14">
          <cell r="E14">
            <v>9.2705806451612922</v>
          </cell>
        </row>
        <row r="15">
          <cell r="E15">
            <v>12.15377419354839</v>
          </cell>
        </row>
        <row r="16">
          <cell r="E16">
            <v>15.036967741935488</v>
          </cell>
        </row>
        <row r="17">
          <cell r="E17">
            <v>17.920161290322586</v>
          </cell>
        </row>
        <row r="18">
          <cell r="E18">
            <v>20.803354838709684</v>
          </cell>
        </row>
        <row r="19">
          <cell r="E19">
            <v>23.686548387096781</v>
          </cell>
        </row>
        <row r="20">
          <cell r="E20">
            <v>26.569741935483879</v>
          </cell>
        </row>
        <row r="21">
          <cell r="E21">
            <v>29.452935483870977</v>
          </cell>
        </row>
        <row r="22">
          <cell r="E22">
            <v>32.336129032258071</v>
          </cell>
        </row>
        <row r="23">
          <cell r="E23">
            <v>35.219322580645169</v>
          </cell>
        </row>
        <row r="24">
          <cell r="E24">
            <v>38.102516129032267</v>
          </cell>
        </row>
        <row r="25">
          <cell r="E25">
            <v>40.985709677419365</v>
          </cell>
        </row>
        <row r="26">
          <cell r="E26">
            <v>43.868903225806463</v>
          </cell>
        </row>
        <row r="27">
          <cell r="E27">
            <v>46.752096774193561</v>
          </cell>
        </row>
        <row r="28">
          <cell r="E28">
            <v>49.635290322580659</v>
          </cell>
        </row>
        <row r="29">
          <cell r="E29">
            <v>52.518483870967756</v>
          </cell>
        </row>
        <row r="30">
          <cell r="E30">
            <v>55.401677419354854</v>
          </cell>
        </row>
        <row r="31">
          <cell r="E31">
            <v>58.284870967741952</v>
          </cell>
        </row>
        <row r="32">
          <cell r="E32">
            <v>61.16806451612905</v>
          </cell>
        </row>
        <row r="33">
          <cell r="E33">
            <v>64.051258064516148</v>
          </cell>
        </row>
        <row r="34">
          <cell r="E34">
            <v>66.934451612903246</v>
          </cell>
        </row>
        <row r="35">
          <cell r="E35">
            <v>69.817645161290343</v>
          </cell>
        </row>
        <row r="36">
          <cell r="E36">
            <v>72.700838709677441</v>
          </cell>
        </row>
        <row r="37">
          <cell r="E37">
            <v>75.584032258064539</v>
          </cell>
        </row>
        <row r="38">
          <cell r="E38">
            <v>78.467225806451637</v>
          </cell>
        </row>
        <row r="39">
          <cell r="E39">
            <v>81.350419354838735</v>
          </cell>
        </row>
        <row r="40">
          <cell r="E40">
            <v>84.233612903225833</v>
          </cell>
        </row>
        <row r="41">
          <cell r="E41">
            <v>87.116806451612931</v>
          </cell>
        </row>
        <row r="42">
          <cell r="E42">
            <v>90</v>
          </cell>
        </row>
        <row r="43">
          <cell r="E43">
            <v>92.883193548387098</v>
          </cell>
        </row>
        <row r="44">
          <cell r="E44">
            <v>95.766387096774196</v>
          </cell>
        </row>
        <row r="45">
          <cell r="E45">
            <v>98.649580645161294</v>
          </cell>
        </row>
        <row r="46">
          <cell r="E46">
            <v>100</v>
          </cell>
        </row>
        <row r="47">
          <cell r="E47">
            <v>100</v>
          </cell>
        </row>
        <row r="48">
          <cell r="E48">
            <v>100</v>
          </cell>
        </row>
        <row r="49">
          <cell r="E49">
            <v>100</v>
          </cell>
        </row>
        <row r="50">
          <cell r="E50">
            <v>100</v>
          </cell>
        </row>
        <row r="51">
          <cell r="E51">
            <v>100</v>
          </cell>
        </row>
        <row r="52">
          <cell r="E5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topLeftCell="C1" workbookViewId="0">
      <selection activeCell="R9" sqref="R9"/>
    </sheetView>
  </sheetViews>
  <sheetFormatPr baseColWidth="10" defaultRowHeight="14.4" x14ac:dyDescent="0.3"/>
  <cols>
    <col min="1" max="1" width="11.5546875" customWidth="1"/>
    <col min="2" max="2" width="12" customWidth="1"/>
    <col min="3" max="3" width="12.44140625" customWidth="1"/>
    <col min="4" max="5" width="12.77734375" customWidth="1"/>
    <col min="6" max="6" width="13" customWidth="1"/>
    <col min="7" max="7" width="13.44140625" customWidth="1"/>
    <col min="8" max="8" width="2.44140625" customWidth="1"/>
    <col min="9" max="9" width="15.33203125" customWidth="1"/>
    <col min="10" max="10" width="14.6640625" customWidth="1"/>
    <col min="11" max="11" width="14.88671875" customWidth="1"/>
    <col min="12" max="12" width="3" customWidth="1"/>
    <col min="13" max="13" width="20.44140625" customWidth="1"/>
    <col min="14" max="14" width="2.6640625" customWidth="1"/>
    <col min="15" max="15" width="14.109375" customWidth="1"/>
    <col min="16" max="16" width="13.44140625" customWidth="1"/>
    <col min="17" max="17" width="3.21875" customWidth="1"/>
    <col min="18" max="18" width="16.109375" customWidth="1"/>
    <col min="19" max="19" width="15.33203125" customWidth="1"/>
    <col min="20" max="20" width="16.21875" customWidth="1"/>
    <col min="21" max="22" width="16.5546875" customWidth="1"/>
    <col min="23" max="23" width="2.33203125" customWidth="1"/>
    <col min="24" max="24" width="16.44140625" customWidth="1"/>
    <col min="25" max="25" width="3" customWidth="1"/>
    <col min="26" max="26" width="15.6640625" customWidth="1"/>
  </cols>
  <sheetData>
    <row r="1" spans="1:30" ht="15" thickBot="1" x14ac:dyDescent="0.35">
      <c r="H1" s="30"/>
      <c r="L1" s="30"/>
      <c r="N1" s="30"/>
      <c r="O1" s="3"/>
      <c r="P1" s="3"/>
      <c r="Y1" s="30"/>
    </row>
    <row r="2" spans="1:30" ht="14.4" customHeight="1" thickBot="1" x14ac:dyDescent="0.35">
      <c r="B2" s="21" t="s">
        <v>0</v>
      </c>
      <c r="C2" s="22"/>
      <c r="D2" s="23"/>
      <c r="H2" s="30"/>
      <c r="K2" s="2"/>
      <c r="L2" s="30"/>
      <c r="N2" s="30"/>
      <c r="O2" s="3"/>
      <c r="P2" s="3"/>
      <c r="S2" s="21" t="s">
        <v>30</v>
      </c>
      <c r="T2" s="22"/>
      <c r="U2" s="23"/>
      <c r="V2" s="37"/>
      <c r="W2" s="37"/>
      <c r="Y2" s="30"/>
    </row>
    <row r="3" spans="1:30" ht="14.4" customHeight="1" thickBot="1" x14ac:dyDescent="0.35">
      <c r="B3" s="27"/>
      <c r="C3" s="28"/>
      <c r="D3" s="29"/>
      <c r="H3" s="30"/>
      <c r="K3" s="2"/>
      <c r="L3" s="30"/>
      <c r="N3" s="30"/>
      <c r="O3" s="3"/>
      <c r="P3" s="3"/>
      <c r="S3" s="24"/>
      <c r="T3" s="25"/>
      <c r="U3" s="26"/>
      <c r="V3" s="37"/>
      <c r="W3" s="37"/>
      <c r="Y3" s="30"/>
      <c r="Z3" s="31" t="s">
        <v>17</v>
      </c>
      <c r="AA3" s="32"/>
      <c r="AB3" s="33"/>
    </row>
    <row r="4" spans="1:30" ht="14.4" customHeight="1" thickBot="1" x14ac:dyDescent="0.35">
      <c r="H4" s="30"/>
      <c r="K4" s="2"/>
      <c r="L4" s="30"/>
      <c r="N4" s="30"/>
      <c r="O4" s="3"/>
      <c r="P4" s="3"/>
      <c r="S4" s="27"/>
      <c r="T4" s="28"/>
      <c r="U4" s="29"/>
      <c r="V4" s="37"/>
      <c r="W4" s="37"/>
      <c r="Y4" s="30"/>
      <c r="Z4" s="34"/>
      <c r="AA4" s="35"/>
      <c r="AB4" s="36"/>
    </row>
    <row r="5" spans="1:30" ht="14.4" customHeight="1" x14ac:dyDescent="0.3">
      <c r="D5" s="4" t="s">
        <v>2</v>
      </c>
      <c r="E5" s="5"/>
      <c r="H5" s="30"/>
      <c r="I5" s="4" t="s">
        <v>10</v>
      </c>
      <c r="J5" s="8"/>
      <c r="K5" s="5"/>
      <c r="L5" s="30"/>
      <c r="M5" s="10" t="s">
        <v>3</v>
      </c>
      <c r="N5" s="30"/>
      <c r="O5" s="4" t="s">
        <v>29</v>
      </c>
      <c r="P5" s="5"/>
      <c r="Y5" s="30"/>
    </row>
    <row r="6" spans="1:30" ht="14.4" customHeight="1" thickBot="1" x14ac:dyDescent="0.35">
      <c r="D6" s="6"/>
      <c r="E6" s="7"/>
      <c r="H6" s="30"/>
      <c r="I6" s="6"/>
      <c r="J6" s="9"/>
      <c r="K6" s="7"/>
      <c r="L6" s="30"/>
      <c r="M6" s="11"/>
      <c r="N6" s="30"/>
      <c r="O6" s="6"/>
      <c r="P6" s="7"/>
      <c r="Y6" s="30"/>
      <c r="Z6" s="39" t="s">
        <v>18</v>
      </c>
      <c r="AA6" s="3">
        <v>0</v>
      </c>
    </row>
    <row r="7" spans="1:30" ht="15" customHeight="1" thickBot="1" x14ac:dyDescent="0.35">
      <c r="B7" s="17" t="s">
        <v>6</v>
      </c>
      <c r="C7" s="17"/>
      <c r="D7" s="18" t="s">
        <v>5</v>
      </c>
      <c r="E7" s="18"/>
      <c r="F7" s="17" t="s">
        <v>7</v>
      </c>
      <c r="G7" s="17"/>
      <c r="H7" s="30"/>
      <c r="I7" s="20" t="s">
        <v>4</v>
      </c>
      <c r="J7" s="20" t="s">
        <v>8</v>
      </c>
      <c r="K7" s="20" t="s">
        <v>9</v>
      </c>
      <c r="L7" s="30"/>
      <c r="M7" s="1" t="s">
        <v>11</v>
      </c>
      <c r="N7" s="30"/>
      <c r="O7" s="3"/>
      <c r="P7" s="3"/>
      <c r="Q7" s="1"/>
      <c r="Y7" s="30"/>
      <c r="Z7" s="40" t="s">
        <v>12</v>
      </c>
      <c r="AA7" s="3">
        <v>5</v>
      </c>
      <c r="AB7" t="s">
        <v>27</v>
      </c>
    </row>
    <row r="8" spans="1:30" ht="15" customHeight="1" thickBot="1" x14ac:dyDescent="0.35">
      <c r="A8" s="13" t="s">
        <v>1</v>
      </c>
      <c r="B8" s="19"/>
      <c r="C8" s="19"/>
      <c r="D8" s="19"/>
      <c r="E8" s="19"/>
      <c r="F8" s="19"/>
      <c r="G8" s="19"/>
      <c r="H8" s="30"/>
      <c r="I8" s="19"/>
      <c r="J8" s="19"/>
      <c r="K8" s="19"/>
      <c r="L8" s="30"/>
      <c r="M8" s="19"/>
      <c r="N8" s="30"/>
      <c r="O8" s="12"/>
      <c r="P8" s="12"/>
      <c r="R8" s="12" t="s">
        <v>12</v>
      </c>
      <c r="S8" s="12" t="s">
        <v>13</v>
      </c>
      <c r="T8" s="12" t="s">
        <v>14</v>
      </c>
      <c r="U8" s="12" t="s">
        <v>15</v>
      </c>
      <c r="V8" s="12" t="s">
        <v>16</v>
      </c>
      <c r="X8" s="38" t="s">
        <v>19</v>
      </c>
      <c r="Y8" s="30"/>
      <c r="Z8" s="41" t="s">
        <v>20</v>
      </c>
      <c r="AA8" s="3">
        <v>50</v>
      </c>
      <c r="AB8" t="s">
        <v>26</v>
      </c>
      <c r="AC8" s="3">
        <v>0.05</v>
      </c>
      <c r="AD8" t="s">
        <v>28</v>
      </c>
    </row>
    <row r="9" spans="1:30" ht="14.4" customHeight="1" x14ac:dyDescent="0.3">
      <c r="A9" s="14">
        <v>2015</v>
      </c>
      <c r="B9" s="42">
        <f>'[1]Szenario 1'!$H9</f>
        <v>11958.76435148346</v>
      </c>
      <c r="C9" s="42">
        <f>'[1]Szenario 1'!$K9</f>
        <v>1238.2104609525973</v>
      </c>
      <c r="D9" s="42">
        <f>'[1]Szenario 2'!$H9</f>
        <v>11899.584311285807</v>
      </c>
      <c r="E9" s="42">
        <f>'[1]Szenario 2'!$K9</f>
        <v>1232.0829595905325</v>
      </c>
      <c r="F9" s="42">
        <f>'[1]Szenario 3'!$H9</f>
        <v>11843.319917818244</v>
      </c>
      <c r="G9" s="42">
        <f>'[1]Szenario 3'!$K9</f>
        <v>1226.2573442909008</v>
      </c>
      <c r="H9" s="30"/>
      <c r="I9" s="47">
        <f>'[2]Szenario 1'!$F9</f>
        <v>5.3714285714285713E-3</v>
      </c>
      <c r="J9" s="48">
        <f>'[2]Szenario 2'!$F9</f>
        <v>1.2514285714285714E-2</v>
      </c>
      <c r="K9" s="47">
        <f>'[2]Szenario 3'!$F9</f>
        <v>1.7142857142857144E-2</v>
      </c>
      <c r="L9" s="30"/>
      <c r="M9" s="50">
        <f>'[3]E-Auto'!$E7*(1/100)</f>
        <v>1.6900000000000001E-3</v>
      </c>
      <c r="N9" s="30"/>
      <c r="O9" s="44"/>
      <c r="P9" s="44"/>
      <c r="R9">
        <f>AA6+(AA7*AA8*AA9)+(AA7*AA11*AA12)</f>
        <v>2875</v>
      </c>
      <c r="Y9" s="30"/>
      <c r="Z9" s="16" t="s">
        <v>21</v>
      </c>
      <c r="AA9" s="3">
        <v>1.5</v>
      </c>
      <c r="AB9" t="s">
        <v>26</v>
      </c>
    </row>
    <row r="10" spans="1:30" x14ac:dyDescent="0.3">
      <c r="A10" s="14">
        <f>A9+1</f>
        <v>2016</v>
      </c>
      <c r="B10" s="42">
        <f>'[1]Szenario 1'!$H10</f>
        <v>12023</v>
      </c>
      <c r="C10" s="42">
        <f>'[1]Szenario 1'!$K10</f>
        <v>1244.86142</v>
      </c>
      <c r="D10" s="42">
        <f>'[1]Szenario 2'!$H10</f>
        <v>12023</v>
      </c>
      <c r="E10" s="42">
        <f>'[1]Szenario 2'!$K10</f>
        <v>1244.86142</v>
      </c>
      <c r="F10" s="42">
        <f>'[1]Szenario 3'!$H10</f>
        <v>12023</v>
      </c>
      <c r="G10" s="42">
        <f>'[1]Szenario 3'!$K10</f>
        <v>1244.86142</v>
      </c>
      <c r="H10" s="30"/>
      <c r="I10" s="45">
        <f>'[2]Szenario 1'!$F10</f>
        <v>5.3427304762987378E-3</v>
      </c>
      <c r="J10" s="46">
        <f>'[2]Szenario 2'!$F10</f>
        <v>1.2359613973700547E-2</v>
      </c>
      <c r="K10" s="45">
        <f>'[2]Szenario 3'!$F10</f>
        <v>1.6853932584269662E-2</v>
      </c>
      <c r="L10" s="30"/>
      <c r="M10" s="49">
        <f>'[3]E-Auto'!$E8*(1/100)</f>
        <v>2.3700000000000001E-3</v>
      </c>
      <c r="N10" s="30"/>
      <c r="O10" s="43"/>
      <c r="P10" s="43"/>
      <c r="Y10" s="30"/>
      <c r="Z10" s="41" t="s">
        <v>22</v>
      </c>
      <c r="AA10" s="3"/>
    </row>
    <row r="11" spans="1:30" x14ac:dyDescent="0.3">
      <c r="A11" s="14">
        <f t="shared" ref="A11:A54" si="0">A10+1</f>
        <v>2017</v>
      </c>
      <c r="B11" s="42">
        <f>'[1]Szenario 1'!$H11</f>
        <v>12087.23564851654</v>
      </c>
      <c r="C11" s="42">
        <f>'[1]Szenario 1'!$K11</f>
        <v>1251.5123790474024</v>
      </c>
      <c r="D11" s="42">
        <f>'[1]Szenario 2'!$H11</f>
        <v>12146.415688714193</v>
      </c>
      <c r="E11" s="42">
        <f>'[1]Szenario 2'!$K11</f>
        <v>1257.6398804094674</v>
      </c>
      <c r="F11" s="42">
        <f>'[1]Szenario 3'!$H11</f>
        <v>12202.680082181758</v>
      </c>
      <c r="G11" s="42">
        <f>'[1]Szenario 3'!$K11</f>
        <v>1263.4654957090991</v>
      </c>
      <c r="H11" s="30"/>
      <c r="I11" s="45">
        <f>'[2]Szenario 1'!$F11</f>
        <v>5.3143374038896428E-3</v>
      </c>
      <c r="J11" s="46">
        <f>'[2]Szenario 2'!$F11</f>
        <v>1.2208718920726948E-2</v>
      </c>
      <c r="K11" s="45">
        <f>'[2]Szenario 3'!$F11</f>
        <v>1.6574585635359115E-2</v>
      </c>
      <c r="L11" s="30"/>
      <c r="M11" s="49">
        <f>'[3]E-Auto'!$E9*(1/100)</f>
        <v>3.1800000000000001E-3</v>
      </c>
      <c r="N11" s="30"/>
      <c r="O11" s="43"/>
      <c r="P11" s="43"/>
      <c r="Y11" s="30"/>
      <c r="Z11" s="41" t="s">
        <v>24</v>
      </c>
      <c r="AA11" s="3">
        <v>50</v>
      </c>
      <c r="AB11" t="s">
        <v>26</v>
      </c>
      <c r="AC11" s="3">
        <v>0.05</v>
      </c>
      <c r="AD11" t="s">
        <v>28</v>
      </c>
    </row>
    <row r="12" spans="1:30" x14ac:dyDescent="0.3">
      <c r="A12" s="14">
        <f t="shared" si="0"/>
        <v>2018</v>
      </c>
      <c r="B12" s="42">
        <f>'[1]Szenario 1'!$H12</f>
        <v>12151.471297033078</v>
      </c>
      <c r="C12" s="42">
        <f>'[1]Szenario 1'!$K12</f>
        <v>1258.1633380948049</v>
      </c>
      <c r="D12" s="42">
        <f>'[1]Szenario 2'!$H12</f>
        <v>12269.831377428385</v>
      </c>
      <c r="E12" s="42">
        <f>'[1]Szenario 2'!$K12</f>
        <v>1270.4183408189349</v>
      </c>
      <c r="F12" s="42">
        <f>'[1]Szenario 3'!$H12</f>
        <v>12382.360164363514</v>
      </c>
      <c r="G12" s="42">
        <f>'[1]Szenario 3'!$K12</f>
        <v>1282.0695714181982</v>
      </c>
      <c r="H12" s="30"/>
      <c r="I12" s="45">
        <f>'[2]Szenario 1'!$F12</f>
        <v>5.28624451692723E-3</v>
      </c>
      <c r="J12" s="46">
        <f>'[2]Szenario 2'!$F12</f>
        <v>1.2061463898221072E-2</v>
      </c>
      <c r="K12" s="45">
        <f>'[2]Szenario 3'!$F12</f>
        <v>1.6304347826086956E-2</v>
      </c>
      <c r="L12" s="30"/>
      <c r="M12" s="49">
        <f>'[3]E-Auto'!$E10*(1/100)</f>
        <v>4.1700000000000001E-3</v>
      </c>
      <c r="N12" s="30"/>
      <c r="O12" s="43"/>
      <c r="P12" s="43"/>
      <c r="Y12" s="30"/>
      <c r="Z12" s="16" t="s">
        <v>25</v>
      </c>
      <c r="AA12" s="3">
        <v>10</v>
      </c>
      <c r="AB12" t="s">
        <v>26</v>
      </c>
    </row>
    <row r="13" spans="1:30" x14ac:dyDescent="0.3">
      <c r="A13" s="14">
        <f t="shared" si="0"/>
        <v>2019</v>
      </c>
      <c r="B13" s="42">
        <f>'[1]Szenario 1'!$H13</f>
        <v>12215.706945549618</v>
      </c>
      <c r="C13" s="42">
        <f>'[1]Szenario 1'!$K13</f>
        <v>1264.8142971422074</v>
      </c>
      <c r="D13" s="42">
        <f>'[1]Szenario 2'!$H13</f>
        <v>12393.24706614258</v>
      </c>
      <c r="E13" s="42">
        <f>'[1]Szenario 2'!$K13</f>
        <v>1283.1968012284026</v>
      </c>
      <c r="F13" s="42">
        <f>'[1]Szenario 3'!$H13</f>
        <v>12562.04024654527</v>
      </c>
      <c r="G13" s="42">
        <f>'[1]Szenario 3'!$K13</f>
        <v>1300.673647127297</v>
      </c>
      <c r="H13" s="30"/>
      <c r="I13" s="45">
        <f>'[2]Szenario 1'!$F13</f>
        <v>5.2584470798836425E-3</v>
      </c>
      <c r="J13" s="46">
        <f>'[2]Szenario 2'!$F13</f>
        <v>1.1917718763604701E-2</v>
      </c>
      <c r="K13" s="45">
        <f>'[2]Szenario 3'!$F13</f>
        <v>1.6042780748663103E-2</v>
      </c>
      <c r="L13" s="30"/>
      <c r="M13" s="49">
        <f>'[3]E-Auto'!$E11*(1/100)</f>
        <v>6.2100000000000002E-3</v>
      </c>
      <c r="N13" s="30"/>
      <c r="O13" s="43"/>
      <c r="P13" s="43"/>
      <c r="Y13" s="30"/>
      <c r="Z13" s="16" t="s">
        <v>23</v>
      </c>
      <c r="AA13" s="3"/>
    </row>
    <row r="14" spans="1:30" x14ac:dyDescent="0.3">
      <c r="A14" s="14">
        <f t="shared" si="0"/>
        <v>2020</v>
      </c>
      <c r="B14" s="42">
        <f>'[1]Szenario 1'!$H14</f>
        <v>12279.942594066157</v>
      </c>
      <c r="C14" s="42">
        <f>'[1]Szenario 1'!$K14</f>
        <v>1271.4652561896098</v>
      </c>
      <c r="D14" s="42">
        <f>'[1]Szenario 2'!$H14</f>
        <v>12516.662754856772</v>
      </c>
      <c r="E14" s="42">
        <f>'[1]Szenario 2'!$K14</f>
        <v>1295.9752616378701</v>
      </c>
      <c r="F14" s="42">
        <f>'[1]Szenario 3'!$H14</f>
        <v>12741.720328727028</v>
      </c>
      <c r="G14" s="42">
        <f>'[1]Szenario 3'!$K14</f>
        <v>1319.2777228363964</v>
      </c>
      <c r="H14" s="30"/>
      <c r="I14" s="45">
        <f>'[2]Szenario 1'!$F14</f>
        <v>5.230940456316082E-3</v>
      </c>
      <c r="J14" s="46">
        <f>'[2]Szenario 2'!$F14</f>
        <v>1.1777359505243345E-2</v>
      </c>
      <c r="K14" s="45">
        <f>'[2]Szenario 3'!$F14</f>
        <v>1.5789473684210527E-2</v>
      </c>
      <c r="L14" s="30"/>
      <c r="M14" s="49">
        <f>'[3]E-Auto'!$E12*(1/100)</f>
        <v>3.5041935483870967E-2</v>
      </c>
      <c r="N14" s="30"/>
      <c r="O14" s="43"/>
      <c r="P14" s="43"/>
      <c r="Y14" s="30"/>
    </row>
    <row r="15" spans="1:30" x14ac:dyDescent="0.3">
      <c r="A15" s="14">
        <f t="shared" si="0"/>
        <v>2021</v>
      </c>
      <c r="B15" s="42">
        <f>'[1]Szenario 1'!$H15</f>
        <v>12344.178242582695</v>
      </c>
      <c r="C15" s="42">
        <f>'[1]Szenario 1'!$K15</f>
        <v>1278.1162152370121</v>
      </c>
      <c r="D15" s="42">
        <f>'[1]Szenario 2'!$H15</f>
        <v>12640.078443570965</v>
      </c>
      <c r="E15" s="42">
        <f>'[1]Szenario 2'!$K15</f>
        <v>1308.7537220473375</v>
      </c>
      <c r="F15" s="42">
        <f>'[1]Szenario 3'!$H15</f>
        <v>12921.400410908785</v>
      </c>
      <c r="G15" s="42">
        <f>'[1]Szenario 3'!$K15</f>
        <v>1337.8817985454955</v>
      </c>
      <c r="H15" s="30"/>
      <c r="I15" s="45">
        <f>'[2]Szenario 1'!$F15</f>
        <v>5.2037201062887515E-3</v>
      </c>
      <c r="J15" s="46">
        <f>'[2]Szenario 2'!$F15</f>
        <v>1.1640267885617093E-2</v>
      </c>
      <c r="K15" s="45">
        <f>'[2]Szenario 3'!$F15</f>
        <v>1.5544041450777202E-2</v>
      </c>
      <c r="L15" s="30"/>
      <c r="M15" s="49">
        <f>'[3]E-Auto'!$E13*(1/100)</f>
        <v>6.3873870967741941E-2</v>
      </c>
      <c r="N15" s="30"/>
      <c r="O15" s="43"/>
      <c r="P15" s="43"/>
      <c r="Y15" s="30"/>
    </row>
    <row r="16" spans="1:30" x14ac:dyDescent="0.3">
      <c r="A16" s="14">
        <f t="shared" si="0"/>
        <v>2022</v>
      </c>
      <c r="B16" s="42">
        <f>'[1]Szenario 1'!$H16</f>
        <v>12408.413891099233</v>
      </c>
      <c r="C16" s="42">
        <f>'[1]Szenario 1'!$K16</f>
        <v>1284.7671742844145</v>
      </c>
      <c r="D16" s="42">
        <f>'[1]Szenario 2'!$H16</f>
        <v>12763.494132285157</v>
      </c>
      <c r="E16" s="42">
        <f>'[1]Szenario 2'!$K16</f>
        <v>1321.532182456805</v>
      </c>
      <c r="F16" s="42">
        <f>'[1]Szenario 3'!$H16</f>
        <v>13101.080493090543</v>
      </c>
      <c r="G16" s="42">
        <f>'[1]Szenario 3'!$K16</f>
        <v>1356.4858742545948</v>
      </c>
      <c r="H16" s="30"/>
      <c r="I16" s="45">
        <f>'[2]Szenario 1'!$F16</f>
        <v>5.1767815838748765E-3</v>
      </c>
      <c r="J16" s="46">
        <f>'[2]Szenario 2'!$F16</f>
        <v>1.1506331109126255E-2</v>
      </c>
      <c r="K16" s="45">
        <f>'[2]Szenario 3'!$F16</f>
        <v>1.5306122448979591E-2</v>
      </c>
      <c r="L16" s="30"/>
      <c r="M16" s="49">
        <f>'[3]E-Auto'!$E14*(1/100)</f>
        <v>9.2705806451612929E-2</v>
      </c>
      <c r="N16" s="30"/>
      <c r="O16" s="43"/>
      <c r="P16" s="43"/>
      <c r="Y16" s="30"/>
    </row>
    <row r="17" spans="1:25" x14ac:dyDescent="0.3">
      <c r="A17" s="14">
        <f t="shared" si="0"/>
        <v>2023</v>
      </c>
      <c r="B17" s="42">
        <f>'[1]Szenario 1'!$H17</f>
        <v>12472.649539615772</v>
      </c>
      <c r="C17" s="42">
        <f>'[1]Szenario 1'!$K17</f>
        <v>1291.418133331817</v>
      </c>
      <c r="D17" s="42">
        <f>'[1]Szenario 2'!$H17</f>
        <v>12886.909820999348</v>
      </c>
      <c r="E17" s="42">
        <f>'[1]Szenario 2'!$K17</f>
        <v>1334.3106428662725</v>
      </c>
      <c r="F17" s="42">
        <f>'[1]Szenario 3'!$H17</f>
        <v>13280.760575272299</v>
      </c>
      <c r="G17" s="42">
        <f>'[1]Szenario 3'!$K17</f>
        <v>1375.0899499636937</v>
      </c>
      <c r="H17" s="30"/>
      <c r="I17" s="45">
        <f>'[2]Szenario 1'!$F17</f>
        <v>5.150120534735919E-3</v>
      </c>
      <c r="J17" s="46">
        <f>'[2]Szenario 2'!$F17</f>
        <v>1.1375441512570122E-2</v>
      </c>
      <c r="K17" s="45">
        <f>'[2]Szenario 3'!$F17</f>
        <v>1.507537688442211E-2</v>
      </c>
      <c r="L17" s="30"/>
      <c r="M17" s="49">
        <f>'[3]E-Auto'!$E15*(1/100)</f>
        <v>0.1215377419354839</v>
      </c>
      <c r="N17" s="30"/>
      <c r="O17" s="43"/>
      <c r="P17" s="43"/>
      <c r="Y17" s="30"/>
    </row>
    <row r="18" spans="1:25" x14ac:dyDescent="0.3">
      <c r="A18" s="14">
        <f t="shared" si="0"/>
        <v>2024</v>
      </c>
      <c r="B18" s="42">
        <f>'[1]Szenario 1'!$H18</f>
        <v>12536.885188132312</v>
      </c>
      <c r="C18" s="42">
        <f>'[1]Szenario 1'!$K18</f>
        <v>1298.0690923792195</v>
      </c>
      <c r="D18" s="42">
        <f>'[1]Szenario 2'!$H18</f>
        <v>13010.325509713541</v>
      </c>
      <c r="E18" s="42">
        <f>'[1]Szenario 2'!$K18</f>
        <v>1347.0891032757399</v>
      </c>
      <c r="F18" s="42">
        <f>'[1]Szenario 3'!$H18</f>
        <v>13460.440657454055</v>
      </c>
      <c r="G18" s="42">
        <f>'[1]Szenario 3'!$K18</f>
        <v>1393.6940256727928</v>
      </c>
      <c r="H18" s="30"/>
      <c r="I18" s="45">
        <f>'[2]Szenario 1'!$F18</f>
        <v>5.1237326937752098E-3</v>
      </c>
      <c r="J18" s="46">
        <f>'[2]Szenario 2'!$F18</f>
        <v>1.124749627651379E-2</v>
      </c>
      <c r="K18" s="45">
        <f>'[2]Szenario 3'!$F18</f>
        <v>1.4851485148514851E-2</v>
      </c>
      <c r="L18" s="30"/>
      <c r="M18" s="49">
        <f>'[3]E-Auto'!$E16*(1/100)</f>
        <v>0.15036967741935489</v>
      </c>
      <c r="N18" s="30"/>
      <c r="O18" s="43"/>
      <c r="P18" s="43"/>
      <c r="Y18" s="30"/>
    </row>
    <row r="19" spans="1:25" x14ac:dyDescent="0.3">
      <c r="A19" s="14">
        <f t="shared" si="0"/>
        <v>2025</v>
      </c>
      <c r="B19" s="42">
        <f>'[1]Szenario 1'!$H19</f>
        <v>12601.120836648852</v>
      </c>
      <c r="C19" s="42">
        <f>'[1]Szenario 1'!$K19</f>
        <v>1304.7200514266219</v>
      </c>
      <c r="D19" s="42">
        <f>'[1]Szenario 2'!$H19</f>
        <v>13133.741198427733</v>
      </c>
      <c r="E19" s="42">
        <f>'[1]Szenario 2'!$K19</f>
        <v>1359.8675636852074</v>
      </c>
      <c r="F19" s="42">
        <f>'[1]Szenario 3'!$H19</f>
        <v>13640.120739635813</v>
      </c>
      <c r="G19" s="42">
        <f>'[1]Szenario 3'!$K19</f>
        <v>1412.2981013818919</v>
      </c>
      <c r="H19" s="30"/>
      <c r="I19" s="45">
        <f>'[2]Szenario 1'!$F19</f>
        <v>5.0976138828633406E-3</v>
      </c>
      <c r="J19" s="46">
        <f>'[2]Szenario 2'!$F19</f>
        <v>1.1122397155916709E-2</v>
      </c>
      <c r="K19" s="45">
        <f>'[2]Szenario 3'!$F19</f>
        <v>1.4634146341463415E-2</v>
      </c>
      <c r="L19" s="30"/>
      <c r="M19" s="49">
        <f>'[3]E-Auto'!$E17*(1/100)</f>
        <v>0.17920161290322587</v>
      </c>
      <c r="N19" s="30"/>
      <c r="O19" s="43"/>
      <c r="P19" s="43"/>
      <c r="Y19" s="30"/>
    </row>
    <row r="20" spans="1:25" x14ac:dyDescent="0.3">
      <c r="A20" s="14">
        <f t="shared" si="0"/>
        <v>2026</v>
      </c>
      <c r="B20" s="42">
        <f>'[1]Szenario 1'!$H20</f>
        <v>12665.356485165392</v>
      </c>
      <c r="C20" s="42">
        <f>'[1]Szenario 1'!$K20</f>
        <v>1311.3710104740246</v>
      </c>
      <c r="D20" s="42">
        <f>'[1]Szenario 2'!$H20</f>
        <v>13257.156887141928</v>
      </c>
      <c r="E20" s="42">
        <f>'[1]Szenario 2'!$K20</f>
        <v>1372.6460240946751</v>
      </c>
      <c r="F20" s="42">
        <f>'[1]Szenario 3'!$H20</f>
        <v>13819.800821817569</v>
      </c>
      <c r="G20" s="42">
        <f>'[1]Szenario 3'!$K20</f>
        <v>1430.902177090991</v>
      </c>
      <c r="H20" s="30"/>
      <c r="I20" s="45">
        <f>'[2]Szenario 1'!$F20</f>
        <v>5.0717600086327827E-3</v>
      </c>
      <c r="J20" s="46">
        <f>'[2]Szenario 2'!$F20</f>
        <v>1.1000050228539856E-2</v>
      </c>
      <c r="K20" s="45">
        <f>'[2]Szenario 3'!$F20</f>
        <v>1.4423076923076924E-2</v>
      </c>
      <c r="L20" s="30"/>
      <c r="M20" s="49">
        <f>'[3]E-Auto'!$E18*(1/100)</f>
        <v>0.20803354838709684</v>
      </c>
      <c r="N20" s="30"/>
      <c r="O20" s="43"/>
      <c r="P20" s="43"/>
      <c r="Y20" s="30"/>
    </row>
    <row r="21" spans="1:25" x14ac:dyDescent="0.3">
      <c r="A21" s="14">
        <f t="shared" si="0"/>
        <v>2027</v>
      </c>
      <c r="B21" s="42">
        <f>'[1]Szenario 1'!$H21</f>
        <v>12729.59213368193</v>
      </c>
      <c r="C21" s="42">
        <f>'[1]Szenario 1'!$K21</f>
        <v>1318.0219695214269</v>
      </c>
      <c r="D21" s="42">
        <f>'[1]Szenario 2'!$H21</f>
        <v>13380.57257585612</v>
      </c>
      <c r="E21" s="42">
        <f>'[1]Szenario 2'!$K21</f>
        <v>1385.4244845041426</v>
      </c>
      <c r="F21" s="42">
        <f>'[1]Szenario 3'!$H21</f>
        <v>13999.480903999325</v>
      </c>
      <c r="G21" s="42">
        <f>'[1]Szenario 3'!$K21</f>
        <v>1449.5062528000901</v>
      </c>
      <c r="H21" s="30"/>
      <c r="I21" s="45">
        <f>'[2]Szenario 1'!$F21</f>
        <v>5.0461670603392742E-3</v>
      </c>
      <c r="J21" s="46">
        <f>'[2]Szenario 2'!$F21</f>
        <v>1.0880365659777425E-2</v>
      </c>
      <c r="K21" s="45">
        <f>'[2]Szenario 3'!$F21</f>
        <v>1.4218009478672985E-2</v>
      </c>
      <c r="L21" s="30"/>
      <c r="M21" s="49">
        <f>'[3]E-Auto'!$E19*(1/100)</f>
        <v>0.23686548387096781</v>
      </c>
      <c r="N21" s="30"/>
      <c r="O21" s="43"/>
      <c r="P21" s="43"/>
      <c r="Y21" s="30"/>
    </row>
    <row r="22" spans="1:25" x14ac:dyDescent="0.3">
      <c r="A22" s="14">
        <f t="shared" si="0"/>
        <v>2028</v>
      </c>
      <c r="B22" s="42">
        <f>'[1]Szenario 1'!$H22</f>
        <v>12793.827782198468</v>
      </c>
      <c r="C22" s="42">
        <f>'[1]Szenario 1'!$K22</f>
        <v>1324.6729285688293</v>
      </c>
      <c r="D22" s="42">
        <f>'[1]Szenario 2'!$H22</f>
        <v>13503.988264570315</v>
      </c>
      <c r="E22" s="42">
        <f>'[1]Szenario 2'!$K22</f>
        <v>1398.2029449136103</v>
      </c>
      <c r="F22" s="42">
        <f>'[1]Szenario 3'!$H22</f>
        <v>14179.160986181081</v>
      </c>
      <c r="G22" s="42">
        <f>'[1]Szenario 3'!$K22</f>
        <v>1468.110328509189</v>
      </c>
      <c r="H22" s="30"/>
      <c r="I22" s="45">
        <f>'[2]Szenario 1'!$F22</f>
        <v>5.0208311077876294E-3</v>
      </c>
      <c r="J22" s="46">
        <f>'[2]Szenario 2'!$F22</f>
        <v>1.0763257482675578E-2</v>
      </c>
      <c r="K22" s="45">
        <f>'[2]Szenario 3'!$F22</f>
        <v>1.4018691588785047E-2</v>
      </c>
      <c r="L22" s="30"/>
      <c r="M22" s="49">
        <f>'[3]E-Auto'!$E20*(1/100)</f>
        <v>0.26569741935483882</v>
      </c>
      <c r="N22" s="30"/>
      <c r="O22" s="43"/>
      <c r="P22" s="43"/>
      <c r="Y22" s="30"/>
    </row>
    <row r="23" spans="1:25" x14ac:dyDescent="0.3">
      <c r="A23" s="14">
        <f t="shared" si="0"/>
        <v>2029</v>
      </c>
      <c r="B23" s="42">
        <f>'[1]Szenario 1'!$H23</f>
        <v>12858.063430715009</v>
      </c>
      <c r="C23" s="42">
        <f>'[1]Szenario 1'!$K23</f>
        <v>1331.3238876162318</v>
      </c>
      <c r="D23" s="42">
        <f>'[1]Szenario 2'!$H23</f>
        <v>13627.403953284507</v>
      </c>
      <c r="E23" s="42">
        <f>'[1]Szenario 2'!$K23</f>
        <v>1410.9814053230778</v>
      </c>
      <c r="F23" s="42">
        <f>'[1]Szenario 3'!$H23</f>
        <v>14358.841068362839</v>
      </c>
      <c r="G23" s="42">
        <f>'[1]Szenario 3'!$K23</f>
        <v>1486.7144042182883</v>
      </c>
      <c r="H23" s="30"/>
      <c r="I23" s="45">
        <f>'[2]Szenario 1'!$F23</f>
        <v>4.9957482993197282E-3</v>
      </c>
      <c r="J23" s="46">
        <f>'[2]Szenario 2'!$F23</f>
        <v>1.0648643392006224E-2</v>
      </c>
      <c r="K23" s="45">
        <f>'[2]Szenario 3'!$F23</f>
        <v>1.3824884792626729E-2</v>
      </c>
      <c r="L23" s="30"/>
      <c r="M23" s="49">
        <f>'[3]E-Auto'!$E21*(1/100)</f>
        <v>0.29452935483870979</v>
      </c>
      <c r="N23" s="30"/>
      <c r="O23" s="43"/>
      <c r="P23" s="43"/>
      <c r="Y23" s="30"/>
    </row>
    <row r="24" spans="1:25" x14ac:dyDescent="0.3">
      <c r="A24" s="14">
        <f t="shared" si="0"/>
        <v>2030</v>
      </c>
      <c r="B24" s="42">
        <f>'[1]Szenario 1'!$H24</f>
        <v>12922.299079231549</v>
      </c>
      <c r="C24" s="42">
        <f>'[1]Szenario 1'!$K24</f>
        <v>1337.9748466636345</v>
      </c>
      <c r="D24" s="42">
        <f>'[1]Szenario 2'!$H24</f>
        <v>13750.819641998702</v>
      </c>
      <c r="E24" s="42">
        <f>'[1]Szenario 2'!$K24</f>
        <v>1423.7598657325454</v>
      </c>
      <c r="F24" s="42">
        <f>'[1]Szenario 3'!$H24</f>
        <v>14538.521150544595</v>
      </c>
      <c r="G24" s="42">
        <f>'[1]Szenario 3'!$K24</f>
        <v>1505.3184799273872</v>
      </c>
      <c r="H24" s="30"/>
      <c r="I24" s="45">
        <f>'[2]Szenario 1'!$F24</f>
        <v>4.9709148598625066E-3</v>
      </c>
      <c r="J24" s="46">
        <f>'[2]Szenario 2'!$F24</f>
        <v>1.0536444551359153E-2</v>
      </c>
      <c r="K24" s="45">
        <f>'[2]Szenario 3'!$F24</f>
        <v>1.3636363636363636E-2</v>
      </c>
      <c r="L24" s="30"/>
      <c r="M24" s="49">
        <f>'[3]E-Auto'!$E22*(1/100)</f>
        <v>0.32336129032258071</v>
      </c>
      <c r="N24" s="30"/>
      <c r="O24" s="43"/>
      <c r="P24" s="43"/>
      <c r="Y24" s="30"/>
    </row>
    <row r="25" spans="1:25" x14ac:dyDescent="0.3">
      <c r="A25" s="14">
        <f t="shared" si="0"/>
        <v>2031</v>
      </c>
      <c r="B25" s="42">
        <f>'[1]Szenario 1'!$H25</f>
        <v>12986.534727748087</v>
      </c>
      <c r="C25" s="42">
        <f>'[1]Szenario 1'!$K25</f>
        <v>1344.6258057110367</v>
      </c>
      <c r="D25" s="42">
        <f>'[1]Szenario 2'!$H25</f>
        <v>13874.235330712894</v>
      </c>
      <c r="E25" s="42">
        <f>'[1]Szenario 2'!$K25</f>
        <v>1436.5383261420129</v>
      </c>
      <c r="F25" s="42">
        <f>'[1]Szenario 3'!$H25</f>
        <v>14718.201232726351</v>
      </c>
      <c r="G25" s="42">
        <f>'[1]Szenario 3'!$K25</f>
        <v>1523.9225556364863</v>
      </c>
      <c r="H25" s="30"/>
      <c r="I25" s="45">
        <f>'[2]Szenario 1'!$F25</f>
        <v>4.9463270890338874E-3</v>
      </c>
      <c r="J25" s="46">
        <f>'[2]Szenario 2'!$F25</f>
        <v>1.0426585412302418E-2</v>
      </c>
      <c r="K25" s="45">
        <f>'[2]Szenario 3'!$F25</f>
        <v>1.3452914798206279E-2</v>
      </c>
      <c r="L25" s="30"/>
      <c r="M25" s="49">
        <f>'[3]E-Auto'!$E23*(1/100)</f>
        <v>0.35219322580645168</v>
      </c>
      <c r="N25" s="30"/>
      <c r="O25" s="43"/>
      <c r="P25" s="43"/>
      <c r="Y25" s="30"/>
    </row>
    <row r="26" spans="1:25" x14ac:dyDescent="0.3">
      <c r="A26" s="14">
        <f t="shared" si="0"/>
        <v>2032</v>
      </c>
      <c r="B26" s="42">
        <f>'[1]Szenario 1'!$H26</f>
        <v>13050.770376264627</v>
      </c>
      <c r="C26" s="42">
        <f>'[1]Szenario 1'!$K26</f>
        <v>1351.2767647584394</v>
      </c>
      <c r="D26" s="42">
        <f>'[1]Szenario 2'!$H26</f>
        <v>13997.651019427089</v>
      </c>
      <c r="E26" s="42">
        <f>'[1]Szenario 2'!$K26</f>
        <v>1449.3167865514806</v>
      </c>
      <c r="F26" s="42">
        <f>'[1]Szenario 3'!$H26</f>
        <v>14897.881314908107</v>
      </c>
      <c r="G26" s="42">
        <f>'[1]Szenario 3'!$K26</f>
        <v>1542.5266313455852</v>
      </c>
      <c r="H26" s="30"/>
      <c r="I26" s="45">
        <f>'[2]Szenario 1'!$F26</f>
        <v>4.9219813593046396E-3</v>
      </c>
      <c r="J26" s="46">
        <f>'[2]Szenario 2'!$F26</f>
        <v>1.0318993544739198E-2</v>
      </c>
      <c r="K26" s="45">
        <f>'[2]Szenario 3'!$F26</f>
        <v>1.3274336283185841E-2</v>
      </c>
      <c r="L26" s="30"/>
      <c r="M26" s="49">
        <f>'[3]E-Auto'!$E24*(1/100)</f>
        <v>0.38102516129032266</v>
      </c>
      <c r="N26" s="30"/>
      <c r="O26" s="43"/>
      <c r="P26" s="43"/>
      <c r="Y26" s="30"/>
    </row>
    <row r="27" spans="1:25" x14ac:dyDescent="0.3">
      <c r="A27" s="14">
        <f t="shared" si="0"/>
        <v>2033</v>
      </c>
      <c r="B27" s="42">
        <f>'[1]Szenario 1'!$H27</f>
        <v>13115.006024781167</v>
      </c>
      <c r="C27" s="42">
        <f>'[1]Szenario 1'!$K27</f>
        <v>1357.9277238058419</v>
      </c>
      <c r="D27" s="42">
        <f>'[1]Szenario 2'!$H27</f>
        <v>14121.066708141281</v>
      </c>
      <c r="E27" s="42">
        <f>'[1]Szenario 2'!$K27</f>
        <v>1462.0952469609481</v>
      </c>
      <c r="F27" s="42">
        <f>'[1]Szenario 3'!$H27</f>
        <v>15077.561397089865</v>
      </c>
      <c r="G27" s="42">
        <f>'[1]Szenario 3'!$K27</f>
        <v>1561.1307070546845</v>
      </c>
      <c r="H27" s="30"/>
      <c r="I27" s="45">
        <f>'[2]Szenario 1'!$F27</f>
        <v>4.8978741142142561E-3</v>
      </c>
      <c r="J27" s="46">
        <f>'[2]Szenario 2'!$F27</f>
        <v>1.0213599477660667E-2</v>
      </c>
      <c r="K27" s="45">
        <f>'[2]Szenario 3'!$F27</f>
        <v>1.3100436681222707E-2</v>
      </c>
      <c r="L27" s="30"/>
      <c r="M27" s="49">
        <f>'[3]E-Auto'!$E25*(1/100)</f>
        <v>0.40985709677419369</v>
      </c>
      <c r="N27" s="30"/>
      <c r="O27" s="43"/>
      <c r="P27" s="43"/>
      <c r="Y27" s="30"/>
    </row>
    <row r="28" spans="1:25" x14ac:dyDescent="0.3">
      <c r="A28" s="14">
        <f t="shared" si="0"/>
        <v>2034</v>
      </c>
      <c r="B28" s="42">
        <f>'[1]Szenario 1'!$H28</f>
        <v>13179.241673297707</v>
      </c>
      <c r="C28" s="42">
        <f>'[1]Szenario 1'!$K28</f>
        <v>1364.5786828532446</v>
      </c>
      <c r="D28" s="42">
        <f>'[1]Szenario 2'!$H28</f>
        <v>14244.482396855472</v>
      </c>
      <c r="E28" s="42">
        <f>'[1]Szenario 2'!$K28</f>
        <v>1474.8737073704156</v>
      </c>
      <c r="F28" s="42">
        <f>'[1]Szenario 3'!$H28</f>
        <v>15257.241479271621</v>
      </c>
      <c r="G28" s="42">
        <f>'[1]Szenario 3'!$K28</f>
        <v>1579.7347827637834</v>
      </c>
      <c r="H28" s="30"/>
      <c r="I28" s="45">
        <f>'[2]Szenario 1'!$F28</f>
        <v>4.8740018666390125E-3</v>
      </c>
      <c r="J28" s="46">
        <f>'[2]Szenario 2'!$F28</f>
        <v>1.0110336549559116E-2</v>
      </c>
      <c r="K28" s="45">
        <f>'[2]Szenario 3'!$F28</f>
        <v>1.2931034482758621E-2</v>
      </c>
      <c r="L28" s="30"/>
      <c r="M28" s="49">
        <f>'[3]E-Auto'!$E26*(1/100)</f>
        <v>0.43868903225806466</v>
      </c>
      <c r="N28" s="30"/>
      <c r="O28" s="43"/>
      <c r="P28" s="43"/>
      <c r="Y28" s="30"/>
    </row>
    <row r="29" spans="1:25" x14ac:dyDescent="0.3">
      <c r="A29" s="14">
        <f t="shared" si="0"/>
        <v>2035</v>
      </c>
      <c r="B29" s="42">
        <f>'[1]Szenario 1'!$H29</f>
        <v>13243.477321814247</v>
      </c>
      <c r="C29" s="42">
        <f>'[1]Szenario 1'!$K29</f>
        <v>1371.229641900647</v>
      </c>
      <c r="D29" s="42">
        <f>'[1]Szenario 2'!$H29</f>
        <v>14367.898085569666</v>
      </c>
      <c r="E29" s="42">
        <f>'[1]Szenario 2'!$K29</f>
        <v>1487.6521677798833</v>
      </c>
      <c r="F29" s="42">
        <f>'[1]Szenario 3'!$H29</f>
        <v>15436.921561453377</v>
      </c>
      <c r="G29" s="42">
        <f>'[1]Szenario 3'!$K29</f>
        <v>1598.3388584728825</v>
      </c>
      <c r="H29" s="30"/>
      <c r="I29" s="45">
        <f>'[2]Szenario 1'!$F29</f>
        <v>4.8503611971104227E-3</v>
      </c>
      <c r="J29" s="46">
        <f>'[2]Szenario 2'!$F29</f>
        <v>1.0009140767824496E-2</v>
      </c>
      <c r="K29" s="45">
        <f>'[2]Szenario 3'!$F29</f>
        <v>1.276595744680851E-2</v>
      </c>
      <c r="L29" s="30"/>
      <c r="M29" s="49">
        <f>'[3]E-Auto'!$E27*(1/100)</f>
        <v>0.46752096774193563</v>
      </c>
      <c r="N29" s="30"/>
      <c r="O29" s="43"/>
      <c r="P29" s="43"/>
      <c r="Y29" s="30"/>
    </row>
    <row r="30" spans="1:25" x14ac:dyDescent="0.3">
      <c r="A30" s="14">
        <f t="shared" si="0"/>
        <v>2036</v>
      </c>
      <c r="B30" s="42">
        <f>'[1]Szenario 1'!$H30</f>
        <v>13307.712970330787</v>
      </c>
      <c r="C30" s="42">
        <f>'[1]Szenario 1'!$K30</f>
        <v>1377.8806009480497</v>
      </c>
      <c r="D30" s="42">
        <f>'[1]Szenario 2'!$H30</f>
        <v>14491.313774283859</v>
      </c>
      <c r="E30" s="42">
        <f>'[1]Szenario 2'!$K30</f>
        <v>1500.4306281893507</v>
      </c>
      <c r="F30" s="42">
        <f>'[1]Szenario 3'!$H30</f>
        <v>15616.601643635135</v>
      </c>
      <c r="G30" s="42">
        <f>'[1]Szenario 3'!$K30</f>
        <v>1616.9429341819816</v>
      </c>
      <c r="H30" s="30"/>
      <c r="I30" s="45">
        <f>'[2]Szenario 1'!$F30</f>
        <v>4.8269487521823973E-3</v>
      </c>
      <c r="J30" s="46">
        <f>'[2]Szenario 2'!$F30</f>
        <v>9.9099506765011995E-3</v>
      </c>
      <c r="K30" s="45">
        <f>'[2]Szenario 3'!$F30</f>
        <v>1.2605042016806723E-2</v>
      </c>
      <c r="L30" s="30"/>
      <c r="M30" s="49">
        <f>'[3]E-Auto'!$E28*(1/100)</f>
        <v>0.49635290322580661</v>
      </c>
      <c r="N30" s="30"/>
      <c r="O30" s="43"/>
      <c r="P30" s="43"/>
      <c r="Y30" s="30"/>
    </row>
    <row r="31" spans="1:25" x14ac:dyDescent="0.3">
      <c r="A31" s="14">
        <f t="shared" si="0"/>
        <v>2037</v>
      </c>
      <c r="B31" s="42">
        <f>'[1]Szenario 1'!$H31</f>
        <v>13371.948618847327</v>
      </c>
      <c r="C31" s="42">
        <f>'[1]Szenario 1'!$K31</f>
        <v>1384.5315599954522</v>
      </c>
      <c r="D31" s="42">
        <f>'[1]Szenario 2'!$H31</f>
        <v>14614.729462998052</v>
      </c>
      <c r="E31" s="42">
        <f>'[1]Szenario 2'!$K31</f>
        <v>1513.2090885988182</v>
      </c>
      <c r="F31" s="42">
        <f>'[1]Szenario 3'!$H31</f>
        <v>15796.281725816891</v>
      </c>
      <c r="G31" s="42">
        <f>'[1]Szenario 3'!$K31</f>
        <v>1635.5470098910807</v>
      </c>
      <c r="H31" s="30"/>
      <c r="I31" s="45">
        <f>'[2]Szenario 1'!$F31</f>
        <v>4.8037612428454618E-3</v>
      </c>
      <c r="J31" s="46">
        <f>'[2]Szenario 2'!$F31</f>
        <v>9.8127072318308084E-3</v>
      </c>
      <c r="K31" s="45">
        <f>'[2]Szenario 3'!$F31</f>
        <v>1.2448132780082987E-2</v>
      </c>
      <c r="L31" s="30"/>
      <c r="M31" s="49">
        <f>'[3]E-Auto'!$E29*(1/100)</f>
        <v>0.52518483870967758</v>
      </c>
      <c r="N31" s="30"/>
      <c r="O31" s="43"/>
      <c r="P31" s="43"/>
      <c r="Y31" s="30"/>
    </row>
    <row r="32" spans="1:25" x14ac:dyDescent="0.3">
      <c r="A32" s="14">
        <f t="shared" si="0"/>
        <v>2038</v>
      </c>
      <c r="B32" s="42">
        <f>'[1]Szenario 1'!$H32</f>
        <v>13436.184267363868</v>
      </c>
      <c r="C32" s="42">
        <f>'[1]Szenario 1'!$K32</f>
        <v>1391.1825190428547</v>
      </c>
      <c r="D32" s="42">
        <f>'[1]Szenario 2'!$H32</f>
        <v>14738.145151712242</v>
      </c>
      <c r="E32" s="42">
        <f>'[1]Szenario 2'!$K32</f>
        <v>1525.9875490082854</v>
      </c>
      <c r="F32" s="42">
        <f>'[1]Szenario 3'!$H32</f>
        <v>15975.961807998649</v>
      </c>
      <c r="G32" s="42">
        <f>'[1]Szenario 3'!$K32</f>
        <v>1654.1510856001801</v>
      </c>
      <c r="H32" s="30"/>
      <c r="I32" s="45">
        <f>'[2]Szenario 1'!$F32</f>
        <v>4.7807954429864713E-3</v>
      </c>
      <c r="J32" s="46">
        <f>'[2]Szenario 2'!$F32</f>
        <v>9.7173536850512499E-3</v>
      </c>
      <c r="K32" s="45">
        <f>'[2]Szenario 3'!$F32</f>
        <v>1.2295081967213115E-2</v>
      </c>
      <c r="L32" s="30"/>
      <c r="M32" s="49">
        <f>'[3]E-Auto'!$E30*(1/100)</f>
        <v>0.55401677419354856</v>
      </c>
      <c r="N32" s="30"/>
      <c r="O32" s="43"/>
      <c r="P32" s="43"/>
      <c r="Y32" s="30"/>
    </row>
    <row r="33" spans="1:25" x14ac:dyDescent="0.3">
      <c r="A33" s="14">
        <f t="shared" si="0"/>
        <v>2039</v>
      </c>
      <c r="B33" s="42">
        <f>'[1]Szenario 1'!$H33</f>
        <v>13500.419915880406</v>
      </c>
      <c r="C33" s="42">
        <f>'[1]Szenario 1'!$K33</f>
        <v>1397.8334780902571</v>
      </c>
      <c r="D33" s="42">
        <f>'[1]Szenario 2'!$H33</f>
        <v>14861.560840426435</v>
      </c>
      <c r="E33" s="42">
        <f>'[1]Szenario 2'!$K33</f>
        <v>1538.7660094177529</v>
      </c>
      <c r="F33" s="42">
        <f>'[1]Szenario 3'!$H33</f>
        <v>16155.641890180405</v>
      </c>
      <c r="G33" s="42">
        <f>'[1]Szenario 3'!$K33</f>
        <v>1672.7551613092789</v>
      </c>
      <c r="H33" s="30"/>
      <c r="I33" s="45">
        <f>'[2]Szenario 1'!$F33</f>
        <v>4.7580481878922859E-3</v>
      </c>
      <c r="J33" s="46">
        <f>'[2]Szenario 2'!$F33</f>
        <v>9.6238354719634378E-3</v>
      </c>
      <c r="K33" s="45">
        <f>'[2]Szenario 3'!$F33</f>
        <v>1.2145748987854251E-2</v>
      </c>
      <c r="L33" s="30"/>
      <c r="M33" s="49">
        <f>'[3]E-Auto'!$E31*(1/100)</f>
        <v>0.58284870967741953</v>
      </c>
      <c r="N33" s="30"/>
      <c r="O33" s="43"/>
      <c r="P33" s="43"/>
      <c r="Y33" s="30"/>
    </row>
    <row r="34" spans="1:25" x14ac:dyDescent="0.3">
      <c r="A34" s="14">
        <f t="shared" si="0"/>
        <v>2040</v>
      </c>
      <c r="B34" s="42">
        <f>'[1]Szenario 1'!$H34</f>
        <v>13564.655564396946</v>
      </c>
      <c r="C34" s="42">
        <f>'[1]Szenario 1'!$K34</f>
        <v>1404.4844371376596</v>
      </c>
      <c r="D34" s="42">
        <f>'[1]Szenario 2'!$H34</f>
        <v>14984.976529140627</v>
      </c>
      <c r="E34" s="42">
        <f>'[1]Szenario 2'!$K34</f>
        <v>1551.5444698272204</v>
      </c>
      <c r="F34" s="42">
        <f>'[1]Szenario 3'!$H34</f>
        <v>16335.321972362161</v>
      </c>
      <c r="G34" s="42">
        <f>'[1]Szenario 3'!$K34</f>
        <v>1691.3592370183781</v>
      </c>
      <c r="H34" s="30"/>
      <c r="I34" s="45">
        <f>'[2]Szenario 1'!$F34</f>
        <v>4.7355163727959698E-3</v>
      </c>
      <c r="J34" s="46">
        <f>'[2]Szenario 2'!$F34</f>
        <v>9.5321001088139283E-3</v>
      </c>
      <c r="K34" s="45">
        <f>'[2]Szenario 3'!$F34</f>
        <v>1.2E-2</v>
      </c>
      <c r="L34" s="30"/>
      <c r="M34" s="49">
        <f>'[3]E-Auto'!$E32*(1/100)</f>
        <v>0.6116806451612905</v>
      </c>
      <c r="N34" s="30"/>
      <c r="O34" s="43"/>
      <c r="P34" s="43"/>
      <c r="Y34" s="30"/>
    </row>
    <row r="35" spans="1:25" x14ac:dyDescent="0.3">
      <c r="A35" s="14">
        <f t="shared" si="0"/>
        <v>2041</v>
      </c>
      <c r="B35" s="42">
        <f>'[1]Szenario 1'!$H35</f>
        <v>13628.891212913486</v>
      </c>
      <c r="C35" s="42">
        <f>'[1]Szenario 1'!$K35</f>
        <v>1411.1353961850623</v>
      </c>
      <c r="D35" s="42">
        <f>'[1]Szenario 2'!$H35</f>
        <v>15108.392217854818</v>
      </c>
      <c r="E35" s="42">
        <f>'[1]Szenario 2'!$K35</f>
        <v>1564.3229302366879</v>
      </c>
      <c r="F35" s="42">
        <f>'[1]Szenario 3'!$H35</f>
        <v>16515.002054543915</v>
      </c>
      <c r="G35" s="42">
        <f>'[1]Szenario 3'!$K35</f>
        <v>1709.9633127274767</v>
      </c>
      <c r="H35" s="30"/>
      <c r="I35" s="45">
        <f>'[2]Szenario 1'!$F35</f>
        <v>4.7131969514640996E-3</v>
      </c>
      <c r="J35" s="46">
        <f>'[2]Szenario 2'!$F35</f>
        <v>9.4420970940760542E-3</v>
      </c>
      <c r="K35" s="45">
        <f>'[2]Szenario 3'!$F35</f>
        <v>1.1857707509881422E-2</v>
      </c>
      <c r="L35" s="30"/>
      <c r="M35" s="49">
        <f>'[3]E-Auto'!$E33*(1/100)</f>
        <v>0.64051258064516148</v>
      </c>
      <c r="N35" s="30"/>
      <c r="O35" s="43"/>
      <c r="P35" s="43"/>
      <c r="Y35" s="30"/>
    </row>
    <row r="36" spans="1:25" x14ac:dyDescent="0.3">
      <c r="A36" s="14">
        <f t="shared" si="0"/>
        <v>2042</v>
      </c>
      <c r="B36" s="42">
        <f>'[1]Szenario 1'!$H36</f>
        <v>13693.126861430024</v>
      </c>
      <c r="C36" s="42">
        <f>'[1]Szenario 1'!$K36</f>
        <v>1417.7863552324645</v>
      </c>
      <c r="D36" s="42">
        <f>'[1]Szenario 2'!$H36</f>
        <v>15231.807906569011</v>
      </c>
      <c r="E36" s="42">
        <f>'[1]Szenario 2'!$K36</f>
        <v>1577.1013906461553</v>
      </c>
      <c r="F36" s="42">
        <f>'[1]Szenario 3'!$H36</f>
        <v>16694.682136725674</v>
      </c>
      <c r="G36" s="42">
        <f>'[1]Szenario 3'!$K36</f>
        <v>1728.5673884365763</v>
      </c>
      <c r="H36" s="30"/>
      <c r="I36" s="45">
        <f>'[2]Szenario 1'!$F36</f>
        <v>4.6910869348238344E-3</v>
      </c>
      <c r="J36" s="46">
        <f>'[2]Szenario 2'!$F36</f>
        <v>9.3537778157433901E-3</v>
      </c>
      <c r="K36" s="45">
        <f>'[2]Szenario 3'!$F36</f>
        <v>1.171875E-2</v>
      </c>
      <c r="L36" s="30"/>
      <c r="M36" s="49">
        <f>'[3]E-Auto'!$E34*(1/100)</f>
        <v>0.66934451612903245</v>
      </c>
      <c r="N36" s="30"/>
      <c r="O36" s="43"/>
      <c r="P36" s="43"/>
      <c r="Y36" s="30"/>
    </row>
    <row r="37" spans="1:25" x14ac:dyDescent="0.3">
      <c r="A37" s="14">
        <f t="shared" si="0"/>
        <v>2043</v>
      </c>
      <c r="B37" s="42">
        <f>'[1]Szenario 1'!$H37</f>
        <v>13757.362509946563</v>
      </c>
      <c r="C37" s="42">
        <f>'[1]Szenario 1'!$K37</f>
        <v>1424.437314279867</v>
      </c>
      <c r="D37" s="42">
        <f>'[1]Szenario 2'!$H37</f>
        <v>15355.223595283205</v>
      </c>
      <c r="E37" s="42">
        <f>'[1]Szenario 2'!$K37</f>
        <v>1589.879851055623</v>
      </c>
      <c r="F37" s="42">
        <f>'[1]Szenario 3'!$H37</f>
        <v>16874.36221890743</v>
      </c>
      <c r="G37" s="42">
        <f>'[1]Szenario 3'!$K37</f>
        <v>1747.1714641456751</v>
      </c>
      <c r="H37" s="30"/>
      <c r="I37" s="45">
        <f>'[2]Szenario 1'!$F37</f>
        <v>4.6691833896284523E-3</v>
      </c>
      <c r="J37" s="46">
        <f>'[2]Szenario 2'!$F37</f>
        <v>9.2670954637779288E-3</v>
      </c>
      <c r="K37" s="45">
        <f>'[2]Szenario 3'!$F37</f>
        <v>1.1583011583011582E-2</v>
      </c>
      <c r="L37" s="30"/>
      <c r="M37" s="49">
        <f>'[3]E-Auto'!$E35*(1/100)</f>
        <v>0.69817645161290343</v>
      </c>
      <c r="N37" s="30"/>
      <c r="O37" s="43"/>
      <c r="P37" s="43"/>
      <c r="Y37" s="30"/>
    </row>
    <row r="38" spans="1:25" x14ac:dyDescent="0.3">
      <c r="A38" s="14">
        <f t="shared" si="0"/>
        <v>2044</v>
      </c>
      <c r="B38" s="42">
        <f>'[1]Szenario 1'!$H38</f>
        <v>13821.598158463101</v>
      </c>
      <c r="C38" s="42">
        <f>'[1]Szenario 1'!$K38</f>
        <v>1431.0882733272695</v>
      </c>
      <c r="D38" s="42">
        <f>'[1]Szenario 2'!$H38</f>
        <v>15478.639283997396</v>
      </c>
      <c r="E38" s="42">
        <f>'[1]Szenario 2'!$K38</f>
        <v>1602.6583114650903</v>
      </c>
      <c r="F38" s="42">
        <f>'[1]Szenario 3'!$H38</f>
        <v>17054.042301089186</v>
      </c>
      <c r="G38" s="42">
        <f>'[1]Szenario 3'!$K38</f>
        <v>1765.7755398547743</v>
      </c>
      <c r="H38" s="30"/>
      <c r="I38" s="45">
        <f>'[2]Szenario 1'!$F38</f>
        <v>4.6474834371600911E-3</v>
      </c>
      <c r="J38" s="46">
        <f>'[2]Szenario 2'!$F38</f>
        <v>9.1820049473816615E-3</v>
      </c>
      <c r="K38" s="45">
        <f>'[2]Szenario 3'!$F38</f>
        <v>1.1450381679389313E-2</v>
      </c>
      <c r="L38" s="30"/>
      <c r="M38" s="49">
        <f>'[3]E-Auto'!$E36*(1/100)</f>
        <v>0.7270083870967744</v>
      </c>
      <c r="N38" s="30"/>
      <c r="O38" s="43"/>
      <c r="P38" s="43"/>
      <c r="Y38" s="30"/>
    </row>
    <row r="39" spans="1:25" x14ac:dyDescent="0.3">
      <c r="A39" s="14">
        <f t="shared" si="0"/>
        <v>2045</v>
      </c>
      <c r="B39" s="42">
        <f>'[1]Szenario 1'!$H39</f>
        <v>13885.833806979641</v>
      </c>
      <c r="C39" s="42">
        <f>'[1]Szenario 1'!$K39</f>
        <v>1437.7392323746719</v>
      </c>
      <c r="D39" s="42">
        <f>'[1]Szenario 2'!$H39</f>
        <v>15602.054972711589</v>
      </c>
      <c r="E39" s="42">
        <f>'[1]Szenario 2'!$K39</f>
        <v>1615.4367718745577</v>
      </c>
      <c r="F39" s="42">
        <f>'[1]Szenario 3'!$H39</f>
        <v>17233.722383270942</v>
      </c>
      <c r="G39" s="42">
        <f>'[1]Szenario 3'!$K39</f>
        <v>1784.3796155638734</v>
      </c>
      <c r="H39" s="30"/>
      <c r="I39" s="45">
        <f>'[2]Szenario 1'!$F39</f>
        <v>4.6259842519685039E-3</v>
      </c>
      <c r="J39" s="46">
        <f>'[2]Szenario 2'!$F39</f>
        <v>9.0984628167843796E-3</v>
      </c>
      <c r="K39" s="45">
        <f>'[2]Szenario 3'!$F39</f>
        <v>1.1320754716981131E-2</v>
      </c>
      <c r="L39" s="30"/>
      <c r="M39" s="49">
        <f>'[3]E-Auto'!$E37*(1/100)</f>
        <v>0.75584032258064537</v>
      </c>
      <c r="N39" s="30"/>
      <c r="O39" s="43"/>
      <c r="P39" s="43"/>
      <c r="Y39" s="30"/>
    </row>
    <row r="40" spans="1:25" x14ac:dyDescent="0.3">
      <c r="A40" s="14">
        <f t="shared" si="0"/>
        <v>2046</v>
      </c>
      <c r="B40" s="42">
        <f>'[1]Szenario 1'!$H40</f>
        <v>13950.069455496181</v>
      </c>
      <c r="C40" s="42">
        <f>'[1]Szenario 1'!$K40</f>
        <v>1444.3901914220744</v>
      </c>
      <c r="D40" s="42">
        <f>'[1]Szenario 2'!$H40</f>
        <v>15725.470661425783</v>
      </c>
      <c r="E40" s="42">
        <f>'[1]Szenario 2'!$K40</f>
        <v>1628.2152322840254</v>
      </c>
      <c r="F40" s="42">
        <f>'[1]Szenario 3'!$H40</f>
        <v>17413.402465452702</v>
      </c>
      <c r="G40" s="42">
        <f>'[1]Szenario 3'!$K40</f>
        <v>1802.9836912729727</v>
      </c>
      <c r="H40" s="30"/>
      <c r="I40" s="45">
        <f>'[2]Szenario 1'!$F40</f>
        <v>4.604683060644656E-3</v>
      </c>
      <c r="J40" s="46">
        <f>'[2]Szenario 2'!$F40</f>
        <v>9.0164271892626286E-3</v>
      </c>
      <c r="K40" s="45">
        <f>'[2]Szenario 3'!$F40</f>
        <v>1.1194029850746268E-2</v>
      </c>
      <c r="L40" s="30"/>
      <c r="M40" s="49">
        <f>'[3]E-Auto'!$E38*(1/100)</f>
        <v>0.78467225806451635</v>
      </c>
      <c r="N40" s="30"/>
      <c r="O40" s="43"/>
      <c r="P40" s="43"/>
      <c r="Y40" s="30"/>
    </row>
    <row r="41" spans="1:25" x14ac:dyDescent="0.3">
      <c r="A41" s="14">
        <f t="shared" si="0"/>
        <v>2047</v>
      </c>
      <c r="B41" s="42">
        <f>'[1]Szenario 1'!$H41</f>
        <v>14014.305104012723</v>
      </c>
      <c r="C41" s="42">
        <f>'[1]Szenario 1'!$K41</f>
        <v>1451.0411504694773</v>
      </c>
      <c r="D41" s="42">
        <f>'[1]Szenario 2'!$H41</f>
        <v>15848.886350139976</v>
      </c>
      <c r="E41" s="42">
        <f>'[1]Szenario 2'!$K41</f>
        <v>1640.9936926934929</v>
      </c>
      <c r="F41" s="42">
        <f>'[1]Szenario 3'!$H41</f>
        <v>17593.082547634458</v>
      </c>
      <c r="G41" s="42">
        <f>'[1]Szenario 3'!$K41</f>
        <v>1821.5877669820716</v>
      </c>
      <c r="H41" s="30"/>
      <c r="I41" s="45">
        <f>'[2]Szenario 1'!$F41</f>
        <v>4.5835771406280475E-3</v>
      </c>
      <c r="J41" s="46">
        <f>'[2]Szenario 2'!$F41</f>
        <v>8.9358576791251833E-3</v>
      </c>
      <c r="K41" s="45">
        <f>'[2]Szenario 3'!$F41</f>
        <v>1.107011070110701E-2</v>
      </c>
      <c r="L41" s="30"/>
      <c r="M41" s="49">
        <f>'[3]E-Auto'!$E39*(1/100)</f>
        <v>0.81350419354838732</v>
      </c>
      <c r="N41" s="30"/>
      <c r="O41" s="43"/>
      <c r="P41" s="43"/>
      <c r="Y41" s="30"/>
    </row>
    <row r="42" spans="1:25" x14ac:dyDescent="0.3">
      <c r="A42" s="14">
        <f t="shared" si="0"/>
        <v>2048</v>
      </c>
      <c r="B42" s="42">
        <f>'[1]Szenario 1'!$H42</f>
        <v>14078.540752529261</v>
      </c>
      <c r="C42" s="42">
        <f>'[1]Szenario 1'!$K42</f>
        <v>1457.6921095168796</v>
      </c>
      <c r="D42" s="42">
        <f>'[1]Szenario 2'!$H42</f>
        <v>15972.302038854168</v>
      </c>
      <c r="E42" s="42">
        <f>'[1]Szenario 2'!$K42</f>
        <v>1653.7721531029604</v>
      </c>
      <c r="F42" s="42">
        <f>'[1]Szenario 3'!$H42</f>
        <v>17772.762629816214</v>
      </c>
      <c r="G42" s="42">
        <f>'[1]Szenario 3'!$K42</f>
        <v>1840.1918426911707</v>
      </c>
      <c r="H42" s="30"/>
      <c r="I42" s="45">
        <f>'[2]Szenario 1'!$F42</f>
        <v>4.5626638190466948E-3</v>
      </c>
      <c r="J42" s="46">
        <f>'[2]Szenario 2'!$F42</f>
        <v>8.8567153314190964E-3</v>
      </c>
      <c r="K42" s="45">
        <f>'[2]Szenario 3'!$F42</f>
        <v>1.0948905109489052E-2</v>
      </c>
      <c r="L42" s="30"/>
      <c r="M42" s="49">
        <f>'[3]E-Auto'!$E40*(1/100)</f>
        <v>0.8423361290322583</v>
      </c>
      <c r="N42" s="30"/>
      <c r="O42" s="43"/>
      <c r="P42" s="43"/>
      <c r="Y42" s="30"/>
    </row>
    <row r="43" spans="1:25" x14ac:dyDescent="0.3">
      <c r="A43" s="14">
        <f t="shared" si="0"/>
        <v>2049</v>
      </c>
      <c r="B43" s="42">
        <f>'[1]Szenario 1'!$H43</f>
        <v>14142.776401045803</v>
      </c>
      <c r="C43" s="42">
        <f>'[1]Szenario 1'!$K43</f>
        <v>1464.3430685642822</v>
      </c>
      <c r="D43" s="42">
        <f>'[1]Szenario 2'!$H43</f>
        <v>16095.717727568361</v>
      </c>
      <c r="E43" s="42">
        <f>'[1]Szenario 2'!$K43</f>
        <v>1666.5506135124281</v>
      </c>
      <c r="F43" s="42">
        <f>'[1]Szenario 3'!$H43</f>
        <v>17952.44271199797</v>
      </c>
      <c r="G43" s="42">
        <f>'[1]Szenario 3'!$K43</f>
        <v>1858.7959184002698</v>
      </c>
      <c r="H43" s="30"/>
      <c r="I43" s="45">
        <f>'[2]Szenario 1'!$F43</f>
        <v>4.5419404715887129E-3</v>
      </c>
      <c r="J43" s="46">
        <f>'[2]Szenario 2'!$F43</f>
        <v>8.7789625591277159E-3</v>
      </c>
      <c r="K43" s="45">
        <f>'[2]Szenario 3'!$F43</f>
        <v>1.0830324909747292E-2</v>
      </c>
      <c r="L43" s="30"/>
      <c r="M43" s="49">
        <f>'[3]E-Auto'!$E41*(1/100)</f>
        <v>0.87116806451612927</v>
      </c>
      <c r="N43" s="30"/>
      <c r="O43" s="43"/>
      <c r="P43" s="43"/>
      <c r="Y43" s="30"/>
    </row>
    <row r="44" spans="1:25" x14ac:dyDescent="0.3">
      <c r="A44" s="14">
        <f t="shared" si="0"/>
        <v>2050</v>
      </c>
      <c r="B44" s="42">
        <f>'[1]Szenario 1'!$H44</f>
        <v>14207.012049562343</v>
      </c>
      <c r="C44" s="42">
        <f>'[1]Szenario 1'!$K44</f>
        <v>1470.9940276116849</v>
      </c>
      <c r="D44" s="42">
        <f>'[1]Szenario 2'!$H44</f>
        <v>16219.133416282555</v>
      </c>
      <c r="E44" s="42">
        <f>'[1]Szenario 2'!$K44</f>
        <v>1679.3290739218955</v>
      </c>
      <c r="F44" s="42">
        <f>'[1]Szenario 3'!$H44</f>
        <v>18132.12279417973</v>
      </c>
      <c r="G44" s="42">
        <f>'[1]Szenario 3'!$K44</f>
        <v>1877.3999941093691</v>
      </c>
      <c r="H44" s="30"/>
      <c r="I44" s="45">
        <f>'[2]Szenario 1'!$F44</f>
        <v>4.5214045214045217E-3</v>
      </c>
      <c r="J44" s="46">
        <f>'[2]Szenario 2'!$F44</f>
        <v>8.7025630836479236E-3</v>
      </c>
      <c r="K44" s="45">
        <f>'[2]Szenario 3'!$F44</f>
        <v>1.0714285714285714E-2</v>
      </c>
      <c r="L44" s="30"/>
      <c r="M44" s="49">
        <f>'[3]E-Auto'!$E42*(1/100)</f>
        <v>0.9</v>
      </c>
      <c r="N44" s="30"/>
      <c r="O44" s="43"/>
      <c r="P44" s="43"/>
      <c r="Y44" s="30"/>
    </row>
    <row r="45" spans="1:25" x14ac:dyDescent="0.3">
      <c r="A45" s="14">
        <f t="shared" si="0"/>
        <v>2051</v>
      </c>
      <c r="B45" s="42">
        <f>'[1]Szenario 1'!$H45</f>
        <v>14271.247698078883</v>
      </c>
      <c r="C45" s="42">
        <f>'[1]Szenario 1'!$K45</f>
        <v>1477.6449866590874</v>
      </c>
      <c r="D45" s="42">
        <f>'[1]Szenario 2'!$H45</f>
        <v>16342.54910499675</v>
      </c>
      <c r="E45" s="42">
        <f>'[1]Szenario 2'!$K45</f>
        <v>1692.1075343313632</v>
      </c>
      <c r="F45" s="42">
        <f>'[1]Szenario 3'!$H45</f>
        <v>18311.802876361486</v>
      </c>
      <c r="G45" s="42">
        <f>'[1]Szenario 3'!$K45</f>
        <v>1896.004069818468</v>
      </c>
      <c r="H45" s="30"/>
      <c r="I45" s="45">
        <f>'[2]Szenario 1'!$F45</f>
        <v>4.50105343803869E-3</v>
      </c>
      <c r="J45" s="46">
        <f>'[2]Szenario 2'!$F45</f>
        <v>8.6274818783485668E-3</v>
      </c>
      <c r="K45" s="45">
        <f>'[2]Szenario 3'!$F45</f>
        <v>1.0600706713780919E-2</v>
      </c>
      <c r="L45" s="30"/>
      <c r="M45" s="49">
        <f>'[3]E-Auto'!$E43*(1/100)</f>
        <v>0.928831935483871</v>
      </c>
      <c r="N45" s="30"/>
      <c r="O45" s="43"/>
      <c r="P45" s="43"/>
      <c r="Y45" s="30"/>
    </row>
    <row r="46" spans="1:25" x14ac:dyDescent="0.3">
      <c r="A46" s="14">
        <f t="shared" si="0"/>
        <v>2052</v>
      </c>
      <c r="B46" s="42">
        <f>'[1]Szenario 1'!$H46</f>
        <v>14335.483346595423</v>
      </c>
      <c r="C46" s="42">
        <f>'[1]Szenario 1'!$K46</f>
        <v>1484.2959457064901</v>
      </c>
      <c r="D46" s="42">
        <f>'[1]Szenario 2'!$H46</f>
        <v>16465.964793710944</v>
      </c>
      <c r="E46" s="42">
        <f>'[1]Szenario 2'!$K46</f>
        <v>1704.8859947408309</v>
      </c>
      <c r="F46" s="42">
        <f>'[1]Szenario 3'!$H46</f>
        <v>18491.482958543242</v>
      </c>
      <c r="G46" s="42">
        <f>'[1]Szenario 3'!$K46</f>
        <v>1914.6081455275671</v>
      </c>
      <c r="H46" s="30"/>
      <c r="I46" s="45">
        <f>'[2]Szenario 1'!$F46</f>
        <v>4.4808847363905042E-3</v>
      </c>
      <c r="J46" s="46">
        <f>'[2]Szenario 2'!$F46</f>
        <v>8.5536851150255829E-3</v>
      </c>
      <c r="K46" s="45">
        <f>'[2]Szenario 3'!$F46</f>
        <v>1.048951048951049E-2</v>
      </c>
      <c r="L46" s="30"/>
      <c r="M46" s="49">
        <f>'[3]E-Auto'!$E44*(1/100)</f>
        <v>0.95766387096774197</v>
      </c>
      <c r="N46" s="30"/>
      <c r="O46" s="43"/>
      <c r="P46" s="43"/>
      <c r="Y46" s="30"/>
    </row>
    <row r="47" spans="1:25" x14ac:dyDescent="0.3">
      <c r="A47" s="14">
        <f t="shared" si="0"/>
        <v>2053</v>
      </c>
      <c r="B47" s="42">
        <f>'[1]Szenario 1'!$H47</f>
        <v>14399.718995111962</v>
      </c>
      <c r="C47" s="42">
        <f>'[1]Szenario 1'!$K47</f>
        <v>1490.9469047538923</v>
      </c>
      <c r="D47" s="42">
        <f>'[1]Szenario 2'!$H47</f>
        <v>16589.380482425138</v>
      </c>
      <c r="E47" s="42">
        <f>'[1]Szenario 2'!$K47</f>
        <v>1717.6644551502986</v>
      </c>
      <c r="F47" s="42">
        <f>'[1]Szenario 3'!$H47</f>
        <v>18671.163040724998</v>
      </c>
      <c r="G47" s="42">
        <f>'[1]Szenario 3'!$K47</f>
        <v>1933.2122212366662</v>
      </c>
      <c r="H47" s="30"/>
      <c r="I47" s="45">
        <f>'[2]Szenario 1'!$F47</f>
        <v>4.4608959757023534E-3</v>
      </c>
      <c r="J47" s="46">
        <f>'[2]Szenario 2'!$F47</f>
        <v>8.4811401130818684E-3</v>
      </c>
      <c r="K47" s="45">
        <f>'[2]Szenario 3'!$F47</f>
        <v>1.0380622837370242E-2</v>
      </c>
      <c r="L47" s="30"/>
      <c r="M47" s="49">
        <f>'[3]E-Auto'!$E45*(1/100)</f>
        <v>0.98649580645161294</v>
      </c>
      <c r="N47" s="30"/>
      <c r="O47" s="43"/>
      <c r="P47" s="43"/>
      <c r="Y47" s="30"/>
    </row>
    <row r="48" spans="1:25" x14ac:dyDescent="0.3">
      <c r="A48" s="14">
        <f t="shared" si="0"/>
        <v>2054</v>
      </c>
      <c r="B48" s="42">
        <f>'[1]Szenario 1'!$H48</f>
        <v>14463.954643628502</v>
      </c>
      <c r="C48" s="42">
        <f>'[1]Szenario 1'!$K48</f>
        <v>1497.597863801295</v>
      </c>
      <c r="D48" s="42">
        <f>'[1]Szenario 2'!$H48</f>
        <v>16712.796171139333</v>
      </c>
      <c r="E48" s="42">
        <f>'[1]Szenario 2'!$K48</f>
        <v>1730.4429155597663</v>
      </c>
      <c r="F48" s="42">
        <f>'[1]Szenario 3'!$H48</f>
        <v>18850.843122906754</v>
      </c>
      <c r="G48" s="42">
        <f>'[1]Szenario 3'!$K48</f>
        <v>1951.8162969457651</v>
      </c>
      <c r="H48" s="30"/>
      <c r="I48" s="45">
        <f>'[2]Szenario 1'!$F48</f>
        <v>4.4410847585750731E-3</v>
      </c>
      <c r="J48" s="46">
        <f>'[2]Szenario 2'!$F48</f>
        <v>8.4098152912714559E-3</v>
      </c>
      <c r="K48" s="45">
        <f>'[2]Szenario 3'!$F48</f>
        <v>1.0273972602739725E-2</v>
      </c>
      <c r="L48" s="30"/>
      <c r="M48" s="49">
        <f>'[3]E-Auto'!$E46*(1/100)</f>
        <v>1</v>
      </c>
      <c r="N48" s="30"/>
      <c r="O48" s="43"/>
      <c r="P48" s="43"/>
      <c r="Y48" s="30"/>
    </row>
    <row r="49" spans="1:25" x14ac:dyDescent="0.3">
      <c r="A49" s="14">
        <f t="shared" si="0"/>
        <v>2055</v>
      </c>
      <c r="B49" s="42">
        <f>'[1]Szenario 1'!$H49</f>
        <v>14528.19029214504</v>
      </c>
      <c r="C49" s="42">
        <f>'[1]Szenario 1'!$K49</f>
        <v>1504.2488228486973</v>
      </c>
      <c r="D49" s="42">
        <f>'[1]Szenario 2'!$H49</f>
        <v>16836.211859853523</v>
      </c>
      <c r="E49" s="42">
        <f>'[1]Szenario 2'!$K49</f>
        <v>1743.2213759692338</v>
      </c>
      <c r="F49" s="42">
        <f>'[1]Szenario 3'!$H49</f>
        <v>19030.52320508851</v>
      </c>
      <c r="G49" s="42">
        <f>'[1]Szenario 3'!$K49</f>
        <v>1970.4203726548642</v>
      </c>
      <c r="H49" s="30"/>
      <c r="I49" s="45">
        <f>'[2]Szenario 1'!$F49</f>
        <v>4.4214487300094077E-3</v>
      </c>
      <c r="J49" s="46">
        <f>'[2]Szenario 2'!$F49</f>
        <v>8.3396801218583397E-3</v>
      </c>
      <c r="K49" s="45">
        <f>'[2]Szenario 3'!$F49</f>
        <v>1.0169491525423728E-2</v>
      </c>
      <c r="L49" s="30"/>
      <c r="M49" s="49">
        <f>'[3]E-Auto'!$E47*(1/100)</f>
        <v>1</v>
      </c>
      <c r="N49" s="30"/>
      <c r="O49" s="43"/>
      <c r="P49" s="43"/>
      <c r="Y49" s="30"/>
    </row>
    <row r="50" spans="1:25" x14ac:dyDescent="0.3">
      <c r="A50" s="14">
        <f t="shared" si="0"/>
        <v>2056</v>
      </c>
      <c r="B50" s="42">
        <f>'[1]Szenario 1'!$H50</f>
        <v>14592.42594066158</v>
      </c>
      <c r="C50" s="42">
        <f>'[1]Szenario 1'!$K50</f>
        <v>1510.8997818961</v>
      </c>
      <c r="D50" s="42">
        <f>'[1]Szenario 2'!$H50</f>
        <v>16959.627548567718</v>
      </c>
      <c r="E50" s="42">
        <f>'[1]Szenario 2'!$K50</f>
        <v>1755.9998363787015</v>
      </c>
      <c r="F50" s="42">
        <f>'[1]Szenario 3'!$H50</f>
        <v>19210.203287270266</v>
      </c>
      <c r="G50" s="42">
        <f>'[1]Szenario 3'!$K50</f>
        <v>1989.0244483639631</v>
      </c>
      <c r="H50" s="30"/>
      <c r="I50" s="45">
        <f>'[2]Szenario 1'!$F50</f>
        <v>4.401985576472792E-3</v>
      </c>
      <c r="J50" s="46">
        <f>'[2]Szenario 2'!$F50</f>
        <v>8.2707050870501151E-3</v>
      </c>
      <c r="K50" s="45">
        <f>'[2]Szenario 3'!$F50</f>
        <v>1.0067114093959731E-2</v>
      </c>
      <c r="L50" s="30"/>
      <c r="M50" s="49">
        <f>'[3]E-Auto'!$E48*(1/100)</f>
        <v>1</v>
      </c>
      <c r="N50" s="30"/>
      <c r="O50" s="43"/>
      <c r="P50" s="43"/>
      <c r="Y50" s="30"/>
    </row>
    <row r="51" spans="1:25" x14ac:dyDescent="0.3">
      <c r="A51" s="14">
        <f t="shared" si="0"/>
        <v>2057</v>
      </c>
      <c r="B51" s="42">
        <f>'[1]Szenario 1'!$H51</f>
        <v>14656.661589178118</v>
      </c>
      <c r="C51" s="42">
        <f>'[1]Szenario 1'!$K51</f>
        <v>1517.5507409435022</v>
      </c>
      <c r="D51" s="42">
        <f>'[1]Szenario 2'!$H51</f>
        <v>17083.043237281912</v>
      </c>
      <c r="E51" s="42">
        <f>'[1]Szenario 2'!$K51</f>
        <v>1768.778296788169</v>
      </c>
      <c r="F51" s="42">
        <f>'[1]Szenario 3'!$H51</f>
        <v>19389.883369452022</v>
      </c>
      <c r="G51" s="42">
        <f>'[1]Szenario 3'!$K51</f>
        <v>2007.6285240730622</v>
      </c>
      <c r="H51" s="30"/>
      <c r="I51" s="45">
        <f>'[2]Szenario 1'!$F51</f>
        <v>4.3826930249906753E-3</v>
      </c>
      <c r="J51" s="46">
        <f>'[2]Szenario 2'!$F51</f>
        <v>8.2028616375758485E-3</v>
      </c>
      <c r="K51" s="45">
        <f>'[2]Szenario 3'!$F51</f>
        <v>9.9667774086378731E-3</v>
      </c>
      <c r="L51" s="30"/>
      <c r="M51" s="49">
        <f>'[3]E-Auto'!$E49*(1/100)</f>
        <v>1</v>
      </c>
      <c r="N51" s="30"/>
      <c r="O51" s="43"/>
      <c r="P51" s="43"/>
      <c r="Y51" s="30"/>
    </row>
    <row r="52" spans="1:25" x14ac:dyDescent="0.3">
      <c r="A52" s="14">
        <f t="shared" si="0"/>
        <v>2058</v>
      </c>
      <c r="B52" s="42">
        <f>'[1]Szenario 1'!$H52</f>
        <v>14720.897237694657</v>
      </c>
      <c r="C52" s="42">
        <f>'[1]Szenario 1'!$K52</f>
        <v>1524.2016999909047</v>
      </c>
      <c r="D52" s="42">
        <f>'[1]Szenario 2'!$H52</f>
        <v>17206.458925996103</v>
      </c>
      <c r="E52" s="42">
        <f>'[1]Szenario 2'!$K52</f>
        <v>1781.5567571976364</v>
      </c>
      <c r="F52" s="42">
        <f>'[1]Szenario 3'!$H52</f>
        <v>19569.563451633778</v>
      </c>
      <c r="G52" s="42">
        <f>'[1]Szenario 3'!$K52</f>
        <v>2026.2325997821613</v>
      </c>
      <c r="H52" s="30"/>
      <c r="I52" s="45">
        <f>'[2]Szenario 1'!$F52</f>
        <v>4.3635688422616285E-3</v>
      </c>
      <c r="J52" s="46">
        <f>'[2]Szenario 2'!$F52</f>
        <v>8.1361221532860271E-3</v>
      </c>
      <c r="K52" s="45">
        <f>'[2]Szenario 3'!$F52</f>
        <v>9.8684210526315784E-3</v>
      </c>
      <c r="L52" s="30"/>
      <c r="M52" s="49">
        <f>'[3]E-Auto'!$E50*(1/100)</f>
        <v>1</v>
      </c>
      <c r="N52" s="30"/>
      <c r="O52" s="43"/>
      <c r="P52" s="43"/>
      <c r="Y52" s="30"/>
    </row>
    <row r="53" spans="1:25" x14ac:dyDescent="0.3">
      <c r="A53" s="14">
        <f t="shared" si="0"/>
        <v>2059</v>
      </c>
      <c r="B53" s="42">
        <f>'[1]Szenario 1'!$H53</f>
        <v>14785.132886211197</v>
      </c>
      <c r="C53" s="42">
        <f>'[1]Szenario 1'!$K53</f>
        <v>1530.8526590383071</v>
      </c>
      <c r="D53" s="42">
        <f>'[1]Szenario 2'!$H53</f>
        <v>17329.874614710297</v>
      </c>
      <c r="E53" s="42">
        <f>'[1]Szenario 2'!$K53</f>
        <v>1794.3352176071041</v>
      </c>
      <c r="F53" s="42">
        <f>'[1]Szenario 3'!$H53</f>
        <v>19749.243533815534</v>
      </c>
      <c r="G53" s="42">
        <f>'[1]Szenario 3'!$K53</f>
        <v>2044.8366754912602</v>
      </c>
      <c r="H53" s="30"/>
      <c r="I53" s="45">
        <f>'[2]Szenario 1'!$F53</f>
        <v>4.3446108337955262E-3</v>
      </c>
      <c r="J53" s="46">
        <f>'[2]Szenario 2'!$F53</f>
        <v>8.0704599056603769E-3</v>
      </c>
      <c r="K53" s="45">
        <f>'[2]Szenario 3'!$F53</f>
        <v>9.7719869706840382E-3</v>
      </c>
      <c r="L53" s="30"/>
      <c r="M53" s="49">
        <f>'[3]E-Auto'!$E51*(1/100)</f>
        <v>1</v>
      </c>
      <c r="N53" s="30"/>
      <c r="O53" s="43"/>
      <c r="P53" s="43"/>
      <c r="Y53" s="30"/>
    </row>
    <row r="54" spans="1:25" ht="15" thickBot="1" x14ac:dyDescent="0.35">
      <c r="A54" s="15">
        <f t="shared" si="0"/>
        <v>2060</v>
      </c>
      <c r="B54" s="42">
        <f>'[1]Szenario 1'!$H54</f>
        <v>14849.368534727735</v>
      </c>
      <c r="C54" s="42">
        <f>'[1]Szenario 1'!$K54</f>
        <v>1537.5036180857096</v>
      </c>
      <c r="D54" s="42">
        <f>'[1]Szenario 2'!$H54</f>
        <v>17453.290303424488</v>
      </c>
      <c r="E54" s="42">
        <f>'[1]Szenario 2'!$K54</f>
        <v>1807.1136780165714</v>
      </c>
      <c r="F54" s="42">
        <f>'[1]Szenario 3'!$H54</f>
        <v>19928.923615997293</v>
      </c>
      <c r="G54" s="42">
        <f>'[1]Szenario 3'!$K54</f>
        <v>2063.4407512003595</v>
      </c>
      <c r="H54" s="30"/>
      <c r="I54" s="45">
        <f>'[2]Szenario 1'!$F54</f>
        <v>4.3258168430740911E-3</v>
      </c>
      <c r="J54" s="46">
        <f>'[2]Szenario 2'!$F54</f>
        <v>8.0058490221166147E-3</v>
      </c>
      <c r="K54" s="45">
        <f>'[2]Szenario 3'!$F54</f>
        <v>9.6774193548387101E-3</v>
      </c>
      <c r="L54" s="30"/>
      <c r="M54" s="49">
        <f>'[3]E-Auto'!$E52*(1/100)</f>
        <v>1</v>
      </c>
      <c r="N54" s="30"/>
      <c r="O54" s="43"/>
      <c r="P54" s="43"/>
      <c r="Y54" s="30"/>
    </row>
    <row r="55" spans="1:25" x14ac:dyDescent="0.3">
      <c r="Y55" s="30"/>
    </row>
  </sheetData>
  <mergeCells count="14">
    <mergeCell ref="Z3:AB4"/>
    <mergeCell ref="Y1:Y55"/>
    <mergeCell ref="H1:H54"/>
    <mergeCell ref="L1:L54"/>
    <mergeCell ref="N1:N54"/>
    <mergeCell ref="O5:P6"/>
    <mergeCell ref="B7:C7"/>
    <mergeCell ref="D7:E7"/>
    <mergeCell ref="F7:G7"/>
    <mergeCell ref="B2:D3"/>
    <mergeCell ref="D5:E6"/>
    <mergeCell ref="I5:K6"/>
    <mergeCell ref="M5:M6"/>
    <mergeCell ref="S2:U4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Variante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2020-04-06T15:16:56Z</dcterms:created>
  <dcterms:modified xsi:type="dcterms:W3CDTF">2020-04-07T10:50:21Z</dcterms:modified>
</cp:coreProperties>
</file>