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0" yWindow="0" windowWidth="23040" windowHeight="9384" activeTab="1"/>
  </bookViews>
  <sheets>
    <sheet name="E-Auto" sheetId="1" r:id="rId1"/>
    <sheet name="Diagramm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43" i="1"/>
  <c r="D44" i="1"/>
  <c r="D45" i="1"/>
  <c r="D46" i="1"/>
  <c r="D47" i="1"/>
  <c r="D48" i="1"/>
  <c r="D49" i="1"/>
  <c r="D50" i="1"/>
  <c r="D51" i="1"/>
  <c r="D52" i="1"/>
  <c r="C43" i="1"/>
  <c r="C44" i="1"/>
  <c r="C45" i="1"/>
  <c r="C46" i="1"/>
  <c r="C47" i="1"/>
  <c r="C48" i="1"/>
  <c r="C49" i="1"/>
  <c r="C50" i="1"/>
  <c r="C51" i="1"/>
  <c r="C52" i="1"/>
  <c r="E43" i="1"/>
  <c r="E44" i="1"/>
  <c r="E4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<sst xmlns="http://schemas.openxmlformats.org/spreadsheetml/2006/main" count="11" uniqueCount="11">
  <si>
    <t>Jahr</t>
  </si>
  <si>
    <t>Szenario 1</t>
  </si>
  <si>
    <t>Szenario 2</t>
  </si>
  <si>
    <t>Szenario 3</t>
  </si>
  <si>
    <t>Szenario 1:</t>
  </si>
  <si>
    <t>Szenario 2:</t>
  </si>
  <si>
    <t xml:space="preserve">Szenario 3: </t>
  </si>
  <si>
    <t>Eintrittswarscheinlichkeit</t>
  </si>
  <si>
    <t>E-Auto Marktanteil 2050</t>
  </si>
  <si>
    <t>Annahme: Wachstum linear</t>
  </si>
  <si>
    <r>
      <t>Anteil E-Autos am DTV in</t>
    </r>
    <r>
      <rPr>
        <b/>
        <sz val="18"/>
        <color theme="1"/>
        <rFont val="Calibri"/>
        <family val="2"/>
        <scheme val="minor"/>
      </rPr>
      <t xml:space="preserve"> [%]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</si>
</sst>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%"/>
    <numFmt numFmtId="165" formatCode="0.000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2" applyNumberFormat="1" applyFont="1" applyAlignment="1">
      <alignment horizontal="center"/>
    </xf>
    <xf numFmtId="0" fontId="0" fillId="0" borderId="17" xfId="0" applyBorder="1" applyAlignment="1">
      <alignment horizontal="left"/>
    </xf>
    <xf numFmtId="165" fontId="0" fillId="0" borderId="0" xfId="2" applyNumberFormat="1" applyFont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165" fontId="0" fillId="2" borderId="0" xfId="2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3" borderId="17" xfId="0" applyFont="1" applyFill="1" applyBorder="1" applyAlignment="1">
      <alignment horizontal="left"/>
    </xf>
    <xf numFmtId="165" fontId="0" fillId="3" borderId="0" xfId="2" applyNumberFormat="1" applyFont="1" applyFill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165" fontId="0" fillId="0" borderId="22" xfId="2" applyNumberFormat="1" applyFont="1" applyBorder="1" applyAlignment="1">
      <alignment horizontal="center"/>
    </xf>
    <xf numFmtId="0" fontId="0" fillId="3" borderId="0" xfId="2" applyNumberFormat="1" applyFont="1" applyFill="1" applyAlignment="1">
      <alignment horizontal="center"/>
    </xf>
    <xf numFmtId="166" fontId="0" fillId="3" borderId="0" xfId="2" applyNumberFormat="1" applyFont="1" applyFill="1" applyAlignment="1">
      <alignment horizontal="center"/>
    </xf>
    <xf numFmtId="166" fontId="0" fillId="0" borderId="0" xfId="2" applyNumberFormat="1" applyFont="1" applyFill="1" applyAlignment="1">
      <alignment horizontal="center"/>
    </xf>
    <xf numFmtId="0" fontId="0" fillId="0" borderId="0" xfId="0" applyFill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9" fontId="0" fillId="2" borderId="14" xfId="0" applyNumberFormat="1" applyFill="1" applyBorder="1" applyAlignment="1">
      <alignment horizontal="center"/>
    </xf>
    <xf numFmtId="9" fontId="0" fillId="2" borderId="15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4">
    <dxf>
      <numFmt numFmtId="165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0.000%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Marktanteil E-Autos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Diagramm!$B$2:$B$47</c15:sqref>
                  </c15:fullRef>
                </c:ext>
              </c:extLst>
              <c:f>(Diagramm!$B$2,Diagramm!$B$7,Diagramm!$B$12,Diagramm!$B$17,Diagramm!$B$22,Diagramm!$B$27,Diagramm!$B$32,Diagramm!$B$37,Diagramm!$B$42,Diagramm!$B$47)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Diagramm!$D$2:$D$47</c15:sqref>
                  </c15:fullRef>
                </c:ext>
              </c:extLst>
              <c:f>(Diagramm!$D$2,Diagramm!$D$7,Diagramm!$D$12,Diagramm!$D$17,Diagramm!$D$22,Diagramm!$D$27,Diagramm!$D$32,Diagramm!$D$37,Diagramm!$D$42,Diagramm!$D$47)</c:f>
              <c:numCache>
                <c:formatCode>0.000%</c:formatCode>
                <c:ptCount val="10"/>
                <c:pt idx="0">
                  <c:v>1.6900000000000001E-3</c:v>
                </c:pt>
                <c:pt idx="1">
                  <c:v>3.5041935483870967E-2</c:v>
                </c:pt>
                <c:pt idx="2">
                  <c:v>0.17920161290322587</c:v>
                </c:pt>
                <c:pt idx="3">
                  <c:v>0.32336129032258071</c:v>
                </c:pt>
                <c:pt idx="4">
                  <c:v>0.46752096774193563</c:v>
                </c:pt>
                <c:pt idx="5">
                  <c:v>0.6116806451612905</c:v>
                </c:pt>
                <c:pt idx="6">
                  <c:v>0.75584032258064537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16384"/>
        <c:axId val="448315600"/>
      </c:lineChart>
      <c:catAx>
        <c:axId val="4483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315600"/>
        <c:crosses val="autoZero"/>
        <c:auto val="1"/>
        <c:lblAlgn val="ctr"/>
        <c:lblOffset val="100"/>
        <c:noMultiLvlLbl val="0"/>
      </c:catAx>
      <c:valAx>
        <c:axId val="44831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3163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Marktanteil E-Autos - Zustand 1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Diagramm!$B$2:$B$47</c15:sqref>
                  </c15:fullRef>
                </c:ext>
              </c:extLst>
              <c:f>(Diagramm!$B$2,Diagramm!$B$7,Diagramm!$B$12,Diagramm!$B$17,Diagramm!$B$22,Diagramm!$B$27,Diagramm!$B$32,Diagramm!$B$37,Diagramm!$B$42,Diagramm!$B$47)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Diagramm!$G$2:$G$47</c15:sqref>
                  </c15:fullRef>
                </c:ext>
              </c:extLst>
              <c:f>(Diagramm!$G$2,Diagramm!$G$7,Diagramm!$G$12,Diagramm!$G$17,Diagramm!$G$22,Diagramm!$G$27,Diagramm!$G$32,Diagramm!$G$37,Diagramm!$G$42,Diagramm!$G$47)</c:f>
              <c:numCache>
                <c:formatCode>0.000%</c:formatCode>
                <c:ptCount val="10"/>
                <c:pt idx="0">
                  <c:v>1.6900000000000001E-3</c:v>
                </c:pt>
                <c:pt idx="1">
                  <c:v>2.2138709677419356E-2</c:v>
                </c:pt>
                <c:pt idx="2">
                  <c:v>0.10178225806451614</c:v>
                </c:pt>
                <c:pt idx="3">
                  <c:v>0.18142580645161291</c:v>
                </c:pt>
                <c:pt idx="4">
                  <c:v>0.26106935483870963</c:v>
                </c:pt>
                <c:pt idx="5">
                  <c:v>0.34071290322580638</c:v>
                </c:pt>
                <c:pt idx="6">
                  <c:v>0.42035645161290325</c:v>
                </c:pt>
                <c:pt idx="7">
                  <c:v>0.5</c:v>
                </c:pt>
                <c:pt idx="8">
                  <c:v>0.57964354838709686</c:v>
                </c:pt>
                <c:pt idx="9">
                  <c:v>0.65928709677419362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17168"/>
        <c:axId val="448318344"/>
      </c:lineChart>
      <c:catAx>
        <c:axId val="4483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318344"/>
        <c:crosses val="autoZero"/>
        <c:auto val="1"/>
        <c:lblAlgn val="ctr"/>
        <c:lblOffset val="100"/>
        <c:noMultiLvlLbl val="0"/>
      </c:catAx>
      <c:valAx>
        <c:axId val="448318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3171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12</xdr:row>
      <xdr:rowOff>30480</xdr:rowOff>
    </xdr:from>
    <xdr:to>
      <xdr:col>11</xdr:col>
      <xdr:colOff>1074420</xdr:colOff>
      <xdr:row>16</xdr:row>
      <xdr:rowOff>160020</xdr:rowOff>
    </xdr:to>
    <xdr:sp macro="" textlink="">
      <xdr:nvSpPr>
        <xdr:cNvPr id="2" name="Textfeld 1"/>
        <xdr:cNvSpPr txBox="1"/>
      </xdr:nvSpPr>
      <xdr:spPr>
        <a:xfrm>
          <a:off x="4251960" y="2247900"/>
          <a:ext cx="421386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Marktanteile E-Auto</a:t>
          </a:r>
          <a:r>
            <a:rPr lang="de-CH" sz="1100" baseline="0"/>
            <a:t> 2015 - 2019:</a:t>
          </a:r>
        </a:p>
        <a:p>
          <a:r>
            <a:rPr lang="de-CH" sz="1100" baseline="0"/>
            <a:t>Quelle:</a:t>
          </a:r>
        </a:p>
        <a:p>
          <a:r>
            <a:rPr lang="de-CH" sz="1100" i="1" baseline="0"/>
            <a:t>Bestand der Personenwagen nach Treibstoffart, 2019</a:t>
          </a:r>
        </a:p>
        <a:p>
          <a:r>
            <a:rPr lang="de-CH" sz="1100" i="1" baseline="0"/>
            <a:t>BFS – Strassenfahrzeugbestand (Motorfahrzeugbestand), BFS 2020</a:t>
          </a:r>
        </a:p>
        <a:p>
          <a:endParaRPr lang="de-CH" sz="1100" i="1" baseline="0"/>
        </a:p>
      </xdr:txBody>
    </xdr:sp>
    <xdr:clientData/>
  </xdr:twoCellAnchor>
  <xdr:oneCellAnchor>
    <xdr:from>
      <xdr:col>5</xdr:col>
      <xdr:colOff>114300</xdr:colOff>
      <xdr:row>2</xdr:row>
      <xdr:rowOff>0</xdr:rowOff>
    </xdr:from>
    <xdr:ext cx="5410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3543300" y="365760"/>
              <a:ext cx="541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3543300" y="365760"/>
              <a:ext cx="541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𝐸−𝐴𝑢𝑡𝑜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137159</xdr:colOff>
      <xdr:row>1</xdr:row>
      <xdr:rowOff>129540</xdr:rowOff>
    </xdr:from>
    <xdr:to>
      <xdr:col>12</xdr:col>
      <xdr:colOff>746759</xdr:colOff>
      <xdr:row>16</xdr:row>
      <xdr:rowOff>129540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18</xdr:row>
      <xdr:rowOff>60960</xdr:rowOff>
    </xdr:from>
    <xdr:to>
      <xdr:col>13</xdr:col>
      <xdr:colOff>83820</xdr:colOff>
      <xdr:row>33</xdr:row>
      <xdr:rowOff>60960</xdr:rowOff>
    </xdr:to>
    <xdr:graphicFrame macro="">
      <xdr:nvGraphicFramePr>
        <xdr:cNvPr id="4" name="Diagramm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0.67611</cdr:x>
      <cdr:y>0.04074</cdr:y>
    </cdr:from>
    <cdr:to>
      <cdr:x>0.80845</cdr:x>
      <cdr:y>0.10352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feld 2"/>
            <cdr:cNvSpPr txBox="1"/>
          </cdr:nvSpPr>
          <cdr:spPr>
            <a:xfrm xmlns:a="http://schemas.openxmlformats.org/drawingml/2006/main">
              <a:off x="3091180" y="111760"/>
              <a:ext cx="60503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𝐴𝑢𝑡𝑜𝑠</m:t>
                        </m:r>
                      </m:sub>
                    </m:sSub>
                  </m:oMath>
                </m:oMathPara>
              </a14:m>
              <a:endParaRPr lang="de-CH" sz="1100"/>
            </a:p>
          </cdr:txBody>
        </cdr:sp>
      </mc:Choice>
      <mc:Fallback xmlns="">
        <cdr:sp macro="" textlink="">
          <cdr:nvSpPr>
            <cdr:cNvPr id="2" name="Textfeld 2"/>
            <cdr:cNvSpPr txBox="1"/>
          </cdr:nvSpPr>
          <cdr:spPr>
            <a:xfrm xmlns:a="http://schemas.openxmlformats.org/drawingml/2006/main">
              <a:off x="3091180" y="111760"/>
              <a:ext cx="60503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</a:rPr>
                <a:t>𝐸−𝐴𝑢𝑡𝑜𝑠)</a:t>
              </a:r>
              <a:endParaRPr lang="de-CH" sz="1100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0.76444</cdr:x>
      <cdr:y>0.04074</cdr:y>
    </cdr:from>
    <cdr:to>
      <cdr:x>0.89678</cdr:x>
      <cdr:y>0.10352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feld 2"/>
            <cdr:cNvSpPr txBox="1"/>
          </cdr:nvSpPr>
          <cdr:spPr>
            <a:xfrm xmlns:a="http://schemas.openxmlformats.org/drawingml/2006/main">
              <a:off x="3495035" y="111758"/>
              <a:ext cx="605058" cy="1722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𝐴𝑢𝑡𝑜𝑠</m:t>
                        </m:r>
                      </m:sub>
                    </m:sSub>
                  </m:oMath>
                </m:oMathPara>
              </a14:m>
              <a:endParaRPr lang="de-CH" sz="1100"/>
            </a:p>
          </cdr:txBody>
        </cdr:sp>
      </mc:Choice>
      <mc:Fallback xmlns="">
        <cdr:sp macro="" textlink="">
          <cdr:nvSpPr>
            <cdr:cNvPr id="2" name="Textfeld 2"/>
            <cdr:cNvSpPr txBox="1"/>
          </cdr:nvSpPr>
          <cdr:spPr>
            <a:xfrm xmlns:a="http://schemas.openxmlformats.org/drawingml/2006/main">
              <a:off x="3495035" y="111758"/>
              <a:ext cx="605058" cy="1722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</a:rPr>
                <a:t>𝐸−𝐴𝑢𝑡𝑜𝑠)</a:t>
              </a:r>
              <a:endParaRPr lang="de-CH" sz="1100"/>
            </a:p>
          </cdr:txBody>
        </cdr:sp>
      </mc:Fallback>
    </mc:AlternateContent>
  </cdr:relSizeAnchor>
</c:userShapes>
</file>

<file path=xl/tables/table1.xml><?xml version="1.0" encoding="utf-8"?>
<table xmlns="http://schemas.openxmlformats.org/spreadsheetml/2006/main" id="1" name="Tabelle1" displayName="Tabelle1" ref="B6:E52" totalsRowShown="0">
  <autoFilter ref="B6:E52"/>
  <tableColumns count="4">
    <tableColumn id="1" name="Jahr" dataDxfId="3"/>
    <tableColumn id="2" name="Szenario 1" dataDxfId="2"/>
    <tableColumn id="3" name="Szenario 2" dataDxfId="1"/>
    <tableColumn id="7" name="Szenario 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24" workbookViewId="0">
      <selection activeCell="C53" sqref="C53"/>
    </sheetView>
  </sheetViews>
  <sheetFormatPr baseColWidth="10" defaultRowHeight="14.4" x14ac:dyDescent="0.3"/>
  <cols>
    <col min="1" max="1" width="2.77734375" customWidth="1"/>
    <col min="5" max="5" width="12.5546875" bestFit="1" customWidth="1"/>
    <col min="7" max="7" width="2.109375" customWidth="1"/>
    <col min="12" max="12" width="16" customWidth="1"/>
  </cols>
  <sheetData>
    <row r="1" spans="2:12" ht="15" thickBot="1" x14ac:dyDescent="0.35"/>
    <row r="2" spans="2:12" ht="14.4" customHeight="1" thickBot="1" x14ac:dyDescent="0.35">
      <c r="B2" s="23" t="s">
        <v>10</v>
      </c>
      <c r="C2" s="23"/>
      <c r="D2" s="23"/>
      <c r="E2" s="23"/>
      <c r="F2" s="43"/>
      <c r="G2" s="12"/>
    </row>
    <row r="3" spans="2:12" x14ac:dyDescent="0.3">
      <c r="B3" s="23"/>
      <c r="C3" s="23"/>
      <c r="D3" s="23"/>
      <c r="E3" s="23"/>
      <c r="F3" s="44"/>
      <c r="G3" s="12"/>
      <c r="H3" s="1"/>
      <c r="I3" s="25" t="s">
        <v>8</v>
      </c>
      <c r="J3" s="38"/>
      <c r="K3" s="25" t="s">
        <v>7</v>
      </c>
      <c r="L3" s="26"/>
    </row>
    <row r="4" spans="2:12" ht="15" thickBot="1" x14ac:dyDescent="0.35">
      <c r="B4" s="23"/>
      <c r="C4" s="23"/>
      <c r="D4" s="23"/>
      <c r="E4" s="23"/>
      <c r="F4" s="45"/>
      <c r="G4" s="12"/>
      <c r="H4" s="2" t="s">
        <v>4</v>
      </c>
      <c r="I4" s="39">
        <v>0.1</v>
      </c>
      <c r="J4" s="40"/>
      <c r="K4" s="27">
        <v>0.125</v>
      </c>
      <c r="L4" s="28"/>
    </row>
    <row r="5" spans="2:12" x14ac:dyDescent="0.3">
      <c r="H5" s="32"/>
      <c r="I5" s="33"/>
      <c r="J5" s="33"/>
      <c r="K5" s="33"/>
      <c r="L5" s="34"/>
    </row>
    <row r="6" spans="2:12" x14ac:dyDescent="0.3">
      <c r="B6" t="s">
        <v>0</v>
      </c>
      <c r="C6" t="s">
        <v>1</v>
      </c>
      <c r="D6" t="s">
        <v>2</v>
      </c>
      <c r="E6" t="s">
        <v>3</v>
      </c>
      <c r="H6" s="2" t="s">
        <v>5</v>
      </c>
      <c r="I6" s="39">
        <v>0.5</v>
      </c>
      <c r="J6" s="40"/>
      <c r="K6" s="29">
        <v>0.125</v>
      </c>
      <c r="L6" s="28"/>
    </row>
    <row r="7" spans="2:12" x14ac:dyDescent="0.3">
      <c r="B7" s="7">
        <v>2015</v>
      </c>
      <c r="C7" s="4">
        <v>0.16900000000000001</v>
      </c>
      <c r="D7" s="6">
        <v>0.16900000000000001</v>
      </c>
      <c r="E7" s="8">
        <v>0.16900000000000001</v>
      </c>
      <c r="H7" s="32"/>
      <c r="I7" s="33"/>
      <c r="J7" s="33"/>
      <c r="K7" s="33"/>
      <c r="L7" s="34"/>
    </row>
    <row r="8" spans="2:12" ht="15" thickBot="1" x14ac:dyDescent="0.35">
      <c r="B8" s="7">
        <f>B7+1</f>
        <v>2016</v>
      </c>
      <c r="C8" s="4">
        <v>0.23699999999999999</v>
      </c>
      <c r="D8" s="6">
        <v>0.23699999999999999</v>
      </c>
      <c r="E8" s="8">
        <v>0.23699999999999999</v>
      </c>
      <c r="H8" s="3" t="s">
        <v>6</v>
      </c>
      <c r="I8" s="41">
        <v>0.9</v>
      </c>
      <c r="J8" s="42"/>
      <c r="K8" s="30">
        <v>0.75</v>
      </c>
      <c r="L8" s="31"/>
    </row>
    <row r="9" spans="2:12" ht="15" thickBot="1" x14ac:dyDescent="0.35">
      <c r="B9" s="7">
        <f t="shared" ref="B9:B52" si="0">B8+1</f>
        <v>2017</v>
      </c>
      <c r="C9" s="4">
        <v>0.318</v>
      </c>
      <c r="D9" s="6">
        <v>0.318</v>
      </c>
      <c r="E9" s="8">
        <v>0.318</v>
      </c>
    </row>
    <row r="10" spans="2:12" ht="15" thickBot="1" x14ac:dyDescent="0.35">
      <c r="B10" s="7">
        <f t="shared" si="0"/>
        <v>2018</v>
      </c>
      <c r="C10" s="4">
        <v>0.41699999999999998</v>
      </c>
      <c r="D10" s="6">
        <v>0.41699999999999998</v>
      </c>
      <c r="E10" s="8">
        <v>0.41699999999999998</v>
      </c>
      <c r="H10" s="35" t="s">
        <v>9</v>
      </c>
      <c r="I10" s="36"/>
      <c r="J10" s="37"/>
    </row>
    <row r="11" spans="2:12" x14ac:dyDescent="0.3">
      <c r="B11" s="7">
        <f t="shared" si="0"/>
        <v>2019</v>
      </c>
      <c r="C11" s="4">
        <v>0.621</v>
      </c>
      <c r="D11" s="6">
        <v>0.621</v>
      </c>
      <c r="E11" s="8">
        <v>0.621</v>
      </c>
    </row>
    <row r="12" spans="2:12" x14ac:dyDescent="0.3">
      <c r="B12" s="7">
        <f t="shared" si="0"/>
        <v>2020</v>
      </c>
      <c r="C12" s="5">
        <f>C11+(($C$42-$C$11)/($B$42-$B$11))</f>
        <v>0.92354838709677423</v>
      </c>
      <c r="D12" s="8">
        <f>D11+(($D$42-$D$11)/($B$42-$B$11))</f>
        <v>2.2138709677419355</v>
      </c>
      <c r="E12" s="8">
        <f>E11+(($E$42-$E$11)/($B$42-$B$11))</f>
        <v>3.504193548387097</v>
      </c>
    </row>
    <row r="13" spans="2:12" x14ac:dyDescent="0.3">
      <c r="B13" s="7">
        <f t="shared" si="0"/>
        <v>2021</v>
      </c>
      <c r="C13" s="5">
        <f t="shared" ref="C13:C41" si="1">C12+(($C$42-$C$11)/($B$42-$B$11))</f>
        <v>1.2260967741935485</v>
      </c>
      <c r="D13" s="8">
        <f t="shared" ref="D13:D41" si="2">D12+(($D$42-$D$11)/($B$42-$B$11))</f>
        <v>3.806741935483871</v>
      </c>
      <c r="E13" s="8">
        <f t="shared" ref="E13:E41" si="3">E12+(($E$42-$E$11)/($B$42-$B$11))</f>
        <v>6.3873870967741944</v>
      </c>
      <c r="H13" s="24"/>
      <c r="I13" s="24"/>
      <c r="J13" s="24"/>
      <c r="K13" s="24"/>
      <c r="L13" s="24"/>
    </row>
    <row r="14" spans="2:12" x14ac:dyDescent="0.3">
      <c r="B14" s="7">
        <f t="shared" si="0"/>
        <v>2022</v>
      </c>
      <c r="C14" s="5">
        <f t="shared" si="1"/>
        <v>1.5286451612903227</v>
      </c>
      <c r="D14" s="8">
        <f t="shared" si="2"/>
        <v>5.3996129032258064</v>
      </c>
      <c r="E14" s="8">
        <f t="shared" si="3"/>
        <v>9.2705806451612922</v>
      </c>
      <c r="H14" s="24"/>
      <c r="I14" s="24"/>
      <c r="J14" s="24"/>
      <c r="K14" s="24"/>
      <c r="L14" s="24"/>
    </row>
    <row r="15" spans="2:12" x14ac:dyDescent="0.3">
      <c r="B15" s="7">
        <f t="shared" si="0"/>
        <v>2023</v>
      </c>
      <c r="C15" s="5">
        <f t="shared" si="1"/>
        <v>1.8311935483870969</v>
      </c>
      <c r="D15" s="8">
        <f t="shared" si="2"/>
        <v>6.9924838709677424</v>
      </c>
      <c r="E15" s="8">
        <f t="shared" si="3"/>
        <v>12.15377419354839</v>
      </c>
      <c r="H15" s="24"/>
      <c r="I15" s="24"/>
      <c r="J15" s="24"/>
      <c r="K15" s="24"/>
      <c r="L15" s="24"/>
    </row>
    <row r="16" spans="2:12" x14ac:dyDescent="0.3">
      <c r="B16" s="7">
        <f t="shared" si="0"/>
        <v>2024</v>
      </c>
      <c r="C16" s="5">
        <f t="shared" si="1"/>
        <v>2.1337419354838709</v>
      </c>
      <c r="D16" s="8">
        <f t="shared" si="2"/>
        <v>8.5853548387096783</v>
      </c>
      <c r="E16" s="8">
        <f t="shared" si="3"/>
        <v>15.036967741935488</v>
      </c>
      <c r="H16" s="24"/>
      <c r="I16" s="24"/>
      <c r="J16" s="24"/>
      <c r="K16" s="24"/>
      <c r="L16" s="24"/>
    </row>
    <row r="17" spans="2:12" x14ac:dyDescent="0.3">
      <c r="B17" s="7">
        <f t="shared" si="0"/>
        <v>2025</v>
      </c>
      <c r="C17" s="5">
        <f t="shared" si="1"/>
        <v>2.4362903225806449</v>
      </c>
      <c r="D17" s="8">
        <f t="shared" si="2"/>
        <v>10.178225806451614</v>
      </c>
      <c r="E17" s="8">
        <f t="shared" si="3"/>
        <v>17.920161290322586</v>
      </c>
      <c r="H17" s="24"/>
      <c r="I17" s="24"/>
      <c r="J17" s="24"/>
      <c r="K17" s="24"/>
      <c r="L17" s="24"/>
    </row>
    <row r="18" spans="2:12" x14ac:dyDescent="0.3">
      <c r="B18" s="7">
        <f t="shared" si="0"/>
        <v>2026</v>
      </c>
      <c r="C18" s="5">
        <f t="shared" si="1"/>
        <v>2.7388387096774189</v>
      </c>
      <c r="D18" s="8">
        <f t="shared" si="2"/>
        <v>11.77109677419355</v>
      </c>
      <c r="E18" s="8">
        <f t="shared" si="3"/>
        <v>20.803354838709684</v>
      </c>
    </row>
    <row r="19" spans="2:12" x14ac:dyDescent="0.3">
      <c r="B19" s="7">
        <f t="shared" si="0"/>
        <v>2027</v>
      </c>
      <c r="C19" s="5">
        <f t="shared" si="1"/>
        <v>3.0413870967741929</v>
      </c>
      <c r="D19" s="8">
        <f t="shared" si="2"/>
        <v>13.363967741935486</v>
      </c>
      <c r="E19" s="8">
        <f t="shared" si="3"/>
        <v>23.686548387096781</v>
      </c>
    </row>
    <row r="20" spans="2:12" x14ac:dyDescent="0.3">
      <c r="B20" s="7">
        <f t="shared" si="0"/>
        <v>2028</v>
      </c>
      <c r="C20" s="5">
        <f t="shared" si="1"/>
        <v>3.343935483870967</v>
      </c>
      <c r="D20" s="8">
        <f t="shared" si="2"/>
        <v>14.956838709677422</v>
      </c>
      <c r="E20" s="8">
        <f t="shared" si="3"/>
        <v>26.569741935483879</v>
      </c>
    </row>
    <row r="21" spans="2:12" x14ac:dyDescent="0.3">
      <c r="B21" s="7">
        <f t="shared" si="0"/>
        <v>2029</v>
      </c>
      <c r="C21" s="5">
        <f t="shared" si="1"/>
        <v>3.646483870967741</v>
      </c>
      <c r="D21" s="8">
        <f t="shared" si="2"/>
        <v>16.549709677419358</v>
      </c>
      <c r="E21" s="8">
        <f t="shared" si="3"/>
        <v>29.452935483870977</v>
      </c>
    </row>
    <row r="22" spans="2:12" x14ac:dyDescent="0.3">
      <c r="B22" s="7">
        <f t="shared" si="0"/>
        <v>2030</v>
      </c>
      <c r="C22" s="5">
        <f t="shared" si="1"/>
        <v>3.949032258064515</v>
      </c>
      <c r="D22" s="8">
        <f t="shared" si="2"/>
        <v>18.142580645161292</v>
      </c>
      <c r="E22" s="8">
        <f t="shared" si="3"/>
        <v>32.336129032258071</v>
      </c>
    </row>
    <row r="23" spans="2:12" x14ac:dyDescent="0.3">
      <c r="B23" s="7">
        <f t="shared" si="0"/>
        <v>2031</v>
      </c>
      <c r="C23" s="5">
        <f t="shared" si="1"/>
        <v>4.2515806451612894</v>
      </c>
      <c r="D23" s="8">
        <f t="shared" si="2"/>
        <v>19.735451612903226</v>
      </c>
      <c r="E23" s="8">
        <f t="shared" si="3"/>
        <v>35.219322580645169</v>
      </c>
    </row>
    <row r="24" spans="2:12" x14ac:dyDescent="0.3">
      <c r="B24" s="7">
        <f t="shared" si="0"/>
        <v>2032</v>
      </c>
      <c r="C24" s="5">
        <f t="shared" si="1"/>
        <v>4.5541290322580634</v>
      </c>
      <c r="D24" s="8">
        <f t="shared" si="2"/>
        <v>21.32832258064516</v>
      </c>
      <c r="E24" s="8">
        <f t="shared" si="3"/>
        <v>38.102516129032267</v>
      </c>
    </row>
    <row r="25" spans="2:12" x14ac:dyDescent="0.3">
      <c r="B25" s="7">
        <f t="shared" si="0"/>
        <v>2033</v>
      </c>
      <c r="C25" s="5">
        <f t="shared" si="1"/>
        <v>4.8566774193548374</v>
      </c>
      <c r="D25" s="8">
        <f t="shared" si="2"/>
        <v>22.921193548387095</v>
      </c>
      <c r="E25" s="8">
        <f t="shared" si="3"/>
        <v>40.985709677419365</v>
      </c>
    </row>
    <row r="26" spans="2:12" x14ac:dyDescent="0.3">
      <c r="B26" s="7">
        <f t="shared" si="0"/>
        <v>2034</v>
      </c>
      <c r="C26" s="5">
        <f t="shared" si="1"/>
        <v>5.1592258064516114</v>
      </c>
      <c r="D26" s="8">
        <f t="shared" si="2"/>
        <v>24.514064516129029</v>
      </c>
      <c r="E26" s="8">
        <f t="shared" si="3"/>
        <v>43.868903225806463</v>
      </c>
    </row>
    <row r="27" spans="2:12" x14ac:dyDescent="0.3">
      <c r="B27" s="7">
        <f t="shared" si="0"/>
        <v>2035</v>
      </c>
      <c r="C27" s="5">
        <f t="shared" si="1"/>
        <v>5.4617741935483854</v>
      </c>
      <c r="D27" s="8">
        <f t="shared" si="2"/>
        <v>26.106935483870963</v>
      </c>
      <c r="E27" s="8">
        <f t="shared" si="3"/>
        <v>46.752096774193561</v>
      </c>
    </row>
    <row r="28" spans="2:12" x14ac:dyDescent="0.3">
      <c r="B28" s="7">
        <f t="shared" si="0"/>
        <v>2036</v>
      </c>
      <c r="C28" s="5">
        <f t="shared" si="1"/>
        <v>5.7643225806451595</v>
      </c>
      <c r="D28" s="8">
        <f t="shared" si="2"/>
        <v>27.699806451612897</v>
      </c>
      <c r="E28" s="8">
        <f t="shared" si="3"/>
        <v>49.635290322580659</v>
      </c>
    </row>
    <row r="29" spans="2:12" x14ac:dyDescent="0.3">
      <c r="B29" s="7">
        <f t="shared" si="0"/>
        <v>2037</v>
      </c>
      <c r="C29" s="5">
        <f t="shared" si="1"/>
        <v>6.0668709677419335</v>
      </c>
      <c r="D29" s="8">
        <f t="shared" si="2"/>
        <v>29.292677419354831</v>
      </c>
      <c r="E29" s="8">
        <f t="shared" si="3"/>
        <v>52.518483870967756</v>
      </c>
    </row>
    <row r="30" spans="2:12" x14ac:dyDescent="0.3">
      <c r="B30" s="7">
        <f t="shared" si="0"/>
        <v>2038</v>
      </c>
      <c r="C30" s="5">
        <f t="shared" si="1"/>
        <v>6.3694193548387075</v>
      </c>
      <c r="D30" s="8">
        <f t="shared" si="2"/>
        <v>30.885548387096765</v>
      </c>
      <c r="E30" s="8">
        <f t="shared" si="3"/>
        <v>55.401677419354854</v>
      </c>
    </row>
    <row r="31" spans="2:12" x14ac:dyDescent="0.3">
      <c r="B31" s="7">
        <f t="shared" si="0"/>
        <v>2039</v>
      </c>
      <c r="C31" s="5">
        <f t="shared" si="1"/>
        <v>6.6719677419354815</v>
      </c>
      <c r="D31" s="8">
        <f t="shared" si="2"/>
        <v>32.478419354838699</v>
      </c>
      <c r="E31" s="8">
        <f t="shared" si="3"/>
        <v>58.284870967741952</v>
      </c>
    </row>
    <row r="32" spans="2:12" x14ac:dyDescent="0.3">
      <c r="B32" s="7">
        <f t="shared" si="0"/>
        <v>2040</v>
      </c>
      <c r="C32" s="5">
        <f t="shared" si="1"/>
        <v>6.9745161290322555</v>
      </c>
      <c r="D32" s="8">
        <f t="shared" si="2"/>
        <v>34.071290322580637</v>
      </c>
      <c r="E32" s="8">
        <f t="shared" si="3"/>
        <v>61.16806451612905</v>
      </c>
    </row>
    <row r="33" spans="2:5" x14ac:dyDescent="0.3">
      <c r="B33" s="7">
        <f t="shared" si="0"/>
        <v>2041</v>
      </c>
      <c r="C33" s="5">
        <f t="shared" si="1"/>
        <v>7.2770645161290295</v>
      </c>
      <c r="D33" s="8">
        <f t="shared" si="2"/>
        <v>35.664161290322575</v>
      </c>
      <c r="E33" s="8">
        <f t="shared" si="3"/>
        <v>64.051258064516148</v>
      </c>
    </row>
    <row r="34" spans="2:5" x14ac:dyDescent="0.3">
      <c r="B34" s="7">
        <f t="shared" si="0"/>
        <v>2042</v>
      </c>
      <c r="C34" s="5">
        <f t="shared" si="1"/>
        <v>7.5796129032258035</v>
      </c>
      <c r="D34" s="8">
        <f t="shared" si="2"/>
        <v>37.257032258064513</v>
      </c>
      <c r="E34" s="8">
        <f t="shared" si="3"/>
        <v>66.934451612903246</v>
      </c>
    </row>
    <row r="35" spans="2:5" x14ac:dyDescent="0.3">
      <c r="B35" s="7">
        <f t="shared" si="0"/>
        <v>2043</v>
      </c>
      <c r="C35" s="5">
        <f t="shared" si="1"/>
        <v>7.8821612903225775</v>
      </c>
      <c r="D35" s="8">
        <f t="shared" si="2"/>
        <v>38.84990322580645</v>
      </c>
      <c r="E35" s="8">
        <f t="shared" si="3"/>
        <v>69.817645161290343</v>
      </c>
    </row>
    <row r="36" spans="2:5" x14ac:dyDescent="0.3">
      <c r="B36" s="7">
        <f t="shared" si="0"/>
        <v>2044</v>
      </c>
      <c r="C36" s="5">
        <f t="shared" si="1"/>
        <v>8.1847096774193524</v>
      </c>
      <c r="D36" s="8">
        <f t="shared" si="2"/>
        <v>40.442774193548388</v>
      </c>
      <c r="E36" s="8">
        <f t="shared" si="3"/>
        <v>72.700838709677441</v>
      </c>
    </row>
    <row r="37" spans="2:5" x14ac:dyDescent="0.3">
      <c r="B37" s="7">
        <f t="shared" si="0"/>
        <v>2045</v>
      </c>
      <c r="C37" s="5">
        <f t="shared" si="1"/>
        <v>8.4872580645161264</v>
      </c>
      <c r="D37" s="8">
        <f t="shared" si="2"/>
        <v>42.035645161290326</v>
      </c>
      <c r="E37" s="8">
        <f t="shared" si="3"/>
        <v>75.584032258064539</v>
      </c>
    </row>
    <row r="38" spans="2:5" x14ac:dyDescent="0.3">
      <c r="B38" s="7">
        <f t="shared" si="0"/>
        <v>2046</v>
      </c>
      <c r="C38" s="5">
        <f t="shared" si="1"/>
        <v>8.7898064516129004</v>
      </c>
      <c r="D38" s="8">
        <f t="shared" si="2"/>
        <v>43.628516129032263</v>
      </c>
      <c r="E38" s="8">
        <f t="shared" si="3"/>
        <v>78.467225806451637</v>
      </c>
    </row>
    <row r="39" spans="2:5" x14ac:dyDescent="0.3">
      <c r="B39" s="7">
        <f t="shared" si="0"/>
        <v>2047</v>
      </c>
      <c r="C39" s="5">
        <f t="shared" si="1"/>
        <v>9.0923548387096744</v>
      </c>
      <c r="D39" s="8">
        <f t="shared" si="2"/>
        <v>45.221387096774201</v>
      </c>
      <c r="E39" s="8">
        <f t="shared" si="3"/>
        <v>81.350419354838735</v>
      </c>
    </row>
    <row r="40" spans="2:5" x14ac:dyDescent="0.3">
      <c r="B40" s="7">
        <f t="shared" si="0"/>
        <v>2048</v>
      </c>
      <c r="C40" s="5">
        <f t="shared" si="1"/>
        <v>9.3949032258064484</v>
      </c>
      <c r="D40" s="8">
        <f t="shared" si="2"/>
        <v>46.814258064516139</v>
      </c>
      <c r="E40" s="8">
        <f t="shared" si="3"/>
        <v>84.233612903225833</v>
      </c>
    </row>
    <row r="41" spans="2:5" x14ac:dyDescent="0.3">
      <c r="B41" s="7">
        <f>B40+1</f>
        <v>2049</v>
      </c>
      <c r="C41" s="5">
        <f t="shared" si="1"/>
        <v>9.6974516129032224</v>
      </c>
      <c r="D41" s="8">
        <f t="shared" si="2"/>
        <v>48.407129032258077</v>
      </c>
      <c r="E41" s="8">
        <f t="shared" si="3"/>
        <v>87.116806451612931</v>
      </c>
    </row>
    <row r="42" spans="2:5" x14ac:dyDescent="0.3">
      <c r="B42" s="7">
        <f t="shared" si="0"/>
        <v>2050</v>
      </c>
      <c r="C42" s="9">
        <v>10</v>
      </c>
      <c r="D42" s="10">
        <v>50</v>
      </c>
      <c r="E42" s="11">
        <v>90</v>
      </c>
    </row>
    <row r="43" spans="2:5" x14ac:dyDescent="0.3">
      <c r="B43" s="7">
        <f t="shared" si="0"/>
        <v>2051</v>
      </c>
      <c r="C43" s="5">
        <f>C42+(($C$42-$C$11)/($B$42-$B$11))</f>
        <v>10.302548387096774</v>
      </c>
      <c r="D43" s="8">
        <f>D42+(($D$42-$D$11)/($B$42-$B$11))</f>
        <v>51.592870967741938</v>
      </c>
      <c r="E43" s="8">
        <f>E42+(($E$42-$E$11)/($B$42-$B$11))</f>
        <v>92.883193548387098</v>
      </c>
    </row>
    <row r="44" spans="2:5" x14ac:dyDescent="0.3">
      <c r="B44" s="7">
        <f t="shared" si="0"/>
        <v>2052</v>
      </c>
      <c r="C44" s="5">
        <f t="shared" ref="C44:C52" si="4">C43+(($C$42-$C$11)/($B$42-$B$11))</f>
        <v>10.605096774193548</v>
      </c>
      <c r="D44" s="8">
        <f t="shared" ref="D44:D52" si="5">D43+(($D$42-$D$11)/($B$42-$B$11))</f>
        <v>53.185741935483875</v>
      </c>
      <c r="E44" s="8">
        <f t="shared" ref="E44:E45" si="6">E43+(($E$42-$E$11)/($B$42-$B$11))</f>
        <v>95.766387096774196</v>
      </c>
    </row>
    <row r="45" spans="2:5" x14ac:dyDescent="0.3">
      <c r="B45" s="7">
        <f t="shared" si="0"/>
        <v>2053</v>
      </c>
      <c r="C45" s="5">
        <f t="shared" si="4"/>
        <v>10.907645161290322</v>
      </c>
      <c r="D45" s="8">
        <f t="shared" si="5"/>
        <v>54.778612903225813</v>
      </c>
      <c r="E45" s="8">
        <f t="shared" si="6"/>
        <v>98.649580645161294</v>
      </c>
    </row>
    <row r="46" spans="2:5" x14ac:dyDescent="0.3">
      <c r="B46" s="7">
        <f t="shared" si="0"/>
        <v>2054</v>
      </c>
      <c r="C46" s="5">
        <f t="shared" si="4"/>
        <v>11.210193548387096</v>
      </c>
      <c r="D46" s="8">
        <f t="shared" si="5"/>
        <v>56.371483870967751</v>
      </c>
      <c r="E46" s="8">
        <v>100</v>
      </c>
    </row>
    <row r="47" spans="2:5" x14ac:dyDescent="0.3">
      <c r="B47" s="7">
        <f t="shared" si="0"/>
        <v>2055</v>
      </c>
      <c r="C47" s="5">
        <f t="shared" si="4"/>
        <v>11.51274193548387</v>
      </c>
      <c r="D47" s="8">
        <f t="shared" si="5"/>
        <v>57.964354838709689</v>
      </c>
      <c r="E47" s="8">
        <v>100</v>
      </c>
    </row>
    <row r="48" spans="2:5" x14ac:dyDescent="0.3">
      <c r="B48" s="7">
        <f t="shared" si="0"/>
        <v>2056</v>
      </c>
      <c r="C48" s="5">
        <f t="shared" si="4"/>
        <v>11.815290322580644</v>
      </c>
      <c r="D48" s="8">
        <f t="shared" si="5"/>
        <v>59.557225806451626</v>
      </c>
      <c r="E48" s="8">
        <v>100</v>
      </c>
    </row>
    <row r="49" spans="2:5" x14ac:dyDescent="0.3">
      <c r="B49" s="7">
        <f t="shared" si="0"/>
        <v>2057</v>
      </c>
      <c r="C49" s="5">
        <f t="shared" si="4"/>
        <v>12.117838709677418</v>
      </c>
      <c r="D49" s="8">
        <f t="shared" si="5"/>
        <v>61.150096774193564</v>
      </c>
      <c r="E49" s="8">
        <v>100</v>
      </c>
    </row>
    <row r="50" spans="2:5" x14ac:dyDescent="0.3">
      <c r="B50" s="7">
        <f t="shared" si="0"/>
        <v>2058</v>
      </c>
      <c r="C50" s="5">
        <f t="shared" si="4"/>
        <v>12.420387096774192</v>
      </c>
      <c r="D50" s="8">
        <f t="shared" si="5"/>
        <v>62.742967741935502</v>
      </c>
      <c r="E50" s="8">
        <v>100</v>
      </c>
    </row>
    <row r="51" spans="2:5" x14ac:dyDescent="0.3">
      <c r="B51" s="7">
        <f>B50+1</f>
        <v>2059</v>
      </c>
      <c r="C51" s="5">
        <f t="shared" si="4"/>
        <v>12.722935483870966</v>
      </c>
      <c r="D51" s="8">
        <f t="shared" si="5"/>
        <v>64.335838709677432</v>
      </c>
      <c r="E51" s="8">
        <v>100</v>
      </c>
    </row>
    <row r="52" spans="2:5" x14ac:dyDescent="0.3">
      <c r="B52" s="7">
        <f t="shared" si="0"/>
        <v>2060</v>
      </c>
      <c r="C52" s="5">
        <f t="shared" si="4"/>
        <v>13.02548387096774</v>
      </c>
      <c r="D52" s="8">
        <f t="shared" si="5"/>
        <v>65.928709677419363</v>
      </c>
      <c r="E52" s="8">
        <v>100</v>
      </c>
    </row>
  </sheetData>
  <mergeCells count="14">
    <mergeCell ref="B2:E4"/>
    <mergeCell ref="H13:L17"/>
    <mergeCell ref="K3:L3"/>
    <mergeCell ref="K4:L4"/>
    <mergeCell ref="K6:L6"/>
    <mergeCell ref="K8:L8"/>
    <mergeCell ref="H7:L7"/>
    <mergeCell ref="H5:L5"/>
    <mergeCell ref="H10:J10"/>
    <mergeCell ref="I3:J3"/>
    <mergeCell ref="I4:J4"/>
    <mergeCell ref="I6:J6"/>
    <mergeCell ref="I8:J8"/>
    <mergeCell ref="F2:F4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abSelected="1" topLeftCell="A8" workbookViewId="0">
      <selection activeCell="P29" sqref="P29"/>
    </sheetView>
  </sheetViews>
  <sheetFormatPr baseColWidth="10" defaultRowHeight="14.4" x14ac:dyDescent="0.3"/>
  <cols>
    <col min="1" max="1" width="4.33203125" customWidth="1"/>
    <col min="5" max="5" width="1.109375" style="21" customWidth="1"/>
    <col min="6" max="6" width="11.5546875" style="21" customWidth="1"/>
  </cols>
  <sheetData>
    <row r="2" spans="2:7" x14ac:dyDescent="0.3">
      <c r="B2" s="13">
        <v>2015</v>
      </c>
      <c r="C2" s="14">
        <v>0.16900000000000001</v>
      </c>
      <c r="D2" s="19">
        <f>C2/100</f>
        <v>1.6900000000000001E-3</v>
      </c>
      <c r="E2" s="20"/>
      <c r="F2" s="18">
        <v>0.16900000000000001</v>
      </c>
      <c r="G2" s="22">
        <f>F2/100</f>
        <v>1.6900000000000001E-3</v>
      </c>
    </row>
    <row r="3" spans="2:7" x14ac:dyDescent="0.3">
      <c r="B3" s="15">
        <f>B2+1</f>
        <v>2016</v>
      </c>
      <c r="C3" s="8">
        <v>0.23699999999999999</v>
      </c>
      <c r="D3" s="19">
        <f t="shared" ref="D3:D47" si="0">C3/100</f>
        <v>2.3699999999999997E-3</v>
      </c>
      <c r="E3" s="20"/>
      <c r="F3" s="6">
        <v>0.23699999999999999</v>
      </c>
      <c r="G3" s="22">
        <f t="shared" ref="G3:G47" si="1">F3/100</f>
        <v>2.3699999999999997E-3</v>
      </c>
    </row>
    <row r="4" spans="2:7" x14ac:dyDescent="0.3">
      <c r="B4" s="13">
        <f t="shared" ref="B4:B47" si="2">B3+1</f>
        <v>2017</v>
      </c>
      <c r="C4" s="14">
        <v>0.318</v>
      </c>
      <c r="D4" s="19">
        <f t="shared" si="0"/>
        <v>3.1800000000000001E-3</v>
      </c>
      <c r="E4" s="20"/>
      <c r="F4" s="18">
        <v>0.318</v>
      </c>
      <c r="G4" s="22">
        <f t="shared" si="1"/>
        <v>3.1800000000000001E-3</v>
      </c>
    </row>
    <row r="5" spans="2:7" x14ac:dyDescent="0.3">
      <c r="B5" s="15">
        <f t="shared" si="2"/>
        <v>2018</v>
      </c>
      <c r="C5" s="8">
        <v>0.41699999999999998</v>
      </c>
      <c r="D5" s="19">
        <f t="shared" si="0"/>
        <v>4.1700000000000001E-3</v>
      </c>
      <c r="E5" s="20"/>
      <c r="F5" s="6">
        <v>0.41699999999999998</v>
      </c>
      <c r="G5" s="22">
        <f t="shared" si="1"/>
        <v>4.1700000000000001E-3</v>
      </c>
    </row>
    <row r="6" spans="2:7" x14ac:dyDescent="0.3">
      <c r="B6" s="13">
        <f t="shared" si="2"/>
        <v>2019</v>
      </c>
      <c r="C6" s="14">
        <v>0.621</v>
      </c>
      <c r="D6" s="19">
        <f t="shared" si="0"/>
        <v>6.2100000000000002E-3</v>
      </c>
      <c r="E6" s="20"/>
      <c r="F6" s="18">
        <v>0.621</v>
      </c>
      <c r="G6" s="22">
        <f t="shared" si="1"/>
        <v>6.2100000000000002E-3</v>
      </c>
    </row>
    <row r="7" spans="2:7" x14ac:dyDescent="0.3">
      <c r="B7" s="15">
        <f t="shared" si="2"/>
        <v>2020</v>
      </c>
      <c r="C7" s="8">
        <v>3.504193548387097</v>
      </c>
      <c r="D7" s="19">
        <f t="shared" si="0"/>
        <v>3.5041935483870967E-2</v>
      </c>
      <c r="E7" s="20"/>
      <c r="F7" s="8">
        <v>2.2138709677419355</v>
      </c>
      <c r="G7" s="22">
        <f t="shared" si="1"/>
        <v>2.2138709677419356E-2</v>
      </c>
    </row>
    <row r="8" spans="2:7" x14ac:dyDescent="0.3">
      <c r="B8" s="13">
        <f t="shared" si="2"/>
        <v>2021</v>
      </c>
      <c r="C8" s="14">
        <v>6.3873870967741944</v>
      </c>
      <c r="D8" s="19">
        <f t="shared" si="0"/>
        <v>6.3873870967741941E-2</v>
      </c>
      <c r="E8" s="20"/>
      <c r="F8" s="14">
        <v>3.806741935483871</v>
      </c>
      <c r="G8" s="22">
        <f t="shared" si="1"/>
        <v>3.8067419354838712E-2</v>
      </c>
    </row>
    <row r="9" spans="2:7" x14ac:dyDescent="0.3">
      <c r="B9" s="15">
        <f t="shared" si="2"/>
        <v>2022</v>
      </c>
      <c r="C9" s="8">
        <v>9.2705806451612922</v>
      </c>
      <c r="D9" s="19">
        <f t="shared" si="0"/>
        <v>9.2705806451612915E-2</v>
      </c>
      <c r="E9" s="20"/>
      <c r="F9" s="8">
        <v>5.3996129032258064</v>
      </c>
      <c r="G9" s="22">
        <f t="shared" si="1"/>
        <v>5.3996129032258061E-2</v>
      </c>
    </row>
    <row r="10" spans="2:7" x14ac:dyDescent="0.3">
      <c r="B10" s="13">
        <f t="shared" si="2"/>
        <v>2023</v>
      </c>
      <c r="C10" s="14">
        <v>12.15377419354839</v>
      </c>
      <c r="D10" s="19">
        <f t="shared" si="0"/>
        <v>0.1215377419354839</v>
      </c>
      <c r="E10" s="20"/>
      <c r="F10" s="14">
        <v>6.9924838709677424</v>
      </c>
      <c r="G10" s="22">
        <f t="shared" si="1"/>
        <v>6.9924838709677417E-2</v>
      </c>
    </row>
    <row r="11" spans="2:7" x14ac:dyDescent="0.3">
      <c r="B11" s="15">
        <f t="shared" si="2"/>
        <v>2024</v>
      </c>
      <c r="C11" s="8">
        <v>15.036967741935488</v>
      </c>
      <c r="D11" s="19">
        <f t="shared" si="0"/>
        <v>0.15036967741935489</v>
      </c>
      <c r="E11" s="20"/>
      <c r="F11" s="8">
        <v>8.5853548387096783</v>
      </c>
      <c r="G11" s="22">
        <f t="shared" si="1"/>
        <v>8.5853548387096787E-2</v>
      </c>
    </row>
    <row r="12" spans="2:7" x14ac:dyDescent="0.3">
      <c r="B12" s="13">
        <f t="shared" si="2"/>
        <v>2025</v>
      </c>
      <c r="C12" s="14">
        <v>17.920161290322586</v>
      </c>
      <c r="D12" s="19">
        <f t="shared" si="0"/>
        <v>0.17920161290322587</v>
      </c>
      <c r="E12" s="20"/>
      <c r="F12" s="14">
        <v>10.178225806451614</v>
      </c>
      <c r="G12" s="22">
        <f t="shared" si="1"/>
        <v>0.10178225806451614</v>
      </c>
    </row>
    <row r="13" spans="2:7" x14ac:dyDescent="0.3">
      <c r="B13" s="15">
        <f t="shared" si="2"/>
        <v>2026</v>
      </c>
      <c r="C13" s="8">
        <v>20.803354838709684</v>
      </c>
      <c r="D13" s="19">
        <f t="shared" si="0"/>
        <v>0.20803354838709684</v>
      </c>
      <c r="E13" s="20"/>
      <c r="F13" s="8">
        <v>11.77109677419355</v>
      </c>
      <c r="G13" s="22">
        <f t="shared" si="1"/>
        <v>0.1177109677419355</v>
      </c>
    </row>
    <row r="14" spans="2:7" x14ac:dyDescent="0.3">
      <c r="B14" s="13">
        <f t="shared" si="2"/>
        <v>2027</v>
      </c>
      <c r="C14" s="14">
        <v>23.686548387096781</v>
      </c>
      <c r="D14" s="19">
        <f t="shared" si="0"/>
        <v>0.23686548387096781</v>
      </c>
      <c r="E14" s="20"/>
      <c r="F14" s="14">
        <v>13.363967741935486</v>
      </c>
      <c r="G14" s="22">
        <f t="shared" si="1"/>
        <v>0.13363967741935487</v>
      </c>
    </row>
    <row r="15" spans="2:7" x14ac:dyDescent="0.3">
      <c r="B15" s="15">
        <f t="shared" si="2"/>
        <v>2028</v>
      </c>
      <c r="C15" s="8">
        <v>26.569741935483879</v>
      </c>
      <c r="D15" s="19">
        <f t="shared" si="0"/>
        <v>0.26569741935483882</v>
      </c>
      <c r="E15" s="20"/>
      <c r="F15" s="8">
        <v>14.956838709677422</v>
      </c>
      <c r="G15" s="22">
        <f t="shared" si="1"/>
        <v>0.14956838709677422</v>
      </c>
    </row>
    <row r="16" spans="2:7" x14ac:dyDescent="0.3">
      <c r="B16" s="13">
        <f t="shared" si="2"/>
        <v>2029</v>
      </c>
      <c r="C16" s="14">
        <v>29.452935483870977</v>
      </c>
      <c r="D16" s="19">
        <f t="shared" si="0"/>
        <v>0.29452935483870979</v>
      </c>
      <c r="E16" s="20"/>
      <c r="F16" s="14">
        <v>16.549709677419358</v>
      </c>
      <c r="G16" s="22">
        <f t="shared" si="1"/>
        <v>0.16549709677419358</v>
      </c>
    </row>
    <row r="17" spans="2:7" x14ac:dyDescent="0.3">
      <c r="B17" s="15">
        <f t="shared" si="2"/>
        <v>2030</v>
      </c>
      <c r="C17" s="8">
        <v>32.336129032258071</v>
      </c>
      <c r="D17" s="19">
        <f t="shared" si="0"/>
        <v>0.32336129032258071</v>
      </c>
      <c r="E17" s="20"/>
      <c r="F17" s="8">
        <v>18.142580645161292</v>
      </c>
      <c r="G17" s="22">
        <f t="shared" si="1"/>
        <v>0.18142580645161291</v>
      </c>
    </row>
    <row r="18" spans="2:7" x14ac:dyDescent="0.3">
      <c r="B18" s="13">
        <f t="shared" si="2"/>
        <v>2031</v>
      </c>
      <c r="C18" s="14">
        <v>35.219322580645169</v>
      </c>
      <c r="D18" s="19">
        <f t="shared" si="0"/>
        <v>0.35219322580645168</v>
      </c>
      <c r="E18" s="20"/>
      <c r="F18" s="14">
        <v>19.735451612903226</v>
      </c>
      <c r="G18" s="22">
        <f t="shared" si="1"/>
        <v>0.19735451612903226</v>
      </c>
    </row>
    <row r="19" spans="2:7" x14ac:dyDescent="0.3">
      <c r="B19" s="15">
        <f t="shared" si="2"/>
        <v>2032</v>
      </c>
      <c r="C19" s="8">
        <v>38.102516129032267</v>
      </c>
      <c r="D19" s="19">
        <f t="shared" si="0"/>
        <v>0.38102516129032266</v>
      </c>
      <c r="E19" s="20"/>
      <c r="F19" s="8">
        <v>21.32832258064516</v>
      </c>
      <c r="G19" s="22">
        <f t="shared" si="1"/>
        <v>0.21328322580645159</v>
      </c>
    </row>
    <row r="20" spans="2:7" x14ac:dyDescent="0.3">
      <c r="B20" s="13">
        <f t="shared" si="2"/>
        <v>2033</v>
      </c>
      <c r="C20" s="14">
        <v>40.985709677419365</v>
      </c>
      <c r="D20" s="19">
        <f t="shared" si="0"/>
        <v>0.40985709677419363</v>
      </c>
      <c r="E20" s="20"/>
      <c r="F20" s="14">
        <v>22.921193548387095</v>
      </c>
      <c r="G20" s="22">
        <f t="shared" si="1"/>
        <v>0.22921193548387095</v>
      </c>
    </row>
    <row r="21" spans="2:7" x14ac:dyDescent="0.3">
      <c r="B21" s="15">
        <f t="shared" si="2"/>
        <v>2034</v>
      </c>
      <c r="C21" s="8">
        <v>43.868903225806463</v>
      </c>
      <c r="D21" s="19">
        <f t="shared" si="0"/>
        <v>0.4386890322580646</v>
      </c>
      <c r="E21" s="20"/>
      <c r="F21" s="8">
        <v>24.514064516129029</v>
      </c>
      <c r="G21" s="22">
        <f t="shared" si="1"/>
        <v>0.24514064516129028</v>
      </c>
    </row>
    <row r="22" spans="2:7" x14ac:dyDescent="0.3">
      <c r="B22" s="13">
        <f t="shared" si="2"/>
        <v>2035</v>
      </c>
      <c r="C22" s="14">
        <v>46.752096774193561</v>
      </c>
      <c r="D22" s="19">
        <f t="shared" si="0"/>
        <v>0.46752096774193563</v>
      </c>
      <c r="E22" s="20"/>
      <c r="F22" s="14">
        <v>26.106935483870963</v>
      </c>
      <c r="G22" s="22">
        <f t="shared" si="1"/>
        <v>0.26106935483870963</v>
      </c>
    </row>
    <row r="23" spans="2:7" x14ac:dyDescent="0.3">
      <c r="B23" s="15">
        <f t="shared" si="2"/>
        <v>2036</v>
      </c>
      <c r="C23" s="8">
        <v>49.635290322580659</v>
      </c>
      <c r="D23" s="19">
        <f t="shared" si="0"/>
        <v>0.49635290322580661</v>
      </c>
      <c r="E23" s="20"/>
      <c r="F23" s="8">
        <v>27.699806451612897</v>
      </c>
      <c r="G23" s="22">
        <f t="shared" si="1"/>
        <v>0.27699806451612896</v>
      </c>
    </row>
    <row r="24" spans="2:7" x14ac:dyDescent="0.3">
      <c r="B24" s="13">
        <f t="shared" si="2"/>
        <v>2037</v>
      </c>
      <c r="C24" s="14">
        <v>52.518483870967756</v>
      </c>
      <c r="D24" s="19">
        <f t="shared" si="0"/>
        <v>0.52518483870967758</v>
      </c>
      <c r="E24" s="20"/>
      <c r="F24" s="14">
        <v>29.292677419354831</v>
      </c>
      <c r="G24" s="22">
        <f t="shared" si="1"/>
        <v>0.29292677419354829</v>
      </c>
    </row>
    <row r="25" spans="2:7" x14ac:dyDescent="0.3">
      <c r="B25" s="15">
        <f t="shared" si="2"/>
        <v>2038</v>
      </c>
      <c r="C25" s="8">
        <v>55.401677419354854</v>
      </c>
      <c r="D25" s="19">
        <f t="shared" si="0"/>
        <v>0.55401677419354856</v>
      </c>
      <c r="E25" s="20"/>
      <c r="F25" s="8">
        <v>30.885548387096765</v>
      </c>
      <c r="G25" s="22">
        <f t="shared" si="1"/>
        <v>0.30885548387096767</v>
      </c>
    </row>
    <row r="26" spans="2:7" x14ac:dyDescent="0.3">
      <c r="B26" s="13">
        <f t="shared" si="2"/>
        <v>2039</v>
      </c>
      <c r="C26" s="14">
        <v>58.284870967741952</v>
      </c>
      <c r="D26" s="19">
        <f t="shared" si="0"/>
        <v>0.58284870967741953</v>
      </c>
      <c r="E26" s="20"/>
      <c r="F26" s="14">
        <v>32.478419354838699</v>
      </c>
      <c r="G26" s="22">
        <f t="shared" si="1"/>
        <v>0.324784193548387</v>
      </c>
    </row>
    <row r="27" spans="2:7" x14ac:dyDescent="0.3">
      <c r="B27" s="15">
        <f t="shared" si="2"/>
        <v>2040</v>
      </c>
      <c r="C27" s="8">
        <v>61.16806451612905</v>
      </c>
      <c r="D27" s="19">
        <f t="shared" si="0"/>
        <v>0.6116806451612905</v>
      </c>
      <c r="E27" s="20"/>
      <c r="F27" s="8">
        <v>34.071290322580637</v>
      </c>
      <c r="G27" s="22">
        <f t="shared" si="1"/>
        <v>0.34071290322580638</v>
      </c>
    </row>
    <row r="28" spans="2:7" x14ac:dyDescent="0.3">
      <c r="B28" s="13">
        <f t="shared" si="2"/>
        <v>2041</v>
      </c>
      <c r="C28" s="14">
        <v>64.051258064516148</v>
      </c>
      <c r="D28" s="19">
        <f t="shared" si="0"/>
        <v>0.64051258064516148</v>
      </c>
      <c r="E28" s="20"/>
      <c r="F28" s="14">
        <v>35.664161290322575</v>
      </c>
      <c r="G28" s="22">
        <f t="shared" si="1"/>
        <v>0.35664161290322577</v>
      </c>
    </row>
    <row r="29" spans="2:7" x14ac:dyDescent="0.3">
      <c r="B29" s="15">
        <f t="shared" si="2"/>
        <v>2042</v>
      </c>
      <c r="C29" s="8">
        <v>66.934451612903246</v>
      </c>
      <c r="D29" s="19">
        <f t="shared" si="0"/>
        <v>0.66934451612903245</v>
      </c>
      <c r="E29" s="20"/>
      <c r="F29" s="8">
        <v>37.257032258064513</v>
      </c>
      <c r="G29" s="22">
        <f t="shared" si="1"/>
        <v>0.37257032258064515</v>
      </c>
    </row>
    <row r="30" spans="2:7" x14ac:dyDescent="0.3">
      <c r="B30" s="13">
        <f t="shared" si="2"/>
        <v>2043</v>
      </c>
      <c r="C30" s="14">
        <v>69.817645161290343</v>
      </c>
      <c r="D30" s="19">
        <f t="shared" si="0"/>
        <v>0.69817645161290343</v>
      </c>
      <c r="E30" s="20"/>
      <c r="F30" s="14">
        <v>38.84990322580645</v>
      </c>
      <c r="G30" s="22">
        <f t="shared" si="1"/>
        <v>0.38849903225806448</v>
      </c>
    </row>
    <row r="31" spans="2:7" x14ac:dyDescent="0.3">
      <c r="B31" s="15">
        <f t="shared" si="2"/>
        <v>2044</v>
      </c>
      <c r="C31" s="8">
        <v>72.700838709677441</v>
      </c>
      <c r="D31" s="19">
        <f t="shared" si="0"/>
        <v>0.7270083870967744</v>
      </c>
      <c r="E31" s="20"/>
      <c r="F31" s="8">
        <v>40.442774193548388</v>
      </c>
      <c r="G31" s="22">
        <f t="shared" si="1"/>
        <v>0.40442774193548386</v>
      </c>
    </row>
    <row r="32" spans="2:7" x14ac:dyDescent="0.3">
      <c r="B32" s="13">
        <f t="shared" si="2"/>
        <v>2045</v>
      </c>
      <c r="C32" s="14">
        <v>75.584032258064539</v>
      </c>
      <c r="D32" s="19">
        <f t="shared" si="0"/>
        <v>0.75584032258064537</v>
      </c>
      <c r="E32" s="20"/>
      <c r="F32" s="14">
        <v>42.035645161290326</v>
      </c>
      <c r="G32" s="22">
        <f t="shared" si="1"/>
        <v>0.42035645161290325</v>
      </c>
    </row>
    <row r="33" spans="2:7" x14ac:dyDescent="0.3">
      <c r="B33" s="15">
        <f t="shared" si="2"/>
        <v>2046</v>
      </c>
      <c r="C33" s="8">
        <v>78.467225806451637</v>
      </c>
      <c r="D33" s="19">
        <f t="shared" si="0"/>
        <v>0.78467225806451635</v>
      </c>
      <c r="E33" s="20"/>
      <c r="F33" s="8">
        <v>43.628516129032263</v>
      </c>
      <c r="G33" s="22">
        <f t="shared" si="1"/>
        <v>0.43628516129032263</v>
      </c>
    </row>
    <row r="34" spans="2:7" x14ac:dyDescent="0.3">
      <c r="B34" s="13">
        <f t="shared" si="2"/>
        <v>2047</v>
      </c>
      <c r="C34" s="14">
        <v>81.350419354838735</v>
      </c>
      <c r="D34" s="19">
        <f t="shared" si="0"/>
        <v>0.81350419354838732</v>
      </c>
      <c r="E34" s="20"/>
      <c r="F34" s="14">
        <v>45.221387096774201</v>
      </c>
      <c r="G34" s="22">
        <f t="shared" si="1"/>
        <v>0.45221387096774202</v>
      </c>
    </row>
    <row r="35" spans="2:7" x14ac:dyDescent="0.3">
      <c r="B35" s="15">
        <f t="shared" si="2"/>
        <v>2048</v>
      </c>
      <c r="C35" s="8">
        <v>84.233612903225833</v>
      </c>
      <c r="D35" s="19">
        <f t="shared" si="0"/>
        <v>0.8423361290322583</v>
      </c>
      <c r="E35" s="20"/>
      <c r="F35" s="8">
        <v>46.814258064516139</v>
      </c>
      <c r="G35" s="22">
        <f t="shared" si="1"/>
        <v>0.4681425806451614</v>
      </c>
    </row>
    <row r="36" spans="2:7" x14ac:dyDescent="0.3">
      <c r="B36" s="13">
        <f>B35+1</f>
        <v>2049</v>
      </c>
      <c r="C36" s="14">
        <v>87.116806451612931</v>
      </c>
      <c r="D36" s="19">
        <f t="shared" si="0"/>
        <v>0.87116806451612927</v>
      </c>
      <c r="E36" s="20"/>
      <c r="F36" s="14">
        <v>48.407129032258077</v>
      </c>
      <c r="G36" s="22">
        <f t="shared" si="1"/>
        <v>0.48407129032258078</v>
      </c>
    </row>
    <row r="37" spans="2:7" x14ac:dyDescent="0.3">
      <c r="B37" s="15">
        <f t="shared" si="2"/>
        <v>2050</v>
      </c>
      <c r="C37" s="11">
        <v>90</v>
      </c>
      <c r="D37" s="19">
        <f t="shared" si="0"/>
        <v>0.9</v>
      </c>
      <c r="E37" s="20"/>
      <c r="F37" s="10">
        <v>50</v>
      </c>
      <c r="G37" s="22">
        <f t="shared" si="1"/>
        <v>0.5</v>
      </c>
    </row>
    <row r="38" spans="2:7" x14ac:dyDescent="0.3">
      <c r="B38" s="13">
        <f t="shared" si="2"/>
        <v>2051</v>
      </c>
      <c r="C38" s="14">
        <v>92.883193548387098</v>
      </c>
      <c r="D38" s="19">
        <f t="shared" si="0"/>
        <v>0.928831935483871</v>
      </c>
      <c r="E38" s="20"/>
      <c r="F38" s="14">
        <v>51.592870967741938</v>
      </c>
      <c r="G38" s="22">
        <f t="shared" si="1"/>
        <v>0.51592870967741933</v>
      </c>
    </row>
    <row r="39" spans="2:7" x14ac:dyDescent="0.3">
      <c r="B39" s="15">
        <f t="shared" si="2"/>
        <v>2052</v>
      </c>
      <c r="C39" s="8">
        <v>95.766387096774196</v>
      </c>
      <c r="D39" s="19">
        <f t="shared" si="0"/>
        <v>0.95766387096774197</v>
      </c>
      <c r="E39" s="20"/>
      <c r="F39" s="8">
        <v>53.185741935483875</v>
      </c>
      <c r="G39" s="22">
        <f t="shared" si="1"/>
        <v>0.53185741935483877</v>
      </c>
    </row>
    <row r="40" spans="2:7" x14ac:dyDescent="0.3">
      <c r="B40" s="13">
        <f t="shared" si="2"/>
        <v>2053</v>
      </c>
      <c r="C40" s="14">
        <v>98.649580645161294</v>
      </c>
      <c r="D40" s="19">
        <f t="shared" si="0"/>
        <v>0.98649580645161294</v>
      </c>
      <c r="E40" s="20"/>
      <c r="F40" s="14">
        <v>54.778612903225813</v>
      </c>
      <c r="G40" s="22">
        <f t="shared" si="1"/>
        <v>0.5477861290322581</v>
      </c>
    </row>
    <row r="41" spans="2:7" x14ac:dyDescent="0.3">
      <c r="B41" s="15">
        <f t="shared" si="2"/>
        <v>2054</v>
      </c>
      <c r="C41" s="8">
        <v>100</v>
      </c>
      <c r="D41" s="19">
        <f t="shared" si="0"/>
        <v>1</v>
      </c>
      <c r="E41" s="20"/>
      <c r="F41" s="8">
        <v>56.371483870967751</v>
      </c>
      <c r="G41" s="22">
        <f t="shared" si="1"/>
        <v>0.56371483870967753</v>
      </c>
    </row>
    <row r="42" spans="2:7" x14ac:dyDescent="0.3">
      <c r="B42" s="13">
        <f t="shared" si="2"/>
        <v>2055</v>
      </c>
      <c r="C42" s="14">
        <v>100</v>
      </c>
      <c r="D42" s="19">
        <f t="shared" si="0"/>
        <v>1</v>
      </c>
      <c r="E42" s="20"/>
      <c r="F42" s="14">
        <v>57.964354838709689</v>
      </c>
      <c r="G42" s="22">
        <f t="shared" si="1"/>
        <v>0.57964354838709686</v>
      </c>
    </row>
    <row r="43" spans="2:7" x14ac:dyDescent="0.3">
      <c r="B43" s="15">
        <f t="shared" si="2"/>
        <v>2056</v>
      </c>
      <c r="C43" s="8">
        <v>100</v>
      </c>
      <c r="D43" s="19">
        <f t="shared" si="0"/>
        <v>1</v>
      </c>
      <c r="E43" s="20"/>
      <c r="F43" s="8">
        <v>59.557225806451626</v>
      </c>
      <c r="G43" s="22">
        <f t="shared" si="1"/>
        <v>0.5955722580645163</v>
      </c>
    </row>
    <row r="44" spans="2:7" x14ac:dyDescent="0.3">
      <c r="B44" s="13">
        <f t="shared" si="2"/>
        <v>2057</v>
      </c>
      <c r="C44" s="14">
        <v>100</v>
      </c>
      <c r="D44" s="19">
        <f t="shared" si="0"/>
        <v>1</v>
      </c>
      <c r="E44" s="20"/>
      <c r="F44" s="14">
        <v>61.150096774193564</v>
      </c>
      <c r="G44" s="22">
        <f t="shared" si="1"/>
        <v>0.61150096774193563</v>
      </c>
    </row>
    <row r="45" spans="2:7" x14ac:dyDescent="0.3">
      <c r="B45" s="15">
        <f t="shared" si="2"/>
        <v>2058</v>
      </c>
      <c r="C45" s="8">
        <v>100</v>
      </c>
      <c r="D45" s="19">
        <f t="shared" si="0"/>
        <v>1</v>
      </c>
      <c r="E45" s="20"/>
      <c r="F45" s="8">
        <v>62.742967741935502</v>
      </c>
      <c r="G45" s="22">
        <f t="shared" si="1"/>
        <v>0.62742967741935507</v>
      </c>
    </row>
    <row r="46" spans="2:7" x14ac:dyDescent="0.3">
      <c r="B46" s="13">
        <f>B45+1</f>
        <v>2059</v>
      </c>
      <c r="C46" s="14">
        <v>100</v>
      </c>
      <c r="D46" s="19">
        <f t="shared" si="0"/>
        <v>1</v>
      </c>
      <c r="E46" s="20"/>
      <c r="F46" s="14">
        <v>64.335838709677432</v>
      </c>
      <c r="G46" s="22">
        <f t="shared" si="1"/>
        <v>0.64335838709677429</v>
      </c>
    </row>
    <row r="47" spans="2:7" x14ac:dyDescent="0.3">
      <c r="B47" s="16">
        <f t="shared" si="2"/>
        <v>2060</v>
      </c>
      <c r="C47" s="17">
        <v>100</v>
      </c>
      <c r="D47" s="19">
        <f t="shared" si="0"/>
        <v>1</v>
      </c>
      <c r="E47" s="20"/>
      <c r="F47" s="17">
        <v>65.928709677419363</v>
      </c>
      <c r="G47" s="22">
        <f t="shared" si="1"/>
        <v>0.65928709677419362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E-Auto</vt:lpstr>
      <vt:lpstr>Diagramm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cp:lastPrinted>2020-05-24T20:44:48Z</cp:lastPrinted>
  <dcterms:created xsi:type="dcterms:W3CDTF">2020-04-05T15:17:41Z</dcterms:created>
  <dcterms:modified xsi:type="dcterms:W3CDTF">2020-05-24T20:45:18Z</dcterms:modified>
</cp:coreProperties>
</file>