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E10" i="6"/>
  <c r="J10" i="6"/>
  <c r="P10" i="6"/>
  <c r="E11" i="6"/>
  <c r="J11" i="6"/>
  <c r="P11" i="6"/>
  <c r="E12" i="6"/>
  <c r="J12" i="6"/>
  <c r="P12" i="6"/>
  <c r="E13" i="6"/>
  <c r="J13" i="6"/>
  <c r="P13" i="6"/>
  <c r="E14" i="6"/>
  <c r="J14" i="6"/>
  <c r="P14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M54" i="10"/>
  <c r="AG54" i="2"/>
  <c r="AG50" i="2"/>
  <c r="AG46" i="2"/>
  <c r="AG55" i="2"/>
  <c r="AG51" i="2"/>
  <c r="AG47" i="2"/>
  <c r="B10" i="2"/>
  <c r="O10" i="2"/>
  <c r="AB10" i="2"/>
  <c r="B11" i="2"/>
  <c r="O11" i="2"/>
  <c r="AB11" i="2"/>
  <c r="B12" i="2"/>
  <c r="O12" i="2"/>
  <c r="AB12" i="2"/>
  <c r="B13" i="2"/>
  <c r="O13" i="2"/>
  <c r="AB13" i="2"/>
  <c r="B14" i="2"/>
  <c r="O14" i="2"/>
  <c r="AB14" i="2"/>
  <c r="B15" i="2"/>
  <c r="O15" i="2"/>
  <c r="AB15" i="2"/>
  <c r="B16" i="2"/>
  <c r="O16" i="2"/>
  <c r="AB16" i="2"/>
  <c r="B17" i="2"/>
  <c r="O17" i="2"/>
  <c r="AB17" i="2"/>
  <c r="B18" i="2"/>
  <c r="O18" i="2"/>
  <c r="AB18" i="2"/>
  <c r="B19" i="2"/>
  <c r="O19" i="2"/>
  <c r="AB19" i="2"/>
  <c r="B20" i="2"/>
  <c r="O20" i="2"/>
  <c r="AB20" i="2"/>
  <c r="B21" i="2"/>
  <c r="O21" i="2"/>
  <c r="AB21" i="2"/>
  <c r="B22" i="2"/>
  <c r="O22" i="2"/>
  <c r="AB22" i="2"/>
  <c r="B23" i="2"/>
  <c r="O23" i="2"/>
  <c r="AB23" i="2"/>
  <c r="B24" i="2"/>
  <c r="O24" i="2"/>
  <c r="AB24" i="2"/>
  <c r="B25" i="2"/>
  <c r="O25" i="2"/>
  <c r="AB25" i="2"/>
  <c r="B26" i="2"/>
  <c r="O26" i="2"/>
  <c r="AB26" i="2"/>
  <c r="B27" i="2"/>
  <c r="O27" i="2"/>
  <c r="AB27" i="2"/>
  <c r="B28" i="2"/>
  <c r="O28" i="2"/>
  <c r="AB28" i="2"/>
  <c r="B29" i="2"/>
  <c r="O29" i="2"/>
  <c r="AB29" i="2"/>
  <c r="B30" i="2"/>
  <c r="O30" i="2"/>
  <c r="AB30" i="2"/>
  <c r="B31" i="2"/>
  <c r="O31" i="2"/>
  <c r="AB31" i="2"/>
  <c r="B32" i="2"/>
  <c r="O32" i="2"/>
  <c r="AB32" i="2"/>
  <c r="B33" i="2"/>
  <c r="O33" i="2"/>
  <c r="AB33" i="2"/>
  <c r="B34" i="2"/>
  <c r="O34" i="2"/>
  <c r="AB34" i="2"/>
  <c r="B35" i="2"/>
  <c r="O35" i="2"/>
  <c r="AB35" i="2"/>
  <c r="B36" i="2"/>
  <c r="O36" i="2"/>
  <c r="AB36" i="2"/>
  <c r="B37" i="2"/>
  <c r="O37" i="2"/>
  <c r="AB37" i="2"/>
  <c r="B38" i="2"/>
  <c r="O38" i="2"/>
  <c r="AB38" i="2"/>
  <c r="B39" i="2"/>
  <c r="O39" i="2"/>
  <c r="AB39" i="2"/>
  <c r="B40" i="2"/>
  <c r="O40" i="2"/>
  <c r="AB40" i="2"/>
  <c r="B41" i="2"/>
  <c r="O41" i="2"/>
  <c r="AB41" i="2"/>
  <c r="B42" i="2"/>
  <c r="O42" i="2"/>
  <c r="AB42" i="2"/>
  <c r="B43" i="2"/>
  <c r="O43" i="2"/>
  <c r="AB43" i="2"/>
  <c r="B44" i="2"/>
  <c r="O44" i="2"/>
  <c r="AB44" i="2"/>
  <c r="B45" i="2"/>
  <c r="O45" i="2"/>
  <c r="AB45" i="2"/>
  <c r="B46" i="2"/>
  <c r="O46" i="2"/>
  <c r="AB46" i="2"/>
  <c r="B47" i="2"/>
  <c r="O47" i="2"/>
  <c r="AB47" i="2"/>
  <c r="B48" i="2"/>
  <c r="O48" i="2"/>
  <c r="AB48" i="2"/>
  <c r="B49" i="2"/>
  <c r="O49" i="2"/>
  <c r="AB49" i="2"/>
  <c r="B50" i="2"/>
  <c r="O50" i="2"/>
  <c r="AB50" i="2"/>
  <c r="B51" i="2"/>
  <c r="O51" i="2"/>
  <c r="AB51" i="2"/>
  <c r="B52" i="2"/>
  <c r="O52" i="2"/>
  <c r="AB52" i="2"/>
  <c r="B53" i="2"/>
  <c r="O53" i="2"/>
  <c r="AB53" i="2"/>
  <c r="B54" i="2"/>
  <c r="O54" i="2"/>
  <c r="AB54" i="2"/>
  <c r="B9" i="2"/>
  <c r="O9" i="2"/>
  <c r="AB9" i="2"/>
  <c r="AG54" i="3"/>
  <c r="AG50" i="3"/>
  <c r="AG46" i="3"/>
  <c r="AG55" i="3"/>
  <c r="AG51" i="3"/>
  <c r="AG47" i="3"/>
  <c r="B10" i="3"/>
  <c r="O10" i="3"/>
  <c r="AB10" i="3"/>
  <c r="B11" i="3"/>
  <c r="O11" i="3"/>
  <c r="AB11" i="3"/>
  <c r="B12" i="3"/>
  <c r="O12" i="3"/>
  <c r="AB12" i="3"/>
  <c r="B13" i="3"/>
  <c r="O13" i="3"/>
  <c r="AB13" i="3"/>
  <c r="B14" i="3"/>
  <c r="O14" i="3"/>
  <c r="AB14" i="3"/>
  <c r="B15" i="3"/>
  <c r="O15" i="3"/>
  <c r="AB15" i="3"/>
  <c r="B16" i="3"/>
  <c r="O16" i="3"/>
  <c r="AB16" i="3"/>
  <c r="B17" i="3"/>
  <c r="O17" i="3"/>
  <c r="AB17" i="3"/>
  <c r="B18" i="3"/>
  <c r="O18" i="3"/>
  <c r="AB18" i="3"/>
  <c r="B19" i="3"/>
  <c r="O19" i="3"/>
  <c r="AB19" i="3"/>
  <c r="B20" i="3"/>
  <c r="O20" i="3"/>
  <c r="AB20" i="3"/>
  <c r="B21" i="3"/>
  <c r="O21" i="3"/>
  <c r="AB21" i="3"/>
  <c r="B22" i="3"/>
  <c r="O22" i="3"/>
  <c r="AB22" i="3"/>
  <c r="B23" i="3"/>
  <c r="O23" i="3"/>
  <c r="AB23" i="3"/>
  <c r="B24" i="3"/>
  <c r="O24" i="3"/>
  <c r="AB24" i="3"/>
  <c r="B25" i="3"/>
  <c r="O25" i="3"/>
  <c r="AB25" i="3"/>
  <c r="B26" i="3"/>
  <c r="O26" i="3"/>
  <c r="AB26" i="3"/>
  <c r="B27" i="3"/>
  <c r="O27" i="3"/>
  <c r="AB27" i="3"/>
  <c r="B28" i="3"/>
  <c r="O28" i="3"/>
  <c r="AB28" i="3"/>
  <c r="B29" i="3"/>
  <c r="O29" i="3"/>
  <c r="AB29" i="3"/>
  <c r="B30" i="3"/>
  <c r="O30" i="3"/>
  <c r="AB30" i="3"/>
  <c r="B31" i="3"/>
  <c r="O31" i="3"/>
  <c r="AB31" i="3"/>
  <c r="B32" i="3"/>
  <c r="O32" i="3"/>
  <c r="AB32" i="3"/>
  <c r="B33" i="3"/>
  <c r="O33" i="3"/>
  <c r="AB33" i="3"/>
  <c r="B34" i="3"/>
  <c r="O34" i="3"/>
  <c r="AB34" i="3"/>
  <c r="B35" i="3"/>
  <c r="O35" i="3"/>
  <c r="AB35" i="3"/>
  <c r="B36" i="3"/>
  <c r="O36" i="3"/>
  <c r="AB36" i="3"/>
  <c r="B37" i="3"/>
  <c r="O37" i="3"/>
  <c r="AB37" i="3"/>
  <c r="B38" i="3"/>
  <c r="O38" i="3"/>
  <c r="AB38" i="3"/>
  <c r="B39" i="3"/>
  <c r="O39" i="3"/>
  <c r="AB39" i="3"/>
  <c r="B40" i="3"/>
  <c r="O40" i="3"/>
  <c r="AB40" i="3"/>
  <c r="B41" i="3"/>
  <c r="O41" i="3"/>
  <c r="AB41" i="3"/>
  <c r="B42" i="3"/>
  <c r="O42" i="3"/>
  <c r="AB42" i="3"/>
  <c r="B43" i="3"/>
  <c r="O43" i="3"/>
  <c r="AB43" i="3"/>
  <c r="B44" i="3"/>
  <c r="O44" i="3"/>
  <c r="AB44" i="3"/>
  <c r="B45" i="3"/>
  <c r="O45" i="3"/>
  <c r="AB45" i="3"/>
  <c r="B46" i="3"/>
  <c r="O46" i="3"/>
  <c r="AB46" i="3"/>
  <c r="B47" i="3"/>
  <c r="O47" i="3"/>
  <c r="AB47" i="3"/>
  <c r="B48" i="3"/>
  <c r="O48" i="3"/>
  <c r="AB48" i="3"/>
  <c r="B49" i="3"/>
  <c r="O49" i="3"/>
  <c r="AB49" i="3"/>
  <c r="B50" i="3"/>
  <c r="O50" i="3"/>
  <c r="AB50" i="3"/>
  <c r="B51" i="3"/>
  <c r="O51" i="3"/>
  <c r="AB51" i="3"/>
  <c r="B52" i="3"/>
  <c r="O52" i="3"/>
  <c r="AB52" i="3"/>
  <c r="B53" i="3"/>
  <c r="O53" i="3"/>
  <c r="AB53" i="3"/>
  <c r="B54" i="3"/>
  <c r="O54" i="3"/>
  <c r="AB54" i="3"/>
  <c r="B9" i="3"/>
  <c r="O9" i="3"/>
  <c r="AB9" i="3"/>
  <c r="AG54" i="4"/>
  <c r="AG50" i="4"/>
  <c r="AG46" i="4"/>
  <c r="AG55" i="4"/>
  <c r="AG51" i="4"/>
  <c r="AG47" i="4"/>
  <c r="B10" i="4"/>
  <c r="O10" i="4"/>
  <c r="AB10" i="4"/>
  <c r="B11" i="4"/>
  <c r="O11" i="4"/>
  <c r="AB11" i="4"/>
  <c r="B12" i="4"/>
  <c r="O12" i="4"/>
  <c r="AB12" i="4"/>
  <c r="B13" i="4"/>
  <c r="O13" i="4"/>
  <c r="AB13" i="4"/>
  <c r="B14" i="4"/>
  <c r="O14" i="4"/>
  <c r="AB14" i="4"/>
  <c r="B15" i="4"/>
  <c r="O15" i="4"/>
  <c r="AB15" i="4"/>
  <c r="B16" i="4"/>
  <c r="O16" i="4"/>
  <c r="AB16" i="4"/>
  <c r="B17" i="4"/>
  <c r="O17" i="4"/>
  <c r="AB17" i="4"/>
  <c r="B18" i="4"/>
  <c r="O18" i="4"/>
  <c r="AB18" i="4"/>
  <c r="B19" i="4"/>
  <c r="O19" i="4"/>
  <c r="AB19" i="4"/>
  <c r="B20" i="4"/>
  <c r="O20" i="4"/>
  <c r="AB20" i="4"/>
  <c r="B21" i="4"/>
  <c r="O21" i="4"/>
  <c r="AB21" i="4"/>
  <c r="B22" i="4"/>
  <c r="O22" i="4"/>
  <c r="AB22" i="4"/>
  <c r="B23" i="4"/>
  <c r="O23" i="4"/>
  <c r="AB23" i="4"/>
  <c r="B24" i="4"/>
  <c r="O24" i="4"/>
  <c r="AB24" i="4"/>
  <c r="B25" i="4"/>
  <c r="O25" i="4"/>
  <c r="AB25" i="4"/>
  <c r="B26" i="4"/>
  <c r="O26" i="4"/>
  <c r="AB26" i="4"/>
  <c r="B27" i="4"/>
  <c r="O27" i="4"/>
  <c r="AB27" i="4"/>
  <c r="B28" i="4"/>
  <c r="O28" i="4"/>
  <c r="AB28" i="4"/>
  <c r="B29" i="4"/>
  <c r="O29" i="4"/>
  <c r="AB29" i="4"/>
  <c r="B30" i="4"/>
  <c r="O30" i="4"/>
  <c r="AB30" i="4"/>
  <c r="B31" i="4"/>
  <c r="O31" i="4"/>
  <c r="AB31" i="4"/>
  <c r="B32" i="4"/>
  <c r="O32" i="4"/>
  <c r="AB32" i="4"/>
  <c r="B33" i="4"/>
  <c r="O33" i="4"/>
  <c r="AB33" i="4"/>
  <c r="B34" i="4"/>
  <c r="O34" i="4"/>
  <c r="AB34" i="4"/>
  <c r="B35" i="4"/>
  <c r="O35" i="4"/>
  <c r="AB35" i="4"/>
  <c r="B36" i="4"/>
  <c r="O36" i="4"/>
  <c r="AB36" i="4"/>
  <c r="B37" i="4"/>
  <c r="O37" i="4"/>
  <c r="AB37" i="4"/>
  <c r="B38" i="4"/>
  <c r="O38" i="4"/>
  <c r="AB38" i="4"/>
  <c r="B39" i="4"/>
  <c r="O39" i="4"/>
  <c r="AB39" i="4"/>
  <c r="B40" i="4"/>
  <c r="O40" i="4"/>
  <c r="AB40" i="4"/>
  <c r="B41" i="4"/>
  <c r="O41" i="4"/>
  <c r="AB41" i="4"/>
  <c r="B42" i="4"/>
  <c r="O42" i="4"/>
  <c r="AB42" i="4"/>
  <c r="B43" i="4"/>
  <c r="O43" i="4"/>
  <c r="AB43" i="4"/>
  <c r="B44" i="4"/>
  <c r="O44" i="4"/>
  <c r="AB44" i="4"/>
  <c r="B45" i="4"/>
  <c r="O45" i="4"/>
  <c r="AB45" i="4"/>
  <c r="B46" i="4"/>
  <c r="O46" i="4"/>
  <c r="AB46" i="4"/>
  <c r="B47" i="4"/>
  <c r="O47" i="4"/>
  <c r="AB47" i="4"/>
  <c r="B48" i="4"/>
  <c r="O48" i="4"/>
  <c r="AB48" i="4"/>
  <c r="B49" i="4"/>
  <c r="O49" i="4"/>
  <c r="AB49" i="4"/>
  <c r="B50" i="4"/>
  <c r="O50" i="4"/>
  <c r="AB50" i="4"/>
  <c r="B51" i="4"/>
  <c r="O51" i="4"/>
  <c r="AB51" i="4"/>
  <c r="B52" i="4"/>
  <c r="O52" i="4"/>
  <c r="AB52" i="4"/>
  <c r="B53" i="4"/>
  <c r="O53" i="4"/>
  <c r="AB53" i="4"/>
  <c r="B54" i="4"/>
  <c r="O54" i="4"/>
  <c r="AB54" i="4"/>
  <c r="B9" i="4"/>
  <c r="O9" i="4"/>
  <c r="AB9" i="4"/>
  <c r="AG54" i="5"/>
  <c r="AG50" i="5"/>
  <c r="AG46" i="5"/>
  <c r="AG55" i="5"/>
  <c r="AG51" i="5"/>
  <c r="AG47" i="5"/>
  <c r="D10" i="5"/>
  <c r="O10" i="5"/>
  <c r="AB10" i="5"/>
  <c r="D11" i="5"/>
  <c r="O11" i="5"/>
  <c r="AB11" i="5"/>
  <c r="D12" i="5"/>
  <c r="O12" i="5"/>
  <c r="AB12" i="5"/>
  <c r="D13" i="5"/>
  <c r="O13" i="5"/>
  <c r="AB13" i="5"/>
  <c r="D14" i="5"/>
  <c r="O14" i="5"/>
  <c r="AB14" i="5"/>
  <c r="D15" i="5"/>
  <c r="O15" i="5"/>
  <c r="AB15" i="5"/>
  <c r="D16" i="5"/>
  <c r="O16" i="5"/>
  <c r="AB16" i="5"/>
  <c r="D17" i="5"/>
  <c r="O17" i="5"/>
  <c r="AB17" i="5"/>
  <c r="D18" i="5"/>
  <c r="O18" i="5"/>
  <c r="AB18" i="5"/>
  <c r="D19" i="5"/>
  <c r="O19" i="5"/>
  <c r="AB19" i="5"/>
  <c r="D20" i="5"/>
  <c r="O20" i="5"/>
  <c r="AB20" i="5"/>
  <c r="D21" i="5"/>
  <c r="O21" i="5"/>
  <c r="AB21" i="5"/>
  <c r="D22" i="5"/>
  <c r="O22" i="5"/>
  <c r="AB22" i="5"/>
  <c r="D23" i="5"/>
  <c r="O23" i="5"/>
  <c r="AB23" i="5"/>
  <c r="D24" i="5"/>
  <c r="O24" i="5"/>
  <c r="AB24" i="5"/>
  <c r="D25" i="5"/>
  <c r="O25" i="5"/>
  <c r="AB25" i="5"/>
  <c r="D26" i="5"/>
  <c r="O26" i="5"/>
  <c r="AB26" i="5"/>
  <c r="D27" i="5"/>
  <c r="O27" i="5"/>
  <c r="AB27" i="5"/>
  <c r="D28" i="5"/>
  <c r="O28" i="5"/>
  <c r="AB28" i="5"/>
  <c r="D29" i="5"/>
  <c r="O29" i="5"/>
  <c r="AB29" i="5"/>
  <c r="D30" i="5"/>
  <c r="O30" i="5"/>
  <c r="AB30" i="5"/>
  <c r="D31" i="5"/>
  <c r="O31" i="5"/>
  <c r="AB31" i="5"/>
  <c r="D32" i="5"/>
  <c r="O32" i="5"/>
  <c r="AB32" i="5"/>
  <c r="D33" i="5"/>
  <c r="O33" i="5"/>
  <c r="AB33" i="5"/>
  <c r="D34" i="5"/>
  <c r="O34" i="5"/>
  <c r="AB34" i="5"/>
  <c r="D35" i="5"/>
  <c r="O35" i="5"/>
  <c r="AB35" i="5"/>
  <c r="D36" i="5"/>
  <c r="O36" i="5"/>
  <c r="AB36" i="5"/>
  <c r="D37" i="5"/>
  <c r="O37" i="5"/>
  <c r="AB37" i="5"/>
  <c r="D38" i="5"/>
  <c r="O38" i="5"/>
  <c r="AB38" i="5"/>
  <c r="D39" i="5"/>
  <c r="O39" i="5"/>
  <c r="AB39" i="5"/>
  <c r="D40" i="5"/>
  <c r="O40" i="5"/>
  <c r="AB40" i="5"/>
  <c r="D41" i="5"/>
  <c r="O41" i="5"/>
  <c r="AB41" i="5"/>
  <c r="D42" i="5"/>
  <c r="O42" i="5"/>
  <c r="AB42" i="5"/>
  <c r="D43" i="5"/>
  <c r="O43" i="5"/>
  <c r="AB43" i="5"/>
  <c r="D44" i="5"/>
  <c r="O44" i="5"/>
  <c r="AB44" i="5"/>
  <c r="D45" i="5"/>
  <c r="O45" i="5"/>
  <c r="AB45" i="5"/>
  <c r="D46" i="5"/>
  <c r="O46" i="5"/>
  <c r="AB46" i="5"/>
  <c r="D47" i="5"/>
  <c r="O47" i="5"/>
  <c r="AB47" i="5"/>
  <c r="D48" i="5"/>
  <c r="O48" i="5"/>
  <c r="AB48" i="5"/>
  <c r="D49" i="5"/>
  <c r="O49" i="5"/>
  <c r="AB49" i="5"/>
  <c r="D50" i="5"/>
  <c r="O50" i="5"/>
  <c r="AB50" i="5"/>
  <c r="D51" i="5"/>
  <c r="O51" i="5"/>
  <c r="AB51" i="5"/>
  <c r="D52" i="5"/>
  <c r="O52" i="5"/>
  <c r="AB52" i="5"/>
  <c r="D53" i="5"/>
  <c r="O53" i="5"/>
  <c r="AB53" i="5"/>
  <c r="D54" i="5"/>
  <c r="O54" i="5"/>
  <c r="AB54" i="5"/>
  <c r="D9" i="5"/>
  <c r="O9" i="5"/>
  <c r="AB9" i="5"/>
  <c r="AG54" i="6"/>
  <c r="AG50" i="6"/>
  <c r="AG46" i="6"/>
  <c r="AG55" i="6"/>
  <c r="AG51" i="6"/>
  <c r="AG47" i="6"/>
  <c r="D10" i="6"/>
  <c r="O10" i="6"/>
  <c r="AB10" i="6"/>
  <c r="D11" i="6"/>
  <c r="O11" i="6"/>
  <c r="AB11" i="6"/>
  <c r="D12" i="6"/>
  <c r="O12" i="6"/>
  <c r="AB12" i="6"/>
  <c r="D13" i="6"/>
  <c r="O13" i="6"/>
  <c r="AB13" i="6"/>
  <c r="D14" i="6"/>
  <c r="O14" i="6"/>
  <c r="AB14" i="6"/>
  <c r="D15" i="6"/>
  <c r="O15" i="6"/>
  <c r="AB15" i="6"/>
  <c r="D16" i="6"/>
  <c r="O16" i="6"/>
  <c r="AB16" i="6"/>
  <c r="D17" i="6"/>
  <c r="O17" i="6"/>
  <c r="AB17" i="6"/>
  <c r="D18" i="6"/>
  <c r="O18" i="6"/>
  <c r="AB18" i="6"/>
  <c r="D19" i="6"/>
  <c r="O19" i="6"/>
  <c r="AB19" i="6"/>
  <c r="D20" i="6"/>
  <c r="O20" i="6"/>
  <c r="AB20" i="6"/>
  <c r="D21" i="6"/>
  <c r="O21" i="6"/>
  <c r="AB21" i="6"/>
  <c r="D22" i="6"/>
  <c r="O22" i="6"/>
  <c r="AB22" i="6"/>
  <c r="D23" i="6"/>
  <c r="O23" i="6"/>
  <c r="AB23" i="6"/>
  <c r="D24" i="6"/>
  <c r="O24" i="6"/>
  <c r="AB24" i="6"/>
  <c r="D25" i="6"/>
  <c r="O25" i="6"/>
  <c r="AB25" i="6"/>
  <c r="D26" i="6"/>
  <c r="O26" i="6"/>
  <c r="AB26" i="6"/>
  <c r="D27" i="6"/>
  <c r="O27" i="6"/>
  <c r="AB27" i="6"/>
  <c r="D28" i="6"/>
  <c r="O28" i="6"/>
  <c r="AB28" i="6"/>
  <c r="D29" i="6"/>
  <c r="O29" i="6"/>
  <c r="AB29" i="6"/>
  <c r="D30" i="6"/>
  <c r="O30" i="6"/>
  <c r="AB30" i="6"/>
  <c r="D31" i="6"/>
  <c r="O31" i="6"/>
  <c r="AB31" i="6"/>
  <c r="D32" i="6"/>
  <c r="O32" i="6"/>
  <c r="AB32" i="6"/>
  <c r="D33" i="6"/>
  <c r="O33" i="6"/>
  <c r="AB33" i="6"/>
  <c r="D34" i="6"/>
  <c r="O34" i="6"/>
  <c r="AB34" i="6"/>
  <c r="D35" i="6"/>
  <c r="O35" i="6"/>
  <c r="AB35" i="6"/>
  <c r="D36" i="6"/>
  <c r="O36" i="6"/>
  <c r="AB36" i="6"/>
  <c r="D37" i="6"/>
  <c r="O37" i="6"/>
  <c r="AB37" i="6"/>
  <c r="D38" i="6"/>
  <c r="O38" i="6"/>
  <c r="AB38" i="6"/>
  <c r="D39" i="6"/>
  <c r="O39" i="6"/>
  <c r="AB39" i="6"/>
  <c r="D40" i="6"/>
  <c r="O40" i="6"/>
  <c r="AB40" i="6"/>
  <c r="D41" i="6"/>
  <c r="O41" i="6"/>
  <c r="AB41" i="6"/>
  <c r="D42" i="6"/>
  <c r="O42" i="6"/>
  <c r="AB42" i="6"/>
  <c r="D43" i="6"/>
  <c r="O43" i="6"/>
  <c r="AB43" i="6"/>
  <c r="D44" i="6"/>
  <c r="O44" i="6"/>
  <c r="AB44" i="6"/>
  <c r="D45" i="6"/>
  <c r="O45" i="6"/>
  <c r="AB45" i="6"/>
  <c r="D46" i="6"/>
  <c r="O46" i="6"/>
  <c r="AB46" i="6"/>
  <c r="D47" i="6"/>
  <c r="O47" i="6"/>
  <c r="AB47" i="6"/>
  <c r="D48" i="6"/>
  <c r="O48" i="6"/>
  <c r="AB48" i="6"/>
  <c r="D49" i="6"/>
  <c r="O49" i="6"/>
  <c r="AB49" i="6"/>
  <c r="D50" i="6"/>
  <c r="O50" i="6"/>
  <c r="AB50" i="6"/>
  <c r="D51" i="6"/>
  <c r="O51" i="6"/>
  <c r="AB51" i="6"/>
  <c r="D52" i="6"/>
  <c r="O52" i="6"/>
  <c r="AB52" i="6"/>
  <c r="D53" i="6"/>
  <c r="O53" i="6"/>
  <c r="AB53" i="6"/>
  <c r="D54" i="6"/>
  <c r="O54" i="6"/>
  <c r="AB54" i="6"/>
  <c r="D9" i="6"/>
  <c r="O9" i="6"/>
  <c r="AB9" i="6"/>
  <c r="AG54" i="7"/>
  <c r="AG50" i="7"/>
  <c r="AG46" i="7"/>
  <c r="AG55" i="7"/>
  <c r="AG51" i="7"/>
  <c r="AG47" i="7"/>
  <c r="D10" i="7"/>
  <c r="O10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AG54" i="8"/>
  <c r="AG50" i="8"/>
  <c r="AG46" i="8"/>
  <c r="AG55" i="8"/>
  <c r="AG51" i="8"/>
  <c r="AG47" i="8"/>
  <c r="F10" i="8"/>
  <c r="O10" i="8"/>
  <c r="AB10" i="8"/>
  <c r="F11" i="8"/>
  <c r="O11" i="8"/>
  <c r="AB11" i="8"/>
  <c r="F12" i="8"/>
  <c r="O12" i="8"/>
  <c r="AB12" i="8"/>
  <c r="F13" i="8"/>
  <c r="O13" i="8"/>
  <c r="AB13" i="8"/>
  <c r="F14" i="8"/>
  <c r="O14" i="8"/>
  <c r="AB14" i="8"/>
  <c r="F15" i="8"/>
  <c r="O15" i="8"/>
  <c r="AB15" i="8"/>
  <c r="F16" i="8"/>
  <c r="O16" i="8"/>
  <c r="AB16" i="8"/>
  <c r="F17" i="8"/>
  <c r="O17" i="8"/>
  <c r="AB17" i="8"/>
  <c r="F18" i="8"/>
  <c r="O18" i="8"/>
  <c r="AB18" i="8"/>
  <c r="F19" i="8"/>
  <c r="O19" i="8"/>
  <c r="AB19" i="8"/>
  <c r="F20" i="8"/>
  <c r="O20" i="8"/>
  <c r="AB20" i="8"/>
  <c r="F21" i="8"/>
  <c r="O21" i="8"/>
  <c r="AB21" i="8"/>
  <c r="F22" i="8"/>
  <c r="O22" i="8"/>
  <c r="AB22" i="8"/>
  <c r="F23" i="8"/>
  <c r="O23" i="8"/>
  <c r="AB23" i="8"/>
  <c r="F24" i="8"/>
  <c r="O24" i="8"/>
  <c r="AB24" i="8"/>
  <c r="F25" i="8"/>
  <c r="O25" i="8"/>
  <c r="AB25" i="8"/>
  <c r="F26" i="8"/>
  <c r="O26" i="8"/>
  <c r="AB26" i="8"/>
  <c r="F27" i="8"/>
  <c r="O27" i="8"/>
  <c r="AB27" i="8"/>
  <c r="F28" i="8"/>
  <c r="O28" i="8"/>
  <c r="AB28" i="8"/>
  <c r="F29" i="8"/>
  <c r="O29" i="8"/>
  <c r="AB29" i="8"/>
  <c r="F30" i="8"/>
  <c r="O30" i="8"/>
  <c r="AB30" i="8"/>
  <c r="F31" i="8"/>
  <c r="O31" i="8"/>
  <c r="AB31" i="8"/>
  <c r="F32" i="8"/>
  <c r="O32" i="8"/>
  <c r="AB32" i="8"/>
  <c r="F33" i="8"/>
  <c r="O33" i="8"/>
  <c r="AB33" i="8"/>
  <c r="F34" i="8"/>
  <c r="O34" i="8"/>
  <c r="AB34" i="8"/>
  <c r="F35" i="8"/>
  <c r="O35" i="8"/>
  <c r="AB35" i="8"/>
  <c r="F36" i="8"/>
  <c r="O36" i="8"/>
  <c r="AB36" i="8"/>
  <c r="F37" i="8"/>
  <c r="O37" i="8"/>
  <c r="AB37" i="8"/>
  <c r="F38" i="8"/>
  <c r="O38" i="8"/>
  <c r="AB38" i="8"/>
  <c r="F39" i="8"/>
  <c r="O39" i="8"/>
  <c r="AB39" i="8"/>
  <c r="F40" i="8"/>
  <c r="O40" i="8"/>
  <c r="AB40" i="8"/>
  <c r="F41" i="8"/>
  <c r="O41" i="8"/>
  <c r="AB41" i="8"/>
  <c r="F42" i="8"/>
  <c r="O42" i="8"/>
  <c r="AB42" i="8"/>
  <c r="F43" i="8"/>
  <c r="O43" i="8"/>
  <c r="AB43" i="8"/>
  <c r="F44" i="8"/>
  <c r="O44" i="8"/>
  <c r="AB44" i="8"/>
  <c r="F45" i="8"/>
  <c r="O45" i="8"/>
  <c r="AB45" i="8"/>
  <c r="F46" i="8"/>
  <c r="O46" i="8"/>
  <c r="AB46" i="8"/>
  <c r="F47" i="8"/>
  <c r="O47" i="8"/>
  <c r="AB47" i="8"/>
  <c r="F48" i="8"/>
  <c r="O48" i="8"/>
  <c r="AB48" i="8"/>
  <c r="F49" i="8"/>
  <c r="O49" i="8"/>
  <c r="AB49" i="8"/>
  <c r="F50" i="8"/>
  <c r="O50" i="8"/>
  <c r="AB50" i="8"/>
  <c r="F51" i="8"/>
  <c r="O51" i="8"/>
  <c r="AB51" i="8"/>
  <c r="F52" i="8"/>
  <c r="O52" i="8"/>
  <c r="AB52" i="8"/>
  <c r="F53" i="8"/>
  <c r="O53" i="8"/>
  <c r="AB53" i="8"/>
  <c r="F54" i="8"/>
  <c r="O54" i="8"/>
  <c r="AB54" i="8"/>
  <c r="F9" i="8"/>
  <c r="O9" i="8"/>
  <c r="AB9" i="8"/>
  <c r="AG54" i="9"/>
  <c r="AG50" i="9"/>
  <c r="AG46" i="9"/>
  <c r="AG55" i="9"/>
  <c r="AG51" i="9"/>
  <c r="AG47" i="9"/>
  <c r="F10" i="9"/>
  <c r="O10" i="9"/>
  <c r="AB10" i="9"/>
  <c r="F11" i="9"/>
  <c r="O11" i="9"/>
  <c r="AB11" i="9"/>
  <c r="F12" i="9"/>
  <c r="O12" i="9"/>
  <c r="AB12" i="9"/>
  <c r="F13" i="9"/>
  <c r="O13" i="9"/>
  <c r="AB13" i="9"/>
  <c r="F14" i="9"/>
  <c r="O14" i="9"/>
  <c r="AB14" i="9"/>
  <c r="F15" i="9"/>
  <c r="O15" i="9"/>
  <c r="AB15" i="9"/>
  <c r="F16" i="9"/>
  <c r="O16" i="9"/>
  <c r="AB16" i="9"/>
  <c r="F17" i="9"/>
  <c r="O17" i="9"/>
  <c r="AB17" i="9"/>
  <c r="F18" i="9"/>
  <c r="O18" i="9"/>
  <c r="AB18" i="9"/>
  <c r="F19" i="9"/>
  <c r="O19" i="9"/>
  <c r="AB19" i="9"/>
  <c r="F20" i="9"/>
  <c r="O20" i="9"/>
  <c r="AB20" i="9"/>
  <c r="F21" i="9"/>
  <c r="O21" i="9"/>
  <c r="AB21" i="9"/>
  <c r="F22" i="9"/>
  <c r="O22" i="9"/>
  <c r="AB22" i="9"/>
  <c r="F23" i="9"/>
  <c r="O23" i="9"/>
  <c r="AB23" i="9"/>
  <c r="F24" i="9"/>
  <c r="O24" i="9"/>
  <c r="AB24" i="9"/>
  <c r="F25" i="9"/>
  <c r="O25" i="9"/>
  <c r="AB25" i="9"/>
  <c r="F26" i="9"/>
  <c r="O26" i="9"/>
  <c r="AB26" i="9"/>
  <c r="F27" i="9"/>
  <c r="O27" i="9"/>
  <c r="AB27" i="9"/>
  <c r="F28" i="9"/>
  <c r="O28" i="9"/>
  <c r="AB28" i="9"/>
  <c r="F29" i="9"/>
  <c r="O29" i="9"/>
  <c r="AB29" i="9"/>
  <c r="F30" i="9"/>
  <c r="O30" i="9"/>
  <c r="AB30" i="9"/>
  <c r="F31" i="9"/>
  <c r="O31" i="9"/>
  <c r="AB31" i="9"/>
  <c r="F32" i="9"/>
  <c r="O32" i="9"/>
  <c r="AB32" i="9"/>
  <c r="F33" i="9"/>
  <c r="O33" i="9"/>
  <c r="AB33" i="9"/>
  <c r="F34" i="9"/>
  <c r="O34" i="9"/>
  <c r="AB34" i="9"/>
  <c r="F35" i="9"/>
  <c r="O35" i="9"/>
  <c r="AB35" i="9"/>
  <c r="F36" i="9"/>
  <c r="O36" i="9"/>
  <c r="AB36" i="9"/>
  <c r="F37" i="9"/>
  <c r="O37" i="9"/>
  <c r="AB37" i="9"/>
  <c r="F38" i="9"/>
  <c r="O38" i="9"/>
  <c r="AB38" i="9"/>
  <c r="F39" i="9"/>
  <c r="O39" i="9"/>
  <c r="AB39" i="9"/>
  <c r="F40" i="9"/>
  <c r="O40" i="9"/>
  <c r="AB40" i="9"/>
  <c r="F41" i="9"/>
  <c r="O41" i="9"/>
  <c r="AB41" i="9"/>
  <c r="F42" i="9"/>
  <c r="O42" i="9"/>
  <c r="AB42" i="9"/>
  <c r="F43" i="9"/>
  <c r="O43" i="9"/>
  <c r="AB43" i="9"/>
  <c r="F44" i="9"/>
  <c r="O44" i="9"/>
  <c r="AB44" i="9"/>
  <c r="F45" i="9"/>
  <c r="O45" i="9"/>
  <c r="AB45" i="9"/>
  <c r="F46" i="9"/>
  <c r="O46" i="9"/>
  <c r="AB46" i="9"/>
  <c r="F47" i="9"/>
  <c r="O47" i="9"/>
  <c r="AB47" i="9"/>
  <c r="F48" i="9"/>
  <c r="O48" i="9"/>
  <c r="AB48" i="9"/>
  <c r="F49" i="9"/>
  <c r="O49" i="9"/>
  <c r="AB49" i="9"/>
  <c r="F50" i="9"/>
  <c r="O50" i="9"/>
  <c r="AB50" i="9"/>
  <c r="F51" i="9"/>
  <c r="O51" i="9"/>
  <c r="AB51" i="9"/>
  <c r="F52" i="9"/>
  <c r="O52" i="9"/>
  <c r="AB52" i="9"/>
  <c r="F53" i="9"/>
  <c r="O53" i="9"/>
  <c r="AB53" i="9"/>
  <c r="F54" i="9"/>
  <c r="O54" i="9"/>
  <c r="AB54" i="9"/>
  <c r="F9" i="9"/>
  <c r="O9" i="9"/>
  <c r="AB9" i="9"/>
  <c r="AG54" i="10"/>
  <c r="AG50" i="10"/>
  <c r="AG46" i="10"/>
  <c r="AG55" i="10"/>
  <c r="AG51" i="10"/>
  <c r="AG47" i="10"/>
  <c r="F10" i="10"/>
  <c r="O10" i="10"/>
  <c r="AB10" i="10"/>
  <c r="F11" i="10"/>
  <c r="O11" i="10"/>
  <c r="AB11" i="10"/>
  <c r="F12" i="10"/>
  <c r="O12" i="10"/>
  <c r="AB12" i="10"/>
  <c r="F13" i="10"/>
  <c r="O13" i="10"/>
  <c r="AB13" i="10"/>
  <c r="F14" i="10"/>
  <c r="O14" i="10"/>
  <c r="AB14" i="10"/>
  <c r="F15" i="10"/>
  <c r="O15" i="10"/>
  <c r="AB15" i="10"/>
  <c r="F16" i="10"/>
  <c r="O16" i="10"/>
  <c r="AB16" i="10"/>
  <c r="F17" i="10"/>
  <c r="O17" i="10"/>
  <c r="AB17" i="10"/>
  <c r="F18" i="10"/>
  <c r="O18" i="10"/>
  <c r="AB18" i="10"/>
  <c r="F19" i="10"/>
  <c r="O19" i="10"/>
  <c r="AB19" i="10"/>
  <c r="F20" i="10"/>
  <c r="O20" i="10"/>
  <c r="AB20" i="10"/>
  <c r="F21" i="10"/>
  <c r="O21" i="10"/>
  <c r="AB21" i="10"/>
  <c r="F22" i="10"/>
  <c r="O22" i="10"/>
  <c r="AB22" i="10"/>
  <c r="F23" i="10"/>
  <c r="O23" i="10"/>
  <c r="AB23" i="10"/>
  <c r="F24" i="10"/>
  <c r="O24" i="10"/>
  <c r="AB24" i="10"/>
  <c r="F25" i="10"/>
  <c r="O25" i="10"/>
  <c r="AB25" i="10"/>
  <c r="F26" i="10"/>
  <c r="O26" i="10"/>
  <c r="AB26" i="10"/>
  <c r="F27" i="10"/>
  <c r="O27" i="10"/>
  <c r="AB27" i="10"/>
  <c r="F28" i="10"/>
  <c r="O28" i="10"/>
  <c r="AB28" i="10"/>
  <c r="F29" i="10"/>
  <c r="O29" i="10"/>
  <c r="AB29" i="10"/>
  <c r="F30" i="10"/>
  <c r="O30" i="10"/>
  <c r="AB30" i="10"/>
  <c r="F31" i="10"/>
  <c r="O31" i="10"/>
  <c r="AB31" i="10"/>
  <c r="F32" i="10"/>
  <c r="O32" i="10"/>
  <c r="AB32" i="10"/>
  <c r="F33" i="10"/>
  <c r="O33" i="10"/>
  <c r="AB33" i="10"/>
  <c r="F34" i="10"/>
  <c r="O34" i="10"/>
  <c r="AB34" i="10"/>
  <c r="F35" i="10"/>
  <c r="O35" i="10"/>
  <c r="AB35" i="10"/>
  <c r="F36" i="10"/>
  <c r="O36" i="10"/>
  <c r="AB36" i="10"/>
  <c r="F37" i="10"/>
  <c r="O37" i="10"/>
  <c r="AB37" i="10"/>
  <c r="F38" i="10"/>
  <c r="O38" i="10"/>
  <c r="AB38" i="10"/>
  <c r="F39" i="10"/>
  <c r="O39" i="10"/>
  <c r="AB39" i="10"/>
  <c r="F40" i="10"/>
  <c r="O40" i="10"/>
  <c r="AB40" i="10"/>
  <c r="F41" i="10"/>
  <c r="O41" i="10"/>
  <c r="AB41" i="10"/>
  <c r="F42" i="10"/>
  <c r="O42" i="10"/>
  <c r="AB42" i="10"/>
  <c r="F43" i="10"/>
  <c r="O43" i="10"/>
  <c r="AB43" i="10"/>
  <c r="F44" i="10"/>
  <c r="O44" i="10"/>
  <c r="AB44" i="10"/>
  <c r="F45" i="10"/>
  <c r="O45" i="10"/>
  <c r="AB45" i="10"/>
  <c r="F46" i="10"/>
  <c r="O46" i="10"/>
  <c r="AB46" i="10"/>
  <c r="F47" i="10"/>
  <c r="O47" i="10"/>
  <c r="AB47" i="10"/>
  <c r="F48" i="10"/>
  <c r="O48" i="10"/>
  <c r="AB48" i="10"/>
  <c r="F49" i="10"/>
  <c r="O49" i="10"/>
  <c r="AB49" i="10"/>
  <c r="F50" i="10"/>
  <c r="O50" i="10"/>
  <c r="AB50" i="10"/>
  <c r="F51" i="10"/>
  <c r="O51" i="10"/>
  <c r="AB51" i="10"/>
  <c r="F52" i="10"/>
  <c r="O52" i="10"/>
  <c r="AB52" i="10"/>
  <c r="F53" i="10"/>
  <c r="O53" i="10"/>
  <c r="AB53" i="10"/>
  <c r="F54" i="10"/>
  <c r="O54" i="10"/>
  <c r="AB54" i="10"/>
  <c r="F9" i="10"/>
  <c r="O9" i="10"/>
  <c r="AB9" i="10"/>
  <c r="AA54" i="10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9" i="10"/>
  <c r="AH33" i="10"/>
  <c r="AG30" i="10"/>
  <c r="AH33" i="9"/>
  <c r="AG30" i="9"/>
  <c r="AH33" i="8"/>
  <c r="AG30" i="8"/>
  <c r="AH33" i="7"/>
  <c r="AG30" i="7"/>
  <c r="AH33" i="6"/>
  <c r="AG30" i="6"/>
  <c r="AH33" i="5"/>
  <c r="AG30" i="5"/>
  <c r="AH33" i="4"/>
  <c r="AG30" i="4"/>
  <c r="AH33" i="3"/>
  <c r="AG30" i="3"/>
  <c r="AH33" i="2"/>
  <c r="AG30" i="2"/>
  <c r="S10" i="10"/>
  <c r="S20" i="10"/>
  <c r="S52" i="10"/>
  <c r="J9" i="10"/>
  <c r="R9" i="10"/>
  <c r="J10" i="10"/>
  <c r="AA10" i="10"/>
  <c r="J11" i="10"/>
  <c r="R11" i="10"/>
  <c r="J12" i="10"/>
  <c r="J13" i="10"/>
  <c r="R13" i="10"/>
  <c r="J14" i="10"/>
  <c r="AG26" i="10"/>
  <c r="J15" i="10"/>
  <c r="J16" i="10"/>
  <c r="J17" i="10"/>
  <c r="J18" i="10"/>
  <c r="S18" i="10"/>
  <c r="J19" i="10"/>
  <c r="J20" i="10"/>
  <c r="J21" i="10"/>
  <c r="J22" i="10"/>
  <c r="J23" i="10"/>
  <c r="J24" i="10"/>
  <c r="J25" i="10"/>
  <c r="U25" i="10"/>
  <c r="J26" i="10"/>
  <c r="J27" i="10"/>
  <c r="J28" i="10"/>
  <c r="J29" i="10"/>
  <c r="J30" i="10"/>
  <c r="J31" i="10"/>
  <c r="J32" i="10"/>
  <c r="J33" i="10"/>
  <c r="J34" i="10"/>
  <c r="J35" i="10"/>
  <c r="J36" i="10"/>
  <c r="R36" i="10"/>
  <c r="J37" i="10"/>
  <c r="U37" i="10"/>
  <c r="J38" i="10"/>
  <c r="J39" i="10"/>
  <c r="J40" i="10"/>
  <c r="J41" i="10"/>
  <c r="U41" i="10"/>
  <c r="J42" i="10"/>
  <c r="J43" i="10"/>
  <c r="J44" i="10"/>
  <c r="J45" i="10"/>
  <c r="U45" i="10"/>
  <c r="J46" i="10"/>
  <c r="R46" i="10"/>
  <c r="J47" i="10"/>
  <c r="J48" i="10"/>
  <c r="J49" i="10"/>
  <c r="J50" i="10"/>
  <c r="J51" i="10"/>
  <c r="J52" i="10"/>
  <c r="R52" i="10"/>
  <c r="J53" i="10"/>
  <c r="J54" i="10"/>
  <c r="V10" i="10"/>
  <c r="U13" i="10"/>
  <c r="U17" i="10"/>
  <c r="V18" i="10"/>
  <c r="U24" i="10"/>
  <c r="U46" i="10"/>
  <c r="U49" i="10"/>
  <c r="Z35" i="10"/>
  <c r="AA13" i="10"/>
  <c r="AA4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V28" i="9"/>
  <c r="S41" i="9"/>
  <c r="I9" i="9"/>
  <c r="I10" i="9"/>
  <c r="R10" i="9"/>
  <c r="I11" i="9"/>
  <c r="I12" i="9"/>
  <c r="U12" i="9"/>
  <c r="I13" i="9"/>
  <c r="I14" i="9"/>
  <c r="AG26" i="9"/>
  <c r="I15" i="9"/>
  <c r="R15" i="9"/>
  <c r="I16" i="9"/>
  <c r="I17" i="9"/>
  <c r="I18" i="9"/>
  <c r="I19" i="9"/>
  <c r="I20" i="9"/>
  <c r="I21" i="9"/>
  <c r="R21" i="9"/>
  <c r="I22" i="9"/>
  <c r="I23" i="9"/>
  <c r="I24" i="9"/>
  <c r="I25" i="9"/>
  <c r="I26" i="9"/>
  <c r="I27" i="9"/>
  <c r="I28" i="9"/>
  <c r="U28" i="9"/>
  <c r="I29" i="9"/>
  <c r="I30" i="9"/>
  <c r="I31" i="9"/>
  <c r="I32" i="9"/>
  <c r="I33" i="9"/>
  <c r="U33" i="9"/>
  <c r="I34" i="9"/>
  <c r="I35" i="9"/>
  <c r="I36" i="9"/>
  <c r="I37" i="9"/>
  <c r="I38" i="9"/>
  <c r="I39" i="9"/>
  <c r="U39" i="9"/>
  <c r="I40" i="9"/>
  <c r="U40" i="9"/>
  <c r="I41" i="9"/>
  <c r="U41" i="9"/>
  <c r="I42" i="9"/>
  <c r="R42" i="9"/>
  <c r="I43" i="9"/>
  <c r="I44" i="9"/>
  <c r="I45" i="9"/>
  <c r="I46" i="9"/>
  <c r="I47" i="9"/>
  <c r="I48" i="9"/>
  <c r="I49" i="9"/>
  <c r="I50" i="9"/>
  <c r="R50" i="9"/>
  <c r="I51" i="9"/>
  <c r="R51" i="9"/>
  <c r="I52" i="9"/>
  <c r="R52" i="9"/>
  <c r="I53" i="9"/>
  <c r="R53" i="9"/>
  <c r="I54" i="9"/>
  <c r="R54" i="9"/>
  <c r="U9" i="9"/>
  <c r="U15" i="9"/>
  <c r="U21" i="9"/>
  <c r="V41" i="9"/>
  <c r="U52" i="9"/>
  <c r="V53" i="9"/>
  <c r="AA9" i="9"/>
  <c r="AA13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R17" i="8"/>
  <c r="U12" i="8"/>
  <c r="R9" i="8"/>
  <c r="V21" i="8"/>
  <c r="V37" i="8"/>
  <c r="S42" i="8"/>
  <c r="V52" i="8"/>
  <c r="AA13" i="8"/>
  <c r="R18" i="8"/>
  <c r="U20" i="8"/>
  <c r="Z27" i="8"/>
  <c r="R39" i="8"/>
  <c r="U40" i="8"/>
  <c r="R41" i="8"/>
  <c r="U47" i="8"/>
  <c r="Z48" i="8"/>
  <c r="Z51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R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R22" i="8"/>
  <c r="E23" i="8"/>
  <c r="K23" i="8"/>
  <c r="D23" i="8"/>
  <c r="R23" i="8"/>
  <c r="E24" i="8"/>
  <c r="K24" i="8"/>
  <c r="D24" i="8"/>
  <c r="E25" i="8"/>
  <c r="K25" i="8"/>
  <c r="D25" i="8"/>
  <c r="R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U15" i="8"/>
  <c r="U19" i="8"/>
  <c r="U22" i="8"/>
  <c r="U24" i="8"/>
  <c r="U31" i="8"/>
  <c r="U32" i="8"/>
  <c r="U48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V33" i="7"/>
  <c r="J9" i="7"/>
  <c r="J10" i="7"/>
  <c r="J11" i="7"/>
  <c r="J12" i="7"/>
  <c r="AA12" i="7"/>
  <c r="J13" i="7"/>
  <c r="J14" i="7"/>
  <c r="AG26" i="7"/>
  <c r="J15" i="7"/>
  <c r="J16" i="7"/>
  <c r="J17" i="7"/>
  <c r="J18" i="7"/>
  <c r="R18" i="7"/>
  <c r="J19" i="7"/>
  <c r="J20" i="7"/>
  <c r="U20" i="7"/>
  <c r="J21" i="7"/>
  <c r="J22" i="7"/>
  <c r="R22" i="7"/>
  <c r="J23" i="7"/>
  <c r="J24" i="7"/>
  <c r="J25" i="7"/>
  <c r="J26" i="7"/>
  <c r="J27" i="7"/>
  <c r="J28" i="7"/>
  <c r="J29" i="7"/>
  <c r="J30" i="7"/>
  <c r="R30" i="7"/>
  <c r="J31" i="7"/>
  <c r="J32" i="7"/>
  <c r="J33" i="7"/>
  <c r="U33" i="7"/>
  <c r="J34" i="7"/>
  <c r="J35" i="7"/>
  <c r="J36" i="7"/>
  <c r="R36" i="7"/>
  <c r="J37" i="7"/>
  <c r="J38" i="7"/>
  <c r="R38" i="7"/>
  <c r="J39" i="7"/>
  <c r="J40" i="7"/>
  <c r="J41" i="7"/>
  <c r="J42" i="7"/>
  <c r="R42" i="7"/>
  <c r="J43" i="7"/>
  <c r="J44" i="7"/>
  <c r="AA44" i="7"/>
  <c r="J45" i="7"/>
  <c r="U45" i="7"/>
  <c r="J46" i="7"/>
  <c r="R46" i="7"/>
  <c r="J47" i="7"/>
  <c r="J48" i="7"/>
  <c r="J49" i="7"/>
  <c r="J50" i="7"/>
  <c r="R50" i="7"/>
  <c r="J51" i="7"/>
  <c r="J52" i="7"/>
  <c r="J53" i="7"/>
  <c r="J54" i="7"/>
  <c r="U1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V23" i="6"/>
  <c r="I9" i="6"/>
  <c r="I10" i="6"/>
  <c r="AA10" i="6"/>
  <c r="I11" i="6"/>
  <c r="I12" i="6"/>
  <c r="I13" i="6"/>
  <c r="R13" i="6"/>
  <c r="I14" i="6"/>
  <c r="AG26" i="6"/>
  <c r="I15" i="6"/>
  <c r="I16" i="6"/>
  <c r="I17" i="6"/>
  <c r="I18" i="6"/>
  <c r="U18" i="6"/>
  <c r="I19" i="6"/>
  <c r="I20" i="6"/>
  <c r="R20" i="6"/>
  <c r="I21" i="6"/>
  <c r="U21" i="6"/>
  <c r="I22" i="6"/>
  <c r="R22" i="6"/>
  <c r="I23" i="6"/>
  <c r="I24" i="6"/>
  <c r="R24" i="6"/>
  <c r="I25" i="6"/>
  <c r="I26" i="6"/>
  <c r="U26" i="6"/>
  <c r="I27" i="6"/>
  <c r="I28" i="6"/>
  <c r="R28" i="6"/>
  <c r="I29" i="6"/>
  <c r="I30" i="6"/>
  <c r="I31" i="6"/>
  <c r="I32" i="6"/>
  <c r="I33" i="6"/>
  <c r="I34" i="6"/>
  <c r="U34" i="6"/>
  <c r="I35" i="6"/>
  <c r="I36" i="6"/>
  <c r="R36" i="6"/>
  <c r="I37" i="6"/>
  <c r="U37" i="6"/>
  <c r="I38" i="6"/>
  <c r="R38" i="6"/>
  <c r="I39" i="6"/>
  <c r="I40" i="6"/>
  <c r="R40" i="6"/>
  <c r="I41" i="6"/>
  <c r="I42" i="6"/>
  <c r="I43" i="6"/>
  <c r="I44" i="6"/>
  <c r="R44" i="6"/>
  <c r="I45" i="6"/>
  <c r="I46" i="6"/>
  <c r="I47" i="6"/>
  <c r="I48" i="6"/>
  <c r="I49" i="6"/>
  <c r="I50" i="6"/>
  <c r="I51" i="6"/>
  <c r="I52" i="6"/>
  <c r="R52" i="6"/>
  <c r="I53" i="6"/>
  <c r="U53" i="6"/>
  <c r="I54" i="6"/>
  <c r="R54" i="6"/>
  <c r="U50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V54" i="5"/>
  <c r="U11" i="5"/>
  <c r="U12" i="5"/>
  <c r="R13" i="5"/>
  <c r="U16" i="5"/>
  <c r="U17" i="5"/>
  <c r="U21" i="5"/>
  <c r="U24" i="5"/>
  <c r="R26" i="5"/>
  <c r="U29" i="5"/>
  <c r="U32" i="5"/>
  <c r="U33" i="5"/>
  <c r="R34" i="5"/>
  <c r="U37" i="5"/>
  <c r="U40" i="5"/>
  <c r="U41" i="5"/>
  <c r="U45" i="5"/>
  <c r="R46" i="5"/>
  <c r="U48" i="5"/>
  <c r="U49" i="5"/>
  <c r="U53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R18" i="5"/>
  <c r="C19" i="5"/>
  <c r="K19" i="5"/>
  <c r="B19" i="5"/>
  <c r="C20" i="5"/>
  <c r="K20" i="5"/>
  <c r="B20" i="5"/>
  <c r="C21" i="5"/>
  <c r="K21" i="5"/>
  <c r="B21" i="5"/>
  <c r="C22" i="5"/>
  <c r="K22" i="5"/>
  <c r="B22" i="5"/>
  <c r="R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R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R50" i="5"/>
  <c r="C51" i="5"/>
  <c r="K51" i="5"/>
  <c r="B51" i="5"/>
  <c r="C52" i="5"/>
  <c r="K52" i="5"/>
  <c r="B52" i="5"/>
  <c r="C53" i="5"/>
  <c r="K53" i="5"/>
  <c r="B53" i="5"/>
  <c r="C54" i="5"/>
  <c r="K54" i="5"/>
  <c r="B54" i="5"/>
  <c r="R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U54" i="4"/>
  <c r="S22" i="4"/>
  <c r="V23" i="4"/>
  <c r="V27" i="4"/>
  <c r="S30" i="4"/>
  <c r="S36" i="4"/>
  <c r="S38" i="4"/>
  <c r="V39" i="4"/>
  <c r="S40" i="4"/>
  <c r="S46" i="4"/>
  <c r="V47" i="4"/>
  <c r="J9" i="4"/>
  <c r="U9" i="4"/>
  <c r="J10" i="4"/>
  <c r="U10" i="4"/>
  <c r="J11" i="4"/>
  <c r="R11" i="4"/>
  <c r="J12" i="4"/>
  <c r="J13" i="4"/>
  <c r="U13" i="4"/>
  <c r="J14" i="4"/>
  <c r="AG26" i="4"/>
  <c r="J15" i="4"/>
  <c r="J16" i="4"/>
  <c r="R16" i="4"/>
  <c r="J17" i="4"/>
  <c r="J18" i="4"/>
  <c r="R18" i="4"/>
  <c r="J19" i="4"/>
  <c r="J20" i="4"/>
  <c r="R20" i="4"/>
  <c r="J21" i="4"/>
  <c r="J22" i="4"/>
  <c r="J23" i="4"/>
  <c r="J24" i="4"/>
  <c r="J25" i="4"/>
  <c r="J26" i="4"/>
  <c r="U26" i="4"/>
  <c r="R26" i="4"/>
  <c r="J27" i="4"/>
  <c r="J28" i="4"/>
  <c r="R28" i="4"/>
  <c r="J29" i="4"/>
  <c r="J30" i="4"/>
  <c r="J31" i="4"/>
  <c r="J32" i="4"/>
  <c r="J33" i="4"/>
  <c r="J34" i="4"/>
  <c r="J35" i="4"/>
  <c r="J36" i="4"/>
  <c r="J37" i="4"/>
  <c r="J38" i="4"/>
  <c r="R38" i="4"/>
  <c r="J39" i="4"/>
  <c r="U39" i="4"/>
  <c r="J40" i="4"/>
  <c r="R40" i="4"/>
  <c r="J41" i="4"/>
  <c r="J42" i="4"/>
  <c r="U42" i="4"/>
  <c r="R42" i="4"/>
  <c r="J43" i="4"/>
  <c r="J44" i="4"/>
  <c r="R44" i="4"/>
  <c r="J45" i="4"/>
  <c r="J46" i="4"/>
  <c r="J47" i="4"/>
  <c r="J48" i="4"/>
  <c r="J49" i="4"/>
  <c r="J50" i="4"/>
  <c r="R50" i="4"/>
  <c r="J51" i="4"/>
  <c r="J52" i="4"/>
  <c r="J53" i="4"/>
  <c r="J54" i="4"/>
  <c r="S54" i="4"/>
  <c r="U14" i="4"/>
  <c r="U23" i="4"/>
  <c r="U32" i="4"/>
  <c r="U38" i="4"/>
  <c r="U50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V17" i="3"/>
  <c r="V25" i="3"/>
  <c r="I9" i="3"/>
  <c r="I10" i="3"/>
  <c r="I11" i="3"/>
  <c r="AA11" i="3"/>
  <c r="I12" i="3"/>
  <c r="AA12" i="3"/>
  <c r="I13" i="3"/>
  <c r="R13" i="3"/>
  <c r="I14" i="3"/>
  <c r="AG26" i="3"/>
  <c r="I15" i="3"/>
  <c r="I16" i="3"/>
  <c r="R16" i="3"/>
  <c r="I17" i="3"/>
  <c r="I18" i="3"/>
  <c r="U18" i="3"/>
  <c r="R18" i="3"/>
  <c r="I19" i="3"/>
  <c r="I20" i="3"/>
  <c r="I21" i="3"/>
  <c r="I22" i="3"/>
  <c r="U22" i="3"/>
  <c r="I23" i="3"/>
  <c r="I24" i="3"/>
  <c r="U24" i="3"/>
  <c r="R24" i="3"/>
  <c r="I25" i="3"/>
  <c r="I26" i="3"/>
  <c r="U26" i="3"/>
  <c r="I27" i="3"/>
  <c r="I28" i="3"/>
  <c r="U28" i="3"/>
  <c r="I29" i="3"/>
  <c r="U29" i="3"/>
  <c r="I30" i="3"/>
  <c r="R30" i="3"/>
  <c r="I31" i="3"/>
  <c r="I32" i="3"/>
  <c r="I33" i="3"/>
  <c r="I34" i="3"/>
  <c r="U34" i="3"/>
  <c r="I35" i="3"/>
  <c r="I36" i="3"/>
  <c r="S36" i="3"/>
  <c r="R36" i="3"/>
  <c r="X36" i="3"/>
  <c r="I37" i="3"/>
  <c r="I38" i="3"/>
  <c r="R38" i="3"/>
  <c r="I39" i="3"/>
  <c r="I40" i="3"/>
  <c r="I41" i="3"/>
  <c r="I42" i="3"/>
  <c r="U42" i="3"/>
  <c r="R42" i="3"/>
  <c r="I43" i="3"/>
  <c r="I44" i="3"/>
  <c r="I45" i="3"/>
  <c r="U45" i="3"/>
  <c r="I46" i="3"/>
  <c r="U46" i="3"/>
  <c r="I47" i="3"/>
  <c r="I48" i="3"/>
  <c r="U48" i="3"/>
  <c r="R48" i="3"/>
  <c r="I49" i="3"/>
  <c r="I50" i="3"/>
  <c r="I51" i="3"/>
  <c r="I52" i="3"/>
  <c r="U52" i="3"/>
  <c r="R52" i="3"/>
  <c r="I53" i="3"/>
  <c r="I54" i="3"/>
  <c r="U54" i="3"/>
  <c r="U36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U20" i="2"/>
  <c r="U22" i="2"/>
  <c r="R28" i="2"/>
  <c r="U32" i="2"/>
  <c r="U33" i="2"/>
  <c r="U52" i="2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R30" i="4"/>
  <c r="U30" i="4"/>
  <c r="V49" i="3"/>
  <c r="S43" i="3"/>
  <c r="V33" i="3"/>
  <c r="V29" i="3"/>
  <c r="S32" i="6"/>
  <c r="U13" i="8"/>
  <c r="S14" i="9"/>
  <c r="U52" i="10"/>
  <c r="U11" i="10"/>
  <c r="V17" i="10"/>
  <c r="U12" i="3"/>
  <c r="S30" i="5"/>
  <c r="S52" i="8"/>
  <c r="R13" i="8"/>
  <c r="V10" i="9"/>
  <c r="S46" i="10"/>
  <c r="X46" i="10"/>
  <c r="S44" i="10"/>
  <c r="V38" i="10"/>
  <c r="V30" i="10"/>
  <c r="X30" i="4"/>
  <c r="V45" i="3"/>
  <c r="V17" i="7"/>
  <c r="V34" i="9"/>
  <c r="S14" i="4"/>
  <c r="Z14" i="5"/>
  <c r="AA10" i="4"/>
  <c r="S29" i="5"/>
  <c r="U13" i="6"/>
  <c r="Z47" i="7"/>
  <c r="Z35" i="8"/>
  <c r="R33" i="9"/>
  <c r="Z39" i="9"/>
  <c r="V31" i="9"/>
  <c r="AA11" i="10"/>
  <c r="U36" i="10"/>
  <c r="V37" i="10"/>
  <c r="V29" i="10"/>
  <c r="R26" i="10"/>
  <c r="U26" i="10"/>
  <c r="S37" i="2"/>
  <c r="V17" i="2"/>
  <c r="Z27" i="3"/>
  <c r="U44" i="4"/>
  <c r="U18" i="4"/>
  <c r="U52" i="4"/>
  <c r="R52" i="4"/>
  <c r="R30" i="5"/>
  <c r="Z30" i="5"/>
  <c r="V40" i="4"/>
  <c r="V24" i="4"/>
  <c r="V33" i="5"/>
  <c r="V43" i="5"/>
  <c r="S38" i="7"/>
  <c r="V38" i="7"/>
  <c r="R16" i="9"/>
  <c r="U16" i="9"/>
  <c r="AA9" i="10"/>
  <c r="U50" i="10"/>
  <c r="R50" i="10"/>
  <c r="S17" i="10"/>
  <c r="S38" i="5"/>
  <c r="V38" i="5"/>
  <c r="Z38" i="5"/>
  <c r="U54" i="7"/>
  <c r="V54" i="7"/>
  <c r="Y54" i="7"/>
  <c r="R54" i="7"/>
  <c r="R17" i="9"/>
  <c r="U17" i="9"/>
  <c r="V11" i="2"/>
  <c r="V53" i="2"/>
  <c r="V35" i="6"/>
  <c r="R44" i="9"/>
  <c r="U44" i="9"/>
  <c r="AA44" i="9"/>
  <c r="U54" i="10"/>
  <c r="R54" i="10"/>
  <c r="U42" i="10"/>
  <c r="R42" i="10"/>
  <c r="R12" i="10"/>
  <c r="U12" i="10"/>
  <c r="AA12" i="10"/>
  <c r="U30" i="3"/>
  <c r="S42" i="3"/>
  <c r="X42" i="3"/>
  <c r="U28" i="2"/>
  <c r="V47" i="2"/>
  <c r="S31" i="2"/>
  <c r="V27" i="2"/>
  <c r="S23" i="2"/>
  <c r="S15" i="2"/>
  <c r="V41" i="3"/>
  <c r="V26" i="3"/>
  <c r="V29" i="5"/>
  <c r="U25" i="9"/>
  <c r="R25" i="9"/>
  <c r="R19" i="9"/>
  <c r="U19" i="9"/>
  <c r="V40" i="9"/>
  <c r="S40" i="9"/>
  <c r="S34" i="9"/>
  <c r="Z34" i="9"/>
  <c r="U9" i="10"/>
  <c r="V43" i="4"/>
  <c r="S41" i="4"/>
  <c r="R41" i="4"/>
  <c r="X41" i="4"/>
  <c r="V31" i="4"/>
  <c r="S31" i="5"/>
  <c r="Z27" i="5"/>
  <c r="Z40" i="6"/>
  <c r="S53" i="7"/>
  <c r="R53" i="7"/>
  <c r="X53" i="7"/>
  <c r="V49" i="7"/>
  <c r="AA9" i="8"/>
  <c r="U18" i="8"/>
  <c r="Y41" i="9"/>
  <c r="S31" i="9"/>
  <c r="V54" i="10"/>
  <c r="Y54" i="10"/>
  <c r="Z43" i="10"/>
  <c r="S22" i="10"/>
  <c r="R22" i="10"/>
  <c r="X22" i="10"/>
  <c r="Z11" i="10"/>
  <c r="Z9" i="4"/>
  <c r="S19" i="4"/>
  <c r="S39" i="6"/>
  <c r="Z51" i="7"/>
  <c r="Z41" i="9"/>
  <c r="V53" i="10"/>
  <c r="V21" i="10"/>
  <c r="V45" i="10"/>
  <c r="V13" i="10"/>
  <c r="U9" i="3"/>
  <c r="R9" i="3"/>
  <c r="R48" i="4"/>
  <c r="U48" i="4"/>
  <c r="R22" i="4"/>
  <c r="X22" i="4"/>
  <c r="U22" i="4"/>
  <c r="R9" i="5"/>
  <c r="U9" i="5"/>
  <c r="R50" i="3"/>
  <c r="U50" i="3"/>
  <c r="U40" i="3"/>
  <c r="R40" i="3"/>
  <c r="U46" i="4"/>
  <c r="R46" i="4"/>
  <c r="U40" i="4"/>
  <c r="Y40" i="4"/>
  <c r="Z40" i="4"/>
  <c r="R32" i="3"/>
  <c r="U32" i="3"/>
  <c r="R20" i="3"/>
  <c r="U20" i="3"/>
  <c r="R22" i="3"/>
  <c r="U11" i="3"/>
  <c r="R11" i="3"/>
  <c r="R36" i="4"/>
  <c r="X36" i="4"/>
  <c r="U36" i="4"/>
  <c r="Z36" i="4"/>
  <c r="U34" i="4"/>
  <c r="R34" i="4"/>
  <c r="U28" i="4"/>
  <c r="X46" i="4"/>
  <c r="X40" i="4"/>
  <c r="X38" i="4"/>
  <c r="U44" i="3"/>
  <c r="R44" i="3"/>
  <c r="AA44" i="3"/>
  <c r="R26" i="3"/>
  <c r="U24" i="4"/>
  <c r="Z24" i="4"/>
  <c r="R24" i="4"/>
  <c r="U16" i="3"/>
  <c r="R46" i="3"/>
  <c r="R34" i="3"/>
  <c r="R28" i="3"/>
  <c r="V16" i="3"/>
  <c r="Y16" i="3"/>
  <c r="R32" i="4"/>
  <c r="R10" i="8"/>
  <c r="AA10" i="8"/>
  <c r="R18" i="10"/>
  <c r="X18" i="10"/>
  <c r="U18" i="10"/>
  <c r="Y18" i="10"/>
  <c r="Z18" i="10"/>
  <c r="S49" i="10"/>
  <c r="V49" i="10"/>
  <c r="Z54" i="3"/>
  <c r="U38" i="3"/>
  <c r="U13" i="3"/>
  <c r="R54" i="3"/>
  <c r="Z46" i="3"/>
  <c r="S44" i="3"/>
  <c r="S31" i="3"/>
  <c r="AA44" i="4"/>
  <c r="V36" i="4"/>
  <c r="U16" i="4"/>
  <c r="U11" i="4"/>
  <c r="V11" i="4"/>
  <c r="Y11" i="4"/>
  <c r="S44" i="4"/>
  <c r="X44" i="4"/>
  <c r="S10" i="4"/>
  <c r="V39" i="6"/>
  <c r="R42" i="6"/>
  <c r="U42" i="6"/>
  <c r="R26" i="6"/>
  <c r="S47" i="6"/>
  <c r="V47" i="6"/>
  <c r="S14" i="6"/>
  <c r="V14" i="6"/>
  <c r="U36" i="7"/>
  <c r="Z36" i="7"/>
  <c r="U34" i="7"/>
  <c r="R34" i="7"/>
  <c r="R14" i="7"/>
  <c r="U14" i="7"/>
  <c r="U30" i="10"/>
  <c r="Z30" i="10"/>
  <c r="R30" i="10"/>
  <c r="R28" i="10"/>
  <c r="U28" i="10"/>
  <c r="Z20" i="4"/>
  <c r="S43" i="5"/>
  <c r="S23" i="6"/>
  <c r="R9" i="6"/>
  <c r="Z9" i="6"/>
  <c r="Z28" i="7"/>
  <c r="R12" i="7"/>
  <c r="U12" i="7"/>
  <c r="Z12" i="7"/>
  <c r="V52" i="7"/>
  <c r="V12" i="7"/>
  <c r="S12" i="7"/>
  <c r="U10" i="8"/>
  <c r="R20" i="8"/>
  <c r="U32" i="9"/>
  <c r="S17" i="9"/>
  <c r="V17" i="9"/>
  <c r="Y17" i="9"/>
  <c r="U44" i="10"/>
  <c r="R44" i="10"/>
  <c r="X44" i="10"/>
  <c r="R40" i="10"/>
  <c r="U40" i="10"/>
  <c r="R38" i="10"/>
  <c r="Z38" i="10"/>
  <c r="U38" i="10"/>
  <c r="Y38" i="10"/>
  <c r="S50" i="3"/>
  <c r="X50" i="3"/>
  <c r="S28" i="3"/>
  <c r="AA9" i="4"/>
  <c r="U20" i="4"/>
  <c r="S24" i="4"/>
  <c r="V26" i="4"/>
  <c r="V30" i="5"/>
  <c r="S31" i="6"/>
  <c r="V31" i="6"/>
  <c r="Z19" i="7"/>
  <c r="U52" i="7"/>
  <c r="R52" i="7"/>
  <c r="U28" i="7"/>
  <c r="R28" i="7"/>
  <c r="R10" i="7"/>
  <c r="U10" i="7"/>
  <c r="AA10" i="7"/>
  <c r="S54" i="7"/>
  <c r="S44" i="7"/>
  <c r="V44" i="7"/>
  <c r="Z17" i="9"/>
  <c r="S50" i="5"/>
  <c r="X50" i="5"/>
  <c r="Z15" i="5"/>
  <c r="V13" i="5"/>
  <c r="Z25" i="6"/>
  <c r="Z17" i="6"/>
  <c r="Z44" i="7"/>
  <c r="R44" i="7"/>
  <c r="R20" i="7"/>
  <c r="V25" i="7"/>
  <c r="R37" i="9"/>
  <c r="U37" i="9"/>
  <c r="R29" i="9"/>
  <c r="U29" i="9"/>
  <c r="R23" i="9"/>
  <c r="U23" i="9"/>
  <c r="S33" i="9"/>
  <c r="V33" i="9"/>
  <c r="Y33" i="9"/>
  <c r="S24" i="9"/>
  <c r="V24" i="9"/>
  <c r="S22" i="9"/>
  <c r="V22" i="9"/>
  <c r="Z22" i="9"/>
  <c r="U34" i="10"/>
  <c r="R34" i="10"/>
  <c r="Z34" i="10"/>
  <c r="R24" i="10"/>
  <c r="Z24" i="10"/>
  <c r="U22" i="10"/>
  <c r="R10" i="10"/>
  <c r="X10" i="10"/>
  <c r="U10" i="10"/>
  <c r="Y10" i="10"/>
  <c r="Z10" i="10"/>
  <c r="AD10" i="10"/>
  <c r="V24" i="10"/>
  <c r="Y24" i="10"/>
  <c r="S24" i="10"/>
  <c r="X17" i="9"/>
  <c r="S49" i="9"/>
  <c r="V49" i="9"/>
  <c r="Z42" i="9"/>
  <c r="V42" i="9"/>
  <c r="S42" i="9"/>
  <c r="U48" i="10"/>
  <c r="Z48" i="10"/>
  <c r="R48" i="10"/>
  <c r="Z16" i="10"/>
  <c r="R16" i="10"/>
  <c r="U16" i="10"/>
  <c r="S16" i="10"/>
  <c r="V16" i="10"/>
  <c r="Z19" i="5"/>
  <c r="V42" i="6"/>
  <c r="V26" i="6"/>
  <c r="Z20" i="7"/>
  <c r="S46" i="7"/>
  <c r="X46" i="7"/>
  <c r="V41" i="7"/>
  <c r="Z43" i="8"/>
  <c r="Z19" i="8"/>
  <c r="R31" i="9"/>
  <c r="U31" i="9"/>
  <c r="Y31" i="9"/>
  <c r="Z31" i="9"/>
  <c r="AA12" i="9"/>
  <c r="V54" i="9"/>
  <c r="Z54" i="9"/>
  <c r="S54" i="9"/>
  <c r="X54" i="9"/>
  <c r="Z29" i="9"/>
  <c r="S29" i="9"/>
  <c r="V29" i="9"/>
  <c r="Y29" i="9"/>
  <c r="X52" i="10"/>
  <c r="R32" i="10"/>
  <c r="Z32" i="10"/>
  <c r="U32" i="10"/>
  <c r="U20" i="10"/>
  <c r="R20" i="10"/>
  <c r="X20" i="10"/>
  <c r="R14" i="10"/>
  <c r="U14" i="10"/>
  <c r="S38" i="10"/>
  <c r="V53" i="8"/>
  <c r="Z36" i="8"/>
  <c r="V29" i="8"/>
  <c r="S10" i="8"/>
  <c r="Z33" i="9"/>
  <c r="V18" i="9"/>
  <c r="Y13" i="10"/>
  <c r="Z32" i="8"/>
  <c r="S14" i="8"/>
  <c r="Z36" i="9"/>
  <c r="Z26" i="9"/>
  <c r="R51" i="2"/>
  <c r="Z51" i="2"/>
  <c r="U51" i="2"/>
  <c r="R35" i="2"/>
  <c r="U35" i="2"/>
  <c r="Z35" i="2"/>
  <c r="R29" i="2"/>
  <c r="U29" i="2"/>
  <c r="Z29" i="2"/>
  <c r="R41" i="3"/>
  <c r="Z41" i="3"/>
  <c r="U41" i="3"/>
  <c r="Y41" i="3"/>
  <c r="R33" i="3"/>
  <c r="Z33" i="3"/>
  <c r="U33" i="3"/>
  <c r="Y33" i="3"/>
  <c r="R11" i="2"/>
  <c r="U11" i="2"/>
  <c r="AA11" i="2"/>
  <c r="R47" i="2"/>
  <c r="U47" i="2"/>
  <c r="R41" i="2"/>
  <c r="Z41" i="2"/>
  <c r="U41" i="2"/>
  <c r="S33" i="2"/>
  <c r="R46" i="2"/>
  <c r="U46" i="2"/>
  <c r="R45" i="2"/>
  <c r="Z45" i="2"/>
  <c r="U45" i="2"/>
  <c r="R30" i="2"/>
  <c r="U30" i="2"/>
  <c r="V21" i="2"/>
  <c r="R19" i="2"/>
  <c r="U19" i="2"/>
  <c r="R15" i="2"/>
  <c r="U15" i="2"/>
  <c r="Z15" i="2"/>
  <c r="R17" i="3"/>
  <c r="Z17" i="3"/>
  <c r="U17" i="3"/>
  <c r="Y17" i="3"/>
  <c r="S49" i="2"/>
  <c r="R31" i="2"/>
  <c r="U31" i="2"/>
  <c r="R13" i="2"/>
  <c r="AA13" i="2"/>
  <c r="Z13" i="2"/>
  <c r="R53" i="2"/>
  <c r="U53" i="2"/>
  <c r="R43" i="2"/>
  <c r="Z43" i="2"/>
  <c r="U43" i="2"/>
  <c r="R27" i="2"/>
  <c r="Z27" i="2"/>
  <c r="U27" i="2"/>
  <c r="Y27" i="2"/>
  <c r="R17" i="2"/>
  <c r="U17" i="2"/>
  <c r="Y17" i="2"/>
  <c r="Z17" i="2"/>
  <c r="V37" i="2"/>
  <c r="R12" i="2"/>
  <c r="U12" i="2"/>
  <c r="AA12" i="2"/>
  <c r="R42" i="2"/>
  <c r="U42" i="2"/>
  <c r="R26" i="2"/>
  <c r="U26" i="2"/>
  <c r="R25" i="2"/>
  <c r="U25" i="2"/>
  <c r="R54" i="2"/>
  <c r="U54" i="2"/>
  <c r="V45" i="2"/>
  <c r="S45" i="2"/>
  <c r="R38" i="2"/>
  <c r="U38" i="2"/>
  <c r="R37" i="2"/>
  <c r="U37" i="2"/>
  <c r="S29" i="2"/>
  <c r="V29" i="2"/>
  <c r="R22" i="2"/>
  <c r="R21" i="2"/>
  <c r="U21" i="2"/>
  <c r="R49" i="3"/>
  <c r="Z49" i="3"/>
  <c r="U49" i="3"/>
  <c r="Y49" i="3"/>
  <c r="R25" i="3"/>
  <c r="Z25" i="3"/>
  <c r="U25" i="3"/>
  <c r="Y25" i="3"/>
  <c r="U13" i="2"/>
  <c r="R9" i="2"/>
  <c r="U9" i="2"/>
  <c r="Z9" i="2"/>
  <c r="AA9" i="2"/>
  <c r="R50" i="2"/>
  <c r="U50" i="2"/>
  <c r="R49" i="2"/>
  <c r="U49" i="2"/>
  <c r="S41" i="2"/>
  <c r="V41" i="2"/>
  <c r="Y41" i="2"/>
  <c r="R39" i="2"/>
  <c r="U39" i="2"/>
  <c r="Z39" i="2"/>
  <c r="R34" i="2"/>
  <c r="U34" i="2"/>
  <c r="R33" i="2"/>
  <c r="R23" i="2"/>
  <c r="X23" i="2"/>
  <c r="U23" i="2"/>
  <c r="Z23" i="2"/>
  <c r="R18" i="2"/>
  <c r="U18" i="2"/>
  <c r="R14" i="2"/>
  <c r="U14" i="2"/>
  <c r="R39" i="3"/>
  <c r="U39" i="3"/>
  <c r="R23" i="3"/>
  <c r="U23" i="3"/>
  <c r="V34" i="3"/>
  <c r="Y34" i="3"/>
  <c r="S34" i="3"/>
  <c r="Z34" i="3"/>
  <c r="V12" i="3"/>
  <c r="S12" i="3"/>
  <c r="R19" i="4"/>
  <c r="U19" i="4"/>
  <c r="R15" i="4"/>
  <c r="Z15" i="4"/>
  <c r="U15" i="4"/>
  <c r="R49" i="6"/>
  <c r="U49" i="6"/>
  <c r="Z49" i="6"/>
  <c r="Z31" i="6"/>
  <c r="R31" i="6"/>
  <c r="U31" i="6"/>
  <c r="U26" i="7"/>
  <c r="R26" i="7"/>
  <c r="R53" i="3"/>
  <c r="Z53" i="3"/>
  <c r="U53" i="3"/>
  <c r="R51" i="3"/>
  <c r="U51" i="3"/>
  <c r="R37" i="3"/>
  <c r="U37" i="3"/>
  <c r="R35" i="3"/>
  <c r="U35" i="3"/>
  <c r="R21" i="3"/>
  <c r="U21" i="3"/>
  <c r="R19" i="3"/>
  <c r="U19" i="3"/>
  <c r="V52" i="3"/>
  <c r="Y52" i="3"/>
  <c r="Z52" i="3"/>
  <c r="S45" i="3"/>
  <c r="V40" i="3"/>
  <c r="Y40" i="3"/>
  <c r="Z40" i="3"/>
  <c r="S40" i="3"/>
  <c r="V20" i="3"/>
  <c r="Y20" i="3"/>
  <c r="Z20" i="3"/>
  <c r="S13" i="3"/>
  <c r="X13" i="3"/>
  <c r="V13" i="3"/>
  <c r="Y13" i="3"/>
  <c r="S10" i="3"/>
  <c r="Z10" i="3"/>
  <c r="R43" i="4"/>
  <c r="Z43" i="4"/>
  <c r="U43" i="4"/>
  <c r="Y43" i="4"/>
  <c r="R39" i="4"/>
  <c r="Y39" i="4"/>
  <c r="Z39" i="4"/>
  <c r="R27" i="4"/>
  <c r="Z27" i="4"/>
  <c r="U27" i="4"/>
  <c r="Y27" i="4"/>
  <c r="R23" i="4"/>
  <c r="Y23" i="4"/>
  <c r="Z23" i="4"/>
  <c r="R21" i="4"/>
  <c r="U21" i="4"/>
  <c r="V42" i="4"/>
  <c r="S42" i="4"/>
  <c r="X42" i="4"/>
  <c r="S35" i="4"/>
  <c r="V35" i="4"/>
  <c r="V10" i="4"/>
  <c r="Y10" i="4"/>
  <c r="S54" i="5"/>
  <c r="X54" i="5"/>
  <c r="S45" i="5"/>
  <c r="V45" i="5"/>
  <c r="Y45" i="5"/>
  <c r="X38" i="5"/>
  <c r="R50" i="6"/>
  <c r="Z50" i="6"/>
  <c r="U46" i="6"/>
  <c r="R46" i="6"/>
  <c r="U32" i="6"/>
  <c r="R32" i="6"/>
  <c r="R18" i="6"/>
  <c r="Z18" i="6"/>
  <c r="Z11" i="6"/>
  <c r="U11" i="6"/>
  <c r="R11" i="6"/>
  <c r="AA11" i="6"/>
  <c r="S15" i="6"/>
  <c r="V15" i="6"/>
  <c r="R31" i="7"/>
  <c r="U31" i="7"/>
  <c r="Z31" i="7"/>
  <c r="U14" i="9"/>
  <c r="R14" i="9"/>
  <c r="R11" i="9"/>
  <c r="U11" i="9"/>
  <c r="AA11" i="9"/>
  <c r="S17" i="2"/>
  <c r="V44" i="3"/>
  <c r="Z44" i="3"/>
  <c r="V37" i="3"/>
  <c r="R47" i="4"/>
  <c r="Z47" i="4"/>
  <c r="U47" i="4"/>
  <c r="Y47" i="4"/>
  <c r="S44" i="5"/>
  <c r="V44" i="5"/>
  <c r="S13" i="2"/>
  <c r="X13" i="2"/>
  <c r="V13" i="2"/>
  <c r="S39" i="2"/>
  <c r="X39" i="2"/>
  <c r="V39" i="2"/>
  <c r="S27" i="2"/>
  <c r="R15" i="3"/>
  <c r="U15" i="3"/>
  <c r="Z15" i="3"/>
  <c r="Z48" i="3"/>
  <c r="V21" i="3"/>
  <c r="S16" i="3"/>
  <c r="X16" i="3"/>
  <c r="Z52" i="5"/>
  <c r="U52" i="5"/>
  <c r="R52" i="5"/>
  <c r="R49" i="5"/>
  <c r="Z49" i="5"/>
  <c r="Z44" i="5"/>
  <c r="U44" i="5"/>
  <c r="Y44" i="5"/>
  <c r="AA44" i="5"/>
  <c r="R44" i="5"/>
  <c r="R41" i="5"/>
  <c r="Z41" i="5"/>
  <c r="R33" i="5"/>
  <c r="Z33" i="5"/>
  <c r="Z28" i="5"/>
  <c r="U28" i="5"/>
  <c r="R28" i="5"/>
  <c r="R25" i="5"/>
  <c r="Z25" i="5"/>
  <c r="U20" i="5"/>
  <c r="R20" i="5"/>
  <c r="R17" i="5"/>
  <c r="Z17" i="5"/>
  <c r="R12" i="5"/>
  <c r="AA12" i="5"/>
  <c r="S9" i="5"/>
  <c r="X9" i="5"/>
  <c r="Z47" i="6"/>
  <c r="R47" i="6"/>
  <c r="X47" i="6"/>
  <c r="U47" i="6"/>
  <c r="R33" i="6"/>
  <c r="U33" i="6"/>
  <c r="Z33" i="6"/>
  <c r="R29" i="6"/>
  <c r="Z29" i="6"/>
  <c r="U29" i="6"/>
  <c r="R12" i="6"/>
  <c r="U12" i="6"/>
  <c r="AA12" i="6"/>
  <c r="Z12" i="6"/>
  <c r="R48" i="9"/>
  <c r="Z48" i="9"/>
  <c r="U48" i="9"/>
  <c r="Z45" i="9"/>
  <c r="U45" i="9"/>
  <c r="R45" i="9"/>
  <c r="R51" i="4"/>
  <c r="Z51" i="4"/>
  <c r="U51" i="4"/>
  <c r="R37" i="4"/>
  <c r="U37" i="4"/>
  <c r="V34" i="4"/>
  <c r="S34" i="4"/>
  <c r="X34" i="4"/>
  <c r="S27" i="4"/>
  <c r="S42" i="5"/>
  <c r="V42" i="5"/>
  <c r="R45" i="6"/>
  <c r="Z45" i="6"/>
  <c r="U45" i="6"/>
  <c r="R17" i="6"/>
  <c r="U17" i="6"/>
  <c r="R10" i="2"/>
  <c r="S9" i="2"/>
  <c r="V9" i="2"/>
  <c r="R52" i="2"/>
  <c r="R48" i="2"/>
  <c r="U48" i="2"/>
  <c r="R44" i="2"/>
  <c r="U44" i="2"/>
  <c r="AA44" i="2"/>
  <c r="V43" i="2"/>
  <c r="S43" i="2"/>
  <c r="R40" i="2"/>
  <c r="R36" i="2"/>
  <c r="U36" i="2"/>
  <c r="S35" i="2"/>
  <c r="X35" i="2"/>
  <c r="V35" i="2"/>
  <c r="Y35" i="2"/>
  <c r="R32" i="2"/>
  <c r="R24" i="2"/>
  <c r="U24" i="2"/>
  <c r="R20" i="2"/>
  <c r="R16" i="2"/>
  <c r="U16" i="2"/>
  <c r="R47" i="3"/>
  <c r="U47" i="3"/>
  <c r="R31" i="3"/>
  <c r="U31" i="3"/>
  <c r="S53" i="3"/>
  <c r="V53" i="3"/>
  <c r="V50" i="3"/>
  <c r="Y50" i="3"/>
  <c r="Z50" i="3"/>
  <c r="S47" i="3"/>
  <c r="V28" i="3"/>
  <c r="Y28" i="3"/>
  <c r="Z28" i="3"/>
  <c r="S18" i="3"/>
  <c r="X18" i="3"/>
  <c r="Z18" i="3"/>
  <c r="S15" i="3"/>
  <c r="V15" i="3"/>
  <c r="R53" i="4"/>
  <c r="U53" i="4"/>
  <c r="R29" i="4"/>
  <c r="U29" i="4"/>
  <c r="V50" i="4"/>
  <c r="Y50" i="4"/>
  <c r="S50" i="4"/>
  <c r="X50" i="4"/>
  <c r="V18" i="4"/>
  <c r="Y18" i="4"/>
  <c r="S18" i="4"/>
  <c r="X18" i="4"/>
  <c r="S11" i="4"/>
  <c r="X11" i="4"/>
  <c r="Z36" i="5"/>
  <c r="U36" i="5"/>
  <c r="R36" i="5"/>
  <c r="V31" i="2"/>
  <c r="AA10" i="2"/>
  <c r="U40" i="2"/>
  <c r="V23" i="2"/>
  <c r="V19" i="2"/>
  <c r="Z35" i="3"/>
  <c r="V10" i="3"/>
  <c r="S52" i="3"/>
  <c r="X52" i="3"/>
  <c r="R45" i="3"/>
  <c r="Y45" i="3"/>
  <c r="Z45" i="3"/>
  <c r="R43" i="3"/>
  <c r="U43" i="3"/>
  <c r="R29" i="3"/>
  <c r="Y29" i="3"/>
  <c r="Z29" i="3"/>
  <c r="R27" i="3"/>
  <c r="U27" i="3"/>
  <c r="S20" i="3"/>
  <c r="Z9" i="3"/>
  <c r="V36" i="3"/>
  <c r="Y36" i="3"/>
  <c r="Z36" i="3"/>
  <c r="S29" i="3"/>
  <c r="X29" i="3"/>
  <c r="V24" i="3"/>
  <c r="Y24" i="3"/>
  <c r="Z24" i="3"/>
  <c r="S24" i="3"/>
  <c r="X24" i="3"/>
  <c r="Z23" i="3"/>
  <c r="R45" i="4"/>
  <c r="U45" i="4"/>
  <c r="R35" i="4"/>
  <c r="Z35" i="4"/>
  <c r="U35" i="4"/>
  <c r="Y35" i="4"/>
  <c r="R31" i="4"/>
  <c r="Z31" i="4"/>
  <c r="U31" i="4"/>
  <c r="Y31" i="4"/>
  <c r="S51" i="4"/>
  <c r="X51" i="4"/>
  <c r="S26" i="4"/>
  <c r="X26" i="4"/>
  <c r="V19" i="4"/>
  <c r="Y19" i="4"/>
  <c r="Z54" i="5"/>
  <c r="U25" i="5"/>
  <c r="S41" i="5"/>
  <c r="X41" i="5"/>
  <c r="V41" i="5"/>
  <c r="Y41" i="5"/>
  <c r="S36" i="5"/>
  <c r="V36" i="5"/>
  <c r="S34" i="5"/>
  <c r="X34" i="5"/>
  <c r="V34" i="5"/>
  <c r="Z34" i="5"/>
  <c r="V31" i="5"/>
  <c r="S21" i="5"/>
  <c r="V21" i="5"/>
  <c r="Y21" i="5"/>
  <c r="S14" i="5"/>
  <c r="V14" i="5"/>
  <c r="S11" i="5"/>
  <c r="V11" i="5"/>
  <c r="Y11" i="5"/>
  <c r="Z11" i="5"/>
  <c r="U48" i="6"/>
  <c r="R48" i="6"/>
  <c r="R34" i="6"/>
  <c r="Z34" i="6"/>
  <c r="U30" i="6"/>
  <c r="R30" i="6"/>
  <c r="U16" i="6"/>
  <c r="R16" i="6"/>
  <c r="U40" i="7"/>
  <c r="R40" i="7"/>
  <c r="R25" i="7"/>
  <c r="Z25" i="7"/>
  <c r="U25" i="7"/>
  <c r="Y25" i="7"/>
  <c r="Z50" i="4"/>
  <c r="U41" i="4"/>
  <c r="Z34" i="4"/>
  <c r="Z18" i="4"/>
  <c r="R17" i="4"/>
  <c r="U17" i="4"/>
  <c r="V54" i="4"/>
  <c r="Y54" i="4"/>
  <c r="Z45" i="4"/>
  <c r="V38" i="4"/>
  <c r="Y38" i="4"/>
  <c r="V22" i="4"/>
  <c r="V14" i="4"/>
  <c r="U54" i="5"/>
  <c r="Y54" i="5"/>
  <c r="R51" i="5"/>
  <c r="U51" i="5"/>
  <c r="U38" i="5"/>
  <c r="U30" i="5"/>
  <c r="Y30" i="5"/>
  <c r="U22" i="5"/>
  <c r="R19" i="5"/>
  <c r="U19" i="5"/>
  <c r="R14" i="5"/>
  <c r="U14" i="5"/>
  <c r="S52" i="5"/>
  <c r="V52" i="5"/>
  <c r="U52" i="6"/>
  <c r="Z52" i="6"/>
  <c r="U36" i="6"/>
  <c r="Z36" i="6"/>
  <c r="R19" i="6"/>
  <c r="U19" i="6"/>
  <c r="V51" i="6"/>
  <c r="S51" i="6"/>
  <c r="V45" i="6"/>
  <c r="S45" i="6"/>
  <c r="V43" i="6"/>
  <c r="S43" i="6"/>
  <c r="S34" i="6"/>
  <c r="S26" i="6"/>
  <c r="X26" i="6"/>
  <c r="V19" i="6"/>
  <c r="S19" i="6"/>
  <c r="S12" i="6"/>
  <c r="V12" i="6"/>
  <c r="R49" i="7"/>
  <c r="Z49" i="7"/>
  <c r="U32" i="7"/>
  <c r="R32" i="7"/>
  <c r="Z32" i="7"/>
  <c r="R17" i="7"/>
  <c r="Y17" i="7"/>
  <c r="Z17" i="7"/>
  <c r="V18" i="8"/>
  <c r="Z18" i="8"/>
  <c r="S18" i="8"/>
  <c r="X18" i="8"/>
  <c r="Y18" i="8"/>
  <c r="U54" i="9"/>
  <c r="U46" i="9"/>
  <c r="Z46" i="9"/>
  <c r="R46" i="9"/>
  <c r="R49" i="4"/>
  <c r="U49" i="4"/>
  <c r="Z42" i="4"/>
  <c r="R33" i="4"/>
  <c r="U33" i="4"/>
  <c r="Z26" i="4"/>
  <c r="R25" i="4"/>
  <c r="U25" i="4"/>
  <c r="Z53" i="4"/>
  <c r="V46" i="4"/>
  <c r="Y46" i="4"/>
  <c r="Z37" i="4"/>
  <c r="V30" i="4"/>
  <c r="U46" i="5"/>
  <c r="R43" i="5"/>
  <c r="U43" i="5"/>
  <c r="Y43" i="5"/>
  <c r="R35" i="5"/>
  <c r="U35" i="5"/>
  <c r="R27" i="5"/>
  <c r="U27" i="5"/>
  <c r="S48" i="5"/>
  <c r="V48" i="5"/>
  <c r="Y48" i="5"/>
  <c r="Z51" i="6"/>
  <c r="R51" i="6"/>
  <c r="U51" i="6"/>
  <c r="R35" i="6"/>
  <c r="U35" i="6"/>
  <c r="U20" i="6"/>
  <c r="Z20" i="6"/>
  <c r="S50" i="6"/>
  <c r="S42" i="6"/>
  <c r="V29" i="6"/>
  <c r="Y29" i="6"/>
  <c r="S29" i="6"/>
  <c r="X29" i="6"/>
  <c r="V27" i="6"/>
  <c r="S27" i="6"/>
  <c r="S18" i="6"/>
  <c r="AA9" i="6"/>
  <c r="U9" i="6"/>
  <c r="U50" i="7"/>
  <c r="R23" i="7"/>
  <c r="U23" i="7"/>
  <c r="V30" i="8"/>
  <c r="S30" i="8"/>
  <c r="Z53" i="9"/>
  <c r="U53" i="9"/>
  <c r="Y53" i="9"/>
  <c r="U51" i="9"/>
  <c r="R30" i="9"/>
  <c r="U30" i="9"/>
  <c r="Z30" i="9"/>
  <c r="R53" i="10"/>
  <c r="Z53" i="10"/>
  <c r="U53" i="10"/>
  <c r="Y53" i="10"/>
  <c r="Z12" i="2"/>
  <c r="Z52" i="2"/>
  <c r="Z42" i="2"/>
  <c r="Z34" i="2"/>
  <c r="Z30" i="2"/>
  <c r="Z26" i="2"/>
  <c r="Z20" i="2"/>
  <c r="Z18" i="2"/>
  <c r="Z16" i="2"/>
  <c r="Y44" i="3"/>
  <c r="R14" i="3"/>
  <c r="U14" i="3"/>
  <c r="AA13" i="3"/>
  <c r="Z13" i="3"/>
  <c r="Z12" i="3"/>
  <c r="R12" i="3"/>
  <c r="Y12" i="3"/>
  <c r="R10" i="3"/>
  <c r="U10" i="3"/>
  <c r="AA10" i="3"/>
  <c r="S49" i="3"/>
  <c r="S41" i="3"/>
  <c r="X41" i="3"/>
  <c r="S33" i="3"/>
  <c r="S25" i="3"/>
  <c r="X25" i="3"/>
  <c r="S17" i="3"/>
  <c r="X17" i="3"/>
  <c r="AA9" i="3"/>
  <c r="AA13" i="4"/>
  <c r="Z52" i="4"/>
  <c r="Z44" i="4"/>
  <c r="V44" i="4"/>
  <c r="Y42" i="4"/>
  <c r="Y26" i="4"/>
  <c r="R13" i="4"/>
  <c r="R9" i="4"/>
  <c r="S9" i="4"/>
  <c r="V9" i="4"/>
  <c r="Y9" i="4"/>
  <c r="S47" i="4"/>
  <c r="X47" i="4"/>
  <c r="S39" i="4"/>
  <c r="X39" i="4"/>
  <c r="S31" i="4"/>
  <c r="S23" i="4"/>
  <c r="R54" i="4"/>
  <c r="X54" i="4"/>
  <c r="Z54" i="4"/>
  <c r="AA11" i="5"/>
  <c r="Z50" i="5"/>
  <c r="V50" i="5"/>
  <c r="S19" i="5"/>
  <c r="X19" i="5"/>
  <c r="R11" i="5"/>
  <c r="R53" i="5"/>
  <c r="Z48" i="5"/>
  <c r="R45" i="5"/>
  <c r="Z45" i="5"/>
  <c r="R37" i="5"/>
  <c r="Z37" i="5"/>
  <c r="Z32" i="5"/>
  <c r="R29" i="5"/>
  <c r="X29" i="5"/>
  <c r="Y29" i="5"/>
  <c r="Z29" i="5"/>
  <c r="R21" i="5"/>
  <c r="Z21" i="5"/>
  <c r="Z16" i="5"/>
  <c r="AA13" i="5"/>
  <c r="S28" i="5"/>
  <c r="V28" i="5"/>
  <c r="Y28" i="5"/>
  <c r="Z24" i="5"/>
  <c r="U54" i="6"/>
  <c r="R53" i="6"/>
  <c r="Y42" i="6"/>
  <c r="R41" i="6"/>
  <c r="U41" i="6"/>
  <c r="U40" i="6"/>
  <c r="Z39" i="6"/>
  <c r="R39" i="6"/>
  <c r="X39" i="6"/>
  <c r="U39" i="6"/>
  <c r="U38" i="6"/>
  <c r="R37" i="6"/>
  <c r="Y26" i="6"/>
  <c r="R25" i="6"/>
  <c r="U25" i="6"/>
  <c r="U24" i="6"/>
  <c r="Z24" i="6"/>
  <c r="Z23" i="6"/>
  <c r="R23" i="6"/>
  <c r="U23" i="6"/>
  <c r="U22" i="6"/>
  <c r="R21" i="6"/>
  <c r="R14" i="6"/>
  <c r="U14" i="6"/>
  <c r="AA14" i="6"/>
  <c r="Z14" i="6"/>
  <c r="AA13" i="6"/>
  <c r="R10" i="6"/>
  <c r="S52" i="6"/>
  <c r="X52" i="6"/>
  <c r="V52" i="6"/>
  <c r="S44" i="6"/>
  <c r="X44" i="6"/>
  <c r="V44" i="6"/>
  <c r="S36" i="6"/>
  <c r="X36" i="6"/>
  <c r="V36" i="6"/>
  <c r="S28" i="6"/>
  <c r="X28" i="6"/>
  <c r="V28" i="6"/>
  <c r="S20" i="6"/>
  <c r="X20" i="6"/>
  <c r="V20" i="6"/>
  <c r="V11" i="6"/>
  <c r="Y11" i="6"/>
  <c r="S11" i="6"/>
  <c r="U49" i="7"/>
  <c r="Y49" i="7"/>
  <c r="R47" i="7"/>
  <c r="U42" i="7"/>
  <c r="R41" i="7"/>
  <c r="Z41" i="7"/>
  <c r="U41" i="7"/>
  <c r="U24" i="7"/>
  <c r="R24" i="7"/>
  <c r="Z24" i="7"/>
  <c r="R15" i="7"/>
  <c r="U15" i="7"/>
  <c r="R13" i="7"/>
  <c r="U13" i="7"/>
  <c r="Z13" i="7"/>
  <c r="R11" i="7"/>
  <c r="Z11" i="7"/>
  <c r="U11" i="7"/>
  <c r="AA11" i="7"/>
  <c r="S47" i="7"/>
  <c r="V47" i="7"/>
  <c r="S40" i="7"/>
  <c r="X40" i="7"/>
  <c r="V37" i="7"/>
  <c r="S37" i="7"/>
  <c r="S35" i="7"/>
  <c r="V35" i="7"/>
  <c r="Z35" i="7"/>
  <c r="S15" i="7"/>
  <c r="X15" i="7"/>
  <c r="V15" i="7"/>
  <c r="Y15" i="7"/>
  <c r="U50" i="8"/>
  <c r="R50" i="8"/>
  <c r="Z50" i="8"/>
  <c r="Z47" i="8"/>
  <c r="R47" i="8"/>
  <c r="R44" i="8"/>
  <c r="AA44" i="8"/>
  <c r="U44" i="8"/>
  <c r="U34" i="8"/>
  <c r="R34" i="8"/>
  <c r="Z34" i="8"/>
  <c r="R31" i="8"/>
  <c r="R28" i="8"/>
  <c r="U28" i="8"/>
  <c r="V50" i="8"/>
  <c r="Y50" i="8"/>
  <c r="S50" i="8"/>
  <c r="V38" i="8"/>
  <c r="S38" i="8"/>
  <c r="S37" i="8"/>
  <c r="V31" i="8"/>
  <c r="Y31" i="8"/>
  <c r="S31" i="8"/>
  <c r="X31" i="8"/>
  <c r="V15" i="8"/>
  <c r="Y15" i="8"/>
  <c r="V12" i="8"/>
  <c r="Y12" i="8"/>
  <c r="S11" i="8"/>
  <c r="V11" i="8"/>
  <c r="Z11" i="8"/>
  <c r="S9" i="8"/>
  <c r="X9" i="8"/>
  <c r="V9" i="8"/>
  <c r="AA15" i="6"/>
  <c r="V43" i="3"/>
  <c r="S35" i="3"/>
  <c r="V35" i="3"/>
  <c r="V27" i="3"/>
  <c r="S19" i="3"/>
  <c r="X19" i="3"/>
  <c r="V11" i="3"/>
  <c r="Z49" i="4"/>
  <c r="Y30" i="4"/>
  <c r="Z46" i="4"/>
  <c r="Z38" i="4"/>
  <c r="Z30" i="4"/>
  <c r="Z22" i="4"/>
  <c r="Z14" i="4"/>
  <c r="R14" i="4"/>
  <c r="X14" i="4"/>
  <c r="Y14" i="4"/>
  <c r="R12" i="4"/>
  <c r="U12" i="4"/>
  <c r="AA12" i="4"/>
  <c r="AA11" i="4"/>
  <c r="Z11" i="4"/>
  <c r="Z10" i="4"/>
  <c r="R10" i="4"/>
  <c r="X10" i="4"/>
  <c r="V49" i="4"/>
  <c r="V25" i="5"/>
  <c r="V17" i="5"/>
  <c r="Y17" i="5"/>
  <c r="U13" i="5"/>
  <c r="R48" i="5"/>
  <c r="R40" i="5"/>
  <c r="R32" i="5"/>
  <c r="S25" i="5"/>
  <c r="R24" i="5"/>
  <c r="S17" i="5"/>
  <c r="X17" i="5"/>
  <c r="R16" i="5"/>
  <c r="AA9" i="5"/>
  <c r="Z9" i="5"/>
  <c r="U50" i="5"/>
  <c r="R47" i="5"/>
  <c r="U47" i="5"/>
  <c r="R39" i="5"/>
  <c r="U39" i="5"/>
  <c r="U34" i="5"/>
  <c r="R31" i="5"/>
  <c r="U31" i="5"/>
  <c r="U26" i="5"/>
  <c r="R23" i="5"/>
  <c r="U23" i="5"/>
  <c r="U18" i="5"/>
  <c r="R15" i="5"/>
  <c r="U15" i="5"/>
  <c r="R10" i="5"/>
  <c r="U10" i="5"/>
  <c r="AA10" i="5"/>
  <c r="Z40" i="5"/>
  <c r="Z42" i="6"/>
  <c r="Z26" i="6"/>
  <c r="V50" i="6"/>
  <c r="Y50" i="6"/>
  <c r="V34" i="6"/>
  <c r="Y34" i="6"/>
  <c r="Y23" i="6"/>
  <c r="V18" i="6"/>
  <c r="Y18" i="6"/>
  <c r="U10" i="6"/>
  <c r="U44" i="6"/>
  <c r="AA44" i="6"/>
  <c r="Z44" i="6"/>
  <c r="Z43" i="6"/>
  <c r="R43" i="6"/>
  <c r="U43" i="6"/>
  <c r="Y43" i="6"/>
  <c r="U28" i="6"/>
  <c r="Z28" i="6"/>
  <c r="Z27" i="6"/>
  <c r="R27" i="6"/>
  <c r="U27" i="6"/>
  <c r="AA13" i="7"/>
  <c r="Z15" i="7"/>
  <c r="U47" i="7"/>
  <c r="Y47" i="7"/>
  <c r="U18" i="7"/>
  <c r="U48" i="7"/>
  <c r="R48" i="7"/>
  <c r="Z48" i="7"/>
  <c r="R39" i="7"/>
  <c r="U39" i="7"/>
  <c r="Z34" i="7"/>
  <c r="R33" i="7"/>
  <c r="Y33" i="7"/>
  <c r="Z33" i="7"/>
  <c r="U16" i="7"/>
  <c r="R16" i="7"/>
  <c r="Z16" i="7"/>
  <c r="V9" i="7"/>
  <c r="S9" i="7"/>
  <c r="S48" i="7"/>
  <c r="V48" i="7"/>
  <c r="S43" i="7"/>
  <c r="S23" i="7"/>
  <c r="X23" i="7"/>
  <c r="S16" i="7"/>
  <c r="V16" i="7"/>
  <c r="S11" i="7"/>
  <c r="V11" i="7"/>
  <c r="S12" i="8"/>
  <c r="U53" i="8"/>
  <c r="Y53" i="8"/>
  <c r="R53" i="8"/>
  <c r="U49" i="8"/>
  <c r="R49" i="8"/>
  <c r="R43" i="8"/>
  <c r="U43" i="8"/>
  <c r="Z37" i="8"/>
  <c r="U37" i="8"/>
  <c r="Y37" i="8"/>
  <c r="R37" i="8"/>
  <c r="U33" i="8"/>
  <c r="R33" i="8"/>
  <c r="R27" i="8"/>
  <c r="U27" i="8"/>
  <c r="V48" i="8"/>
  <c r="S48" i="8"/>
  <c r="V46" i="8"/>
  <c r="S46" i="8"/>
  <c r="S45" i="8"/>
  <c r="V45" i="8"/>
  <c r="V39" i="8"/>
  <c r="S39" i="8"/>
  <c r="X39" i="8"/>
  <c r="U43" i="9"/>
  <c r="R43" i="9"/>
  <c r="R35" i="9"/>
  <c r="U35" i="9"/>
  <c r="V9" i="6"/>
  <c r="Y9" i="6"/>
  <c r="S9" i="6"/>
  <c r="X9" i="6"/>
  <c r="Z54" i="6"/>
  <c r="Z22" i="6"/>
  <c r="Z15" i="6"/>
  <c r="R15" i="6"/>
  <c r="U15" i="6"/>
  <c r="R51" i="7"/>
  <c r="U44" i="7"/>
  <c r="Y44" i="7"/>
  <c r="R43" i="7"/>
  <c r="U43" i="7"/>
  <c r="R35" i="7"/>
  <c r="U35" i="7"/>
  <c r="R27" i="7"/>
  <c r="U27" i="7"/>
  <c r="R19" i="7"/>
  <c r="U19" i="7"/>
  <c r="R9" i="7"/>
  <c r="U9" i="7"/>
  <c r="Z9" i="7"/>
  <c r="V51" i="7"/>
  <c r="S51" i="7"/>
  <c r="Z50" i="7"/>
  <c r="S24" i="7"/>
  <c r="X24" i="7"/>
  <c r="V24" i="7"/>
  <c r="V21" i="7"/>
  <c r="S21" i="7"/>
  <c r="S19" i="7"/>
  <c r="V19" i="7"/>
  <c r="R52" i="8"/>
  <c r="X52" i="8"/>
  <c r="Z52" i="8"/>
  <c r="U52" i="8"/>
  <c r="Y52" i="8"/>
  <c r="U42" i="8"/>
  <c r="R42" i="8"/>
  <c r="X42" i="8"/>
  <c r="Z42" i="8"/>
  <c r="Z39" i="8"/>
  <c r="R36" i="8"/>
  <c r="U36" i="8"/>
  <c r="U26" i="8"/>
  <c r="R26" i="8"/>
  <c r="Z23" i="8"/>
  <c r="Z21" i="8"/>
  <c r="U21" i="8"/>
  <c r="Y21" i="8"/>
  <c r="R21" i="8"/>
  <c r="R16" i="8"/>
  <c r="U16" i="8"/>
  <c r="R14" i="8"/>
  <c r="X14" i="8"/>
  <c r="U14" i="8"/>
  <c r="AA11" i="8"/>
  <c r="U11" i="8"/>
  <c r="Y11" i="8"/>
  <c r="V54" i="8"/>
  <c r="S54" i="8"/>
  <c r="V47" i="8"/>
  <c r="Y47" i="8"/>
  <c r="S47" i="8"/>
  <c r="V34" i="8"/>
  <c r="V24" i="8"/>
  <c r="Y24" i="8"/>
  <c r="V22" i="8"/>
  <c r="Y22" i="8"/>
  <c r="Z22" i="8"/>
  <c r="S21" i="8"/>
  <c r="S13" i="8"/>
  <c r="X13" i="8"/>
  <c r="Z13" i="8"/>
  <c r="V13" i="8"/>
  <c r="Y13" i="8"/>
  <c r="R12" i="8"/>
  <c r="Z12" i="8"/>
  <c r="AA12" i="8"/>
  <c r="R47" i="9"/>
  <c r="U47" i="9"/>
  <c r="Z47" i="9"/>
  <c r="R36" i="9"/>
  <c r="U36" i="9"/>
  <c r="R18" i="9"/>
  <c r="U18" i="9"/>
  <c r="R43" i="10"/>
  <c r="U43" i="10"/>
  <c r="R41" i="10"/>
  <c r="R27" i="10"/>
  <c r="U27" i="10"/>
  <c r="Z27" i="10"/>
  <c r="Z20" i="5"/>
  <c r="S48" i="6"/>
  <c r="X48" i="6"/>
  <c r="S40" i="6"/>
  <c r="X40" i="6"/>
  <c r="V32" i="6"/>
  <c r="S24" i="6"/>
  <c r="X24" i="6"/>
  <c r="V24" i="6"/>
  <c r="Y24" i="6"/>
  <c r="Z10" i="6"/>
  <c r="AA9" i="7"/>
  <c r="U51" i="7"/>
  <c r="Z54" i="7"/>
  <c r="U53" i="7"/>
  <c r="U46" i="7"/>
  <c r="R45" i="7"/>
  <c r="U38" i="7"/>
  <c r="Y38" i="7"/>
  <c r="Z38" i="7"/>
  <c r="R37" i="7"/>
  <c r="U37" i="7"/>
  <c r="Z37" i="7"/>
  <c r="U30" i="7"/>
  <c r="R29" i="7"/>
  <c r="U29" i="7"/>
  <c r="Z29" i="7"/>
  <c r="U22" i="7"/>
  <c r="Z22" i="7"/>
  <c r="R21" i="7"/>
  <c r="U21" i="7"/>
  <c r="Z21" i="7"/>
  <c r="S32" i="7"/>
  <c r="V32" i="7"/>
  <c r="V29" i="7"/>
  <c r="S29" i="7"/>
  <c r="X29" i="7"/>
  <c r="S27" i="7"/>
  <c r="V27" i="7"/>
  <c r="U39" i="8"/>
  <c r="U23" i="8"/>
  <c r="S34" i="8"/>
  <c r="S22" i="8"/>
  <c r="X22" i="8"/>
  <c r="R19" i="8"/>
  <c r="R11" i="8"/>
  <c r="R51" i="8"/>
  <c r="U51" i="8"/>
  <c r="Z45" i="8"/>
  <c r="U45" i="8"/>
  <c r="R45" i="8"/>
  <c r="U41" i="8"/>
  <c r="R35" i="8"/>
  <c r="U35" i="8"/>
  <c r="Z29" i="8"/>
  <c r="U29" i="8"/>
  <c r="R29" i="8"/>
  <c r="U25" i="8"/>
  <c r="V42" i="8"/>
  <c r="V32" i="8"/>
  <c r="Y32" i="8"/>
  <c r="S32" i="8"/>
  <c r="S29" i="8"/>
  <c r="V23" i="8"/>
  <c r="S23" i="8"/>
  <c r="X23" i="8"/>
  <c r="X42" i="9"/>
  <c r="R27" i="9"/>
  <c r="U27" i="9"/>
  <c r="R26" i="9"/>
  <c r="U26" i="9"/>
  <c r="Z25" i="9"/>
  <c r="R24" i="9"/>
  <c r="X24" i="9"/>
  <c r="Z24" i="9"/>
  <c r="U24" i="9"/>
  <c r="R13" i="9"/>
  <c r="Z13" i="9"/>
  <c r="U13" i="9"/>
  <c r="S53" i="9"/>
  <c r="X53" i="9"/>
  <c r="V48" i="9"/>
  <c r="S48" i="9"/>
  <c r="X48" i="9"/>
  <c r="S47" i="9"/>
  <c r="V47" i="9"/>
  <c r="S28" i="9"/>
  <c r="Z28" i="9"/>
  <c r="Z21" i="9"/>
  <c r="V21" i="9"/>
  <c r="Y21" i="9"/>
  <c r="S18" i="9"/>
  <c r="S16" i="9"/>
  <c r="X16" i="9"/>
  <c r="V16" i="9"/>
  <c r="Z16" i="9"/>
  <c r="V15" i="9"/>
  <c r="Y15" i="9"/>
  <c r="S49" i="7"/>
  <c r="X49" i="7"/>
  <c r="S41" i="7"/>
  <c r="X41" i="7"/>
  <c r="S33" i="7"/>
  <c r="S25" i="7"/>
  <c r="X25" i="7"/>
  <c r="S17" i="7"/>
  <c r="X17" i="7"/>
  <c r="S36" i="7"/>
  <c r="X36" i="7"/>
  <c r="V36" i="7"/>
  <c r="S28" i="7"/>
  <c r="X28" i="7"/>
  <c r="V28" i="7"/>
  <c r="Y28" i="7"/>
  <c r="S20" i="7"/>
  <c r="X20" i="7"/>
  <c r="V20" i="7"/>
  <c r="Y20" i="7"/>
  <c r="U54" i="8"/>
  <c r="R54" i="8"/>
  <c r="Z54" i="8"/>
  <c r="U46" i="8"/>
  <c r="R46" i="8"/>
  <c r="Z46" i="8"/>
  <c r="U38" i="8"/>
  <c r="R38" i="8"/>
  <c r="Z38" i="8"/>
  <c r="U30" i="8"/>
  <c r="R30" i="8"/>
  <c r="Z30" i="8"/>
  <c r="Z25" i="8"/>
  <c r="V10" i="8"/>
  <c r="Y10" i="8"/>
  <c r="Z10" i="8"/>
  <c r="Z17" i="8"/>
  <c r="U17" i="8"/>
  <c r="R39" i="9"/>
  <c r="R38" i="9"/>
  <c r="U38" i="9"/>
  <c r="R28" i="9"/>
  <c r="Y28" i="9"/>
  <c r="R20" i="9"/>
  <c r="U20" i="9"/>
  <c r="Z20" i="9"/>
  <c r="R12" i="9"/>
  <c r="R35" i="10"/>
  <c r="U35" i="10"/>
  <c r="R33" i="10"/>
  <c r="Z33" i="10"/>
  <c r="U33" i="10"/>
  <c r="R29" i="10"/>
  <c r="Z29" i="10"/>
  <c r="U29" i="10"/>
  <c r="Y29" i="10"/>
  <c r="X38" i="7"/>
  <c r="Y48" i="8"/>
  <c r="R48" i="8"/>
  <c r="R40" i="8"/>
  <c r="R32" i="8"/>
  <c r="R24" i="8"/>
  <c r="V51" i="8"/>
  <c r="Y51" i="8"/>
  <c r="S51" i="8"/>
  <c r="V43" i="8"/>
  <c r="S43" i="8"/>
  <c r="V35" i="8"/>
  <c r="S35" i="8"/>
  <c r="V27" i="8"/>
  <c r="S27" i="8"/>
  <c r="V19" i="8"/>
  <c r="Y19" i="8"/>
  <c r="S19" i="8"/>
  <c r="Z9" i="8"/>
  <c r="U9" i="8"/>
  <c r="V14" i="8"/>
  <c r="Y14" i="8"/>
  <c r="Z49" i="9"/>
  <c r="R49" i="9"/>
  <c r="U49" i="9"/>
  <c r="Y49" i="9"/>
  <c r="Z52" i="9"/>
  <c r="S45" i="9"/>
  <c r="X45" i="9"/>
  <c r="V45" i="9"/>
  <c r="Z40" i="9"/>
  <c r="V39" i="9"/>
  <c r="Y39" i="9"/>
  <c r="S39" i="9"/>
  <c r="X39" i="9"/>
  <c r="X33" i="9"/>
  <c r="S20" i="9"/>
  <c r="V20" i="9"/>
  <c r="S13" i="9"/>
  <c r="V13" i="9"/>
  <c r="S10" i="9"/>
  <c r="X10" i="9"/>
  <c r="Z10" i="9"/>
  <c r="R23" i="10"/>
  <c r="U23" i="10"/>
  <c r="R17" i="10"/>
  <c r="X17" i="10"/>
  <c r="Y17" i="10"/>
  <c r="Z17" i="10"/>
  <c r="R15" i="10"/>
  <c r="U15" i="10"/>
  <c r="R41" i="9"/>
  <c r="X41" i="9"/>
  <c r="R34" i="9"/>
  <c r="U34" i="9"/>
  <c r="Y34" i="9"/>
  <c r="R32" i="9"/>
  <c r="R22" i="9"/>
  <c r="U22" i="9"/>
  <c r="R49" i="10"/>
  <c r="X49" i="10"/>
  <c r="Y49" i="10"/>
  <c r="Z49" i="10"/>
  <c r="R47" i="10"/>
  <c r="U47" i="10"/>
  <c r="R21" i="10"/>
  <c r="U21" i="10"/>
  <c r="U50" i="9"/>
  <c r="U42" i="9"/>
  <c r="R40" i="9"/>
  <c r="X40" i="9"/>
  <c r="Y40" i="9"/>
  <c r="U10" i="9"/>
  <c r="Y10" i="9"/>
  <c r="AA10" i="9"/>
  <c r="R9" i="9"/>
  <c r="Z9" i="9"/>
  <c r="R37" i="10"/>
  <c r="Y37" i="10"/>
  <c r="Z37" i="10"/>
  <c r="R31" i="10"/>
  <c r="U31" i="10"/>
  <c r="S54" i="10"/>
  <c r="X54" i="10"/>
  <c r="V52" i="10"/>
  <c r="Y52" i="10"/>
  <c r="Z52" i="10"/>
  <c r="S51" i="10"/>
  <c r="V51" i="10"/>
  <c r="Z51" i="10"/>
  <c r="Z46" i="10"/>
  <c r="V46" i="10"/>
  <c r="Y46" i="10"/>
  <c r="V44" i="10"/>
  <c r="Y44" i="10"/>
  <c r="Z44" i="10"/>
  <c r="S43" i="10"/>
  <c r="V43" i="10"/>
  <c r="V36" i="10"/>
  <c r="Y36" i="10"/>
  <c r="Z36" i="10"/>
  <c r="S36" i="10"/>
  <c r="X36" i="10"/>
  <c r="S35" i="10"/>
  <c r="V35" i="10"/>
  <c r="Y30" i="10"/>
  <c r="S30" i="10"/>
  <c r="X30" i="10"/>
  <c r="V28" i="10"/>
  <c r="Y28" i="10"/>
  <c r="Z28" i="10"/>
  <c r="S28" i="10"/>
  <c r="S27" i="10"/>
  <c r="V27" i="10"/>
  <c r="V20" i="10"/>
  <c r="Y20" i="10"/>
  <c r="Z20" i="10"/>
  <c r="S19" i="10"/>
  <c r="V19" i="10"/>
  <c r="Z19" i="10"/>
  <c r="S14" i="10"/>
  <c r="Z14" i="10"/>
  <c r="V14" i="10"/>
  <c r="Y14" i="10"/>
  <c r="S12" i="10"/>
  <c r="X12" i="10"/>
  <c r="V12" i="10"/>
  <c r="Y12" i="10"/>
  <c r="Z12" i="10"/>
  <c r="S11" i="10"/>
  <c r="X11" i="10"/>
  <c r="V11" i="10"/>
  <c r="Y11" i="10"/>
  <c r="R51" i="10"/>
  <c r="U51" i="10"/>
  <c r="R45" i="10"/>
  <c r="Y45" i="10"/>
  <c r="Z45" i="10"/>
  <c r="R39" i="10"/>
  <c r="U39" i="10"/>
  <c r="R25" i="10"/>
  <c r="Z25" i="10"/>
  <c r="R19" i="10"/>
  <c r="U19" i="10"/>
  <c r="S53" i="10"/>
  <c r="X53" i="10"/>
  <c r="S45" i="10"/>
  <c r="X45" i="10"/>
  <c r="S37" i="10"/>
  <c r="S29" i="10"/>
  <c r="S13" i="10"/>
  <c r="X13" i="10"/>
  <c r="Z13" i="10"/>
  <c r="Z51" i="9"/>
  <c r="Z43" i="9"/>
  <c r="Z27" i="9"/>
  <c r="X14" i="9"/>
  <c r="Z47" i="10"/>
  <c r="Z23" i="10"/>
  <c r="Z15" i="10"/>
  <c r="V53" i="7"/>
  <c r="Y48" i="7"/>
  <c r="X19" i="6"/>
  <c r="Z52" i="7"/>
  <c r="S52" i="7"/>
  <c r="X52" i="7"/>
  <c r="V9" i="5"/>
  <c r="Y9" i="5"/>
  <c r="AD9" i="5"/>
  <c r="S21" i="3"/>
  <c r="Z21" i="3"/>
  <c r="V15" i="4"/>
  <c r="S15" i="4"/>
  <c r="X15" i="4"/>
  <c r="S21" i="2"/>
  <c r="Z21" i="2"/>
  <c r="V49" i="2"/>
  <c r="Z49" i="2"/>
  <c r="S21" i="9"/>
  <c r="X21" i="9"/>
  <c r="Z31" i="8"/>
  <c r="Z19" i="6"/>
  <c r="S33" i="5"/>
  <c r="X33" i="5"/>
  <c r="Y33" i="5"/>
  <c r="V22" i="3"/>
  <c r="S22" i="3"/>
  <c r="Z22" i="3"/>
  <c r="Y22" i="3"/>
  <c r="S32" i="5"/>
  <c r="V32" i="5"/>
  <c r="Y32" i="5"/>
  <c r="Z24" i="8"/>
  <c r="S24" i="8"/>
  <c r="S32" i="10"/>
  <c r="X32" i="10"/>
  <c r="V32" i="10"/>
  <c r="Z40" i="10"/>
  <c r="S40" i="10"/>
  <c r="X40" i="10"/>
  <c r="V40" i="10"/>
  <c r="V48" i="10"/>
  <c r="S48" i="10"/>
  <c r="V40" i="7"/>
  <c r="Z40" i="7"/>
  <c r="S18" i="5"/>
  <c r="X18" i="5"/>
  <c r="V18" i="5"/>
  <c r="Y18" i="5"/>
  <c r="Z18" i="5"/>
  <c r="Z11" i="3"/>
  <c r="S11" i="3"/>
  <c r="S15" i="8"/>
  <c r="X15" i="8"/>
  <c r="Z15" i="8"/>
  <c r="S34" i="7"/>
  <c r="X34" i="7"/>
  <c r="V34" i="7"/>
  <c r="Y34" i="7"/>
  <c r="S28" i="8"/>
  <c r="X28" i="8"/>
  <c r="V28" i="8"/>
  <c r="Z28" i="8"/>
  <c r="Z43" i="3"/>
  <c r="Z53" i="7"/>
  <c r="X35" i="10"/>
  <c r="X34" i="9"/>
  <c r="X49" i="9"/>
  <c r="X27" i="8"/>
  <c r="X34" i="8"/>
  <c r="Y19" i="7"/>
  <c r="S13" i="7"/>
  <c r="S26" i="8"/>
  <c r="V26" i="8"/>
  <c r="Y26" i="8"/>
  <c r="Z26" i="8"/>
  <c r="S15" i="9"/>
  <c r="X15" i="9"/>
  <c r="Z15" i="9"/>
  <c r="Z16" i="4"/>
  <c r="V18" i="3"/>
  <c r="Y18" i="3"/>
  <c r="V47" i="3"/>
  <c r="Y47" i="3"/>
  <c r="Z47" i="3"/>
  <c r="X12" i="7"/>
  <c r="Z19" i="3"/>
  <c r="V19" i="3"/>
  <c r="S19" i="2"/>
  <c r="X19" i="2"/>
  <c r="Z19" i="2"/>
  <c r="S51" i="2"/>
  <c r="X51" i="2"/>
  <c r="V51" i="2"/>
  <c r="S32" i="3"/>
  <c r="V32" i="3"/>
  <c r="Y32" i="3"/>
  <c r="Z32" i="3"/>
  <c r="S48" i="3"/>
  <c r="X48" i="3"/>
  <c r="V48" i="3"/>
  <c r="Y48" i="3"/>
  <c r="S53" i="6"/>
  <c r="Z53" i="6"/>
  <c r="V45" i="7"/>
  <c r="Y45" i="7"/>
  <c r="Z45" i="7"/>
  <c r="Z41" i="4"/>
  <c r="V41" i="4"/>
  <c r="Y41" i="4"/>
  <c r="V42" i="10"/>
  <c r="Y42" i="10"/>
  <c r="Z25" i="2"/>
  <c r="S25" i="2"/>
  <c r="V25" i="2"/>
  <c r="Z11" i="2"/>
  <c r="S11" i="2"/>
  <c r="S16" i="6"/>
  <c r="X16" i="6"/>
  <c r="Z16" i="6"/>
  <c r="V16" i="6"/>
  <c r="Y16" i="6"/>
  <c r="AA16" i="6"/>
  <c r="AD16" i="6"/>
  <c r="Z32" i="6"/>
  <c r="AA45" i="10"/>
  <c r="AD45" i="10"/>
  <c r="X14" i="10"/>
  <c r="Y42" i="9"/>
  <c r="X20" i="9"/>
  <c r="V48" i="6"/>
  <c r="Y48" i="6"/>
  <c r="V13" i="7"/>
  <c r="S45" i="7"/>
  <c r="Y11" i="3"/>
  <c r="V21" i="6"/>
  <c r="Z48" i="6"/>
  <c r="S49" i="4"/>
  <c r="X49" i="4"/>
  <c r="Y22" i="4"/>
  <c r="Z37" i="3"/>
  <c r="S37" i="3"/>
  <c r="X37" i="3"/>
  <c r="Y48" i="10"/>
  <c r="Y52" i="7"/>
  <c r="X28" i="3"/>
  <c r="X43" i="5"/>
  <c r="X19" i="4"/>
  <c r="X31" i="9"/>
  <c r="V34" i="10"/>
  <c r="Y34" i="10"/>
  <c r="S34" i="10"/>
  <c r="S42" i="10"/>
  <c r="X42" i="10"/>
  <c r="S50" i="10"/>
  <c r="X50" i="10"/>
  <c r="V50" i="10"/>
  <c r="Y50" i="10"/>
  <c r="X48" i="7"/>
  <c r="X25" i="5"/>
  <c r="Y28" i="8"/>
  <c r="X14" i="6"/>
  <c r="X23" i="6"/>
  <c r="Y44" i="4"/>
  <c r="AD44" i="4"/>
  <c r="Y12" i="6"/>
  <c r="Y52" i="5"/>
  <c r="Y38" i="5"/>
  <c r="X36" i="5"/>
  <c r="X20" i="3"/>
  <c r="AA16" i="2"/>
  <c r="AA18" i="2"/>
  <c r="X31" i="6"/>
  <c r="Y37" i="2"/>
  <c r="X10" i="8"/>
  <c r="X24" i="10"/>
  <c r="X34" i="10"/>
  <c r="X22" i="3"/>
  <c r="V14" i="9"/>
  <c r="Y14" i="9"/>
  <c r="Z14" i="9"/>
  <c r="AA14" i="9"/>
  <c r="AD14" i="9"/>
  <c r="X30" i="5"/>
  <c r="S22" i="7"/>
  <c r="X22" i="7"/>
  <c r="V22" i="7"/>
  <c r="Y22" i="7"/>
  <c r="S52" i="4"/>
  <c r="X52" i="4"/>
  <c r="V52" i="4"/>
  <c r="Y52" i="4"/>
  <c r="Y16" i="9"/>
  <c r="Y24" i="9"/>
  <c r="X27" i="7"/>
  <c r="Y37" i="7"/>
  <c r="Y53" i="7"/>
  <c r="X47" i="8"/>
  <c r="X26" i="8"/>
  <c r="Y9" i="7"/>
  <c r="X35" i="3"/>
  <c r="X18" i="6"/>
  <c r="Y51" i="6"/>
  <c r="AA14" i="2"/>
  <c r="X15" i="3"/>
  <c r="AA20" i="2"/>
  <c r="X9" i="2"/>
  <c r="Y34" i="4"/>
  <c r="Y15" i="4"/>
  <c r="X48" i="10"/>
  <c r="X22" i="9"/>
  <c r="X44" i="7"/>
  <c r="X44" i="3"/>
  <c r="X15" i="2"/>
  <c r="Y47" i="2"/>
  <c r="Z42" i="10"/>
  <c r="X54" i="7"/>
  <c r="Z50" i="10"/>
  <c r="V43" i="7"/>
  <c r="Y43" i="7"/>
  <c r="Z10" i="5"/>
  <c r="S10" i="5"/>
  <c r="V10" i="5"/>
  <c r="V52" i="9"/>
  <c r="Y52" i="9"/>
  <c r="X43" i="8"/>
  <c r="Y36" i="7"/>
  <c r="Z30" i="7"/>
  <c r="Z41" i="10"/>
  <c r="Z18" i="9"/>
  <c r="Z14" i="8"/>
  <c r="Z53" i="8"/>
  <c r="X10" i="5"/>
  <c r="X31" i="5"/>
  <c r="X11" i="3"/>
  <c r="AD11" i="3"/>
  <c r="S27" i="3"/>
  <c r="X27" i="3"/>
  <c r="X43" i="3"/>
  <c r="Z40" i="8"/>
  <c r="Z44" i="8"/>
  <c r="Y20" i="6"/>
  <c r="Y52" i="6"/>
  <c r="Z21" i="6"/>
  <c r="Z37" i="6"/>
  <c r="X28" i="5"/>
  <c r="Z35" i="6"/>
  <c r="Y54" i="9"/>
  <c r="V53" i="6"/>
  <c r="Y53" i="6"/>
  <c r="Z26" i="3"/>
  <c r="Z51" i="3"/>
  <c r="Z31" i="3"/>
  <c r="X40" i="3"/>
  <c r="Z42" i="3"/>
  <c r="Z19" i="4"/>
  <c r="Z53" i="2"/>
  <c r="Z31" i="2"/>
  <c r="Z47" i="2"/>
  <c r="Y39" i="6"/>
  <c r="V15" i="2"/>
  <c r="Y15" i="2"/>
  <c r="Y24" i="4"/>
  <c r="S20" i="4"/>
  <c r="X20" i="4"/>
  <c r="V20" i="4"/>
  <c r="Z43" i="5"/>
  <c r="Z22" i="10"/>
  <c r="S53" i="8"/>
  <c r="X53" i="8"/>
  <c r="AA14" i="8"/>
  <c r="Y39" i="8"/>
  <c r="Y19" i="3"/>
  <c r="V51" i="3"/>
  <c r="S40" i="8"/>
  <c r="X40" i="8"/>
  <c r="Y21" i="6"/>
  <c r="Z13" i="5"/>
  <c r="X23" i="4"/>
  <c r="Y27" i="6"/>
  <c r="S35" i="6"/>
  <c r="X35" i="6"/>
  <c r="X42" i="6"/>
  <c r="X12" i="6"/>
  <c r="S37" i="6"/>
  <c r="V51" i="4"/>
  <c r="Y51" i="4"/>
  <c r="S26" i="3"/>
  <c r="X26" i="3"/>
  <c r="V42" i="3"/>
  <c r="Y42" i="3"/>
  <c r="S47" i="2"/>
  <c r="X47" i="2"/>
  <c r="AA47" i="2"/>
  <c r="AD47" i="2"/>
  <c r="Z16" i="3"/>
  <c r="V31" i="3"/>
  <c r="X32" i="3"/>
  <c r="X29" i="2"/>
  <c r="S53" i="2"/>
  <c r="X53" i="2"/>
  <c r="Y53" i="2"/>
  <c r="X31" i="2"/>
  <c r="X38" i="10"/>
  <c r="Y20" i="4"/>
  <c r="Y26" i="3"/>
  <c r="Z27" i="7"/>
  <c r="S31" i="7"/>
  <c r="X31" i="7"/>
  <c r="V31" i="7"/>
  <c r="Y31" i="7"/>
  <c r="S22" i="5"/>
  <c r="X22" i="5"/>
  <c r="V22" i="5"/>
  <c r="Y22" i="5"/>
  <c r="Z22" i="5"/>
  <c r="S26" i="10"/>
  <c r="X26" i="10"/>
  <c r="V26" i="10"/>
  <c r="Z38" i="3"/>
  <c r="V38" i="3"/>
  <c r="Y38" i="3"/>
  <c r="S38" i="3"/>
  <c r="X38" i="3"/>
  <c r="V33" i="2"/>
  <c r="Y33" i="2"/>
  <c r="Z33" i="2"/>
  <c r="Y10" i="5"/>
  <c r="AD10" i="5"/>
  <c r="V54" i="3"/>
  <c r="Y54" i="3"/>
  <c r="S54" i="3"/>
  <c r="X54" i="3"/>
  <c r="S49" i="5"/>
  <c r="X49" i="5"/>
  <c r="V49" i="5"/>
  <c r="Y49" i="5"/>
  <c r="Y26" i="10"/>
  <c r="X29" i="10"/>
  <c r="V22" i="10"/>
  <c r="Y22" i="10"/>
  <c r="Z54" i="10"/>
  <c r="Y21" i="10"/>
  <c r="S52" i="9"/>
  <c r="X52" i="9"/>
  <c r="Y38" i="8"/>
  <c r="V46" i="7"/>
  <c r="Y46" i="7"/>
  <c r="S21" i="10"/>
  <c r="X28" i="10"/>
  <c r="Z21" i="10"/>
  <c r="AD14" i="8"/>
  <c r="X35" i="8"/>
  <c r="AD10" i="8"/>
  <c r="Z46" i="7"/>
  <c r="V40" i="6"/>
  <c r="Y40" i="6"/>
  <c r="Y34" i="8"/>
  <c r="Z43" i="7"/>
  <c r="S13" i="5"/>
  <c r="X13" i="5"/>
  <c r="Y13" i="5"/>
  <c r="AD13" i="5"/>
  <c r="S51" i="3"/>
  <c r="X51" i="3"/>
  <c r="V40" i="8"/>
  <c r="Y40" i="8"/>
  <c r="Y35" i="7"/>
  <c r="Y36" i="6"/>
  <c r="AD44" i="3"/>
  <c r="S21" i="6"/>
  <c r="X21" i="6"/>
  <c r="V37" i="6"/>
  <c r="Y37" i="6"/>
  <c r="Z31" i="5"/>
  <c r="Y15" i="3"/>
  <c r="Y47" i="6"/>
  <c r="S43" i="4"/>
  <c r="Y31" i="6"/>
  <c r="X34" i="3"/>
  <c r="Z37" i="2"/>
  <c r="Y45" i="2"/>
  <c r="Y41" i="7"/>
  <c r="Y36" i="4"/>
  <c r="S46" i="9"/>
  <c r="X46" i="9"/>
  <c r="V46" i="9"/>
  <c r="Y46" i="9"/>
  <c r="V27" i="5"/>
  <c r="Y27" i="5"/>
  <c r="S27" i="5"/>
  <c r="X27" i="5"/>
  <c r="Z26" i="10"/>
  <c r="Y32" i="10"/>
  <c r="Y27" i="10"/>
  <c r="Y22" i="9"/>
  <c r="Y20" i="9"/>
  <c r="Y29" i="8"/>
  <c r="Y23" i="8"/>
  <c r="Y9" i="8"/>
  <c r="Y30" i="8"/>
  <c r="Y45" i="8"/>
  <c r="Y29" i="7"/>
  <c r="Y27" i="7"/>
  <c r="Y44" i="6"/>
  <c r="Y14" i="6"/>
  <c r="Y34" i="5"/>
  <c r="Y43" i="3"/>
  <c r="Y9" i="2"/>
  <c r="Y19" i="2"/>
  <c r="Y49" i="2"/>
  <c r="AD13" i="10"/>
  <c r="X28" i="9"/>
  <c r="X21" i="7"/>
  <c r="Y54" i="8"/>
  <c r="X45" i="8"/>
  <c r="Y27" i="8"/>
  <c r="X43" i="7"/>
  <c r="Y16" i="7"/>
  <c r="Y24" i="7"/>
  <c r="AA45" i="5"/>
  <c r="Y25" i="5"/>
  <c r="Y45" i="9"/>
  <c r="AA48" i="9"/>
  <c r="Y21" i="3"/>
  <c r="Y23" i="2"/>
  <c r="Y39" i="2"/>
  <c r="Y43" i="2"/>
  <c r="V36" i="9"/>
  <c r="Y36" i="9"/>
  <c r="S36" i="9"/>
  <c r="X36" i="9"/>
  <c r="S44" i="8"/>
  <c r="X44" i="8"/>
  <c r="V44" i="8"/>
  <c r="Y44" i="8"/>
  <c r="S39" i="7"/>
  <c r="X39" i="7"/>
  <c r="V39" i="7"/>
  <c r="S37" i="5"/>
  <c r="V37" i="5"/>
  <c r="Y37" i="5"/>
  <c r="Z37" i="9"/>
  <c r="S37" i="9"/>
  <c r="X37" i="9"/>
  <c r="V37" i="9"/>
  <c r="S30" i="7"/>
  <c r="X30" i="7"/>
  <c r="V30" i="7"/>
  <c r="Y30" i="7"/>
  <c r="V33" i="6"/>
  <c r="Y33" i="6"/>
  <c r="S33" i="6"/>
  <c r="X33" i="6"/>
  <c r="Z39" i="7"/>
  <c r="AD44" i="7"/>
  <c r="Y43" i="8"/>
  <c r="X21" i="10"/>
  <c r="Y51" i="10"/>
  <c r="X27" i="10"/>
  <c r="Y43" i="10"/>
  <c r="AD44" i="10"/>
  <c r="Y18" i="9"/>
  <c r="Y35" i="8"/>
  <c r="Y47" i="9"/>
  <c r="Y21" i="7"/>
  <c r="X51" i="7"/>
  <c r="Y39" i="7"/>
  <c r="Y28" i="6"/>
  <c r="Y50" i="5"/>
  <c r="AD10" i="4"/>
  <c r="X50" i="8"/>
  <c r="Y11" i="7"/>
  <c r="Y13" i="7"/>
  <c r="Y35" i="6"/>
  <c r="Y32" i="7"/>
  <c r="X34" i="6"/>
  <c r="X51" i="6"/>
  <c r="Y27" i="3"/>
  <c r="Y36" i="5"/>
  <c r="X47" i="3"/>
  <c r="Y45" i="6"/>
  <c r="Y37" i="3"/>
  <c r="AA22" i="2"/>
  <c r="AA17" i="2"/>
  <c r="Y29" i="2"/>
  <c r="S38" i="9"/>
  <c r="X38" i="9"/>
  <c r="Z38" i="9"/>
  <c r="V38" i="9"/>
  <c r="Y38" i="9"/>
  <c r="S30" i="9"/>
  <c r="X30" i="9"/>
  <c r="V30" i="9"/>
  <c r="Y30" i="9"/>
  <c r="S25" i="10"/>
  <c r="X25" i="10"/>
  <c r="V25" i="10"/>
  <c r="Y25" i="10"/>
  <c r="V33" i="10"/>
  <c r="Y33" i="10"/>
  <c r="S33" i="10"/>
  <c r="X33" i="10"/>
  <c r="S32" i="9"/>
  <c r="V32" i="9"/>
  <c r="Y32" i="9"/>
  <c r="V41" i="6"/>
  <c r="Y41" i="6"/>
  <c r="Z41" i="6"/>
  <c r="S41" i="6"/>
  <c r="X41" i="6"/>
  <c r="V15" i="5"/>
  <c r="Y15" i="5"/>
  <c r="S15" i="5"/>
  <c r="X15" i="5"/>
  <c r="S28" i="4"/>
  <c r="X28" i="4"/>
  <c r="Z28" i="4"/>
  <c r="V28" i="4"/>
  <c r="Y28" i="4"/>
  <c r="Y40" i="10"/>
  <c r="S12" i="4"/>
  <c r="X12" i="4"/>
  <c r="V12" i="4"/>
  <c r="Y12" i="4"/>
  <c r="V14" i="3"/>
  <c r="Y14" i="3"/>
  <c r="S14" i="3"/>
  <c r="X14" i="3"/>
  <c r="Z14" i="3"/>
  <c r="X32" i="9"/>
  <c r="X13" i="9"/>
  <c r="Y35" i="10"/>
  <c r="X18" i="9"/>
  <c r="Y51" i="7"/>
  <c r="X48" i="8"/>
  <c r="X12" i="8"/>
  <c r="AD12" i="8"/>
  <c r="X35" i="7"/>
  <c r="AD44" i="6"/>
  <c r="X37" i="5"/>
  <c r="AA46" i="5"/>
  <c r="Y19" i="6"/>
  <c r="Y40" i="7"/>
  <c r="X21" i="5"/>
  <c r="AA45" i="3"/>
  <c r="Y48" i="9"/>
  <c r="AD48" i="9"/>
  <c r="Y32" i="6"/>
  <c r="Y53" i="3"/>
  <c r="X11" i="2"/>
  <c r="Y21" i="2"/>
  <c r="Y31" i="2"/>
  <c r="S12" i="9"/>
  <c r="X12" i="9"/>
  <c r="V12" i="9"/>
  <c r="Y12" i="9"/>
  <c r="S20" i="8"/>
  <c r="X20" i="8"/>
  <c r="V20" i="8"/>
  <c r="Y20" i="8"/>
  <c r="S25" i="9"/>
  <c r="X25" i="9"/>
  <c r="V25" i="9"/>
  <c r="Y25" i="9"/>
  <c r="Z12" i="9"/>
  <c r="Z14" i="7"/>
  <c r="S14" i="7"/>
  <c r="X14" i="7"/>
  <c r="V14" i="7"/>
  <c r="Y14" i="7"/>
  <c r="S46" i="5"/>
  <c r="X46" i="5"/>
  <c r="V46" i="5"/>
  <c r="Y46" i="5"/>
  <c r="Z46" i="5"/>
  <c r="Y16" i="10"/>
  <c r="S41" i="10"/>
  <c r="X41" i="10"/>
  <c r="V41" i="10"/>
  <c r="Y41" i="10"/>
  <c r="X29" i="9"/>
  <c r="V23" i="7"/>
  <c r="Y23" i="7"/>
  <c r="Z23" i="7"/>
  <c r="V17" i="6"/>
  <c r="Y17" i="6"/>
  <c r="S17" i="6"/>
  <c r="X17" i="6"/>
  <c r="V49" i="6"/>
  <c r="Y49" i="6"/>
  <c r="S49" i="6"/>
  <c r="X49" i="6"/>
  <c r="Z20" i="8"/>
  <c r="V48" i="4"/>
  <c r="Y48" i="4"/>
  <c r="S48" i="4"/>
  <c r="X48" i="4"/>
  <c r="Z48" i="4"/>
  <c r="V30" i="3"/>
  <c r="Y30" i="3"/>
  <c r="S30" i="3"/>
  <c r="X30" i="3"/>
  <c r="Y12" i="7"/>
  <c r="AD12" i="7"/>
  <c r="S26" i="5"/>
  <c r="X26" i="5"/>
  <c r="V26" i="5"/>
  <c r="Y26" i="5"/>
  <c r="Z26" i="5"/>
  <c r="V32" i="4"/>
  <c r="Y32" i="4"/>
  <c r="S32" i="4"/>
  <c r="X32" i="4"/>
  <c r="Z12" i="4"/>
  <c r="V46" i="3"/>
  <c r="Y46" i="3"/>
  <c r="S46" i="3"/>
  <c r="X46" i="3"/>
  <c r="Z32" i="4"/>
  <c r="X43" i="4"/>
  <c r="X17" i="2"/>
  <c r="AD17" i="2"/>
  <c r="X25" i="2"/>
  <c r="Y13" i="2"/>
  <c r="Y25" i="2"/>
  <c r="AA15" i="2"/>
  <c r="AD15" i="2"/>
  <c r="X21" i="2"/>
  <c r="Y11" i="2"/>
  <c r="Y51" i="2"/>
  <c r="Z44" i="9"/>
  <c r="S44" i="9"/>
  <c r="X44" i="9"/>
  <c r="V44" i="9"/>
  <c r="Y44" i="9"/>
  <c r="S26" i="9"/>
  <c r="X26" i="9"/>
  <c r="V26" i="9"/>
  <c r="Y26" i="9"/>
  <c r="V50" i="9"/>
  <c r="Y50" i="9"/>
  <c r="S50" i="9"/>
  <c r="X50" i="9"/>
  <c r="Z50" i="9"/>
  <c r="S36" i="8"/>
  <c r="X36" i="8"/>
  <c r="V36" i="8"/>
  <c r="Y36" i="8"/>
  <c r="V19" i="5"/>
  <c r="Y19" i="5"/>
  <c r="X16" i="10"/>
  <c r="Y37" i="9"/>
  <c r="V25" i="6"/>
  <c r="Y25" i="6"/>
  <c r="S25" i="6"/>
  <c r="X25" i="6"/>
  <c r="V16" i="4"/>
  <c r="Y16" i="4"/>
  <c r="S16" i="4"/>
  <c r="X16" i="4"/>
  <c r="X24" i="4"/>
  <c r="Z32" i="9"/>
  <c r="Z30" i="3"/>
  <c r="S33" i="8"/>
  <c r="X33" i="8"/>
  <c r="V33" i="8"/>
  <c r="AA45" i="8"/>
  <c r="AD45" i="8"/>
  <c r="AA16" i="3"/>
  <c r="Z33" i="8"/>
  <c r="S42" i="7"/>
  <c r="X42" i="7"/>
  <c r="V42" i="7"/>
  <c r="Y42" i="7"/>
  <c r="AA15" i="5"/>
  <c r="S17" i="4"/>
  <c r="X17" i="4"/>
  <c r="V17" i="4"/>
  <c r="V22" i="2"/>
  <c r="Y22" i="2"/>
  <c r="S22" i="2"/>
  <c r="X22" i="2"/>
  <c r="S46" i="2"/>
  <c r="X46" i="2"/>
  <c r="V46" i="2"/>
  <c r="Y46" i="2"/>
  <c r="AA14" i="5"/>
  <c r="S29" i="4"/>
  <c r="X29" i="4"/>
  <c r="V29" i="4"/>
  <c r="Y29" i="4"/>
  <c r="AA51" i="2"/>
  <c r="Z26" i="7"/>
  <c r="AA50" i="2"/>
  <c r="Z22" i="2"/>
  <c r="Z46" i="2"/>
  <c r="S15" i="10"/>
  <c r="X15" i="10"/>
  <c r="V15" i="10"/>
  <c r="Y15" i="10"/>
  <c r="S47" i="10"/>
  <c r="X47" i="10"/>
  <c r="V47" i="10"/>
  <c r="Y47" i="10"/>
  <c r="V11" i="9"/>
  <c r="Y11" i="9"/>
  <c r="S11" i="9"/>
  <c r="X11" i="9"/>
  <c r="V27" i="9"/>
  <c r="Y27" i="9"/>
  <c r="S27" i="9"/>
  <c r="X27" i="9"/>
  <c r="AD11" i="10"/>
  <c r="AD12" i="10"/>
  <c r="X19" i="10"/>
  <c r="X43" i="10"/>
  <c r="AD12" i="9"/>
  <c r="AA15" i="9"/>
  <c r="AD15" i="9"/>
  <c r="V23" i="9"/>
  <c r="S23" i="9"/>
  <c r="X23" i="9"/>
  <c r="Z23" i="9"/>
  <c r="AA14" i="7"/>
  <c r="AD10" i="9"/>
  <c r="X19" i="8"/>
  <c r="X51" i="8"/>
  <c r="S41" i="8"/>
  <c r="X41" i="8"/>
  <c r="V41" i="8"/>
  <c r="Y41" i="8"/>
  <c r="AA46" i="8"/>
  <c r="Y13" i="9"/>
  <c r="AD13" i="9"/>
  <c r="X29" i="8"/>
  <c r="S10" i="6"/>
  <c r="X10" i="6"/>
  <c r="V10" i="6"/>
  <c r="Y10" i="6"/>
  <c r="V23" i="5"/>
  <c r="Y23" i="5"/>
  <c r="Z23" i="5"/>
  <c r="S23" i="5"/>
  <c r="X23" i="5"/>
  <c r="AA47" i="9"/>
  <c r="X24" i="8"/>
  <c r="X54" i="8"/>
  <c r="X19" i="7"/>
  <c r="S30" i="6"/>
  <c r="X30" i="6"/>
  <c r="V30" i="6"/>
  <c r="Y30" i="6"/>
  <c r="S46" i="6"/>
  <c r="X46" i="6"/>
  <c r="V46" i="6"/>
  <c r="Y46" i="6"/>
  <c r="AA46" i="3"/>
  <c r="Z35" i="9"/>
  <c r="S10" i="7"/>
  <c r="X10" i="7"/>
  <c r="V10" i="7"/>
  <c r="Y10" i="7"/>
  <c r="Z10" i="7"/>
  <c r="X13" i="7"/>
  <c r="AD13" i="7"/>
  <c r="X16" i="7"/>
  <c r="S53" i="5"/>
  <c r="X53" i="5"/>
  <c r="V53" i="5"/>
  <c r="Y53" i="5"/>
  <c r="Y31" i="5"/>
  <c r="AA47" i="5"/>
  <c r="S25" i="4"/>
  <c r="X25" i="4"/>
  <c r="V25" i="4"/>
  <c r="Y25" i="4"/>
  <c r="Z25" i="4"/>
  <c r="X38" i="8"/>
  <c r="X37" i="7"/>
  <c r="X47" i="7"/>
  <c r="AD14" i="6"/>
  <c r="S24" i="5"/>
  <c r="X24" i="5"/>
  <c r="V24" i="5"/>
  <c r="X9" i="4"/>
  <c r="X33" i="3"/>
  <c r="X49" i="3"/>
  <c r="S16" i="2"/>
  <c r="X16" i="2"/>
  <c r="V16" i="2"/>
  <c r="Y16" i="2"/>
  <c r="S24" i="2"/>
  <c r="X24" i="2"/>
  <c r="Z24" i="2"/>
  <c r="V24" i="2"/>
  <c r="Y24" i="2"/>
  <c r="S32" i="2"/>
  <c r="X32" i="2"/>
  <c r="V32" i="2"/>
  <c r="Y32" i="2"/>
  <c r="Z32" i="2"/>
  <c r="V40" i="2"/>
  <c r="Y40" i="2"/>
  <c r="S40" i="2"/>
  <c r="X40" i="2"/>
  <c r="Z40" i="2"/>
  <c r="S48" i="2"/>
  <c r="X48" i="2"/>
  <c r="V48" i="2"/>
  <c r="Y48" i="2"/>
  <c r="Z48" i="2"/>
  <c r="S10" i="2"/>
  <c r="X10" i="2"/>
  <c r="V10" i="2"/>
  <c r="Y10" i="2"/>
  <c r="Z10" i="2"/>
  <c r="X50" i="6"/>
  <c r="S16" i="5"/>
  <c r="X16" i="5"/>
  <c r="V16" i="5"/>
  <c r="Y16" i="5"/>
  <c r="X48" i="5"/>
  <c r="Y49" i="4"/>
  <c r="AD12" i="6"/>
  <c r="X37" i="6"/>
  <c r="Y14" i="5"/>
  <c r="X14" i="5"/>
  <c r="AD14" i="5"/>
  <c r="AA45" i="4"/>
  <c r="AA15" i="3"/>
  <c r="AD15" i="3"/>
  <c r="AD11" i="4"/>
  <c r="X53" i="3"/>
  <c r="X43" i="2"/>
  <c r="AA48" i="2"/>
  <c r="AA17" i="6"/>
  <c r="AA45" i="9"/>
  <c r="AD45" i="9"/>
  <c r="AD16" i="3"/>
  <c r="X27" i="2"/>
  <c r="X31" i="3"/>
  <c r="AA18" i="6"/>
  <c r="AD18" i="6"/>
  <c r="X45" i="5"/>
  <c r="AD13" i="3"/>
  <c r="S39" i="3"/>
  <c r="X39" i="3"/>
  <c r="V39" i="3"/>
  <c r="Y39" i="3"/>
  <c r="X45" i="3"/>
  <c r="AD45" i="3"/>
  <c r="X12" i="3"/>
  <c r="AD12" i="3"/>
  <c r="Z39" i="3"/>
  <c r="X41" i="2"/>
  <c r="AA49" i="2"/>
  <c r="X37" i="2"/>
  <c r="Z17" i="4"/>
  <c r="S30" i="2"/>
  <c r="X30" i="2"/>
  <c r="V30" i="2"/>
  <c r="Y30" i="2"/>
  <c r="S54" i="2"/>
  <c r="X54" i="2"/>
  <c r="V54" i="2"/>
  <c r="Y54" i="2"/>
  <c r="Z54" i="2"/>
  <c r="S23" i="3"/>
  <c r="X23" i="3"/>
  <c r="V23" i="3"/>
  <c r="Y23" i="3"/>
  <c r="S9" i="3"/>
  <c r="X9" i="3"/>
  <c r="V9" i="3"/>
  <c r="Y9" i="3"/>
  <c r="S16" i="8"/>
  <c r="X16" i="8"/>
  <c r="V16" i="8"/>
  <c r="Y16" i="8"/>
  <c r="Z16" i="8"/>
  <c r="S49" i="8"/>
  <c r="X49" i="8"/>
  <c r="V49" i="8"/>
  <c r="Y49" i="8"/>
  <c r="X32" i="6"/>
  <c r="S17" i="8"/>
  <c r="X17" i="8"/>
  <c r="V17" i="8"/>
  <c r="Y17" i="8"/>
  <c r="Y42" i="8"/>
  <c r="V13" i="6"/>
  <c r="Y13" i="6"/>
  <c r="S13" i="6"/>
  <c r="X13" i="6"/>
  <c r="V35" i="5"/>
  <c r="Y35" i="5"/>
  <c r="S35" i="5"/>
  <c r="X35" i="5"/>
  <c r="Z35" i="5"/>
  <c r="X46" i="8"/>
  <c r="Y33" i="8"/>
  <c r="Z49" i="8"/>
  <c r="X9" i="7"/>
  <c r="S33" i="4"/>
  <c r="X33" i="4"/>
  <c r="V33" i="4"/>
  <c r="Y33" i="4"/>
  <c r="Z33" i="4"/>
  <c r="AA19" i="6"/>
  <c r="X11" i="6"/>
  <c r="AD11" i="6"/>
  <c r="Z13" i="6"/>
  <c r="V18" i="2"/>
  <c r="Y18" i="2"/>
  <c r="S18" i="2"/>
  <c r="X18" i="2"/>
  <c r="S26" i="2"/>
  <c r="X26" i="2"/>
  <c r="V26" i="2"/>
  <c r="V34" i="2"/>
  <c r="Y34" i="2"/>
  <c r="S34" i="2"/>
  <c r="X34" i="2"/>
  <c r="S42" i="2"/>
  <c r="X42" i="2"/>
  <c r="V42" i="2"/>
  <c r="Y42" i="2"/>
  <c r="V50" i="2"/>
  <c r="Y50" i="2"/>
  <c r="S50" i="2"/>
  <c r="X50" i="2"/>
  <c r="Z50" i="2"/>
  <c r="V12" i="2"/>
  <c r="Y12" i="2"/>
  <c r="S12" i="2"/>
  <c r="X12" i="2"/>
  <c r="X27" i="6"/>
  <c r="V47" i="5"/>
  <c r="Y47" i="5"/>
  <c r="Z47" i="5"/>
  <c r="S47" i="5"/>
  <c r="X47" i="5"/>
  <c r="S53" i="4"/>
  <c r="X53" i="4"/>
  <c r="V53" i="4"/>
  <c r="Y53" i="4"/>
  <c r="AA46" i="9"/>
  <c r="X45" i="6"/>
  <c r="Y17" i="4"/>
  <c r="AA48" i="6"/>
  <c r="AA45" i="6"/>
  <c r="AA47" i="6"/>
  <c r="X15" i="6"/>
  <c r="Z46" i="6"/>
  <c r="X10" i="3"/>
  <c r="Y35" i="3"/>
  <c r="Y51" i="3"/>
  <c r="AA49" i="6"/>
  <c r="AD11" i="2"/>
  <c r="AA21" i="2"/>
  <c r="X45" i="2"/>
  <c r="X49" i="2"/>
  <c r="AA19" i="2"/>
  <c r="X33" i="2"/>
  <c r="S39" i="10"/>
  <c r="X39" i="10"/>
  <c r="V39" i="10"/>
  <c r="Y39" i="10"/>
  <c r="Z39" i="10"/>
  <c r="S51" i="9"/>
  <c r="X51" i="9"/>
  <c r="V51" i="9"/>
  <c r="Y51" i="9"/>
  <c r="AA48" i="8"/>
  <c r="AD48" i="8"/>
  <c r="S26" i="7"/>
  <c r="X26" i="7"/>
  <c r="V26" i="7"/>
  <c r="Y26" i="7"/>
  <c r="S20" i="5"/>
  <c r="X20" i="5"/>
  <c r="V20" i="5"/>
  <c r="Y20" i="5"/>
  <c r="AD9" i="6"/>
  <c r="S40" i="5"/>
  <c r="X40" i="5"/>
  <c r="V40" i="5"/>
  <c r="Y40" i="5"/>
  <c r="V14" i="2"/>
  <c r="Y14" i="2"/>
  <c r="S14" i="2"/>
  <c r="X14" i="2"/>
  <c r="S38" i="2"/>
  <c r="X38" i="2"/>
  <c r="V38" i="2"/>
  <c r="Y38" i="2"/>
  <c r="Z38" i="2"/>
  <c r="S21" i="4"/>
  <c r="X21" i="4"/>
  <c r="V21" i="4"/>
  <c r="Y21" i="4"/>
  <c r="AD9" i="2"/>
  <c r="Z14" i="2"/>
  <c r="AA46" i="4"/>
  <c r="AD46" i="4"/>
  <c r="S23" i="10"/>
  <c r="X23" i="10"/>
  <c r="V23" i="10"/>
  <c r="Y23" i="10"/>
  <c r="S9" i="10"/>
  <c r="X9" i="10"/>
  <c r="Z9" i="10"/>
  <c r="V9" i="10"/>
  <c r="Y9" i="10"/>
  <c r="V35" i="9"/>
  <c r="Y35" i="9"/>
  <c r="S35" i="9"/>
  <c r="X35" i="9"/>
  <c r="X37" i="10"/>
  <c r="AA49" i="9"/>
  <c r="AD49" i="9"/>
  <c r="AA45" i="7"/>
  <c r="AA14" i="10"/>
  <c r="AD14" i="10"/>
  <c r="Y46" i="8"/>
  <c r="X33" i="7"/>
  <c r="V39" i="5"/>
  <c r="Y39" i="5"/>
  <c r="Z39" i="5"/>
  <c r="S39" i="5"/>
  <c r="X39" i="5"/>
  <c r="AD13" i="8"/>
  <c r="S31" i="10"/>
  <c r="X31" i="10"/>
  <c r="V31" i="10"/>
  <c r="Y31" i="10"/>
  <c r="Z31" i="10"/>
  <c r="S19" i="9"/>
  <c r="X19" i="9"/>
  <c r="V19" i="9"/>
  <c r="Y19" i="9"/>
  <c r="Z19" i="9"/>
  <c r="S43" i="9"/>
  <c r="X43" i="9"/>
  <c r="V43" i="9"/>
  <c r="Y43" i="9"/>
  <c r="Y19" i="10"/>
  <c r="X51" i="10"/>
  <c r="AA15" i="8"/>
  <c r="S9" i="9"/>
  <c r="X9" i="9"/>
  <c r="V9" i="9"/>
  <c r="Y9" i="9"/>
  <c r="AA46" i="10"/>
  <c r="AD46" i="10"/>
  <c r="Y23" i="9"/>
  <c r="S25" i="8"/>
  <c r="X25" i="8"/>
  <c r="V25" i="8"/>
  <c r="Y25" i="8"/>
  <c r="AA51" i="6"/>
  <c r="AD51" i="6"/>
  <c r="X47" i="9"/>
  <c r="X32" i="8"/>
  <c r="Z41" i="8"/>
  <c r="X32" i="7"/>
  <c r="V12" i="5"/>
  <c r="Y12" i="5"/>
  <c r="S12" i="5"/>
  <c r="X12" i="5"/>
  <c r="X21" i="8"/>
  <c r="S18" i="7"/>
  <c r="X18" i="7"/>
  <c r="V18" i="7"/>
  <c r="Y18" i="7"/>
  <c r="S50" i="7"/>
  <c r="X50" i="7"/>
  <c r="V50" i="7"/>
  <c r="Y50" i="7"/>
  <c r="Y15" i="6"/>
  <c r="S22" i="6"/>
  <c r="X22" i="6"/>
  <c r="V22" i="6"/>
  <c r="Y22" i="6"/>
  <c r="S38" i="6"/>
  <c r="X38" i="6"/>
  <c r="V38" i="6"/>
  <c r="Y38" i="6"/>
  <c r="S54" i="6"/>
  <c r="X54" i="6"/>
  <c r="V54" i="6"/>
  <c r="Y54" i="6"/>
  <c r="V51" i="5"/>
  <c r="Y51" i="5"/>
  <c r="S51" i="5"/>
  <c r="X51" i="5"/>
  <c r="Z51" i="5"/>
  <c r="X11" i="7"/>
  <c r="AD11" i="7"/>
  <c r="X45" i="7"/>
  <c r="U42" i="5"/>
  <c r="R42" i="5"/>
  <c r="X42" i="5"/>
  <c r="Z42" i="5"/>
  <c r="Y42" i="5"/>
  <c r="AD9" i="8"/>
  <c r="X11" i="8"/>
  <c r="AD11" i="8"/>
  <c r="X37" i="8"/>
  <c r="AA47" i="8"/>
  <c r="AD47" i="8"/>
  <c r="Z42" i="7"/>
  <c r="Z38" i="6"/>
  <c r="Y24" i="5"/>
  <c r="Z53" i="5"/>
  <c r="X31" i="4"/>
  <c r="Y10" i="3"/>
  <c r="AA14" i="3"/>
  <c r="S20" i="2"/>
  <c r="X20" i="2"/>
  <c r="V20" i="2"/>
  <c r="Y20" i="2"/>
  <c r="S28" i="2"/>
  <c r="X28" i="2"/>
  <c r="V28" i="2"/>
  <c r="Y28" i="2"/>
  <c r="Z28" i="2"/>
  <c r="V36" i="2"/>
  <c r="Y36" i="2"/>
  <c r="S36" i="2"/>
  <c r="X36" i="2"/>
  <c r="Z36" i="2"/>
  <c r="V44" i="2"/>
  <c r="Y44" i="2"/>
  <c r="S44" i="2"/>
  <c r="X44" i="2"/>
  <c r="Z44" i="2"/>
  <c r="S52" i="2"/>
  <c r="X52" i="2"/>
  <c r="V52" i="2"/>
  <c r="Y52" i="2"/>
  <c r="X30" i="8"/>
  <c r="Z18" i="7"/>
  <c r="S13" i="4"/>
  <c r="X13" i="4"/>
  <c r="V13" i="4"/>
  <c r="Y13" i="4"/>
  <c r="Z13" i="4"/>
  <c r="S37" i="4"/>
  <c r="X37" i="4"/>
  <c r="V37" i="4"/>
  <c r="Y37" i="4"/>
  <c r="X43" i="6"/>
  <c r="X53" i="6"/>
  <c r="X52" i="5"/>
  <c r="S45" i="4"/>
  <c r="X45" i="4"/>
  <c r="V45" i="4"/>
  <c r="Y45" i="4"/>
  <c r="Z30" i="6"/>
  <c r="X11" i="5"/>
  <c r="AD11" i="5"/>
  <c r="X32" i="5"/>
  <c r="Z29" i="4"/>
  <c r="Y31" i="3"/>
  <c r="X27" i="4"/>
  <c r="Z12" i="5"/>
  <c r="X21" i="3"/>
  <c r="AD13" i="2"/>
  <c r="X44" i="5"/>
  <c r="AD44" i="5"/>
  <c r="Z11" i="9"/>
  <c r="Z56" i="9"/>
  <c r="AA46" i="6"/>
  <c r="AA50" i="6"/>
  <c r="X35" i="4"/>
  <c r="Z21" i="4"/>
  <c r="AA14" i="4"/>
  <c r="AA23" i="2"/>
  <c r="Y26" i="2"/>
  <c r="AA45" i="2"/>
  <c r="AA46" i="2"/>
  <c r="AD49" i="2"/>
  <c r="Z56" i="2"/>
  <c r="AD48" i="6"/>
  <c r="AD23" i="2"/>
  <c r="AD21" i="2"/>
  <c r="AD47" i="6"/>
  <c r="AD19" i="6"/>
  <c r="Z56" i="3"/>
  <c r="AD46" i="9"/>
  <c r="AD19" i="2"/>
  <c r="Z56" i="8"/>
  <c r="AD49" i="6"/>
  <c r="AD15" i="5"/>
  <c r="AD44" i="8"/>
  <c r="AD14" i="7"/>
  <c r="AB56" i="8"/>
  <c r="AD45" i="6"/>
  <c r="AD45" i="5"/>
  <c r="AD47" i="9"/>
  <c r="Y56" i="8"/>
  <c r="AD17" i="6"/>
  <c r="AD12" i="4"/>
  <c r="AD51" i="2"/>
  <c r="AD13" i="4"/>
  <c r="AB56" i="4"/>
  <c r="AB56" i="7"/>
  <c r="AB56" i="5"/>
  <c r="AB56" i="2"/>
  <c r="AB56" i="6"/>
  <c r="AD46" i="5"/>
  <c r="Z56" i="7"/>
  <c r="AD14" i="3"/>
  <c r="AD45" i="2"/>
  <c r="AD13" i="6"/>
  <c r="AD46" i="3"/>
  <c r="Z56" i="4"/>
  <c r="Z56" i="5"/>
  <c r="Y56" i="5"/>
  <c r="Y56" i="6"/>
  <c r="AD44" i="9"/>
  <c r="X56" i="5"/>
  <c r="Y56" i="10"/>
  <c r="Y56" i="2"/>
  <c r="Y56" i="4"/>
  <c r="Y56" i="7"/>
  <c r="AD10" i="3"/>
  <c r="X56" i="3"/>
  <c r="AD9" i="3"/>
  <c r="AD10" i="7"/>
  <c r="AA16" i="5"/>
  <c r="AD44" i="2"/>
  <c r="AD20" i="2"/>
  <c r="X56" i="9"/>
  <c r="AD9" i="9"/>
  <c r="AA46" i="7"/>
  <c r="AD46" i="7"/>
  <c r="AB56" i="10"/>
  <c r="AA47" i="4"/>
  <c r="AD47" i="4"/>
  <c r="AD12" i="2"/>
  <c r="AD18" i="2"/>
  <c r="X56" i="7"/>
  <c r="AD9" i="7"/>
  <c r="AB56" i="3"/>
  <c r="AD50" i="6"/>
  <c r="AD48" i="2"/>
  <c r="AD16" i="2"/>
  <c r="AD11" i="9"/>
  <c r="AA52" i="2"/>
  <c r="AD52" i="2"/>
  <c r="AD46" i="2"/>
  <c r="AD12" i="5"/>
  <c r="AA52" i="6"/>
  <c r="AD52" i="6"/>
  <c r="Y56" i="9"/>
  <c r="AA47" i="3"/>
  <c r="AD47" i="3"/>
  <c r="X56" i="8"/>
  <c r="Z56" i="10"/>
  <c r="X56" i="2"/>
  <c r="AD14" i="2"/>
  <c r="AD15" i="6"/>
  <c r="AD50" i="2"/>
  <c r="AA20" i="6"/>
  <c r="AD20" i="6"/>
  <c r="AD46" i="8"/>
  <c r="AD15" i="8"/>
  <c r="AD10" i="2"/>
  <c r="X56" i="4"/>
  <c r="AD9" i="4"/>
  <c r="AA16" i="9"/>
  <c r="AD16" i="9"/>
  <c r="AA17" i="3"/>
  <c r="AA24" i="2"/>
  <c r="AD24" i="2"/>
  <c r="AA47" i="10"/>
  <c r="AD47" i="10"/>
  <c r="AA50" i="9"/>
  <c r="AD50" i="9"/>
  <c r="X56" i="6"/>
  <c r="AA15" i="4"/>
  <c r="AD15" i="4"/>
  <c r="AD45" i="4"/>
  <c r="Y56" i="3"/>
  <c r="AD45" i="7"/>
  <c r="AB56" i="9"/>
  <c r="AA16" i="8"/>
  <c r="AD16" i="8"/>
  <c r="AA15" i="10"/>
  <c r="AD15" i="10"/>
  <c r="X56" i="10"/>
  <c r="AD9" i="10"/>
  <c r="AA49" i="8"/>
  <c r="AD49" i="8"/>
  <c r="AD47" i="5"/>
  <c r="Z56" i="6"/>
  <c r="AA48" i="5"/>
  <c r="AD48" i="5"/>
  <c r="AD46" i="6"/>
  <c r="AD10" i="6"/>
  <c r="AA15" i="7"/>
  <c r="AD14" i="4"/>
  <c r="AD22" i="2"/>
  <c r="AA16" i="7"/>
  <c r="AD16" i="7"/>
  <c r="AA17" i="9"/>
  <c r="AD17" i="9"/>
  <c r="AA21" i="6"/>
  <c r="AD21" i="6"/>
  <c r="AD16" i="5"/>
  <c r="AA48" i="10"/>
  <c r="AD48" i="10"/>
  <c r="AA48" i="4"/>
  <c r="AD48" i="4"/>
  <c r="AA17" i="5"/>
  <c r="AD17" i="5"/>
  <c r="AD15" i="7"/>
  <c r="AA50" i="8"/>
  <c r="AD50" i="8"/>
  <c r="AA17" i="8"/>
  <c r="AD17" i="8"/>
  <c r="AA16" i="4"/>
  <c r="AD17" i="3"/>
  <c r="AA18" i="3"/>
  <c r="AD18" i="3"/>
  <c r="AA48" i="3"/>
  <c r="AD48" i="3"/>
  <c r="AA54" i="2"/>
  <c r="AD54" i="2"/>
  <c r="AA53" i="2"/>
  <c r="AD53" i="2"/>
  <c r="AA47" i="7"/>
  <c r="AD47" i="7"/>
  <c r="AA49" i="5"/>
  <c r="AD49" i="5"/>
  <c r="AA16" i="10"/>
  <c r="AA51" i="9"/>
  <c r="AD51" i="9"/>
  <c r="AA25" i="2"/>
  <c r="AA54" i="6"/>
  <c r="AD54" i="6"/>
  <c r="AA53" i="6"/>
  <c r="AD53" i="6"/>
  <c r="AA26" i="2"/>
  <c r="AD26" i="2"/>
  <c r="AA17" i="4"/>
  <c r="AD17" i="4"/>
  <c r="AA49" i="4"/>
  <c r="AD49" i="4"/>
  <c r="AA19" i="3"/>
  <c r="AD19" i="3"/>
  <c r="AA18" i="5"/>
  <c r="AD18" i="5"/>
  <c r="AA52" i="9"/>
  <c r="AD52" i="9"/>
  <c r="AA48" i="7"/>
  <c r="AD48" i="7"/>
  <c r="AA49" i="3"/>
  <c r="AD49" i="3"/>
  <c r="AA18" i="8"/>
  <c r="AD18" i="8"/>
  <c r="AA17" i="10"/>
  <c r="AD17" i="10"/>
  <c r="AA51" i="8"/>
  <c r="AD51" i="8"/>
  <c r="AA18" i="9"/>
  <c r="AD18" i="9"/>
  <c r="AD25" i="2"/>
  <c r="AD16" i="10"/>
  <c r="AA50" i="5"/>
  <c r="AD50" i="5"/>
  <c r="AD16" i="4"/>
  <c r="AA49" i="10"/>
  <c r="AD49" i="10"/>
  <c r="AA22" i="6"/>
  <c r="AD22" i="6"/>
  <c r="AA17" i="7"/>
  <c r="AA51" i="5"/>
  <c r="AD51" i="5"/>
  <c r="AA52" i="8"/>
  <c r="AD52" i="8"/>
  <c r="AA18" i="4"/>
  <c r="AD18" i="4"/>
  <c r="AA23" i="6"/>
  <c r="AD23" i="6"/>
  <c r="AA19" i="5"/>
  <c r="AD19" i="5"/>
  <c r="AA49" i="7"/>
  <c r="AD49" i="7"/>
  <c r="AD17" i="7"/>
  <c r="AA19" i="9"/>
  <c r="AD19" i="9"/>
  <c r="AA18" i="10"/>
  <c r="AD18" i="10"/>
  <c r="AA50" i="3"/>
  <c r="AD50" i="3"/>
  <c r="AA54" i="9"/>
  <c r="AA53" i="9"/>
  <c r="AD53" i="9"/>
  <c r="AA50" i="4"/>
  <c r="AD50" i="4"/>
  <c r="AA27" i="2"/>
  <c r="AA20" i="3"/>
  <c r="AA18" i="7"/>
  <c r="AD18" i="7"/>
  <c r="AA50" i="10"/>
  <c r="AD50" i="10"/>
  <c r="AA19" i="8"/>
  <c r="AD19" i="8"/>
  <c r="AA51" i="4"/>
  <c r="AD51" i="4"/>
  <c r="AA20" i="5"/>
  <c r="AD20" i="5"/>
  <c r="AA20" i="8"/>
  <c r="AD20" i="8"/>
  <c r="AA19" i="7"/>
  <c r="AD19" i="7"/>
  <c r="AD27" i="2"/>
  <c r="AA19" i="4"/>
  <c r="AD19" i="4"/>
  <c r="AA52" i="5"/>
  <c r="AD52" i="5"/>
  <c r="AA51" i="3"/>
  <c r="AD51" i="3"/>
  <c r="AA20" i="9"/>
  <c r="AD20" i="9"/>
  <c r="AD20" i="3"/>
  <c r="AA28" i="2"/>
  <c r="AD28" i="2"/>
  <c r="AD54" i="9"/>
  <c r="AA19" i="10"/>
  <c r="AD19" i="10"/>
  <c r="AA50" i="7"/>
  <c r="AD50" i="7"/>
  <c r="AA51" i="10"/>
  <c r="AD51" i="10"/>
  <c r="AA21" i="3"/>
  <c r="AD21" i="3"/>
  <c r="AA24" i="6"/>
  <c r="AA54" i="8"/>
  <c r="AA53" i="8"/>
  <c r="AD53" i="8"/>
  <c r="AA52" i="10"/>
  <c r="AD52" i="10"/>
  <c r="AA29" i="2"/>
  <c r="AD29" i="2"/>
  <c r="AA54" i="5"/>
  <c r="AA53" i="5"/>
  <c r="AD53" i="5"/>
  <c r="AA52" i="4"/>
  <c r="AD52" i="4"/>
  <c r="AA25" i="6"/>
  <c r="AD25" i="6"/>
  <c r="AA20" i="10"/>
  <c r="AD20" i="10"/>
  <c r="AA21" i="9"/>
  <c r="AD21" i="9"/>
  <c r="AA21" i="8"/>
  <c r="AD21" i="8"/>
  <c r="AD54" i="8"/>
  <c r="AD24" i="6"/>
  <c r="AA22" i="3"/>
  <c r="AD22" i="3"/>
  <c r="AA51" i="7"/>
  <c r="AD51" i="7"/>
  <c r="AA52" i="3"/>
  <c r="AD52" i="3"/>
  <c r="AA20" i="4"/>
  <c r="AD20" i="4"/>
  <c r="AA20" i="7"/>
  <c r="AD20" i="7"/>
  <c r="AA21" i="5"/>
  <c r="AD21" i="5"/>
  <c r="AA54" i="3"/>
  <c r="AA53" i="3"/>
  <c r="AD53" i="3"/>
  <c r="AA54" i="4"/>
  <c r="AA53" i="4"/>
  <c r="AD53" i="4"/>
  <c r="AA23" i="3"/>
  <c r="AD23" i="3"/>
  <c r="AA22" i="9"/>
  <c r="AA21" i="10"/>
  <c r="AD21" i="10"/>
  <c r="AA22" i="5"/>
  <c r="AD22" i="5"/>
  <c r="AA21" i="4"/>
  <c r="AD21" i="4"/>
  <c r="AA26" i="6"/>
  <c r="AD54" i="5"/>
  <c r="AA53" i="10"/>
  <c r="AD53" i="10"/>
  <c r="AA21" i="7"/>
  <c r="AD21" i="7"/>
  <c r="AA22" i="8"/>
  <c r="AA30" i="2"/>
  <c r="AD30" i="2"/>
  <c r="AA52" i="7"/>
  <c r="AD52" i="7"/>
  <c r="AA54" i="7"/>
  <c r="AA53" i="7"/>
  <c r="AD53" i="7"/>
  <c r="AA23" i="5"/>
  <c r="AD23" i="5"/>
  <c r="AA23" i="9"/>
  <c r="AD23" i="9"/>
  <c r="AD54" i="4"/>
  <c r="AA23" i="8"/>
  <c r="AD23" i="8"/>
  <c r="AA27" i="6"/>
  <c r="AD27" i="6"/>
  <c r="AA31" i="2"/>
  <c r="AD31" i="2"/>
  <c r="AA22" i="7"/>
  <c r="AD22" i="7"/>
  <c r="AD54" i="10"/>
  <c r="AD22" i="9"/>
  <c r="AD22" i="8"/>
  <c r="AD26" i="6"/>
  <c r="AA22" i="4"/>
  <c r="AD22" i="4"/>
  <c r="AA22" i="10"/>
  <c r="AD22" i="10"/>
  <c r="AA24" i="3"/>
  <c r="AD24" i="3"/>
  <c r="AD54" i="3"/>
  <c r="AA28" i="6"/>
  <c r="AD28" i="6"/>
  <c r="AA25" i="3"/>
  <c r="AD25" i="3"/>
  <c r="AA23" i="4"/>
  <c r="AD54" i="7"/>
  <c r="AA23" i="7"/>
  <c r="AD23" i="7"/>
  <c r="AA24" i="5"/>
  <c r="AD24" i="5"/>
  <c r="AA23" i="10"/>
  <c r="AD23" i="10"/>
  <c r="AA32" i="2"/>
  <c r="AD32" i="2"/>
  <c r="AA24" i="8"/>
  <c r="AA24" i="9"/>
  <c r="AA29" i="6"/>
  <c r="AD29" i="6"/>
  <c r="AA25" i="5"/>
  <c r="AD25" i="5"/>
  <c r="AA26" i="3"/>
  <c r="AD26" i="3"/>
  <c r="AD24" i="8"/>
  <c r="AD24" i="9"/>
  <c r="AA24" i="10"/>
  <c r="AD24" i="10"/>
  <c r="AD23" i="4"/>
  <c r="AA25" i="8"/>
  <c r="AD25" i="8"/>
  <c r="AA25" i="9"/>
  <c r="AD25" i="9"/>
  <c r="AA33" i="2"/>
  <c r="AD33" i="2"/>
  <c r="AA24" i="7"/>
  <c r="AA24" i="4"/>
  <c r="AD24" i="4"/>
  <c r="AD24" i="7"/>
  <c r="AA34" i="2"/>
  <c r="AD34" i="2"/>
  <c r="AA26" i="8"/>
  <c r="AD26" i="8"/>
  <c r="AA25" i="10"/>
  <c r="AD25" i="10"/>
  <c r="AA30" i="6"/>
  <c r="AD30" i="6"/>
  <c r="AA25" i="7"/>
  <c r="AD25" i="7"/>
  <c r="AA27" i="3"/>
  <c r="AA25" i="4"/>
  <c r="AD25" i="4"/>
  <c r="AA26" i="9"/>
  <c r="AD26" i="9"/>
  <c r="AA26" i="5"/>
  <c r="AA27" i="5"/>
  <c r="AD27" i="5"/>
  <c r="AA27" i="9"/>
  <c r="AD27" i="9"/>
  <c r="AA28" i="3"/>
  <c r="AD28" i="3"/>
  <c r="AA31" i="6"/>
  <c r="AD31" i="6"/>
  <c r="AA27" i="8"/>
  <c r="AA26" i="7"/>
  <c r="AD26" i="7"/>
  <c r="AA26" i="4"/>
  <c r="AD26" i="4"/>
  <c r="AD26" i="5"/>
  <c r="AD27" i="3"/>
  <c r="AA26" i="10"/>
  <c r="AA35" i="2"/>
  <c r="AD35" i="2"/>
  <c r="AA36" i="2"/>
  <c r="AD36" i="2"/>
  <c r="AA32" i="6"/>
  <c r="AD32" i="6"/>
  <c r="AA27" i="10"/>
  <c r="AD27" i="10"/>
  <c r="AA27" i="7"/>
  <c r="AD27" i="7"/>
  <c r="AA29" i="3"/>
  <c r="AD29" i="3"/>
  <c r="AA28" i="5"/>
  <c r="AD28" i="5"/>
  <c r="AA27" i="4"/>
  <c r="AD27" i="4"/>
  <c r="AD26" i="10"/>
  <c r="AA28" i="8"/>
  <c r="AD28" i="8"/>
  <c r="AD27" i="8"/>
  <c r="AA28" i="9"/>
  <c r="AD28" i="9"/>
  <c r="AA28" i="7"/>
  <c r="AA33" i="6"/>
  <c r="AD33" i="6"/>
  <c r="AA28" i="10"/>
  <c r="AD28" i="10"/>
  <c r="AA37" i="2"/>
  <c r="AD37" i="2"/>
  <c r="AA29" i="9"/>
  <c r="AD29" i="9"/>
  <c r="AA29" i="5"/>
  <c r="AD29" i="5"/>
  <c r="AA29" i="8"/>
  <c r="AD29" i="8"/>
  <c r="AA28" i="4"/>
  <c r="AD28" i="4"/>
  <c r="AA30" i="3"/>
  <c r="AD30" i="3"/>
  <c r="AA30" i="8"/>
  <c r="AD30" i="8"/>
  <c r="AA29" i="4"/>
  <c r="AD29" i="4"/>
  <c r="AA30" i="5"/>
  <c r="AD30" i="5"/>
  <c r="AA38" i="2"/>
  <c r="AD38" i="2"/>
  <c r="AA34" i="6"/>
  <c r="AD34" i="6"/>
  <c r="AD28" i="7"/>
  <c r="AA31" i="3"/>
  <c r="AD31" i="3"/>
  <c r="AA30" i="9"/>
  <c r="AD30" i="9"/>
  <c r="AA29" i="10"/>
  <c r="AD29" i="10"/>
  <c r="AA29" i="7"/>
  <c r="AD29" i="7"/>
  <c r="AA31" i="9"/>
  <c r="AD31" i="9"/>
  <c r="AA39" i="2"/>
  <c r="AD39" i="2"/>
  <c r="AA30" i="4"/>
  <c r="AD30" i="4"/>
  <c r="AA30" i="7"/>
  <c r="AD30" i="7"/>
  <c r="AA30" i="10"/>
  <c r="AD30" i="10"/>
  <c r="AA32" i="3"/>
  <c r="AD32" i="3"/>
  <c r="AA35" i="6"/>
  <c r="AD35" i="6"/>
  <c r="AA31" i="5"/>
  <c r="AD31" i="5"/>
  <c r="AA31" i="8"/>
  <c r="AD31" i="8"/>
  <c r="AA36" i="6"/>
  <c r="AD36" i="6"/>
  <c r="AA32" i="8"/>
  <c r="AD32" i="8"/>
  <c r="AA33" i="3"/>
  <c r="AD33" i="3"/>
  <c r="AA31" i="7"/>
  <c r="AD31" i="7"/>
  <c r="AA40" i="2"/>
  <c r="AD40" i="2"/>
  <c r="AA32" i="5"/>
  <c r="AD32" i="5"/>
  <c r="AA31" i="10"/>
  <c r="AD31" i="10"/>
  <c r="AA31" i="4"/>
  <c r="AD31" i="4"/>
  <c r="AA32" i="9"/>
  <c r="AD32" i="9"/>
  <c r="AA33" i="5"/>
  <c r="AD33" i="5"/>
  <c r="AA32" i="7"/>
  <c r="AD32" i="7"/>
  <c r="AA33" i="8"/>
  <c r="AD33" i="8"/>
  <c r="AA32" i="4"/>
  <c r="AD32" i="4"/>
  <c r="AA33" i="9"/>
  <c r="AD33" i="9"/>
  <c r="AA32" i="10"/>
  <c r="AD32" i="10"/>
  <c r="AA41" i="2"/>
  <c r="AD41" i="2"/>
  <c r="AA34" i="3"/>
  <c r="AD34" i="3"/>
  <c r="AA37" i="6"/>
  <c r="AD37" i="6"/>
  <c r="AA33" i="10"/>
  <c r="AD33" i="10"/>
  <c r="AA33" i="4"/>
  <c r="AD33" i="4"/>
  <c r="AA33" i="7"/>
  <c r="AD33" i="7"/>
  <c r="AA35" i="3"/>
  <c r="AD35" i="3"/>
  <c r="AA38" i="6"/>
  <c r="AD38" i="6"/>
  <c r="AA43" i="2"/>
  <c r="AA42" i="2"/>
  <c r="AD42" i="2"/>
  <c r="AA34" i="9"/>
  <c r="AD34" i="9"/>
  <c r="AA34" i="8"/>
  <c r="AD34" i="8"/>
  <c r="AA34" i="5"/>
  <c r="AD34" i="5"/>
  <c r="AD43" i="2"/>
  <c r="AD55" i="2"/>
  <c r="AA56" i="2"/>
  <c r="AD56" i="2"/>
  <c r="AA36" i="3"/>
  <c r="AD36" i="3"/>
  <c r="AA34" i="4"/>
  <c r="AD34" i="4"/>
  <c r="AA35" i="8"/>
  <c r="AD35" i="8"/>
  <c r="AA35" i="5"/>
  <c r="AD35" i="5"/>
  <c r="AA35" i="9"/>
  <c r="AD35" i="9"/>
  <c r="AA39" i="6"/>
  <c r="AD39" i="6"/>
  <c r="AA34" i="7"/>
  <c r="AD34" i="7"/>
  <c r="AA34" i="10"/>
  <c r="AD34" i="10"/>
  <c r="AA40" i="6"/>
  <c r="AD40" i="6"/>
  <c r="AA35" i="10"/>
  <c r="AD35" i="10"/>
  <c r="AA35" i="7"/>
  <c r="AD35" i="7"/>
  <c r="AA36" i="9"/>
  <c r="AD36" i="9"/>
  <c r="AA36" i="8"/>
  <c r="AD36" i="8"/>
  <c r="AA37" i="3"/>
  <c r="AD37" i="3"/>
  <c r="AA36" i="5"/>
  <c r="AD36" i="5"/>
  <c r="AA35" i="4"/>
  <c r="AD35" i="4"/>
  <c r="AA36" i="4"/>
  <c r="AD36" i="4"/>
  <c r="AA37" i="9"/>
  <c r="AD37" i="9"/>
  <c r="AA36" i="10"/>
  <c r="AD36" i="10"/>
  <c r="AA37" i="5"/>
  <c r="AD37" i="5"/>
  <c r="AA38" i="3"/>
  <c r="AD38" i="3"/>
  <c r="AA37" i="8"/>
  <c r="AD37" i="8"/>
  <c r="AA36" i="7"/>
  <c r="AD36" i="7"/>
  <c r="AA41" i="6"/>
  <c r="AD41" i="6"/>
  <c r="AA37" i="7"/>
  <c r="AD37" i="7"/>
  <c r="AA43" i="6"/>
  <c r="AA42" i="6"/>
  <c r="AD42" i="6"/>
  <c r="AA38" i="9"/>
  <c r="AD38" i="9"/>
  <c r="AA39" i="3"/>
  <c r="AD39" i="3"/>
  <c r="AA38" i="8"/>
  <c r="AD38" i="8"/>
  <c r="AA38" i="5"/>
  <c r="AD38" i="5"/>
  <c r="AA37" i="10"/>
  <c r="AD37" i="10"/>
  <c r="AA37" i="4"/>
  <c r="AD37" i="4"/>
  <c r="AA38" i="10"/>
  <c r="AD38" i="10"/>
  <c r="AD43" i="6"/>
  <c r="AD55" i="6"/>
  <c r="AA56" i="6"/>
  <c r="AD56" i="6"/>
  <c r="AA38" i="4"/>
  <c r="AD38" i="4"/>
  <c r="AA39" i="5"/>
  <c r="AD39" i="5"/>
  <c r="AA40" i="3"/>
  <c r="AD40" i="3"/>
  <c r="AA39" i="8"/>
  <c r="AD39" i="8"/>
  <c r="AA39" i="9"/>
  <c r="AD39" i="9"/>
  <c r="AA38" i="7"/>
  <c r="AD38" i="7"/>
  <c r="AA40" i="8"/>
  <c r="AD40" i="8"/>
  <c r="AA40" i="5"/>
  <c r="AD40" i="5"/>
  <c r="AA39" i="10"/>
  <c r="AD39" i="10"/>
  <c r="AA39" i="7"/>
  <c r="AD39" i="7"/>
  <c r="AA40" i="9"/>
  <c r="AD40" i="9"/>
  <c r="AA41" i="3"/>
  <c r="AD41" i="3"/>
  <c r="AA39" i="4"/>
  <c r="AD39" i="4"/>
  <c r="AA40" i="4"/>
  <c r="AD40" i="4"/>
  <c r="AA43" i="3"/>
  <c r="AA42" i="3"/>
  <c r="AD42" i="3"/>
  <c r="AA40" i="7"/>
  <c r="AD40" i="7"/>
  <c r="AA41" i="5"/>
  <c r="AD41" i="5"/>
  <c r="AA41" i="9"/>
  <c r="AD41" i="9"/>
  <c r="AA40" i="10"/>
  <c r="AD40" i="10"/>
  <c r="AA41" i="8"/>
  <c r="AD41" i="8"/>
  <c r="AA41" i="10"/>
  <c r="AD41" i="10"/>
  <c r="AD43" i="3"/>
  <c r="AD55" i="3"/>
  <c r="AA56" i="3"/>
  <c r="AD56" i="3"/>
  <c r="AA43" i="5"/>
  <c r="AA42" i="5"/>
  <c r="AD42" i="5"/>
  <c r="AA43" i="8"/>
  <c r="AA42" i="8"/>
  <c r="AD42" i="8"/>
  <c r="AA43" i="9"/>
  <c r="AA42" i="9"/>
  <c r="AD42" i="9"/>
  <c r="AA41" i="7"/>
  <c r="AD41" i="7"/>
  <c r="AA41" i="4"/>
  <c r="AD41" i="4"/>
  <c r="AA43" i="7"/>
  <c r="AA42" i="7"/>
  <c r="AD42" i="7"/>
  <c r="AA43" i="4"/>
  <c r="AA42" i="4"/>
  <c r="AD42" i="4"/>
  <c r="AD43" i="8"/>
  <c r="AD55" i="8"/>
  <c r="AA56" i="8"/>
  <c r="AD56" i="8"/>
  <c r="AD43" i="9"/>
  <c r="AD55" i="9"/>
  <c r="AA56" i="9"/>
  <c r="AD56" i="9"/>
  <c r="AD43" i="5"/>
  <c r="AD55" i="5"/>
  <c r="AA56" i="5"/>
  <c r="AD56" i="5"/>
  <c r="AA43" i="10"/>
  <c r="AA42" i="10"/>
  <c r="AD42" i="10"/>
  <c r="AD43" i="10"/>
  <c r="AD55" i="10"/>
  <c r="AA56" i="10"/>
  <c r="AD56" i="10"/>
  <c r="AD43" i="4"/>
  <c r="AD55" i="4"/>
  <c r="AA56" i="4"/>
  <c r="AD56" i="4"/>
  <c r="AD43" i="7"/>
  <c r="AD55" i="7"/>
  <c r="AA56" i="7"/>
  <c r="AD56" i="7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<sst xmlns="http://schemas.openxmlformats.org/spreadsheetml/2006/main" count="882" uniqueCount="90">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</sst>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00000"/>
    <numFmt numFmtId="165" formatCode="0.0000E+00"/>
    <numFmt numFmtId="166" formatCode="0.00000E+00"/>
    <numFmt numFmtId="167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4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1" fontId="0" fillId="0" borderId="9" xfId="0" applyNumberFormat="1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7" fontId="0" fillId="9" borderId="0" xfId="1" applyNumberFormat="1" applyFont="1" applyFill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/>
    <xf numFmtId="0" fontId="0" fillId="2" borderId="24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6" xfId="1" applyNumberFormat="1" applyFont="1" applyFill="1" applyBorder="1" applyAlignment="1">
      <alignment horizontal="center"/>
    </xf>
    <xf numFmtId="0" fontId="0" fillId="2" borderId="22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S30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2"/>
      <c r="S1" s="22"/>
      <c r="T1" s="145"/>
      <c r="U1" s="22"/>
      <c r="V1" s="22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2"/>
      <c r="S2" s="22"/>
      <c r="T2" s="146"/>
      <c r="U2" s="22"/>
      <c r="V2" s="22"/>
      <c r="W2" s="146"/>
      <c r="Y2" s="132" t="s">
        <v>71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2"/>
      <c r="S3" s="22"/>
      <c r="T3" s="146"/>
      <c r="U3" s="22"/>
      <c r="V3" s="22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2"/>
      <c r="S4" s="22"/>
      <c r="T4" s="146"/>
      <c r="U4" s="22"/>
      <c r="V4" s="22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22"/>
      <c r="S7" s="22"/>
      <c r="T7" s="146"/>
      <c r="U7" s="22"/>
      <c r="V7" s="22"/>
      <c r="W7" s="146"/>
      <c r="X7" s="3" t="s">
        <v>9</v>
      </c>
      <c r="Y7" s="3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25"/>
      <c r="S8" s="30"/>
      <c r="T8" s="146"/>
      <c r="U8" s="25"/>
      <c r="V8" s="30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B9</f>
        <v>11962.885</v>
      </c>
      <c r="P9" s="33">
        <f>C9+(I9)</f>
        <v>1245.6371128999999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0.11934344723399895</v>
      </c>
      <c r="V9" s="31">
        <f>($AI$7/$AG$12)*(1+0.15*(P9/$AG$10)^4)+$AH$32</f>
        <v>2.6666666731492762E-3</v>
      </c>
      <c r="W9" s="146"/>
      <c r="X9" s="22">
        <f>($AG$7*$AG$8*S9*$AG$24+$AG$15*$AG$16*R9*$AG$24)</f>
        <v>3600</v>
      </c>
      <c r="Y9" s="39">
        <f>(O9*U9*$AG$30+P9*V9*$AG$29)*365</f>
        <v>16449194.847557239</v>
      </c>
      <c r="Z9" s="39">
        <f>(O9*$AI$15*$AG$37+P9*$AI$7*$AG$36)*365</f>
        <v>249977.25995450199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8014.280916045871</v>
      </c>
      <c r="AD9" s="38">
        <f>SUM(X9:AB9)</f>
        <v>16728022.243899098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>B10</f>
        <v>12023</v>
      </c>
      <c r="P10" s="33">
        <f t="shared" ref="P10:P54" si="0">C10+(I10)</f>
        <v>1251.86142</v>
      </c>
      <c r="Q10" s="146"/>
      <c r="R10" s="26">
        <f t="shared" ref="R10:R54" si="1">IF(O10&lt;$AG$18,1,2)</f>
        <v>1</v>
      </c>
      <c r="S10" s="31">
        <f t="shared" ref="S10:S54" si="2">IF(P10&lt;$AG$10,1,2)</f>
        <v>1</v>
      </c>
      <c r="T10" s="146"/>
      <c r="U10" s="37">
        <f t="shared" ref="U10:U54" si="3">($AI$15/$AG$20)*(1+0.15*(O10/$AG$18)^4)+$AH$33</f>
        <v>0.1193436520659952</v>
      </c>
      <c r="V10" s="31">
        <f t="shared" ref="V10:V54" si="4">($AI$7/$AG$12)*(1+0.15*(P10/$AG$10)^4)+$AH$32</f>
        <v>2.6666666732798215E-3</v>
      </c>
      <c r="W10" s="146"/>
      <c r="X10" s="22">
        <f t="shared" ref="X10:X12" si="5">($AG$7*$AG$8*S10*$AG$24+$AG$15*$AG$16*R10*$AG$24)</f>
        <v>3600</v>
      </c>
      <c r="Y10" s="39">
        <f t="shared" ref="Y10:Y54" si="6">(O10*U10*$AG$30+P10*V10*$AG$29)*365</f>
        <v>16531881.776477873</v>
      </c>
      <c r="Z10" s="39">
        <f t="shared" ref="Z10:Z54" si="7">(O10*$AI$15*$AG$37+P10*$AI$7*$AG$36)*365</f>
        <v>251233.27301960002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8054.4578979522985</v>
      </c>
      <c r="AD10" s="38">
        <f t="shared" ref="AD10:AD46" si="10">SUM(X10:AB10)</f>
        <v>16812083.739066053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ref="O11:O54" si="12">B11</f>
        <v>12083.115</v>
      </c>
      <c r="P11" s="33">
        <f t="shared" si="0"/>
        <v>1258.0857271</v>
      </c>
      <c r="Q11" s="146"/>
      <c r="R11" s="26">
        <f t="shared" si="1"/>
        <v>1</v>
      </c>
      <c r="S11" s="31">
        <f t="shared" si="2"/>
        <v>1</v>
      </c>
      <c r="T11" s="146"/>
      <c r="U11" s="37">
        <f t="shared" si="3"/>
        <v>0.11934385999362417</v>
      </c>
      <c r="V11" s="31">
        <f t="shared" si="4"/>
        <v>2.6666666734123296E-3</v>
      </c>
      <c r="W11" s="146"/>
      <c r="X11" s="22">
        <f t="shared" si="5"/>
        <v>3600</v>
      </c>
      <c r="Y11" s="39">
        <f t="shared" si="6"/>
        <v>16614569.419062411</v>
      </c>
      <c r="Z11" s="39">
        <f t="shared" si="7"/>
        <v>252489.28608469796</v>
      </c>
      <c r="AA11" s="39">
        <f t="shared" si="8"/>
        <v>17390.943079637822</v>
      </c>
      <c r="AB11" s="40">
        <f t="shared" si="9"/>
        <v>8094.6348798587278</v>
      </c>
      <c r="AD11" s="38">
        <f t="shared" si="10"/>
        <v>16896144.283106606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12"/>
        <v>12143.23</v>
      </c>
      <c r="P12" s="33">
        <f t="shared" si="0"/>
        <v>1264.3100341999998</v>
      </c>
      <c r="Q12" s="146"/>
      <c r="R12" s="26">
        <f t="shared" si="1"/>
        <v>1</v>
      </c>
      <c r="S12" s="31">
        <f t="shared" si="2"/>
        <v>1</v>
      </c>
      <c r="T12" s="146"/>
      <c r="U12" s="37">
        <f t="shared" si="3"/>
        <v>0.1193440710479194</v>
      </c>
      <c r="V12" s="31">
        <f t="shared" si="4"/>
        <v>2.6666666735468188E-3</v>
      </c>
      <c r="W12" s="146"/>
      <c r="X12" s="22">
        <f t="shared" si="5"/>
        <v>3600</v>
      </c>
      <c r="Y12" s="39">
        <f t="shared" si="6"/>
        <v>16697257.786069337</v>
      </c>
      <c r="Z12" s="39">
        <f t="shared" si="7"/>
        <v>253745.29914979596</v>
      </c>
      <c r="AA12" s="39">
        <f t="shared" si="8"/>
        <v>17465.354425508664</v>
      </c>
      <c r="AB12" s="40">
        <f t="shared" si="9"/>
        <v>8134.8118617651553</v>
      </c>
      <c r="AD12" s="38">
        <f t="shared" si="10"/>
        <v>16980203.251506407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12"/>
        <v>12203.344999999999</v>
      </c>
      <c r="P13" s="33">
        <f t="shared" si="0"/>
        <v>1270.5343412999998</v>
      </c>
      <c r="Q13" s="146"/>
      <c r="R13" s="26">
        <f t="shared" si="1"/>
        <v>1</v>
      </c>
      <c r="S13" s="31">
        <f t="shared" si="2"/>
        <v>1</v>
      </c>
      <c r="T13" s="146"/>
      <c r="U13" s="37">
        <f t="shared" si="3"/>
        <v>0.11934428526006929</v>
      </c>
      <c r="V13" s="31">
        <f t="shared" si="4"/>
        <v>2.6666666736833086E-3</v>
      </c>
      <c r="W13" s="146"/>
      <c r="X13" s="22">
        <f>($AG$7*$AG$8*S13*$AG$24+$AG$15*$AG$16*R13*$AG$24)</f>
        <v>3600</v>
      </c>
      <c r="Y13" s="39">
        <f t="shared" si="6"/>
        <v>16779946.888364717</v>
      </c>
      <c r="Z13" s="39">
        <f t="shared" si="7"/>
        <v>255001.31221489399</v>
      </c>
      <c r="AA13" s="39">
        <f t="shared" si="8"/>
        <v>17526.737530633869</v>
      </c>
      <c r="AB13" s="40">
        <f t="shared" si="9"/>
        <v>8174.9888436715819</v>
      </c>
      <c r="AD13" s="38">
        <f t="shared" si="10"/>
        <v>17064249.926953916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12"/>
        <v>12263.46</v>
      </c>
      <c r="P14" s="33">
        <f t="shared" si="0"/>
        <v>1276.7586483999999</v>
      </c>
      <c r="Q14" s="146"/>
      <c r="R14" s="26">
        <f t="shared" si="1"/>
        <v>1</v>
      </c>
      <c r="S14" s="31">
        <f t="shared" si="2"/>
        <v>1</v>
      </c>
      <c r="T14" s="146"/>
      <c r="U14" s="37">
        <f t="shared" si="3"/>
        <v>0.119344502661417</v>
      </c>
      <c r="V14" s="31">
        <f t="shared" si="4"/>
        <v>2.6666666738218193E-3</v>
      </c>
      <c r="W14" s="146"/>
      <c r="X14" s="22">
        <f>($AG$7*$AG$8*S14*$AG$24+$AG$15*$AG$16*R14*$AG$24)+AG26</f>
        <v>1511350</v>
      </c>
      <c r="Y14" s="39">
        <f t="shared" si="6"/>
        <v>16862636.736922737</v>
      </c>
      <c r="Z14" s="39">
        <f t="shared" si="7"/>
        <v>256257.32527999196</v>
      </c>
      <c r="AA14" s="39">
        <f t="shared" si="8"/>
        <v>17416.289521083061</v>
      </c>
      <c r="AB14" s="40">
        <f t="shared" si="9"/>
        <v>8215.1658255780112</v>
      </c>
      <c r="AD14" s="38">
        <f t="shared" si="10"/>
        <v>18655875.517549392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12"/>
        <v>12323.575000000001</v>
      </c>
      <c r="P15" s="33">
        <f t="shared" si="0"/>
        <v>1282.9829554999999</v>
      </c>
      <c r="Q15" s="146"/>
      <c r="R15" s="26">
        <f t="shared" si="1"/>
        <v>1</v>
      </c>
      <c r="S15" s="31">
        <f t="shared" si="2"/>
        <v>1</v>
      </c>
      <c r="T15" s="146"/>
      <c r="U15" s="37">
        <f t="shared" si="3"/>
        <v>0.11934472328346042</v>
      </c>
      <c r="V15" s="31">
        <f t="shared" si="4"/>
        <v>2.6666666739623714E-3</v>
      </c>
      <c r="W15" s="146"/>
      <c r="X15" s="22">
        <f>($AJ$11*$AG$8*S15*$AG$25+$AJ$9*$AG$8*S15*$AG$24+$AG$15*$AG$16*R15*$AG$24)</f>
        <v>10100</v>
      </c>
      <c r="Y15" s="39">
        <f t="shared" si="6"/>
        <v>16945327.34282624</v>
      </c>
      <c r="Z15" s="39">
        <f t="shared" si="7"/>
        <v>257513.33834509001</v>
      </c>
      <c r="AA15" s="39">
        <f t="shared" si="8"/>
        <v>17303.912230962876</v>
      </c>
      <c r="AB15" s="40">
        <f t="shared" si="9"/>
        <v>8255.3428074844396</v>
      </c>
      <c r="AD15" s="38">
        <f t="shared" si="10"/>
        <v>17238499.936209776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12"/>
        <v>12383.69</v>
      </c>
      <c r="P16" s="33">
        <f t="shared" si="0"/>
        <v>1289.2072625999999</v>
      </c>
      <c r="Q16" s="146"/>
      <c r="R16" s="26">
        <f t="shared" si="1"/>
        <v>1</v>
      </c>
      <c r="S16" s="31">
        <f t="shared" si="2"/>
        <v>1</v>
      </c>
      <c r="T16" s="146"/>
      <c r="U16" s="37">
        <f t="shared" si="3"/>
        <v>0.11934494715785231</v>
      </c>
      <c r="V16" s="31">
        <f t="shared" si="4"/>
        <v>2.666666674104983E-3</v>
      </c>
      <c r="W16" s="146"/>
      <c r="X16" s="76">
        <f t="shared" ref="X16:X54" si="13">($AJ$11*$AG$8*S16*$AG$25+$AJ$9*$AG$8*S16*$AG$24+$AG$15*$AG$16*R16*$AG$24)</f>
        <v>10100</v>
      </c>
      <c r="Y16" s="39">
        <f t="shared" si="6"/>
        <v>17028018.717267245</v>
      </c>
      <c r="Z16" s="39">
        <f t="shared" si="7"/>
        <v>258769.35141018804</v>
      </c>
      <c r="AA16" s="39">
        <f t="shared" si="8"/>
        <v>17189.605660273315</v>
      </c>
      <c r="AB16" s="40">
        <f t="shared" si="9"/>
        <v>8295.519789390868</v>
      </c>
      <c r="AD16" s="38">
        <f t="shared" si="10"/>
        <v>17322373.194127098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12"/>
        <v>12443.805</v>
      </c>
      <c r="P17" s="33">
        <f t="shared" si="0"/>
        <v>1295.4315697</v>
      </c>
      <c r="Q17" s="146"/>
      <c r="R17" s="26">
        <f t="shared" si="1"/>
        <v>1</v>
      </c>
      <c r="S17" s="31">
        <f t="shared" si="2"/>
        <v>1</v>
      </c>
      <c r="T17" s="146"/>
      <c r="U17" s="37">
        <f t="shared" si="3"/>
        <v>0.11934517431640014</v>
      </c>
      <c r="V17" s="31">
        <f t="shared" si="4"/>
        <v>2.6666666742496763E-3</v>
      </c>
      <c r="W17" s="146"/>
      <c r="X17" s="76">
        <f t="shared" si="13"/>
        <v>10100</v>
      </c>
      <c r="Y17" s="39">
        <f t="shared" si="6"/>
        <v>17110710.871547505</v>
      </c>
      <c r="Z17" s="39">
        <f t="shared" si="7"/>
        <v>260025.36447528601</v>
      </c>
      <c r="AA17" s="39">
        <f t="shared" si="8"/>
        <v>17073.369809014384</v>
      </c>
      <c r="AB17" s="40">
        <f t="shared" si="9"/>
        <v>8335.6967712972983</v>
      </c>
      <c r="AD17" s="38">
        <f t="shared" si="10"/>
        <v>17406245.302603103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12"/>
        <v>12503.92</v>
      </c>
      <c r="P18" s="33">
        <f t="shared" si="0"/>
        <v>1301.6558768</v>
      </c>
      <c r="Q18" s="146"/>
      <c r="R18" s="26">
        <f t="shared" si="1"/>
        <v>1</v>
      </c>
      <c r="S18" s="31">
        <f t="shared" si="2"/>
        <v>1</v>
      </c>
      <c r="T18" s="146"/>
      <c r="U18" s="37">
        <f t="shared" si="3"/>
        <v>0.11934540479106619</v>
      </c>
      <c r="V18" s="31">
        <f t="shared" si="4"/>
        <v>2.6666666743964699E-3</v>
      </c>
      <c r="W18" s="146"/>
      <c r="X18" s="76">
        <f t="shared" si="13"/>
        <v>10100</v>
      </c>
      <c r="Y18" s="39">
        <f t="shared" si="6"/>
        <v>17193403.817079041</v>
      </c>
      <c r="Z18" s="39">
        <f t="shared" si="7"/>
        <v>261281.37754038398</v>
      </c>
      <c r="AA18" s="39">
        <f t="shared" si="8"/>
        <v>16955.204677186077</v>
      </c>
      <c r="AB18" s="40">
        <f t="shared" si="9"/>
        <v>8375.8737532037248</v>
      </c>
      <c r="AD18" s="38">
        <f t="shared" si="10"/>
        <v>17490116.273049816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12"/>
        <v>12564.035</v>
      </c>
      <c r="P19" s="33">
        <f t="shared" si="0"/>
        <v>1307.8801838999998</v>
      </c>
      <c r="Q19" s="146"/>
      <c r="R19" s="26">
        <f t="shared" si="1"/>
        <v>1</v>
      </c>
      <c r="S19" s="31">
        <f t="shared" si="2"/>
        <v>1</v>
      </c>
      <c r="T19" s="146"/>
      <c r="U19" s="37">
        <f t="shared" si="3"/>
        <v>0.11934563861396749</v>
      </c>
      <c r="V19" s="31">
        <f t="shared" si="4"/>
        <v>2.6666666745453842E-3</v>
      </c>
      <c r="W19" s="146"/>
      <c r="X19" s="76">
        <f t="shared" si="13"/>
        <v>10100</v>
      </c>
      <c r="Y19" s="39">
        <f t="shared" si="6"/>
        <v>17276097.565384652</v>
      </c>
      <c r="Z19" s="39">
        <f t="shared" si="7"/>
        <v>262537.39060548198</v>
      </c>
      <c r="AA19" s="39">
        <f t="shared" si="8"/>
        <v>16835.110264788393</v>
      </c>
      <c r="AB19" s="40">
        <f t="shared" si="9"/>
        <v>8416.0507351101514</v>
      </c>
      <c r="AD19" s="38">
        <f t="shared" si="10"/>
        <v>17573986.116990034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12"/>
        <v>12624.15</v>
      </c>
      <c r="P20" s="33">
        <f t="shared" si="0"/>
        <v>1314.1044909999998</v>
      </c>
      <c r="Q20" s="146"/>
      <c r="R20" s="26">
        <f t="shared" si="1"/>
        <v>1</v>
      </c>
      <c r="S20" s="31">
        <f t="shared" si="2"/>
        <v>1</v>
      </c>
      <c r="T20" s="146"/>
      <c r="U20" s="37">
        <f t="shared" si="3"/>
        <v>0.11934587581737592</v>
      </c>
      <c r="V20" s="31">
        <f t="shared" si="4"/>
        <v>2.66666667469644E-3</v>
      </c>
      <c r="W20" s="146"/>
      <c r="X20" s="76">
        <f t="shared" si="13"/>
        <v>10100</v>
      </c>
      <c r="Y20" s="39">
        <f t="shared" si="6"/>
        <v>17358792.12809848</v>
      </c>
      <c r="Z20" s="39">
        <f t="shared" si="7"/>
        <v>263793.40367058001</v>
      </c>
      <c r="AA20" s="39">
        <f t="shared" si="8"/>
        <v>16713.086571821346</v>
      </c>
      <c r="AB20" s="40">
        <f t="shared" si="9"/>
        <v>8456.2277170165798</v>
      </c>
      <c r="AD20" s="38">
        <f t="shared" si="10"/>
        <v>17657854.846057896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12"/>
        <v>12684.264999999999</v>
      </c>
      <c r="P21" s="33">
        <f t="shared" si="0"/>
        <v>1320.3287980999999</v>
      </c>
      <c r="Q21" s="146"/>
      <c r="R21" s="26">
        <f t="shared" si="1"/>
        <v>1</v>
      </c>
      <c r="S21" s="31">
        <f t="shared" si="2"/>
        <v>1</v>
      </c>
      <c r="T21" s="146"/>
      <c r="U21" s="37">
        <f t="shared" si="3"/>
        <v>0.11934611643371808</v>
      </c>
      <c r="V21" s="31">
        <f t="shared" si="4"/>
        <v>2.6666666748496573E-3</v>
      </c>
      <c r="W21" s="146"/>
      <c r="X21" s="76">
        <f t="shared" si="13"/>
        <v>10100</v>
      </c>
      <c r="Y21" s="39">
        <f t="shared" si="6"/>
        <v>17441487.516966525</v>
      </c>
      <c r="Z21" s="39">
        <f t="shared" si="7"/>
        <v>265049.41673567798</v>
      </c>
      <c r="AA21" s="39">
        <f t="shared" si="8"/>
        <v>16589.133598284916</v>
      </c>
      <c r="AB21" s="40">
        <f t="shared" si="9"/>
        <v>8496.4046989230083</v>
      </c>
      <c r="AD21" s="38">
        <f t="shared" si="10"/>
        <v>17741722.471999414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12"/>
        <v>12744.38</v>
      </c>
      <c r="P22" s="33">
        <f t="shared" si="0"/>
        <v>1326.5531051999999</v>
      </c>
      <c r="Q22" s="146"/>
      <c r="R22" s="26">
        <f t="shared" si="1"/>
        <v>1</v>
      </c>
      <c r="S22" s="31">
        <f t="shared" si="2"/>
        <v>1</v>
      </c>
      <c r="T22" s="146"/>
      <c r="U22" s="37">
        <f t="shared" si="3"/>
        <v>0.11934636049557536</v>
      </c>
      <c r="V22" s="31">
        <f t="shared" si="4"/>
        <v>2.6666666750050578E-3</v>
      </c>
      <c r="W22" s="146"/>
      <c r="X22" s="76">
        <f t="shared" si="13"/>
        <v>10100</v>
      </c>
      <c r="Y22" s="39">
        <f t="shared" si="6"/>
        <v>17524183.743847191</v>
      </c>
      <c r="Z22" s="39">
        <f t="shared" si="7"/>
        <v>266305.42980077595</v>
      </c>
      <c r="AA22" s="39">
        <f t="shared" si="8"/>
        <v>16463.251344179116</v>
      </c>
      <c r="AB22" s="40">
        <f t="shared" si="9"/>
        <v>8536.5816808294367</v>
      </c>
      <c r="AD22" s="38">
        <f t="shared" si="10"/>
        <v>17825589.006672975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12"/>
        <v>12804.495000000001</v>
      </c>
      <c r="P23" s="33">
        <f t="shared" si="0"/>
        <v>1332.7774122999999</v>
      </c>
      <c r="Q23" s="146"/>
      <c r="R23" s="26">
        <f t="shared" si="1"/>
        <v>1</v>
      </c>
      <c r="S23" s="31">
        <f t="shared" si="2"/>
        <v>1</v>
      </c>
      <c r="T23" s="146"/>
      <c r="U23" s="37">
        <f t="shared" si="3"/>
        <v>0.11934660803568393</v>
      </c>
      <c r="V23" s="31">
        <f t="shared" si="4"/>
        <v>2.6666666751626604E-3</v>
      </c>
      <c r="W23" s="146"/>
      <c r="X23" s="76">
        <f t="shared" si="13"/>
        <v>10100</v>
      </c>
      <c r="Y23" s="39">
        <f t="shared" si="6"/>
        <v>17606880.820711825</v>
      </c>
      <c r="Z23" s="39">
        <f t="shared" si="7"/>
        <v>267561.44286587398</v>
      </c>
      <c r="AA23" s="39">
        <f t="shared" si="8"/>
        <v>16335.439809503943</v>
      </c>
      <c r="AB23" s="40">
        <f t="shared" si="9"/>
        <v>8576.7586627358669</v>
      </c>
      <c r="AD23" s="38">
        <f t="shared" si="10"/>
        <v>17909454.462049939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12"/>
        <v>12864.61</v>
      </c>
      <c r="P24" s="33">
        <f t="shared" si="0"/>
        <v>1339.0017194</v>
      </c>
      <c r="Q24" s="146"/>
      <c r="R24" s="26">
        <f t="shared" si="1"/>
        <v>1</v>
      </c>
      <c r="S24" s="31">
        <f t="shared" si="2"/>
        <v>1</v>
      </c>
      <c r="T24" s="146"/>
      <c r="U24" s="37">
        <f t="shared" si="3"/>
        <v>0.11934685908693478</v>
      </c>
      <c r="V24" s="31">
        <f t="shared" si="4"/>
        <v>2.666666675322487E-3</v>
      </c>
      <c r="W24" s="146"/>
      <c r="X24" s="76">
        <f t="shared" si="13"/>
        <v>10100</v>
      </c>
      <c r="Y24" s="39">
        <f t="shared" si="6"/>
        <v>17689578.759645224</v>
      </c>
      <c r="Z24" s="39">
        <f t="shared" si="7"/>
        <v>268817.45593097201</v>
      </c>
      <c r="AA24" s="39">
        <f t="shared" si="8"/>
        <v>16205.698994259397</v>
      </c>
      <c r="AB24" s="40">
        <f t="shared" si="9"/>
        <v>8616.9356446422953</v>
      </c>
      <c r="AD24" s="38">
        <f t="shared" si="10"/>
        <v>17993318.850215096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12"/>
        <v>12924.725</v>
      </c>
      <c r="P25" s="33">
        <f t="shared" si="0"/>
        <v>1345.2260265</v>
      </c>
      <c r="Q25" s="146"/>
      <c r="R25" s="26">
        <f t="shared" si="1"/>
        <v>1</v>
      </c>
      <c r="S25" s="31">
        <f t="shared" si="2"/>
        <v>1</v>
      </c>
      <c r="T25" s="146"/>
      <c r="U25" s="37">
        <f t="shared" si="3"/>
        <v>0.11934711368237363</v>
      </c>
      <c r="V25" s="31">
        <f t="shared" si="4"/>
        <v>2.6666666754845583E-3</v>
      </c>
      <c r="W25" s="146"/>
      <c r="X25" s="76">
        <f t="shared" si="13"/>
        <v>10100</v>
      </c>
      <c r="Y25" s="39">
        <f t="shared" si="6"/>
        <v>17772277.572846208</v>
      </c>
      <c r="Z25" s="39">
        <f t="shared" si="7"/>
        <v>270073.46899606998</v>
      </c>
      <c r="AA25" s="39">
        <f t="shared" si="8"/>
        <v>16074.028898445473</v>
      </c>
      <c r="AB25" s="40">
        <f t="shared" si="9"/>
        <v>8657.1126265487219</v>
      </c>
      <c r="AD25" s="38">
        <f t="shared" si="10"/>
        <v>18077182.183367271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12"/>
        <v>12984.84</v>
      </c>
      <c r="P26" s="33">
        <f t="shared" si="0"/>
        <v>1351.4503336</v>
      </c>
      <c r="Q26" s="146"/>
      <c r="R26" s="26">
        <f t="shared" si="1"/>
        <v>1</v>
      </c>
      <c r="S26" s="31">
        <f t="shared" si="2"/>
        <v>1</v>
      </c>
      <c r="T26" s="146"/>
      <c r="U26" s="37">
        <f t="shared" si="3"/>
        <v>0.119347371855201</v>
      </c>
      <c r="V26" s="31">
        <f t="shared" si="4"/>
        <v>2.6666666756488943E-3</v>
      </c>
      <c r="W26" s="146"/>
      <c r="X26" s="76">
        <f t="shared" si="13"/>
        <v>10100</v>
      </c>
      <c r="Y26" s="39">
        <f t="shared" si="6"/>
        <v>17854977.272628143</v>
      </c>
      <c r="Z26" s="39">
        <f t="shared" si="7"/>
        <v>271329.482061168</v>
      </c>
      <c r="AA26" s="39">
        <f t="shared" si="8"/>
        <v>15940.429522062179</v>
      </c>
      <c r="AB26" s="40">
        <f t="shared" si="9"/>
        <v>8697.2896084551503</v>
      </c>
      <c r="AD26" s="38">
        <f t="shared" si="10"/>
        <v>18161044.47381983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12"/>
        <v>13044.955</v>
      </c>
      <c r="P27" s="33">
        <f t="shared" si="0"/>
        <v>1357.6746406999998</v>
      </c>
      <c r="Q27" s="146"/>
      <c r="R27" s="26">
        <f t="shared" si="1"/>
        <v>1</v>
      </c>
      <c r="S27" s="31">
        <f t="shared" si="2"/>
        <v>1</v>
      </c>
      <c r="T27" s="146"/>
      <c r="U27" s="37">
        <f t="shared" si="3"/>
        <v>0.11934763363877221</v>
      </c>
      <c r="V27" s="31">
        <f t="shared" si="4"/>
        <v>2.6666666758155171E-3</v>
      </c>
      <c r="W27" s="146"/>
      <c r="X27" s="76">
        <f t="shared" si="13"/>
        <v>10100</v>
      </c>
      <c r="Y27" s="39">
        <f t="shared" si="6"/>
        <v>17937677.871419463</v>
      </c>
      <c r="Z27" s="39">
        <f t="shared" si="7"/>
        <v>272585.49512626592</v>
      </c>
      <c r="AA27" s="39">
        <f t="shared" si="8"/>
        <v>15804.90086510951</v>
      </c>
      <c r="AB27" s="40">
        <f t="shared" si="9"/>
        <v>8737.4665903615769</v>
      </c>
      <c r="AD27" s="38">
        <f t="shared" si="10"/>
        <v>18244905.734001197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12"/>
        <v>13105.07</v>
      </c>
      <c r="P28" s="33">
        <f t="shared" si="0"/>
        <v>1363.8989477999999</v>
      </c>
      <c r="Q28" s="146"/>
      <c r="R28" s="26">
        <f t="shared" si="1"/>
        <v>1</v>
      </c>
      <c r="S28" s="31">
        <f t="shared" si="2"/>
        <v>1</v>
      </c>
      <c r="T28" s="146"/>
      <c r="U28" s="37">
        <f t="shared" si="3"/>
        <v>0.11934789906659735</v>
      </c>
      <c r="V28" s="31">
        <f t="shared" si="4"/>
        <v>2.6666666759844471E-3</v>
      </c>
      <c r="W28" s="146"/>
      <c r="X28" s="76">
        <f t="shared" si="13"/>
        <v>10100</v>
      </c>
      <c r="Y28" s="39">
        <f t="shared" si="6"/>
        <v>18020379.381764211</v>
      </c>
      <c r="Z28" s="39">
        <f t="shared" si="7"/>
        <v>273841.508191364</v>
      </c>
      <c r="AA28" s="39">
        <f t="shared" si="8"/>
        <v>15667.44292758747</v>
      </c>
      <c r="AB28" s="40">
        <f t="shared" si="9"/>
        <v>8777.6435722680053</v>
      </c>
      <c r="AD28" s="38">
        <f t="shared" si="10"/>
        <v>18328765.976455431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12"/>
        <v>13165.184999999999</v>
      </c>
      <c r="P29" s="33">
        <f t="shared" si="0"/>
        <v>1370.1232548999999</v>
      </c>
      <c r="Q29" s="146"/>
      <c r="R29" s="26">
        <f t="shared" si="1"/>
        <v>1</v>
      </c>
      <c r="S29" s="31">
        <f t="shared" si="2"/>
        <v>1</v>
      </c>
      <c r="T29" s="146"/>
      <c r="U29" s="37">
        <f t="shared" si="3"/>
        <v>0.11934816817234126</v>
      </c>
      <c r="V29" s="31">
        <f t="shared" si="4"/>
        <v>2.6666666761557059E-3</v>
      </c>
      <c r="W29" s="146"/>
      <c r="X29" s="76">
        <f t="shared" si="13"/>
        <v>10100</v>
      </c>
      <c r="Y29" s="39">
        <f t="shared" si="6"/>
        <v>18103081.81632258</v>
      </c>
      <c r="Z29" s="39">
        <f t="shared" si="7"/>
        <v>275097.52125646197</v>
      </c>
      <c r="AA29" s="39">
        <f t="shared" si="8"/>
        <v>15528.055709496053</v>
      </c>
      <c r="AB29" s="40">
        <f t="shared" si="9"/>
        <v>8817.8205541744355</v>
      </c>
      <c r="AD29" s="38">
        <f t="shared" si="10"/>
        <v>18412625.213842712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12"/>
        <v>13225.3</v>
      </c>
      <c r="P30" s="33">
        <f t="shared" si="0"/>
        <v>1376.3475619999999</v>
      </c>
      <c r="Q30" s="146"/>
      <c r="R30" s="26">
        <f t="shared" si="1"/>
        <v>1</v>
      </c>
      <c r="S30" s="31">
        <f t="shared" si="2"/>
        <v>1</v>
      </c>
      <c r="T30" s="146"/>
      <c r="U30" s="37">
        <f t="shared" si="3"/>
        <v>0.11934844098982358</v>
      </c>
      <c r="V30" s="31">
        <f t="shared" si="4"/>
        <v>2.6666666763293149E-3</v>
      </c>
      <c r="W30" s="146"/>
      <c r="X30" s="76">
        <f t="shared" si="13"/>
        <v>10100</v>
      </c>
      <c r="Y30" s="39">
        <f t="shared" si="6"/>
        <v>18185785.187871456</v>
      </c>
      <c r="Z30" s="39">
        <f t="shared" si="7"/>
        <v>276353.53432155994</v>
      </c>
      <c r="AA30" s="39">
        <f t="shared" si="8"/>
        <v>15386.739210835265</v>
      </c>
      <c r="AB30" s="40">
        <f t="shared" si="9"/>
        <v>8857.9975360808621</v>
      </c>
      <c r="AD30" s="38">
        <f t="shared" si="10"/>
        <v>18496483.458939936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12"/>
        <v>13285.415000000001</v>
      </c>
      <c r="P31" s="33">
        <f t="shared" si="0"/>
        <v>1382.5718691</v>
      </c>
      <c r="Q31" s="146"/>
      <c r="R31" s="26">
        <f t="shared" si="1"/>
        <v>1</v>
      </c>
      <c r="S31" s="31">
        <f t="shared" si="2"/>
        <v>1</v>
      </c>
      <c r="T31" s="146"/>
      <c r="U31" s="37">
        <f t="shared" si="3"/>
        <v>0.11934871755301878</v>
      </c>
      <c r="V31" s="31">
        <f t="shared" si="4"/>
        <v>2.6666666765052948E-3</v>
      </c>
      <c r="W31" s="146"/>
      <c r="X31" s="76">
        <f t="shared" si="13"/>
        <v>10100</v>
      </c>
      <c r="Y31" s="39">
        <f t="shared" si="6"/>
        <v>18268489.509304926</v>
      </c>
      <c r="Z31" s="39">
        <f t="shared" si="7"/>
        <v>277609.54738665803</v>
      </c>
      <c r="AA31" s="39">
        <f t="shared" si="8"/>
        <v>15243.493431605102</v>
      </c>
      <c r="AB31" s="40">
        <f t="shared" si="9"/>
        <v>8898.1745179872923</v>
      </c>
      <c r="AD31" s="38">
        <f t="shared" si="10"/>
        <v>18580340.724641174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12"/>
        <v>13345.53</v>
      </c>
      <c r="P32" s="33">
        <f t="shared" si="0"/>
        <v>1388.7961762</v>
      </c>
      <c r="Q32" s="146"/>
      <c r="R32" s="26">
        <f t="shared" si="1"/>
        <v>1</v>
      </c>
      <c r="S32" s="31">
        <f t="shared" si="2"/>
        <v>1</v>
      </c>
      <c r="T32" s="146"/>
      <c r="U32" s="37">
        <f t="shared" si="3"/>
        <v>0.11934899789605603</v>
      </c>
      <c r="V32" s="31">
        <f t="shared" si="4"/>
        <v>2.6666666766836681E-3</v>
      </c>
      <c r="W32" s="146"/>
      <c r="X32" s="76">
        <f t="shared" si="13"/>
        <v>10100</v>
      </c>
      <c r="Y32" s="39">
        <f t="shared" si="6"/>
        <v>18351194.793634843</v>
      </c>
      <c r="Z32" s="39">
        <f t="shared" si="7"/>
        <v>278865.560451756</v>
      </c>
      <c r="AA32" s="39">
        <f t="shared" si="8"/>
        <v>15098.318371805572</v>
      </c>
      <c r="AB32" s="40">
        <f t="shared" si="9"/>
        <v>8938.3514998937208</v>
      </c>
      <c r="AD32" s="38">
        <f t="shared" si="10"/>
        <v>18664197.023958299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12"/>
        <v>13405.645</v>
      </c>
      <c r="P33" s="33">
        <f t="shared" si="0"/>
        <v>1395.0204833</v>
      </c>
      <c r="Q33" s="146"/>
      <c r="R33" s="26">
        <f t="shared" si="1"/>
        <v>1</v>
      </c>
      <c r="S33" s="31">
        <f t="shared" si="2"/>
        <v>1</v>
      </c>
      <c r="T33" s="146"/>
      <c r="U33" s="37">
        <f t="shared" si="3"/>
        <v>0.11934928205321933</v>
      </c>
      <c r="V33" s="31">
        <f t="shared" si="4"/>
        <v>2.6666666768644558E-3</v>
      </c>
      <c r="W33" s="146"/>
      <c r="X33" s="76">
        <f t="shared" si="13"/>
        <v>10100</v>
      </c>
      <c r="Y33" s="39">
        <f t="shared" si="6"/>
        <v>18433901.05399134</v>
      </c>
      <c r="Z33" s="39">
        <f t="shared" si="7"/>
        <v>280121.57351685403</v>
      </c>
      <c r="AA33" s="39">
        <f t="shared" si="8"/>
        <v>14951.214031436661</v>
      </c>
      <c r="AB33" s="40">
        <f t="shared" si="9"/>
        <v>8978.5284818001473</v>
      </c>
      <c r="AD33" s="38">
        <f t="shared" si="10"/>
        <v>18748052.370021429</v>
      </c>
      <c r="AE33" s="125"/>
      <c r="AF33" s="79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12"/>
        <v>13465.76</v>
      </c>
      <c r="P34" s="33">
        <f t="shared" si="0"/>
        <v>1401.2447903999998</v>
      </c>
      <c r="Q34" s="146"/>
      <c r="R34" s="26">
        <f t="shared" si="1"/>
        <v>1</v>
      </c>
      <c r="S34" s="31">
        <f t="shared" si="2"/>
        <v>1</v>
      </c>
      <c r="T34" s="146"/>
      <c r="U34" s="37">
        <f t="shared" si="3"/>
        <v>0.11934957005894746</v>
      </c>
      <c r="V34" s="31">
        <f t="shared" si="4"/>
        <v>2.6666666770476799E-3</v>
      </c>
      <c r="W34" s="146"/>
      <c r="X34" s="76">
        <f t="shared" si="13"/>
        <v>10100</v>
      </c>
      <c r="Y34" s="39">
        <f t="shared" si="6"/>
        <v>18516608.303623382</v>
      </c>
      <c r="Z34" s="39">
        <f t="shared" si="7"/>
        <v>281377.586581952</v>
      </c>
      <c r="AA34" s="39">
        <f t="shared" si="8"/>
        <v>14802.180410498373</v>
      </c>
      <c r="AB34" s="40">
        <f t="shared" si="9"/>
        <v>9018.7054637065739</v>
      </c>
      <c r="AD34" s="38">
        <f t="shared" si="10"/>
        <v>18831906.776079539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12"/>
        <v>13525.875</v>
      </c>
      <c r="P35" s="33">
        <f t="shared" si="0"/>
        <v>1407.4690974999999</v>
      </c>
      <c r="Q35" s="146"/>
      <c r="R35" s="26">
        <f t="shared" si="1"/>
        <v>1</v>
      </c>
      <c r="S35" s="31">
        <f t="shared" si="2"/>
        <v>1</v>
      </c>
      <c r="T35" s="146"/>
      <c r="U35" s="37">
        <f t="shared" si="3"/>
        <v>0.11934986194783397</v>
      </c>
      <c r="V35" s="31">
        <f t="shared" si="4"/>
        <v>2.6666666772333612E-3</v>
      </c>
      <c r="W35" s="146"/>
      <c r="X35" s="76">
        <f t="shared" si="13"/>
        <v>10100</v>
      </c>
      <c r="Y35" s="39">
        <f t="shared" si="6"/>
        <v>18599316.555899285</v>
      </c>
      <c r="Z35" s="39">
        <f t="shared" si="7"/>
        <v>282633.59964705002</v>
      </c>
      <c r="AA35" s="39">
        <f t="shared" si="8"/>
        <v>14651.217508990718</v>
      </c>
      <c r="AB35" s="40">
        <f t="shared" si="9"/>
        <v>9058.8824456130023</v>
      </c>
      <c r="AD35" s="38">
        <f t="shared" si="10"/>
        <v>18915760.255500939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12"/>
        <v>13585.99</v>
      </c>
      <c r="P36" s="33">
        <f t="shared" si="0"/>
        <v>1413.6934045999999</v>
      </c>
      <c r="Q36" s="146"/>
      <c r="R36" s="26">
        <f t="shared" si="1"/>
        <v>1</v>
      </c>
      <c r="S36" s="31">
        <f t="shared" si="2"/>
        <v>1</v>
      </c>
      <c r="T36" s="146"/>
      <c r="U36" s="37">
        <f t="shared" si="3"/>
        <v>0.11935015775462716</v>
      </c>
      <c r="V36" s="31">
        <f t="shared" si="4"/>
        <v>2.6666666774215232E-3</v>
      </c>
      <c r="W36" s="146"/>
      <c r="X36" s="76">
        <f t="shared" si="13"/>
        <v>10100</v>
      </c>
      <c r="Y36" s="39">
        <f t="shared" si="6"/>
        <v>18682025.824307259</v>
      </c>
      <c r="Z36" s="39">
        <f t="shared" si="7"/>
        <v>283889.61271214799</v>
      </c>
      <c r="AA36" s="39">
        <f t="shared" si="8"/>
        <v>14498.325326913691</v>
      </c>
      <c r="AB36" s="40">
        <f t="shared" si="9"/>
        <v>9099.0594275194326</v>
      </c>
      <c r="AD36" s="38">
        <f t="shared" si="10"/>
        <v>18999612.821773838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12"/>
        <v>13646.105</v>
      </c>
      <c r="P37" s="33">
        <f t="shared" si="0"/>
        <v>1419.9177116999999</v>
      </c>
      <c r="Q37" s="146"/>
      <c r="R37" s="26">
        <f t="shared" si="1"/>
        <v>1</v>
      </c>
      <c r="S37" s="31">
        <f t="shared" si="2"/>
        <v>1</v>
      </c>
      <c r="T37" s="146"/>
      <c r="U37" s="37">
        <f t="shared" si="3"/>
        <v>0.11935045751423019</v>
      </c>
      <c r="V37" s="31">
        <f t="shared" si="4"/>
        <v>2.6666666776121867E-3</v>
      </c>
      <c r="W37" s="146"/>
      <c r="X37" s="76">
        <f t="shared" si="13"/>
        <v>10100</v>
      </c>
      <c r="Y37" s="39">
        <f t="shared" si="6"/>
        <v>18764736.122455955</v>
      </c>
      <c r="Z37" s="39">
        <f t="shared" si="7"/>
        <v>285145.62577724596</v>
      </c>
      <c r="AA37" s="39">
        <f t="shared" si="8"/>
        <v>14343.503864267286</v>
      </c>
      <c r="AB37" s="40">
        <f t="shared" si="9"/>
        <v>9139.2364094258592</v>
      </c>
      <c r="AD37" s="38">
        <f t="shared" si="10"/>
        <v>19083464.488506891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12"/>
        <v>13706.220000000001</v>
      </c>
      <c r="P38" s="33">
        <f t="shared" si="0"/>
        <v>1426.1420188</v>
      </c>
      <c r="Q38" s="146"/>
      <c r="R38" s="26">
        <f t="shared" si="1"/>
        <v>1</v>
      </c>
      <c r="S38" s="31">
        <f t="shared" si="2"/>
        <v>1</v>
      </c>
      <c r="T38" s="146"/>
      <c r="U38" s="37">
        <f t="shared" si="3"/>
        <v>0.11935076126170094</v>
      </c>
      <c r="V38" s="31">
        <f t="shared" si="4"/>
        <v>2.6666666778053742E-3</v>
      </c>
      <c r="W38" s="146"/>
      <c r="X38" s="76">
        <f t="shared" si="13"/>
        <v>10100</v>
      </c>
      <c r="Y38" s="39">
        <f t="shared" si="6"/>
        <v>18847447.464074973</v>
      </c>
      <c r="Z38" s="39">
        <f t="shared" si="7"/>
        <v>286401.63884234405</v>
      </c>
      <c r="AA38" s="39">
        <f t="shared" si="8"/>
        <v>14186.753121051512</v>
      </c>
      <c r="AB38" s="40">
        <f t="shared" si="9"/>
        <v>9179.4133913322894</v>
      </c>
      <c r="AD38" s="38">
        <f t="shared" si="10"/>
        <v>19167315.269429702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12"/>
        <v>13766.334999999999</v>
      </c>
      <c r="P39" s="33">
        <f t="shared" si="0"/>
        <v>1432.3663258999998</v>
      </c>
      <c r="Q39" s="146"/>
      <c r="R39" s="26">
        <f t="shared" si="1"/>
        <v>1</v>
      </c>
      <c r="S39" s="31">
        <f t="shared" si="2"/>
        <v>1</v>
      </c>
      <c r="T39" s="146"/>
      <c r="U39" s="37">
        <f t="shared" si="3"/>
        <v>0.11935106903225207</v>
      </c>
      <c r="V39" s="31">
        <f t="shared" si="4"/>
        <v>2.6666666780011073E-3</v>
      </c>
      <c r="W39" s="146"/>
      <c r="X39" s="76">
        <f t="shared" si="13"/>
        <v>10100</v>
      </c>
      <c r="Y39" s="39">
        <f t="shared" si="6"/>
        <v>18930159.863015417</v>
      </c>
      <c r="Z39" s="39">
        <f t="shared" si="7"/>
        <v>287657.65190744196</v>
      </c>
      <c r="AA39" s="39">
        <f t="shared" si="8"/>
        <v>14028.073097266359</v>
      </c>
      <c r="AB39" s="40">
        <f t="shared" si="9"/>
        <v>9219.5903732387142</v>
      </c>
      <c r="AD39" s="38">
        <f t="shared" si="10"/>
        <v>19251165.178393364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12"/>
        <v>13826.45</v>
      </c>
      <c r="P40" s="33">
        <f t="shared" si="0"/>
        <v>1438.590633</v>
      </c>
      <c r="Q40" s="146"/>
      <c r="R40" s="26">
        <f t="shared" si="1"/>
        <v>1</v>
      </c>
      <c r="S40" s="31">
        <f t="shared" si="2"/>
        <v>1</v>
      </c>
      <c r="T40" s="146"/>
      <c r="U40" s="37">
        <f t="shared" si="3"/>
        <v>0.11935138086125104</v>
      </c>
      <c r="V40" s="31">
        <f t="shared" si="4"/>
        <v>2.6666666781994092E-3</v>
      </c>
      <c r="W40" s="146"/>
      <c r="X40" s="76">
        <f t="shared" si="13"/>
        <v>10100</v>
      </c>
      <c r="Y40" s="39">
        <f t="shared" si="6"/>
        <v>19012873.333250437</v>
      </c>
      <c r="Z40" s="39">
        <f t="shared" si="7"/>
        <v>288913.66497253993</v>
      </c>
      <c r="AA40" s="39">
        <f t="shared" si="8"/>
        <v>13867.463792911834</v>
      </c>
      <c r="AB40" s="40">
        <f t="shared" si="9"/>
        <v>9259.7673551451444</v>
      </c>
      <c r="AD40" s="38">
        <f t="shared" si="10"/>
        <v>19335014.229371034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12"/>
        <v>13886.565000000001</v>
      </c>
      <c r="P41" s="33">
        <f t="shared" si="0"/>
        <v>1444.8149401000001</v>
      </c>
      <c r="Q41" s="146"/>
      <c r="R41" s="26">
        <f t="shared" si="1"/>
        <v>1</v>
      </c>
      <c r="S41" s="31">
        <f t="shared" si="2"/>
        <v>1</v>
      </c>
      <c r="T41" s="146"/>
      <c r="U41" s="37">
        <f t="shared" si="3"/>
        <v>0.11935169678422008</v>
      </c>
      <c r="V41" s="31">
        <f t="shared" si="4"/>
        <v>2.6666666784003023E-3</v>
      </c>
      <c r="W41" s="146"/>
      <c r="X41" s="76">
        <f t="shared" si="13"/>
        <v>10100</v>
      </c>
      <c r="Y41" s="39">
        <f t="shared" si="6"/>
        <v>19095587.888875738</v>
      </c>
      <c r="Z41" s="39">
        <f t="shared" si="7"/>
        <v>290169.67803763802</v>
      </c>
      <c r="AA41" s="39">
        <f t="shared" si="8"/>
        <v>13704.925207987935</v>
      </c>
      <c r="AB41" s="40">
        <f t="shared" si="9"/>
        <v>9299.9443370515728</v>
      </c>
      <c r="AD41" s="38">
        <f t="shared" si="10"/>
        <v>19418862.436458416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12"/>
        <v>13946.68</v>
      </c>
      <c r="P42" s="33">
        <f t="shared" si="0"/>
        <v>1451.0392471999999</v>
      </c>
      <c r="Q42" s="146"/>
      <c r="R42" s="26">
        <f t="shared" si="1"/>
        <v>1</v>
      </c>
      <c r="S42" s="31">
        <f t="shared" si="2"/>
        <v>1</v>
      </c>
      <c r="T42" s="146"/>
      <c r="U42" s="37">
        <f t="shared" si="3"/>
        <v>0.11935201683683624</v>
      </c>
      <c r="V42" s="31">
        <f t="shared" si="4"/>
        <v>2.6666666786038075E-3</v>
      </c>
      <c r="W42" s="146"/>
      <c r="X42" s="76">
        <f t="shared" si="13"/>
        <v>10100</v>
      </c>
      <c r="Y42" s="39">
        <f t="shared" si="6"/>
        <v>19178303.544110138</v>
      </c>
      <c r="Z42" s="39">
        <f t="shared" si="7"/>
        <v>291425.69110273599</v>
      </c>
      <c r="AA42" s="39">
        <f t="shared" si="8"/>
        <v>13540.457342494665</v>
      </c>
      <c r="AB42" s="40">
        <f t="shared" si="9"/>
        <v>9340.1213189579994</v>
      </c>
      <c r="AD42" s="38">
        <f t="shared" si="10"/>
        <v>19502709.813874327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12"/>
        <v>14006.795</v>
      </c>
      <c r="P43" s="33">
        <f t="shared" si="0"/>
        <v>1457.2635542999999</v>
      </c>
      <c r="Q43" s="146"/>
      <c r="R43" s="26">
        <f t="shared" si="1"/>
        <v>1</v>
      </c>
      <c r="S43" s="31">
        <f t="shared" si="2"/>
        <v>1</v>
      </c>
      <c r="T43" s="146"/>
      <c r="U43" s="37">
        <f t="shared" si="3"/>
        <v>0.1193523410549313</v>
      </c>
      <c r="V43" s="31">
        <f t="shared" si="4"/>
        <v>2.6666666788099495E-3</v>
      </c>
      <c r="W43" s="146"/>
      <c r="X43" s="76">
        <f t="shared" si="13"/>
        <v>10100</v>
      </c>
      <c r="Y43" s="39">
        <f t="shared" si="6"/>
        <v>19261020.313296098</v>
      </c>
      <c r="Z43" s="39">
        <f t="shared" si="7"/>
        <v>292681.70416783396</v>
      </c>
      <c r="AA43" s="39">
        <f t="shared" si="8"/>
        <v>13374.060196432018</v>
      </c>
      <c r="AB43" s="40">
        <f t="shared" si="9"/>
        <v>9380.2983008644278</v>
      </c>
      <c r="AD43" s="38">
        <f t="shared" si="10"/>
        <v>19586556.375961233</v>
      </c>
      <c r="AE43" s="125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12"/>
        <v>14066.91</v>
      </c>
      <c r="P44" s="33">
        <f t="shared" si="0"/>
        <v>1463.4878613999999</v>
      </c>
      <c r="Q44" s="146"/>
      <c r="R44" s="26">
        <f t="shared" si="1"/>
        <v>1</v>
      </c>
      <c r="S44" s="31">
        <f t="shared" si="2"/>
        <v>1</v>
      </c>
      <c r="T44" s="146"/>
      <c r="U44" s="37">
        <f t="shared" si="3"/>
        <v>0.11935266947449183</v>
      </c>
      <c r="V44" s="31">
        <f t="shared" si="4"/>
        <v>2.666666679018749E-3</v>
      </c>
      <c r="W44" s="146"/>
      <c r="X44" s="76">
        <f t="shared" si="13"/>
        <v>10100</v>
      </c>
      <c r="Y44" s="39">
        <f t="shared" si="6"/>
        <v>19343738.210900251</v>
      </c>
      <c r="Z44" s="39">
        <f t="shared" si="7"/>
        <v>293937.71723293205</v>
      </c>
      <c r="AA44" s="39">
        <f t="shared" si="8"/>
        <v>13205.733769800001</v>
      </c>
      <c r="AB44" s="40">
        <f t="shared" si="9"/>
        <v>9420.475282770858</v>
      </c>
      <c r="AD44" s="38">
        <f t="shared" si="10"/>
        <v>19670402.137185752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12"/>
        <v>14127.025</v>
      </c>
      <c r="P45" s="33">
        <f t="shared" si="0"/>
        <v>1469.7121685</v>
      </c>
      <c r="Q45" s="146"/>
      <c r="R45" s="26">
        <f t="shared" si="1"/>
        <v>1</v>
      </c>
      <c r="S45" s="31">
        <f t="shared" si="2"/>
        <v>1</v>
      </c>
      <c r="T45" s="146"/>
      <c r="U45" s="37">
        <f t="shared" si="3"/>
        <v>0.11935300213165921</v>
      </c>
      <c r="V45" s="31">
        <f t="shared" si="4"/>
        <v>2.6666666792302305E-3</v>
      </c>
      <c r="W45" s="146"/>
      <c r="X45" s="76">
        <f t="shared" si="13"/>
        <v>10100</v>
      </c>
      <c r="Y45" s="39">
        <f t="shared" si="6"/>
        <v>19426457.251513943</v>
      </c>
      <c r="Z45" s="39">
        <f t="shared" si="7"/>
        <v>295193.73029802996</v>
      </c>
      <c r="AA45" s="39">
        <f t="shared" si="8"/>
        <v>13035.478062598606</v>
      </c>
      <c r="AB45" s="40">
        <f t="shared" si="9"/>
        <v>9460.6522646772846</v>
      </c>
      <c r="AD45" s="38">
        <f t="shared" si="10"/>
        <v>19754247.112139251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12"/>
        <v>14187.14</v>
      </c>
      <c r="P46" s="33">
        <f t="shared" si="0"/>
        <v>1475.9364755999998</v>
      </c>
      <c r="Q46" s="146"/>
      <c r="R46" s="26">
        <f t="shared" si="1"/>
        <v>1</v>
      </c>
      <c r="S46" s="31">
        <f t="shared" si="2"/>
        <v>1</v>
      </c>
      <c r="T46" s="146"/>
      <c r="U46" s="37">
        <f t="shared" si="3"/>
        <v>0.11935333906272956</v>
      </c>
      <c r="V46" s="31">
        <f t="shared" si="4"/>
        <v>2.6666666794444159E-3</v>
      </c>
      <c r="W46" s="146"/>
      <c r="X46" s="76">
        <f t="shared" si="13"/>
        <v>10100</v>
      </c>
      <c r="Y46" s="39">
        <f t="shared" si="6"/>
        <v>19509177.449853759</v>
      </c>
      <c r="Z46" s="39">
        <f t="shared" si="7"/>
        <v>296449.74336312799</v>
      </c>
      <c r="AA46" s="39">
        <f t="shared" si="8"/>
        <v>12863.293074827843</v>
      </c>
      <c r="AB46" s="40">
        <f t="shared" si="9"/>
        <v>9500.829246583713</v>
      </c>
      <c r="AD46" s="38">
        <f t="shared" si="10"/>
        <v>19838091.315538298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12"/>
        <v>14247.255000000001</v>
      </c>
      <c r="P47" s="33">
        <f t="shared" si="0"/>
        <v>1482.1607827</v>
      </c>
      <c r="Q47" s="146"/>
      <c r="R47" s="26">
        <f t="shared" si="1"/>
        <v>1</v>
      </c>
      <c r="S47" s="31">
        <f t="shared" si="2"/>
        <v>1</v>
      </c>
      <c r="T47" s="146"/>
      <c r="U47" s="37">
        <f t="shared" si="3"/>
        <v>0.11935368030415383</v>
      </c>
      <c r="V47" s="31">
        <f t="shared" si="4"/>
        <v>2.6666666796613279E-3</v>
      </c>
      <c r="W47" s="146"/>
      <c r="X47" s="76">
        <f t="shared" si="13"/>
        <v>10100</v>
      </c>
      <c r="Y47" s="39">
        <f t="shared" si="6"/>
        <v>19591898.82076209</v>
      </c>
      <c r="Z47" s="39">
        <f t="shared" si="7"/>
        <v>297705.75642822601</v>
      </c>
      <c r="AA47" s="39">
        <f t="shared" si="8"/>
        <v>12689.178806487706</v>
      </c>
      <c r="AB47" s="40">
        <f t="shared" si="9"/>
        <v>9541.0062284901414</v>
      </c>
      <c r="AD47" s="38">
        <f t="shared" ref="AD47:AD54" si="14">SUM(X47:AB47)</f>
        <v>19921934.762225296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12"/>
        <v>14307.369999999999</v>
      </c>
      <c r="P48" s="33">
        <f t="shared" si="0"/>
        <v>1488.3850897999998</v>
      </c>
      <c r="Q48" s="146"/>
      <c r="R48" s="26">
        <f t="shared" si="1"/>
        <v>1</v>
      </c>
      <c r="S48" s="31">
        <f t="shared" si="2"/>
        <v>1</v>
      </c>
      <c r="T48" s="146"/>
      <c r="U48" s="37">
        <f t="shared" si="3"/>
        <v>0.1193540258925377</v>
      </c>
      <c r="V48" s="31">
        <f t="shared" si="4"/>
        <v>2.6666666798809903E-3</v>
      </c>
      <c r="W48" s="146"/>
      <c r="X48" s="76">
        <f t="shared" si="13"/>
        <v>10100</v>
      </c>
      <c r="Y48" s="39">
        <f t="shared" si="6"/>
        <v>19674621.3792076</v>
      </c>
      <c r="Z48" s="39">
        <f t="shared" si="7"/>
        <v>298961.76949332398</v>
      </c>
      <c r="AA48" s="39">
        <f t="shared" si="8"/>
        <v>12513.135257578189</v>
      </c>
      <c r="AB48" s="40">
        <f t="shared" si="9"/>
        <v>9581.1832103965698</v>
      </c>
      <c r="AD48" s="38">
        <f t="shared" si="14"/>
        <v>20005777.467168897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12"/>
        <v>14367.485000000001</v>
      </c>
      <c r="P49" s="33">
        <f t="shared" si="0"/>
        <v>1494.6093968999999</v>
      </c>
      <c r="Q49" s="146"/>
      <c r="R49" s="26">
        <f t="shared" si="1"/>
        <v>1</v>
      </c>
      <c r="S49" s="31">
        <f t="shared" si="2"/>
        <v>1</v>
      </c>
      <c r="T49" s="146"/>
      <c r="U49" s="37">
        <f t="shared" si="3"/>
        <v>0.11935437586464166</v>
      </c>
      <c r="V49" s="31">
        <f t="shared" si="4"/>
        <v>2.6666666801034257E-3</v>
      </c>
      <c r="W49" s="146"/>
      <c r="X49" s="76">
        <f t="shared" si="13"/>
        <v>10100</v>
      </c>
      <c r="Y49" s="39">
        <f t="shared" si="6"/>
        <v>19757345.140285857</v>
      </c>
      <c r="Z49" s="39">
        <f t="shared" si="7"/>
        <v>300217.78255842201</v>
      </c>
      <c r="AA49" s="39">
        <f t="shared" si="8"/>
        <v>12335.162428099306</v>
      </c>
      <c r="AB49" s="40">
        <f t="shared" si="9"/>
        <v>9621.3601923029983</v>
      </c>
      <c r="AD49" s="38">
        <f t="shared" si="14"/>
        <v>20089619.445464682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12"/>
        <v>14427.6</v>
      </c>
      <c r="P50" s="33">
        <f t="shared" si="0"/>
        <v>1500.8337039999999</v>
      </c>
      <c r="Q50" s="146"/>
      <c r="R50" s="26">
        <f t="shared" si="1"/>
        <v>1</v>
      </c>
      <c r="S50" s="31">
        <f t="shared" si="2"/>
        <v>1</v>
      </c>
      <c r="T50" s="146"/>
      <c r="U50" s="37">
        <f t="shared" si="3"/>
        <v>0.119354730257381</v>
      </c>
      <c r="V50" s="31">
        <f t="shared" si="4"/>
        <v>2.6666666803286578E-3</v>
      </c>
      <c r="W50" s="146"/>
      <c r="X50" s="76">
        <f t="shared" si="13"/>
        <v>10100</v>
      </c>
      <c r="Y50" s="39">
        <f t="shared" si="6"/>
        <v>19840070.119219776</v>
      </c>
      <c r="Z50" s="39">
        <f t="shared" si="7"/>
        <v>301473.79562352004</v>
      </c>
      <c r="AA50" s="39">
        <f t="shared" si="8"/>
        <v>12155.260318051045</v>
      </c>
      <c r="AB50" s="40">
        <f t="shared" si="9"/>
        <v>9661.5371742094248</v>
      </c>
      <c r="AD50" s="38">
        <f t="shared" si="14"/>
        <v>20173460.712335557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12"/>
        <v>14487.715</v>
      </c>
      <c r="P51" s="33">
        <f t="shared" si="0"/>
        <v>1507.0580110999999</v>
      </c>
      <c r="Q51" s="146"/>
      <c r="R51" s="26">
        <f t="shared" si="1"/>
        <v>1</v>
      </c>
      <c r="S51" s="31">
        <f t="shared" si="2"/>
        <v>1</v>
      </c>
      <c r="T51" s="146"/>
      <c r="U51" s="37">
        <f t="shared" si="3"/>
        <v>0.11935508910782573</v>
      </c>
      <c r="V51" s="31">
        <f t="shared" si="4"/>
        <v>2.6666666805567089E-3</v>
      </c>
      <c r="W51" s="146"/>
      <c r="X51" s="76">
        <f t="shared" si="13"/>
        <v>10100</v>
      </c>
      <c r="Y51" s="39">
        <f t="shared" si="6"/>
        <v>19922796.33136021</v>
      </c>
      <c r="Z51" s="39">
        <f t="shared" si="7"/>
        <v>302729.80868861801</v>
      </c>
      <c r="AA51" s="39">
        <f t="shared" si="8"/>
        <v>11973.42892743341</v>
      </c>
      <c r="AB51" s="40">
        <f t="shared" si="9"/>
        <v>9701.7141561158551</v>
      </c>
      <c r="AD51" s="38">
        <f t="shared" si="14"/>
        <v>20257301.283132378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12"/>
        <v>14547.83</v>
      </c>
      <c r="P52" s="33">
        <f t="shared" si="0"/>
        <v>1513.2823182</v>
      </c>
      <c r="Q52" s="146"/>
      <c r="R52" s="26">
        <f t="shared" si="1"/>
        <v>1</v>
      </c>
      <c r="S52" s="31">
        <f t="shared" si="2"/>
        <v>1</v>
      </c>
      <c r="T52" s="146"/>
      <c r="U52" s="37">
        <f t="shared" si="3"/>
        <v>0.11935545245320071</v>
      </c>
      <c r="V52" s="31">
        <f t="shared" si="4"/>
        <v>2.6666666807876041E-3</v>
      </c>
      <c r="W52" s="146"/>
      <c r="X52" s="76">
        <f t="shared" si="13"/>
        <v>10100</v>
      </c>
      <c r="Y52" s="39">
        <f t="shared" si="6"/>
        <v>20005523.792186476</v>
      </c>
      <c r="Z52" s="39">
        <f t="shared" si="7"/>
        <v>303985.82175371598</v>
      </c>
      <c r="AA52" s="39">
        <f t="shared" si="8"/>
        <v>11789.668256246401</v>
      </c>
      <c r="AB52" s="40">
        <f t="shared" si="9"/>
        <v>9741.8911380222817</v>
      </c>
      <c r="AD52" s="38">
        <f t="shared" si="14"/>
        <v>20341141.173334457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12"/>
        <v>14607.945</v>
      </c>
      <c r="P53" s="33">
        <f t="shared" si="0"/>
        <v>1519.5066252999998</v>
      </c>
      <c r="Q53" s="146"/>
      <c r="R53" s="26">
        <f t="shared" si="1"/>
        <v>1</v>
      </c>
      <c r="S53" s="31">
        <f t="shared" si="2"/>
        <v>1</v>
      </c>
      <c r="T53" s="146"/>
      <c r="U53" s="37">
        <f t="shared" si="3"/>
        <v>0.11935582033088553</v>
      </c>
      <c r="V53" s="31">
        <f t="shared" si="4"/>
        <v>2.6666666810213654E-3</v>
      </c>
      <c r="W53" s="146"/>
      <c r="X53" s="76">
        <f t="shared" si="13"/>
        <v>10100</v>
      </c>
      <c r="Y53" s="39">
        <f t="shared" si="6"/>
        <v>20088252.517306875</v>
      </c>
      <c r="Z53" s="39">
        <f t="shared" si="7"/>
        <v>305241.83481881401</v>
      </c>
      <c r="AA53" s="39">
        <f t="shared" si="8"/>
        <v>11603.978304490025</v>
      </c>
      <c r="AB53" s="40">
        <f t="shared" si="9"/>
        <v>9782.0681199287101</v>
      </c>
      <c r="AD53" s="38">
        <f t="shared" si="14"/>
        <v>20424980.398550108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12"/>
        <v>14668.06</v>
      </c>
      <c r="P54" s="33">
        <f t="shared" si="0"/>
        <v>1525.7309323999998</v>
      </c>
      <c r="Q54" s="147"/>
      <c r="R54" s="26">
        <f t="shared" si="1"/>
        <v>1</v>
      </c>
      <c r="S54" s="31">
        <f t="shared" si="2"/>
        <v>1</v>
      </c>
      <c r="T54" s="147"/>
      <c r="U54" s="37">
        <f t="shared" si="3"/>
        <v>0.11935619277841458</v>
      </c>
      <c r="V54" s="31">
        <f t="shared" si="4"/>
        <v>2.6666666812580177E-3</v>
      </c>
      <c r="W54" s="147"/>
      <c r="X54" s="76">
        <f t="shared" si="13"/>
        <v>10100</v>
      </c>
      <c r="Y54" s="39">
        <f t="shared" si="6"/>
        <v>20170982.522459235</v>
      </c>
      <c r="Z54" s="39">
        <f t="shared" si="7"/>
        <v>306497.84788391198</v>
      </c>
      <c r="AA54" s="39">
        <f t="shared" si="8"/>
        <v>11416.35907216427</v>
      </c>
      <c r="AB54" s="40">
        <f t="shared" si="9"/>
        <v>9822.2451018351367</v>
      </c>
      <c r="AD54" s="38">
        <f t="shared" si="14"/>
        <v>20508818.974517148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858087479.00804508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842256675.94557631</v>
      </c>
      <c r="Z56" s="64">
        <f>SUM(Z9:Z54)</f>
        <v>12798927.480283521</v>
      </c>
      <c r="AA56" s="64">
        <f>SUM(AA9:AA54)</f>
        <v>688285.48377404804</v>
      </c>
      <c r="AB56" s="69">
        <f>SUM(AB9:AB54)</f>
        <v>410240.0984112632</v>
      </c>
      <c r="AD56" s="65">
        <f>X56+Y56+Z56+AA56+AB56</f>
        <v>858087479.0080452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74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73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B9</f>
        <v>11962.885</v>
      </c>
      <c r="P9" s="33">
        <f>C9+(J9)</f>
        <v>1254.6371128999999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0.11934344723399895</v>
      </c>
      <c r="V9" s="31">
        <f>($AI$7/$AG$12)*(1+0.15*(P9/$AG$10)^4)+$AH$32</f>
        <v>2.6666666733386694E-3</v>
      </c>
      <c r="W9" s="146"/>
      <c r="X9" s="76">
        <f>($AG$7*$AG$8*S9*$AG$24+$AG$15*$AG$16*R9*$AG$24)</f>
        <v>3600</v>
      </c>
      <c r="Y9" s="39">
        <f>(O9*U9*$AG$30+P9*V9*$AG$29)*365</f>
        <v>16449367.419559367</v>
      </c>
      <c r="Z9" s="39">
        <f>(O9*$AI$15*$AG$37+P9*$AI$7*$AG$36)*365</f>
        <v>250016.679954502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8038.7885803315867</v>
      </c>
      <c r="AD9" s="38">
        <f>SUM(X9:AB9)</f>
        <v>16728258.743565511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>B10</f>
        <v>12023</v>
      </c>
      <c r="P10" s="33">
        <f t="shared" ref="P10:P54" si="0">C10+(J10)</f>
        <v>1260.86142</v>
      </c>
      <c r="Q10" s="146"/>
      <c r="R10" s="26">
        <f t="shared" ref="R10:R54" si="1">IF(O10&lt;$AG$18,1,2)</f>
        <v>1</v>
      </c>
      <c r="S10" s="31">
        <f t="shared" ref="S10:S54" si="2">IF(P10&lt;$AG$10,1,2)</f>
        <v>1</v>
      </c>
      <c r="T10" s="146"/>
      <c r="U10" s="37">
        <f t="shared" ref="U10:U54" si="3">($AI$15/$AG$20)*(1+0.15*(O10/$AG$18)^4)+$AH$33</f>
        <v>0.1193436520659952</v>
      </c>
      <c r="V10" s="31">
        <f t="shared" ref="V10:V54" si="4">($AI$7/$AG$12)*(1+0.15*(P10/$AG$10)^4)+$AH$32</f>
        <v>2.6666666734720583E-3</v>
      </c>
      <c r="W10" s="146"/>
      <c r="X10" s="76">
        <f t="shared" ref="X10:X12" si="5">($AG$7*$AG$8*S10*$AG$24+$AG$15*$AG$16*R10*$AG$24)</f>
        <v>3600</v>
      </c>
      <c r="Y10" s="39">
        <f t="shared" ref="Y10:Y54" si="6">(O10*U10*$AG$30+P10*V10*$AG$29)*365</f>
        <v>16532054.348480044</v>
      </c>
      <c r="Z10" s="39">
        <f t="shared" ref="Z10:Z54" si="7">(O10*$AI$15*$AG$37+P10*$AI$7*$AG$36)*365</f>
        <v>251272.6930196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8078.9655622380124</v>
      </c>
      <c r="AD10" s="38">
        <f t="shared" ref="AD10:AD46" si="10">SUM(X10:AB10)</f>
        <v>16812320.238732509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ref="O11:O54" si="12">B11</f>
        <v>12083.115</v>
      </c>
      <c r="P11" s="33">
        <f t="shared" si="0"/>
        <v>1267.0857271</v>
      </c>
      <c r="Q11" s="146"/>
      <c r="R11" s="26">
        <f t="shared" si="1"/>
        <v>1</v>
      </c>
      <c r="S11" s="31">
        <f t="shared" si="2"/>
        <v>1</v>
      </c>
      <c r="T11" s="146"/>
      <c r="U11" s="37">
        <f t="shared" si="3"/>
        <v>0.11934385999362417</v>
      </c>
      <c r="V11" s="31">
        <f t="shared" si="4"/>
        <v>2.6666666736074375E-3</v>
      </c>
      <c r="W11" s="146"/>
      <c r="X11" s="76">
        <f t="shared" si="5"/>
        <v>3600</v>
      </c>
      <c r="Y11" s="39">
        <f t="shared" si="6"/>
        <v>16614741.991064627</v>
      </c>
      <c r="Z11" s="39">
        <f t="shared" si="7"/>
        <v>252528.70608469797</v>
      </c>
      <c r="AA11" s="39">
        <f t="shared" si="8"/>
        <v>17390.943079637822</v>
      </c>
      <c r="AB11" s="40">
        <f t="shared" si="9"/>
        <v>8119.1425441444417</v>
      </c>
      <c r="AD11" s="38">
        <f t="shared" si="10"/>
        <v>16896380.782773107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12"/>
        <v>12143.23</v>
      </c>
      <c r="P12" s="33">
        <f t="shared" si="0"/>
        <v>1273.3100341999998</v>
      </c>
      <c r="Q12" s="146"/>
      <c r="R12" s="26">
        <f t="shared" si="1"/>
        <v>1</v>
      </c>
      <c r="S12" s="31">
        <f t="shared" si="2"/>
        <v>1</v>
      </c>
      <c r="T12" s="146"/>
      <c r="U12" s="37">
        <f t="shared" si="3"/>
        <v>0.1193440710479194</v>
      </c>
      <c r="V12" s="31">
        <f t="shared" si="4"/>
        <v>2.6666666737448263E-3</v>
      </c>
      <c r="W12" s="146"/>
      <c r="X12" s="76">
        <f t="shared" si="5"/>
        <v>3600</v>
      </c>
      <c r="Y12" s="39">
        <f t="shared" si="6"/>
        <v>16697430.358071597</v>
      </c>
      <c r="Z12" s="39">
        <f t="shared" si="7"/>
        <v>253784.719149796</v>
      </c>
      <c r="AA12" s="39">
        <f t="shared" si="8"/>
        <v>17465.354425508664</v>
      </c>
      <c r="AB12" s="40">
        <f t="shared" si="9"/>
        <v>8159.3195260508692</v>
      </c>
      <c r="AD12" s="38">
        <f t="shared" si="10"/>
        <v>16980439.751172952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12"/>
        <v>12203.344999999999</v>
      </c>
      <c r="P13" s="33">
        <f t="shared" si="0"/>
        <v>1279.5343412999998</v>
      </c>
      <c r="Q13" s="146"/>
      <c r="R13" s="26">
        <f t="shared" si="1"/>
        <v>1</v>
      </c>
      <c r="S13" s="31">
        <f t="shared" si="2"/>
        <v>1</v>
      </c>
      <c r="T13" s="146"/>
      <c r="U13" s="37">
        <f t="shared" si="3"/>
        <v>0.11934428526006929</v>
      </c>
      <c r="V13" s="31">
        <f t="shared" si="4"/>
        <v>2.6666666738842447E-3</v>
      </c>
      <c r="W13" s="146"/>
      <c r="X13" s="76">
        <f>($AG$7*$AG$8*S13*$AG$24+$AG$15*$AG$16*R13*$AG$24)</f>
        <v>3600</v>
      </c>
      <c r="Y13" s="39">
        <f t="shared" si="6"/>
        <v>16780119.46036702</v>
      </c>
      <c r="Z13" s="39">
        <f t="shared" si="7"/>
        <v>255040.73221489397</v>
      </c>
      <c r="AA13" s="39">
        <f t="shared" si="8"/>
        <v>17526.737530633869</v>
      </c>
      <c r="AB13" s="40">
        <f t="shared" si="9"/>
        <v>8199.4965079572958</v>
      </c>
      <c r="AD13" s="38">
        <f t="shared" si="10"/>
        <v>17064486.426620506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12"/>
        <v>12263.46</v>
      </c>
      <c r="P14" s="33">
        <f t="shared" si="0"/>
        <v>1285.7586483999999</v>
      </c>
      <c r="Q14" s="146"/>
      <c r="R14" s="26">
        <f t="shared" si="1"/>
        <v>1</v>
      </c>
      <c r="S14" s="31">
        <f t="shared" si="2"/>
        <v>1</v>
      </c>
      <c r="T14" s="146"/>
      <c r="U14" s="37">
        <f t="shared" si="3"/>
        <v>0.119344502661417</v>
      </c>
      <c r="V14" s="31">
        <f t="shared" si="4"/>
        <v>2.6666666740257127E-3</v>
      </c>
      <c r="W14" s="146"/>
      <c r="X14" s="76">
        <f>($AG$7*$AG$8*S14*$AG$24+$AG$15*$AG$16*R14*$AG$24)+AG26</f>
        <v>1511350</v>
      </c>
      <c r="Y14" s="39">
        <f t="shared" si="6"/>
        <v>16862809.308925088</v>
      </c>
      <c r="Z14" s="39">
        <f t="shared" si="7"/>
        <v>256296.74527999197</v>
      </c>
      <c r="AA14" s="39">
        <f t="shared" si="8"/>
        <v>17416.289521083061</v>
      </c>
      <c r="AB14" s="40">
        <f t="shared" si="9"/>
        <v>8239.673489863726</v>
      </c>
      <c r="AD14" s="38">
        <f t="shared" si="10"/>
        <v>18656112.017216027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12"/>
        <v>12323.575000000001</v>
      </c>
      <c r="P15" s="33">
        <f t="shared" si="0"/>
        <v>1291.9829554999999</v>
      </c>
      <c r="Q15" s="146"/>
      <c r="R15" s="26">
        <f t="shared" si="1"/>
        <v>1</v>
      </c>
      <c r="S15" s="31">
        <f t="shared" si="2"/>
        <v>1</v>
      </c>
      <c r="T15" s="146"/>
      <c r="U15" s="37">
        <f t="shared" si="3"/>
        <v>0.11934472328346042</v>
      </c>
      <c r="V15" s="31">
        <f t="shared" si="4"/>
        <v>2.6666666741692502E-3</v>
      </c>
      <c r="W15" s="146"/>
      <c r="X15" s="76">
        <f>($AJ$11*$AG$8*S15*$AG$25+$AJ$9*$AG$8*S15*$AG$24+$AG$15*$AG$16*R15*$AG$24)</f>
        <v>10100</v>
      </c>
      <c r="Y15" s="39">
        <f t="shared" si="6"/>
        <v>16945499.914828632</v>
      </c>
      <c r="Z15" s="39">
        <f t="shared" si="7"/>
        <v>257552.75834509003</v>
      </c>
      <c r="AA15" s="39">
        <f t="shared" si="8"/>
        <v>17303.912230962876</v>
      </c>
      <c r="AB15" s="40">
        <f t="shared" si="9"/>
        <v>8279.8504717701544</v>
      </c>
      <c r="AD15" s="38">
        <f t="shared" si="10"/>
        <v>17238736.435876451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12"/>
        <v>12383.69</v>
      </c>
      <c r="P16" s="33">
        <f t="shared" si="0"/>
        <v>1298.2072625999999</v>
      </c>
      <c r="Q16" s="146"/>
      <c r="R16" s="26">
        <f t="shared" si="1"/>
        <v>1</v>
      </c>
      <c r="S16" s="31">
        <f t="shared" si="2"/>
        <v>1</v>
      </c>
      <c r="T16" s="146"/>
      <c r="U16" s="37">
        <f t="shared" si="3"/>
        <v>0.11934494715785231</v>
      </c>
      <c r="V16" s="31">
        <f t="shared" si="4"/>
        <v>2.6666666743148768E-3</v>
      </c>
      <c r="W16" s="146"/>
      <c r="X16" s="76">
        <f t="shared" ref="X16:X54" si="13">($AJ$11*$AG$8*S16*$AG$25+$AJ$9*$AG$8*S16*$AG$24+$AG$15*$AG$16*R16*$AG$24)</f>
        <v>10100</v>
      </c>
      <c r="Y16" s="39">
        <f t="shared" si="6"/>
        <v>17028191.289269686</v>
      </c>
      <c r="Z16" s="39">
        <f t="shared" si="7"/>
        <v>258808.77141018803</v>
      </c>
      <c r="AA16" s="39">
        <f t="shared" si="8"/>
        <v>17189.605660273315</v>
      </c>
      <c r="AB16" s="40">
        <f t="shared" si="9"/>
        <v>8320.0274536765828</v>
      </c>
      <c r="AD16" s="38">
        <f t="shared" si="10"/>
        <v>17322609.693793826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12"/>
        <v>12443.805</v>
      </c>
      <c r="P17" s="33">
        <f t="shared" si="0"/>
        <v>1304.4315697</v>
      </c>
      <c r="Q17" s="146"/>
      <c r="R17" s="26">
        <f t="shared" si="1"/>
        <v>1</v>
      </c>
      <c r="S17" s="31">
        <f t="shared" si="2"/>
        <v>1</v>
      </c>
      <c r="T17" s="146"/>
      <c r="U17" s="37">
        <f t="shared" si="3"/>
        <v>0.11934517431640014</v>
      </c>
      <c r="V17" s="31">
        <f t="shared" si="4"/>
        <v>2.6666666744626141E-3</v>
      </c>
      <c r="W17" s="146"/>
      <c r="X17" s="76">
        <f t="shared" si="13"/>
        <v>10100</v>
      </c>
      <c r="Y17" s="39">
        <f t="shared" si="6"/>
        <v>17110883.443549994</v>
      </c>
      <c r="Z17" s="39">
        <f t="shared" si="7"/>
        <v>260064.784475286</v>
      </c>
      <c r="AA17" s="39">
        <f t="shared" si="8"/>
        <v>17073.369809014384</v>
      </c>
      <c r="AB17" s="40">
        <f t="shared" si="9"/>
        <v>8360.2044355830112</v>
      </c>
      <c r="AD17" s="38">
        <f t="shared" si="10"/>
        <v>17406481.802269876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12"/>
        <v>12503.92</v>
      </c>
      <c r="P18" s="33">
        <f t="shared" si="0"/>
        <v>1310.6558768</v>
      </c>
      <c r="Q18" s="146"/>
      <c r="R18" s="26">
        <f t="shared" si="1"/>
        <v>1</v>
      </c>
      <c r="S18" s="31">
        <f t="shared" si="2"/>
        <v>1</v>
      </c>
      <c r="T18" s="146"/>
      <c r="U18" s="37">
        <f t="shared" si="3"/>
        <v>0.11934540479106619</v>
      </c>
      <c r="V18" s="31">
        <f t="shared" si="4"/>
        <v>2.6666666746124807E-3</v>
      </c>
      <c r="W18" s="146"/>
      <c r="X18" s="76">
        <f t="shared" si="13"/>
        <v>10100</v>
      </c>
      <c r="Y18" s="39">
        <f t="shared" si="6"/>
        <v>17193576.389081579</v>
      </c>
      <c r="Z18" s="39">
        <f t="shared" si="7"/>
        <v>261320.797540384</v>
      </c>
      <c r="AA18" s="39">
        <f t="shared" si="8"/>
        <v>16955.204677186077</v>
      </c>
      <c r="AB18" s="40">
        <f t="shared" si="9"/>
        <v>8400.3814174894396</v>
      </c>
      <c r="AD18" s="38">
        <f t="shared" si="10"/>
        <v>17490352.772716641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12"/>
        <v>12564.035</v>
      </c>
      <c r="P19" s="33">
        <f t="shared" si="0"/>
        <v>1316.8801838999998</v>
      </c>
      <c r="Q19" s="146"/>
      <c r="R19" s="26">
        <f t="shared" si="1"/>
        <v>1</v>
      </c>
      <c r="S19" s="31">
        <f t="shared" si="2"/>
        <v>1</v>
      </c>
      <c r="T19" s="146"/>
      <c r="U19" s="37">
        <f t="shared" si="3"/>
        <v>0.11934563861396749</v>
      </c>
      <c r="V19" s="31">
        <f t="shared" si="4"/>
        <v>2.6666666747644984E-3</v>
      </c>
      <c r="W19" s="146"/>
      <c r="X19" s="76">
        <f t="shared" si="13"/>
        <v>10100</v>
      </c>
      <c r="Y19" s="39">
        <f t="shared" si="6"/>
        <v>17276270.137387235</v>
      </c>
      <c r="Z19" s="39">
        <f t="shared" si="7"/>
        <v>262576.81060548197</v>
      </c>
      <c r="AA19" s="39">
        <f t="shared" si="8"/>
        <v>16835.110264788393</v>
      </c>
      <c r="AB19" s="40">
        <f t="shared" si="9"/>
        <v>8440.5583993958662</v>
      </c>
      <c r="AD19" s="38">
        <f t="shared" si="10"/>
        <v>17574222.616656899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12"/>
        <v>12624.15</v>
      </c>
      <c r="P20" s="33">
        <f t="shared" si="0"/>
        <v>1323.1044909999998</v>
      </c>
      <c r="Q20" s="146"/>
      <c r="R20" s="26">
        <f t="shared" si="1"/>
        <v>1</v>
      </c>
      <c r="S20" s="31">
        <f t="shared" si="2"/>
        <v>1</v>
      </c>
      <c r="T20" s="146"/>
      <c r="U20" s="37">
        <f t="shared" si="3"/>
        <v>0.11934587581737592</v>
      </c>
      <c r="V20" s="31">
        <f t="shared" si="4"/>
        <v>2.6666666749186867E-3</v>
      </c>
      <c r="W20" s="146"/>
      <c r="X20" s="76">
        <f t="shared" si="13"/>
        <v>10100</v>
      </c>
      <c r="Y20" s="39">
        <f t="shared" si="6"/>
        <v>17358964.700101115</v>
      </c>
      <c r="Z20" s="39">
        <f t="shared" si="7"/>
        <v>263832.82367057999</v>
      </c>
      <c r="AA20" s="39">
        <f t="shared" si="8"/>
        <v>16713.086571821346</v>
      </c>
      <c r="AB20" s="40">
        <f t="shared" si="9"/>
        <v>8480.7353813022946</v>
      </c>
      <c r="AD20" s="38">
        <f t="shared" si="10"/>
        <v>17658091.345724817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12"/>
        <v>12684.264999999999</v>
      </c>
      <c r="P21" s="33">
        <f t="shared" si="0"/>
        <v>1329.3287980999999</v>
      </c>
      <c r="Q21" s="146"/>
      <c r="R21" s="26">
        <f t="shared" si="1"/>
        <v>1</v>
      </c>
      <c r="S21" s="31">
        <f t="shared" si="2"/>
        <v>1</v>
      </c>
      <c r="T21" s="146"/>
      <c r="U21" s="37">
        <f t="shared" si="3"/>
        <v>0.11934611643371808</v>
      </c>
      <c r="V21" s="31">
        <f t="shared" si="4"/>
        <v>2.6666666750750664E-3</v>
      </c>
      <c r="W21" s="146"/>
      <c r="X21" s="76">
        <f t="shared" si="13"/>
        <v>10100</v>
      </c>
      <c r="Y21" s="39">
        <f t="shared" si="6"/>
        <v>17441660.088969212</v>
      </c>
      <c r="Z21" s="39">
        <f t="shared" si="7"/>
        <v>265088.83673567796</v>
      </c>
      <c r="AA21" s="39">
        <f t="shared" si="8"/>
        <v>16589.133598284916</v>
      </c>
      <c r="AB21" s="40">
        <f t="shared" si="9"/>
        <v>8520.912363208723</v>
      </c>
      <c r="AD21" s="38">
        <f t="shared" si="10"/>
        <v>17741958.971666384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12"/>
        <v>12744.38</v>
      </c>
      <c r="P22" s="33">
        <f t="shared" si="0"/>
        <v>1335.5531051999999</v>
      </c>
      <c r="Q22" s="146"/>
      <c r="R22" s="26">
        <f t="shared" si="1"/>
        <v>1</v>
      </c>
      <c r="S22" s="31">
        <f t="shared" si="2"/>
        <v>1</v>
      </c>
      <c r="T22" s="146"/>
      <c r="U22" s="37">
        <f t="shared" si="3"/>
        <v>0.11934636049557536</v>
      </c>
      <c r="V22" s="31">
        <f t="shared" si="4"/>
        <v>2.6666666752336583E-3</v>
      </c>
      <c r="W22" s="146"/>
      <c r="X22" s="76">
        <f t="shared" si="13"/>
        <v>10100</v>
      </c>
      <c r="Y22" s="39">
        <f t="shared" si="6"/>
        <v>17524356.315849926</v>
      </c>
      <c r="Z22" s="39">
        <f t="shared" si="7"/>
        <v>266344.84980077593</v>
      </c>
      <c r="AA22" s="39">
        <f t="shared" si="8"/>
        <v>16463.251344179116</v>
      </c>
      <c r="AB22" s="40">
        <f t="shared" si="9"/>
        <v>8561.0893451151514</v>
      </c>
      <c r="AD22" s="38">
        <f t="shared" si="10"/>
        <v>17825825.506339997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12"/>
        <v>12804.495000000001</v>
      </c>
      <c r="P23" s="33">
        <f t="shared" si="0"/>
        <v>1341.7774122999999</v>
      </c>
      <c r="Q23" s="146"/>
      <c r="R23" s="26">
        <f t="shared" si="1"/>
        <v>1</v>
      </c>
      <c r="S23" s="31">
        <f t="shared" si="2"/>
        <v>1</v>
      </c>
      <c r="T23" s="146"/>
      <c r="U23" s="37">
        <f t="shared" si="3"/>
        <v>0.11934660803568393</v>
      </c>
      <c r="V23" s="31">
        <f t="shared" si="4"/>
        <v>2.6666666753944832E-3</v>
      </c>
      <c r="W23" s="146"/>
      <c r="X23" s="76">
        <f t="shared" si="13"/>
        <v>10100</v>
      </c>
      <c r="Y23" s="39">
        <f t="shared" si="6"/>
        <v>17607053.392714612</v>
      </c>
      <c r="Z23" s="39">
        <f t="shared" si="7"/>
        <v>267600.86286587396</v>
      </c>
      <c r="AA23" s="39">
        <f t="shared" si="8"/>
        <v>16335.439809503943</v>
      </c>
      <c r="AB23" s="40">
        <f t="shared" si="9"/>
        <v>8601.2663270215799</v>
      </c>
      <c r="AD23" s="38">
        <f t="shared" si="10"/>
        <v>17909690.96171701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12"/>
        <v>12864.61</v>
      </c>
      <c r="P24" s="33">
        <f t="shared" si="0"/>
        <v>1348.0017194</v>
      </c>
      <c r="Q24" s="146"/>
      <c r="R24" s="26">
        <f t="shared" si="1"/>
        <v>1</v>
      </c>
      <c r="S24" s="31">
        <f t="shared" si="2"/>
        <v>1</v>
      </c>
      <c r="T24" s="146"/>
      <c r="U24" s="37">
        <f t="shared" si="3"/>
        <v>0.11934685908693478</v>
      </c>
      <c r="V24" s="31">
        <f t="shared" si="4"/>
        <v>2.6666666755575615E-3</v>
      </c>
      <c r="W24" s="146"/>
      <c r="X24" s="76">
        <f t="shared" si="13"/>
        <v>10100</v>
      </c>
      <c r="Y24" s="39">
        <f t="shared" si="6"/>
        <v>17689751.331648063</v>
      </c>
      <c r="Z24" s="39">
        <f t="shared" si="7"/>
        <v>268856.87593097205</v>
      </c>
      <c r="AA24" s="39">
        <f t="shared" si="8"/>
        <v>16205.698994259397</v>
      </c>
      <c r="AB24" s="40">
        <f t="shared" si="9"/>
        <v>8641.4433089280083</v>
      </c>
      <c r="AD24" s="38">
        <f t="shared" si="10"/>
        <v>17993555.349882223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12"/>
        <v>12924.725</v>
      </c>
      <c r="P25" s="33">
        <f t="shared" si="0"/>
        <v>1354.2260265</v>
      </c>
      <c r="Q25" s="146"/>
      <c r="R25" s="26">
        <f t="shared" si="1"/>
        <v>1</v>
      </c>
      <c r="S25" s="31">
        <f t="shared" si="2"/>
        <v>1</v>
      </c>
      <c r="T25" s="146"/>
      <c r="U25" s="37">
        <f t="shared" si="3"/>
        <v>0.11934711368237363</v>
      </c>
      <c r="V25" s="31">
        <f t="shared" si="4"/>
        <v>2.666666675722915E-3</v>
      </c>
      <c r="W25" s="146"/>
      <c r="X25" s="76">
        <f t="shared" si="13"/>
        <v>10100</v>
      </c>
      <c r="Y25" s="39">
        <f t="shared" si="6"/>
        <v>17772450.144849103</v>
      </c>
      <c r="Z25" s="39">
        <f t="shared" si="7"/>
        <v>270112.88899606996</v>
      </c>
      <c r="AA25" s="39">
        <f t="shared" si="8"/>
        <v>16074.028898445473</v>
      </c>
      <c r="AB25" s="40">
        <f t="shared" si="9"/>
        <v>8681.6202908344367</v>
      </c>
      <c r="AD25" s="38">
        <f t="shared" si="10"/>
        <v>18077418.68303445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12"/>
        <v>12984.84</v>
      </c>
      <c r="P26" s="33">
        <f t="shared" si="0"/>
        <v>1360.4503336</v>
      </c>
      <c r="Q26" s="146"/>
      <c r="R26" s="26">
        <f t="shared" si="1"/>
        <v>1</v>
      </c>
      <c r="S26" s="31">
        <f t="shared" si="2"/>
        <v>1</v>
      </c>
      <c r="T26" s="146"/>
      <c r="U26" s="37">
        <f t="shared" si="3"/>
        <v>0.119347371855201</v>
      </c>
      <c r="V26" s="31">
        <f t="shared" si="4"/>
        <v>2.6666666758905643E-3</v>
      </c>
      <c r="W26" s="146"/>
      <c r="X26" s="76">
        <f t="shared" si="13"/>
        <v>10100</v>
      </c>
      <c r="Y26" s="39">
        <f t="shared" si="6"/>
        <v>17855149.844631091</v>
      </c>
      <c r="Z26" s="39">
        <f t="shared" si="7"/>
        <v>271368.90206116799</v>
      </c>
      <c r="AA26" s="39">
        <f t="shared" si="8"/>
        <v>15940.429522062179</v>
      </c>
      <c r="AB26" s="40">
        <f t="shared" si="9"/>
        <v>8721.7972727408633</v>
      </c>
      <c r="AD26" s="38">
        <f t="shared" si="10"/>
        <v>18161280.973487064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12"/>
        <v>13044.955</v>
      </c>
      <c r="P27" s="33">
        <f t="shared" si="0"/>
        <v>1366.6746406999998</v>
      </c>
      <c r="Q27" s="146"/>
      <c r="R27" s="26">
        <f t="shared" si="1"/>
        <v>1</v>
      </c>
      <c r="S27" s="31">
        <f t="shared" si="2"/>
        <v>1</v>
      </c>
      <c r="T27" s="146"/>
      <c r="U27" s="37">
        <f t="shared" si="3"/>
        <v>0.11934763363877221</v>
      </c>
      <c r="V27" s="31">
        <f t="shared" si="4"/>
        <v>2.6666666760605299E-3</v>
      </c>
      <c r="W27" s="146"/>
      <c r="X27" s="76">
        <f t="shared" si="13"/>
        <v>10100</v>
      </c>
      <c r="Y27" s="39">
        <f t="shared" si="6"/>
        <v>17937850.443422463</v>
      </c>
      <c r="Z27" s="39">
        <f t="shared" si="7"/>
        <v>272624.91512626596</v>
      </c>
      <c r="AA27" s="39">
        <f t="shared" si="8"/>
        <v>15804.90086510951</v>
      </c>
      <c r="AB27" s="40">
        <f t="shared" si="9"/>
        <v>8761.9742546472917</v>
      </c>
      <c r="AD27" s="38">
        <f t="shared" si="10"/>
        <v>18245142.233668488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12"/>
        <v>13105.07</v>
      </c>
      <c r="P28" s="33">
        <f t="shared" si="0"/>
        <v>1372.8989477999999</v>
      </c>
      <c r="Q28" s="146"/>
      <c r="R28" s="26">
        <f t="shared" si="1"/>
        <v>1</v>
      </c>
      <c r="S28" s="31">
        <f t="shared" si="2"/>
        <v>1</v>
      </c>
      <c r="T28" s="146"/>
      <c r="U28" s="37">
        <f t="shared" si="3"/>
        <v>0.11934789906659735</v>
      </c>
      <c r="V28" s="31">
        <f t="shared" si="4"/>
        <v>2.6666666762328343E-3</v>
      </c>
      <c r="W28" s="146"/>
      <c r="X28" s="76">
        <f t="shared" si="13"/>
        <v>10100</v>
      </c>
      <c r="Y28" s="39">
        <f t="shared" si="6"/>
        <v>18020551.953767266</v>
      </c>
      <c r="Z28" s="39">
        <f t="shared" si="7"/>
        <v>273880.92819136399</v>
      </c>
      <c r="AA28" s="39">
        <f t="shared" si="8"/>
        <v>15667.44292758747</v>
      </c>
      <c r="AB28" s="40">
        <f t="shared" si="9"/>
        <v>8802.1512365537201</v>
      </c>
      <c r="AD28" s="38">
        <f t="shared" si="10"/>
        <v>18329002.47612277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12"/>
        <v>13165.184999999999</v>
      </c>
      <c r="P29" s="33">
        <f t="shared" si="0"/>
        <v>1379.1232548999999</v>
      </c>
      <c r="Q29" s="146"/>
      <c r="R29" s="26">
        <f t="shared" si="1"/>
        <v>1</v>
      </c>
      <c r="S29" s="31">
        <f t="shared" si="2"/>
        <v>1</v>
      </c>
      <c r="T29" s="146"/>
      <c r="U29" s="37">
        <f t="shared" si="3"/>
        <v>0.11934816817234126</v>
      </c>
      <c r="V29" s="31">
        <f t="shared" si="4"/>
        <v>2.666666676407498E-3</v>
      </c>
      <c r="W29" s="146"/>
      <c r="X29" s="76">
        <f t="shared" si="13"/>
        <v>10100</v>
      </c>
      <c r="Y29" s="39">
        <f t="shared" si="6"/>
        <v>18103254.388325691</v>
      </c>
      <c r="Z29" s="39">
        <f t="shared" si="7"/>
        <v>275136.94125646196</v>
      </c>
      <c r="AA29" s="39">
        <f t="shared" si="8"/>
        <v>15528.055709496053</v>
      </c>
      <c r="AB29" s="40">
        <f t="shared" si="9"/>
        <v>8842.3282184601485</v>
      </c>
      <c r="AD29" s="38">
        <f t="shared" si="10"/>
        <v>18412861.713510111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12"/>
        <v>13225.3</v>
      </c>
      <c r="P30" s="33">
        <f t="shared" si="0"/>
        <v>1385.3475619999999</v>
      </c>
      <c r="Q30" s="146"/>
      <c r="R30" s="26">
        <f t="shared" si="1"/>
        <v>1</v>
      </c>
      <c r="S30" s="31">
        <f t="shared" si="2"/>
        <v>1</v>
      </c>
      <c r="T30" s="146"/>
      <c r="U30" s="37">
        <f t="shared" si="3"/>
        <v>0.11934844098982358</v>
      </c>
      <c r="V30" s="31">
        <f t="shared" si="4"/>
        <v>2.666666676584543E-3</v>
      </c>
      <c r="W30" s="146"/>
      <c r="X30" s="76">
        <f t="shared" si="13"/>
        <v>10100</v>
      </c>
      <c r="Y30" s="39">
        <f t="shared" si="6"/>
        <v>18185957.759874623</v>
      </c>
      <c r="Z30" s="39">
        <f t="shared" si="7"/>
        <v>276392.95432155998</v>
      </c>
      <c r="AA30" s="39">
        <f t="shared" si="8"/>
        <v>15386.739210835265</v>
      </c>
      <c r="AB30" s="40">
        <f t="shared" si="9"/>
        <v>8882.5052003665769</v>
      </c>
      <c r="AD30" s="38">
        <f t="shared" si="10"/>
        <v>18496719.958607387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12"/>
        <v>13285.415000000001</v>
      </c>
      <c r="P31" s="33">
        <f t="shared" si="0"/>
        <v>1391.5718691</v>
      </c>
      <c r="Q31" s="146"/>
      <c r="R31" s="26">
        <f t="shared" si="1"/>
        <v>1</v>
      </c>
      <c r="S31" s="31">
        <f t="shared" si="2"/>
        <v>1</v>
      </c>
      <c r="T31" s="146"/>
      <c r="U31" s="37">
        <f t="shared" si="3"/>
        <v>0.11934871755301878</v>
      </c>
      <c r="V31" s="31">
        <f t="shared" si="4"/>
        <v>2.6666666767639897E-3</v>
      </c>
      <c r="W31" s="146"/>
      <c r="X31" s="76">
        <f t="shared" si="13"/>
        <v>10100</v>
      </c>
      <c r="Y31" s="39">
        <f t="shared" si="6"/>
        <v>18268662.081308149</v>
      </c>
      <c r="Z31" s="39">
        <f t="shared" si="7"/>
        <v>277648.96738665801</v>
      </c>
      <c r="AA31" s="39">
        <f t="shared" si="8"/>
        <v>15243.493431605102</v>
      </c>
      <c r="AB31" s="40">
        <f t="shared" si="9"/>
        <v>8922.6821822730071</v>
      </c>
      <c r="AD31" s="38">
        <f t="shared" si="10"/>
        <v>18580577.224308688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12"/>
        <v>13345.53</v>
      </c>
      <c r="P32" s="33">
        <f t="shared" si="0"/>
        <v>1397.7961762</v>
      </c>
      <c r="Q32" s="146"/>
      <c r="R32" s="26">
        <f t="shared" si="1"/>
        <v>1</v>
      </c>
      <c r="S32" s="31">
        <f t="shared" si="2"/>
        <v>1</v>
      </c>
      <c r="T32" s="146"/>
      <c r="U32" s="37">
        <f t="shared" si="3"/>
        <v>0.11934899789605603</v>
      </c>
      <c r="V32" s="31">
        <f t="shared" si="4"/>
        <v>2.6666666769458612E-3</v>
      </c>
      <c r="W32" s="146"/>
      <c r="X32" s="76">
        <f t="shared" si="13"/>
        <v>10100</v>
      </c>
      <c r="Y32" s="39">
        <f t="shared" si="6"/>
        <v>18351367.365638129</v>
      </c>
      <c r="Z32" s="39">
        <f t="shared" si="7"/>
        <v>278904.98045175598</v>
      </c>
      <c r="AA32" s="39">
        <f t="shared" si="8"/>
        <v>15098.318371805572</v>
      </c>
      <c r="AB32" s="40">
        <f t="shared" si="9"/>
        <v>8962.8591641794337</v>
      </c>
      <c r="AD32" s="38">
        <f t="shared" si="10"/>
        <v>18664433.523625869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12"/>
        <v>13405.645</v>
      </c>
      <c r="P33" s="33">
        <f t="shared" si="0"/>
        <v>1404.0204833</v>
      </c>
      <c r="Q33" s="146"/>
      <c r="R33" s="26">
        <f t="shared" si="1"/>
        <v>1</v>
      </c>
      <c r="S33" s="31">
        <f t="shared" si="2"/>
        <v>1</v>
      </c>
      <c r="T33" s="146"/>
      <c r="U33" s="37">
        <f t="shared" si="3"/>
        <v>0.11934928205321933</v>
      </c>
      <c r="V33" s="31">
        <f t="shared" si="4"/>
        <v>2.6666666771301786E-3</v>
      </c>
      <c r="W33" s="146"/>
      <c r="X33" s="76">
        <f t="shared" si="13"/>
        <v>10100</v>
      </c>
      <c r="Y33" s="39">
        <f t="shared" si="6"/>
        <v>18434073.625994682</v>
      </c>
      <c r="Z33" s="39">
        <f t="shared" si="7"/>
        <v>280160.99351685401</v>
      </c>
      <c r="AA33" s="39">
        <f t="shared" si="8"/>
        <v>14951.214031436661</v>
      </c>
      <c r="AB33" s="40">
        <f t="shared" si="9"/>
        <v>9003.0361460858621</v>
      </c>
      <c r="AD33" s="38">
        <f t="shared" si="10"/>
        <v>18748288.869689059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12"/>
        <v>13465.76</v>
      </c>
      <c r="P34" s="33">
        <f t="shared" si="0"/>
        <v>1410.2447903999998</v>
      </c>
      <c r="Q34" s="146"/>
      <c r="R34" s="26">
        <f t="shared" si="1"/>
        <v>1</v>
      </c>
      <c r="S34" s="31">
        <f t="shared" si="2"/>
        <v>1</v>
      </c>
      <c r="T34" s="146"/>
      <c r="U34" s="37">
        <f t="shared" si="3"/>
        <v>0.11934957005894746</v>
      </c>
      <c r="V34" s="31">
        <f t="shared" si="4"/>
        <v>2.6666666773169632E-3</v>
      </c>
      <c r="W34" s="146"/>
      <c r="X34" s="76">
        <f t="shared" si="13"/>
        <v>10100</v>
      </c>
      <c r="Y34" s="39">
        <f t="shared" si="6"/>
        <v>18516780.875626784</v>
      </c>
      <c r="Z34" s="39">
        <f t="shared" si="7"/>
        <v>281417.00658195198</v>
      </c>
      <c r="AA34" s="39">
        <f t="shared" si="8"/>
        <v>14802.180410498373</v>
      </c>
      <c r="AB34" s="40">
        <f t="shared" si="9"/>
        <v>9043.2131279922887</v>
      </c>
      <c r="AD34" s="38">
        <f t="shared" si="10"/>
        <v>18832143.275747225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12"/>
        <v>13525.875</v>
      </c>
      <c r="P35" s="33">
        <f t="shared" si="0"/>
        <v>1416.4690974999999</v>
      </c>
      <c r="Q35" s="146"/>
      <c r="R35" s="26">
        <f t="shared" si="1"/>
        <v>1</v>
      </c>
      <c r="S35" s="31">
        <f t="shared" si="2"/>
        <v>1</v>
      </c>
      <c r="T35" s="146"/>
      <c r="U35" s="37">
        <f t="shared" si="3"/>
        <v>0.11934986194783397</v>
      </c>
      <c r="V35" s="31">
        <f t="shared" si="4"/>
        <v>2.666666677506238E-3</v>
      </c>
      <c r="W35" s="146"/>
      <c r="X35" s="76">
        <f t="shared" si="13"/>
        <v>10100</v>
      </c>
      <c r="Y35" s="39">
        <f t="shared" si="6"/>
        <v>18599489.127902746</v>
      </c>
      <c r="Z35" s="39">
        <f t="shared" si="7"/>
        <v>282673.01964704995</v>
      </c>
      <c r="AA35" s="39">
        <f t="shared" si="8"/>
        <v>14651.217508990718</v>
      </c>
      <c r="AB35" s="40">
        <f t="shared" si="9"/>
        <v>9083.3901098987171</v>
      </c>
      <c r="AD35" s="38">
        <f t="shared" si="10"/>
        <v>18915996.755168688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12"/>
        <v>13585.99</v>
      </c>
      <c r="P36" s="33">
        <f t="shared" si="0"/>
        <v>1422.6934045999999</v>
      </c>
      <c r="Q36" s="146"/>
      <c r="R36" s="26">
        <f t="shared" si="1"/>
        <v>1</v>
      </c>
      <c r="S36" s="31">
        <f t="shared" si="2"/>
        <v>1</v>
      </c>
      <c r="T36" s="146"/>
      <c r="U36" s="37">
        <f t="shared" si="3"/>
        <v>0.11935015775462716</v>
      </c>
      <c r="V36" s="31">
        <f t="shared" si="4"/>
        <v>2.6666666776980243E-3</v>
      </c>
      <c r="W36" s="146"/>
      <c r="X36" s="76">
        <f t="shared" si="13"/>
        <v>10100</v>
      </c>
      <c r="Y36" s="39">
        <f t="shared" si="6"/>
        <v>18682198.396310784</v>
      </c>
      <c r="Z36" s="39">
        <f t="shared" si="7"/>
        <v>283929.03271214798</v>
      </c>
      <c r="AA36" s="39">
        <f t="shared" si="8"/>
        <v>14498.325326913691</v>
      </c>
      <c r="AB36" s="40">
        <f t="shared" si="9"/>
        <v>9123.5670918051455</v>
      </c>
      <c r="AD36" s="38">
        <f t="shared" si="10"/>
        <v>18999849.321441647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12"/>
        <v>13646.105</v>
      </c>
      <c r="P37" s="33">
        <f t="shared" si="0"/>
        <v>1428.9177116999999</v>
      </c>
      <c r="Q37" s="146"/>
      <c r="R37" s="26">
        <f t="shared" si="1"/>
        <v>1</v>
      </c>
      <c r="S37" s="31">
        <f t="shared" si="2"/>
        <v>1</v>
      </c>
      <c r="T37" s="146"/>
      <c r="U37" s="37">
        <f t="shared" si="3"/>
        <v>0.11935045751423019</v>
      </c>
      <c r="V37" s="31">
        <f t="shared" si="4"/>
        <v>2.6666666778923441E-3</v>
      </c>
      <c r="W37" s="146"/>
      <c r="X37" s="76">
        <f t="shared" si="13"/>
        <v>10100</v>
      </c>
      <c r="Y37" s="39">
        <f t="shared" si="6"/>
        <v>18764908.694459539</v>
      </c>
      <c r="Z37" s="39">
        <f t="shared" si="7"/>
        <v>285185.04577724595</v>
      </c>
      <c r="AA37" s="39">
        <f t="shared" si="8"/>
        <v>14343.503864267286</v>
      </c>
      <c r="AB37" s="40">
        <f t="shared" si="9"/>
        <v>9163.7440737115739</v>
      </c>
      <c r="AD37" s="38">
        <f t="shared" si="10"/>
        <v>19083700.988174763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12"/>
        <v>13706.220000000001</v>
      </c>
      <c r="P38" s="33">
        <f t="shared" si="0"/>
        <v>1435.1420188</v>
      </c>
      <c r="Q38" s="146"/>
      <c r="R38" s="26">
        <f t="shared" si="1"/>
        <v>1</v>
      </c>
      <c r="S38" s="31">
        <f t="shared" si="2"/>
        <v>1</v>
      </c>
      <c r="T38" s="146"/>
      <c r="U38" s="37">
        <f t="shared" si="3"/>
        <v>0.11935076126170094</v>
      </c>
      <c r="V38" s="31">
        <f t="shared" si="4"/>
        <v>2.6666666780892209E-3</v>
      </c>
      <c r="W38" s="146"/>
      <c r="X38" s="76">
        <f t="shared" si="13"/>
        <v>10100</v>
      </c>
      <c r="Y38" s="39">
        <f t="shared" si="6"/>
        <v>18847620.036078621</v>
      </c>
      <c r="Z38" s="39">
        <f t="shared" si="7"/>
        <v>286441.05884234403</v>
      </c>
      <c r="AA38" s="39">
        <f t="shared" si="8"/>
        <v>14186.753121051512</v>
      </c>
      <c r="AB38" s="40">
        <f t="shared" si="9"/>
        <v>9203.9210556180042</v>
      </c>
      <c r="AD38" s="38">
        <f t="shared" si="10"/>
        <v>19167551.769097634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12"/>
        <v>13766.334999999999</v>
      </c>
      <c r="P39" s="33">
        <f t="shared" si="0"/>
        <v>1441.3663258999998</v>
      </c>
      <c r="Q39" s="146"/>
      <c r="R39" s="26">
        <f t="shared" si="1"/>
        <v>1</v>
      </c>
      <c r="S39" s="31">
        <f t="shared" si="2"/>
        <v>1</v>
      </c>
      <c r="T39" s="146"/>
      <c r="U39" s="37">
        <f t="shared" si="3"/>
        <v>0.11935106903225207</v>
      </c>
      <c r="V39" s="31">
        <f t="shared" si="4"/>
        <v>2.6666666782886746E-3</v>
      </c>
      <c r="W39" s="146"/>
      <c r="X39" s="76">
        <f t="shared" si="13"/>
        <v>10100</v>
      </c>
      <c r="Y39" s="39">
        <f t="shared" si="6"/>
        <v>18930332.435019128</v>
      </c>
      <c r="Z39" s="39">
        <f t="shared" si="7"/>
        <v>287697.071907442</v>
      </c>
      <c r="AA39" s="39">
        <f t="shared" si="8"/>
        <v>14028.073097266359</v>
      </c>
      <c r="AB39" s="40">
        <f t="shared" si="9"/>
        <v>9244.0980375244289</v>
      </c>
      <c r="AD39" s="38">
        <f t="shared" si="10"/>
        <v>19251401.678061362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12"/>
        <v>13826.45</v>
      </c>
      <c r="P40" s="33">
        <f t="shared" si="0"/>
        <v>1447.590633</v>
      </c>
      <c r="Q40" s="146"/>
      <c r="R40" s="26">
        <f t="shared" si="1"/>
        <v>1</v>
      </c>
      <c r="S40" s="31">
        <f t="shared" si="2"/>
        <v>1</v>
      </c>
      <c r="T40" s="146"/>
      <c r="U40" s="37">
        <f t="shared" si="3"/>
        <v>0.11935138086125104</v>
      </c>
      <c r="V40" s="31">
        <f t="shared" si="4"/>
        <v>2.66666667849073E-3</v>
      </c>
      <c r="W40" s="146"/>
      <c r="X40" s="76">
        <f t="shared" si="13"/>
        <v>10100</v>
      </c>
      <c r="Y40" s="39">
        <f t="shared" si="6"/>
        <v>19013045.905254215</v>
      </c>
      <c r="Z40" s="39">
        <f t="shared" si="7"/>
        <v>288953.08497253997</v>
      </c>
      <c r="AA40" s="39">
        <f t="shared" si="8"/>
        <v>13867.463792911834</v>
      </c>
      <c r="AB40" s="40">
        <f t="shared" si="9"/>
        <v>9284.2750194308592</v>
      </c>
      <c r="AD40" s="38">
        <f t="shared" si="10"/>
        <v>19335250.729039099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12"/>
        <v>13886.565000000001</v>
      </c>
      <c r="P41" s="33">
        <f t="shared" si="0"/>
        <v>1453.8149401000001</v>
      </c>
      <c r="Q41" s="146"/>
      <c r="R41" s="26">
        <f t="shared" si="1"/>
        <v>1</v>
      </c>
      <c r="S41" s="31">
        <f t="shared" si="2"/>
        <v>1</v>
      </c>
      <c r="T41" s="146"/>
      <c r="U41" s="37">
        <f t="shared" si="3"/>
        <v>0.11935169678422008</v>
      </c>
      <c r="V41" s="31">
        <f t="shared" si="4"/>
        <v>2.6666666786954083E-3</v>
      </c>
      <c r="W41" s="146"/>
      <c r="X41" s="76">
        <f t="shared" si="13"/>
        <v>10100</v>
      </c>
      <c r="Y41" s="39">
        <f t="shared" si="6"/>
        <v>19095760.460879579</v>
      </c>
      <c r="Z41" s="39">
        <f t="shared" si="7"/>
        <v>290209.098037638</v>
      </c>
      <c r="AA41" s="39">
        <f t="shared" si="8"/>
        <v>13704.925207987935</v>
      </c>
      <c r="AB41" s="40">
        <f t="shared" si="9"/>
        <v>9324.4520013372858</v>
      </c>
      <c r="AD41" s="38">
        <f t="shared" si="10"/>
        <v>19419098.936126541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12"/>
        <v>13946.68</v>
      </c>
      <c r="P42" s="33">
        <f t="shared" si="0"/>
        <v>1460.0392471999999</v>
      </c>
      <c r="Q42" s="146"/>
      <c r="R42" s="26">
        <f t="shared" si="1"/>
        <v>1</v>
      </c>
      <c r="S42" s="31">
        <f t="shared" si="2"/>
        <v>1</v>
      </c>
      <c r="T42" s="146"/>
      <c r="U42" s="37">
        <f t="shared" si="3"/>
        <v>0.11935201683683624</v>
      </c>
      <c r="V42" s="31">
        <f t="shared" si="4"/>
        <v>2.6666666789027329E-3</v>
      </c>
      <c r="W42" s="146"/>
      <c r="X42" s="76">
        <f t="shared" si="13"/>
        <v>10100</v>
      </c>
      <c r="Y42" s="39">
        <f t="shared" si="6"/>
        <v>19178476.11611405</v>
      </c>
      <c r="Z42" s="39">
        <f t="shared" si="7"/>
        <v>291465.11110273603</v>
      </c>
      <c r="AA42" s="39">
        <f t="shared" si="8"/>
        <v>13540.457342494665</v>
      </c>
      <c r="AB42" s="40">
        <f t="shared" si="9"/>
        <v>9364.6289832437142</v>
      </c>
      <c r="AD42" s="38">
        <f t="shared" si="10"/>
        <v>19502946.313542526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12"/>
        <v>14006.795</v>
      </c>
      <c r="P43" s="33">
        <f t="shared" si="0"/>
        <v>1466.2635542999999</v>
      </c>
      <c r="Q43" s="146"/>
      <c r="R43" s="26">
        <f t="shared" si="1"/>
        <v>1</v>
      </c>
      <c r="S43" s="31">
        <f t="shared" si="2"/>
        <v>1</v>
      </c>
      <c r="T43" s="146"/>
      <c r="U43" s="37">
        <f t="shared" si="3"/>
        <v>0.1193523410549313</v>
      </c>
      <c r="V43" s="31">
        <f t="shared" si="4"/>
        <v>2.6666666791127255E-3</v>
      </c>
      <c r="W43" s="146"/>
      <c r="X43" s="76">
        <f t="shared" si="13"/>
        <v>10100</v>
      </c>
      <c r="Y43" s="39">
        <f t="shared" si="6"/>
        <v>19261192.885300077</v>
      </c>
      <c r="Z43" s="39">
        <f t="shared" si="7"/>
        <v>292721.124167834</v>
      </c>
      <c r="AA43" s="39">
        <f t="shared" si="8"/>
        <v>13374.060196432018</v>
      </c>
      <c r="AB43" s="40">
        <f t="shared" si="9"/>
        <v>9404.8059651501444</v>
      </c>
      <c r="AD43" s="38">
        <f t="shared" si="10"/>
        <v>19586792.875629496</v>
      </c>
      <c r="AE43" s="125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12"/>
        <v>14066.91</v>
      </c>
      <c r="P44" s="33">
        <f t="shared" si="0"/>
        <v>1472.4878613999999</v>
      </c>
      <c r="Q44" s="146"/>
      <c r="R44" s="26">
        <f t="shared" si="1"/>
        <v>1</v>
      </c>
      <c r="S44" s="31">
        <f t="shared" si="2"/>
        <v>1</v>
      </c>
      <c r="T44" s="146"/>
      <c r="U44" s="37">
        <f t="shared" si="3"/>
        <v>0.11935266947449183</v>
      </c>
      <c r="V44" s="31">
        <f t="shared" si="4"/>
        <v>2.66666667932541E-3</v>
      </c>
      <c r="W44" s="146"/>
      <c r="X44" s="76">
        <f t="shared" si="13"/>
        <v>10100</v>
      </c>
      <c r="Y44" s="39">
        <f t="shared" si="6"/>
        <v>19343910.782904301</v>
      </c>
      <c r="Z44" s="39">
        <f t="shared" si="7"/>
        <v>293977.13723293203</v>
      </c>
      <c r="AA44" s="39">
        <f t="shared" si="8"/>
        <v>13205.733769800001</v>
      </c>
      <c r="AB44" s="40">
        <f t="shared" si="9"/>
        <v>9444.982947056571</v>
      </c>
      <c r="AD44" s="38">
        <f t="shared" si="10"/>
        <v>19670638.63685409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12"/>
        <v>14127.025</v>
      </c>
      <c r="P45" s="33">
        <f t="shared" si="0"/>
        <v>1478.7121685</v>
      </c>
      <c r="Q45" s="146"/>
      <c r="R45" s="26">
        <f t="shared" si="1"/>
        <v>1</v>
      </c>
      <c r="S45" s="31">
        <f t="shared" si="2"/>
        <v>1</v>
      </c>
      <c r="T45" s="146"/>
      <c r="U45" s="37">
        <f t="shared" si="3"/>
        <v>0.11935300213165921</v>
      </c>
      <c r="V45" s="31">
        <f t="shared" si="4"/>
        <v>2.666666679540808E-3</v>
      </c>
      <c r="W45" s="146"/>
      <c r="X45" s="76">
        <f t="shared" si="13"/>
        <v>10100</v>
      </c>
      <c r="Y45" s="39">
        <f t="shared" si="6"/>
        <v>19426629.82351806</v>
      </c>
      <c r="Z45" s="39">
        <f t="shared" si="7"/>
        <v>295233.15029803</v>
      </c>
      <c r="AA45" s="39">
        <f t="shared" si="8"/>
        <v>13035.478062598606</v>
      </c>
      <c r="AB45" s="40">
        <f t="shared" si="9"/>
        <v>9485.1599289629994</v>
      </c>
      <c r="AD45" s="38">
        <f t="shared" si="10"/>
        <v>19754483.611807652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12"/>
        <v>14187.14</v>
      </c>
      <c r="P46" s="33">
        <f t="shared" si="0"/>
        <v>1484.9364755999998</v>
      </c>
      <c r="Q46" s="146"/>
      <c r="R46" s="26">
        <f t="shared" si="1"/>
        <v>1</v>
      </c>
      <c r="S46" s="31">
        <f t="shared" si="2"/>
        <v>1</v>
      </c>
      <c r="T46" s="146"/>
      <c r="U46" s="37">
        <f t="shared" si="3"/>
        <v>0.11935333906272956</v>
      </c>
      <c r="V46" s="31">
        <f t="shared" si="4"/>
        <v>2.6666666797589443E-3</v>
      </c>
      <c r="W46" s="146"/>
      <c r="X46" s="76">
        <f t="shared" si="13"/>
        <v>10100</v>
      </c>
      <c r="Y46" s="39">
        <f t="shared" si="6"/>
        <v>19509350.021857947</v>
      </c>
      <c r="Z46" s="39">
        <f t="shared" si="7"/>
        <v>296489.16336312803</v>
      </c>
      <c r="AA46" s="39">
        <f t="shared" si="8"/>
        <v>12863.293074827843</v>
      </c>
      <c r="AB46" s="40">
        <f t="shared" si="9"/>
        <v>9525.336910869426</v>
      </c>
      <c r="AD46" s="38">
        <f t="shared" si="10"/>
        <v>19838327.815206774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12"/>
        <v>14247.255000000001</v>
      </c>
      <c r="P47" s="33">
        <f t="shared" si="0"/>
        <v>1491.1607827</v>
      </c>
      <c r="Q47" s="146"/>
      <c r="R47" s="26">
        <f t="shared" si="1"/>
        <v>1</v>
      </c>
      <c r="S47" s="31">
        <f t="shared" si="2"/>
        <v>1</v>
      </c>
      <c r="T47" s="146"/>
      <c r="U47" s="37">
        <f t="shared" si="3"/>
        <v>0.11935368030415383</v>
      </c>
      <c r="V47" s="31">
        <f t="shared" si="4"/>
        <v>2.6666666799798401E-3</v>
      </c>
      <c r="W47" s="146"/>
      <c r="X47" s="76">
        <f t="shared" si="13"/>
        <v>10100</v>
      </c>
      <c r="Y47" s="39">
        <f t="shared" si="6"/>
        <v>19592071.392766345</v>
      </c>
      <c r="Z47" s="39">
        <f t="shared" si="7"/>
        <v>297745.176428226</v>
      </c>
      <c r="AA47" s="39">
        <f t="shared" si="8"/>
        <v>12689.178806487706</v>
      </c>
      <c r="AB47" s="40">
        <f t="shared" si="9"/>
        <v>9565.5138927758562</v>
      </c>
      <c r="AD47" s="38">
        <f t="shared" ref="AD47:AD54" si="14">SUM(X47:AB47)</f>
        <v>19922171.261893835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12"/>
        <v>14307.369999999999</v>
      </c>
      <c r="P48" s="33">
        <f t="shared" si="0"/>
        <v>1497.3850897999998</v>
      </c>
      <c r="Q48" s="146"/>
      <c r="R48" s="26">
        <f t="shared" si="1"/>
        <v>1</v>
      </c>
      <c r="S48" s="31">
        <f t="shared" si="2"/>
        <v>1</v>
      </c>
      <c r="T48" s="146"/>
      <c r="U48" s="37">
        <f t="shared" si="3"/>
        <v>0.1193540258925377</v>
      </c>
      <c r="V48" s="31">
        <f t="shared" si="4"/>
        <v>2.6666666802035192E-3</v>
      </c>
      <c r="W48" s="146"/>
      <c r="X48" s="76">
        <f t="shared" si="13"/>
        <v>10100</v>
      </c>
      <c r="Y48" s="39">
        <f t="shared" si="6"/>
        <v>19674793.951211929</v>
      </c>
      <c r="Z48" s="39">
        <f t="shared" si="7"/>
        <v>299001.18949332403</v>
      </c>
      <c r="AA48" s="39">
        <f t="shared" si="8"/>
        <v>12513.135257578189</v>
      </c>
      <c r="AB48" s="40">
        <f t="shared" si="9"/>
        <v>9605.6908746822846</v>
      </c>
      <c r="AD48" s="38">
        <f t="shared" si="14"/>
        <v>20006013.966837514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12"/>
        <v>14367.485000000001</v>
      </c>
      <c r="P49" s="33">
        <f t="shared" si="0"/>
        <v>1503.6093968999999</v>
      </c>
      <c r="Q49" s="146"/>
      <c r="R49" s="26">
        <f t="shared" si="1"/>
        <v>1</v>
      </c>
      <c r="S49" s="31">
        <f t="shared" si="2"/>
        <v>1</v>
      </c>
      <c r="T49" s="146"/>
      <c r="U49" s="37">
        <f t="shared" si="3"/>
        <v>0.11935437586464166</v>
      </c>
      <c r="V49" s="31">
        <f t="shared" si="4"/>
        <v>2.666666680430006E-3</v>
      </c>
      <c r="W49" s="146"/>
      <c r="X49" s="76">
        <f t="shared" si="13"/>
        <v>10100</v>
      </c>
      <c r="Y49" s="39">
        <f t="shared" si="6"/>
        <v>19757517.712290257</v>
      </c>
      <c r="Z49" s="39">
        <f t="shared" si="7"/>
        <v>300257.20255842205</v>
      </c>
      <c r="AA49" s="39">
        <f t="shared" si="8"/>
        <v>12335.162428099306</v>
      </c>
      <c r="AB49" s="40">
        <f t="shared" si="9"/>
        <v>9645.867856588713</v>
      </c>
      <c r="AD49" s="38">
        <f t="shared" si="14"/>
        <v>20089855.945133366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12"/>
        <v>14427.6</v>
      </c>
      <c r="P50" s="33">
        <f t="shared" si="0"/>
        <v>1509.8337039999999</v>
      </c>
      <c r="Q50" s="146"/>
      <c r="R50" s="26">
        <f t="shared" si="1"/>
        <v>1</v>
      </c>
      <c r="S50" s="31">
        <f t="shared" si="2"/>
        <v>1</v>
      </c>
      <c r="T50" s="146"/>
      <c r="U50" s="37">
        <f t="shared" si="3"/>
        <v>0.119354730257381</v>
      </c>
      <c r="V50" s="31">
        <f t="shared" si="4"/>
        <v>2.6666666806593226E-3</v>
      </c>
      <c r="W50" s="146"/>
      <c r="X50" s="76">
        <f t="shared" si="13"/>
        <v>10100</v>
      </c>
      <c r="Y50" s="39">
        <f t="shared" si="6"/>
        <v>19840242.691224255</v>
      </c>
      <c r="Z50" s="39">
        <f t="shared" si="7"/>
        <v>301513.21562351997</v>
      </c>
      <c r="AA50" s="39">
        <f t="shared" si="8"/>
        <v>12155.260318051045</v>
      </c>
      <c r="AB50" s="40">
        <f t="shared" si="9"/>
        <v>9686.0448384951396</v>
      </c>
      <c r="AD50" s="38">
        <f t="shared" si="14"/>
        <v>20173697.212004323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12"/>
        <v>14487.715</v>
      </c>
      <c r="P51" s="33">
        <f t="shared" si="0"/>
        <v>1516.0580110999999</v>
      </c>
      <c r="Q51" s="146"/>
      <c r="R51" s="26">
        <f t="shared" si="1"/>
        <v>1</v>
      </c>
      <c r="S51" s="31">
        <f t="shared" si="2"/>
        <v>1</v>
      </c>
      <c r="T51" s="146"/>
      <c r="U51" s="37">
        <f t="shared" si="3"/>
        <v>0.11935508910782573</v>
      </c>
      <c r="V51" s="31">
        <f t="shared" si="4"/>
        <v>2.6666666808914928E-3</v>
      </c>
      <c r="W51" s="146"/>
      <c r="X51" s="76">
        <f t="shared" si="13"/>
        <v>10100</v>
      </c>
      <c r="Y51" s="39">
        <f t="shared" si="6"/>
        <v>19922968.903364759</v>
      </c>
      <c r="Z51" s="39">
        <f t="shared" si="7"/>
        <v>302769.22868861799</v>
      </c>
      <c r="AA51" s="39">
        <f t="shared" si="8"/>
        <v>11973.42892743341</v>
      </c>
      <c r="AB51" s="40">
        <f t="shared" si="9"/>
        <v>9726.221820401568</v>
      </c>
      <c r="AD51" s="38">
        <f t="shared" si="14"/>
        <v>20257537.782801211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12"/>
        <v>14547.83</v>
      </c>
      <c r="P52" s="33">
        <f t="shared" si="0"/>
        <v>1522.2823182</v>
      </c>
      <c r="Q52" s="146"/>
      <c r="R52" s="26">
        <f t="shared" si="1"/>
        <v>1</v>
      </c>
      <c r="S52" s="31">
        <f t="shared" si="2"/>
        <v>1</v>
      </c>
      <c r="T52" s="146"/>
      <c r="U52" s="37">
        <f t="shared" si="3"/>
        <v>0.11935545245320071</v>
      </c>
      <c r="V52" s="31">
        <f t="shared" si="4"/>
        <v>2.6666666811265404E-3</v>
      </c>
      <c r="W52" s="146"/>
      <c r="X52" s="76">
        <f t="shared" si="13"/>
        <v>10100</v>
      </c>
      <c r="Y52" s="39">
        <f t="shared" si="6"/>
        <v>20005696.3641911</v>
      </c>
      <c r="Z52" s="39">
        <f t="shared" si="7"/>
        <v>304025.24175371596</v>
      </c>
      <c r="AA52" s="39">
        <f t="shared" si="8"/>
        <v>11789.668256246401</v>
      </c>
      <c r="AB52" s="40">
        <f t="shared" si="9"/>
        <v>9766.3988023079964</v>
      </c>
      <c r="AD52" s="38">
        <f t="shared" si="14"/>
        <v>20341377.673003368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12"/>
        <v>14607.945</v>
      </c>
      <c r="P53" s="33">
        <f t="shared" si="0"/>
        <v>1528.5066252999998</v>
      </c>
      <c r="Q53" s="146"/>
      <c r="R53" s="26">
        <f t="shared" si="1"/>
        <v>1</v>
      </c>
      <c r="S53" s="31">
        <f t="shared" si="2"/>
        <v>1</v>
      </c>
      <c r="T53" s="146"/>
      <c r="U53" s="37">
        <f t="shared" si="3"/>
        <v>0.11935582033088553</v>
      </c>
      <c r="V53" s="31">
        <f t="shared" si="4"/>
        <v>2.6666666813644894E-3</v>
      </c>
      <c r="W53" s="146"/>
      <c r="X53" s="76">
        <f t="shared" si="13"/>
        <v>10100</v>
      </c>
      <c r="Y53" s="39">
        <f t="shared" si="6"/>
        <v>20088425.089311574</v>
      </c>
      <c r="Z53" s="39">
        <f t="shared" si="7"/>
        <v>305281.25481881399</v>
      </c>
      <c r="AA53" s="39">
        <f t="shared" si="8"/>
        <v>11603.978304490025</v>
      </c>
      <c r="AB53" s="40">
        <f t="shared" si="9"/>
        <v>9806.575784214423</v>
      </c>
      <c r="AD53" s="38">
        <f t="shared" si="14"/>
        <v>20425216.898219094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12"/>
        <v>14668.06</v>
      </c>
      <c r="P54" s="33">
        <f t="shared" si="0"/>
        <v>1534.7309323999998</v>
      </c>
      <c r="Q54" s="147"/>
      <c r="R54" s="26">
        <f t="shared" si="1"/>
        <v>1</v>
      </c>
      <c r="S54" s="31">
        <f t="shared" si="2"/>
        <v>1</v>
      </c>
      <c r="T54" s="147"/>
      <c r="U54" s="37">
        <f t="shared" si="3"/>
        <v>0.11935619277841458</v>
      </c>
      <c r="V54" s="31">
        <f t="shared" si="4"/>
        <v>2.6666666816053623E-3</v>
      </c>
      <c r="W54" s="147"/>
      <c r="X54" s="76">
        <f t="shared" si="13"/>
        <v>10100</v>
      </c>
      <c r="Y54" s="39">
        <f t="shared" si="6"/>
        <v>20171155.094464011</v>
      </c>
      <c r="Z54" s="39">
        <f t="shared" si="7"/>
        <v>306537.26788391196</v>
      </c>
      <c r="AA54" s="39">
        <f t="shared" si="8"/>
        <v>11416.35907216427</v>
      </c>
      <c r="AB54" s="40">
        <f t="shared" si="9"/>
        <v>9846.7527661208514</v>
      </c>
      <c r="AD54" s="38">
        <f t="shared" si="14"/>
        <v>20509055.474186208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858098357.99275506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842264614.25772905</v>
      </c>
      <c r="Z56" s="64">
        <f>SUM(Z9:Z54)</f>
        <v>12800740.800283521</v>
      </c>
      <c r="AA56" s="64">
        <f>SUM(AA9:AA54)</f>
        <v>688285.48377404804</v>
      </c>
      <c r="AB56" s="69">
        <f>SUM(AB9:AB54)</f>
        <v>411367.4509684061</v>
      </c>
      <c r="AD56" s="65">
        <f>X56+Y56+Z56+AA56+AB56</f>
        <v>858098357.99275506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76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75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B9</f>
        <v>11962.885</v>
      </c>
      <c r="P9" s="33">
        <f>C9+(K9)</f>
        <v>1263.6371128999999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0.11934344723399895</v>
      </c>
      <c r="V9" s="31">
        <f>($AI$7/$AG$12)*(1+0.15*(P9/$AG$10)^4)+$AH$32</f>
        <v>2.6666666735321825E-3</v>
      </c>
      <c r="W9" s="146"/>
      <c r="X9" s="76">
        <f>($AG$7*$AG$8*S9*$AG$24+$AG$15*$AG$16*R9*$AG$24)</f>
        <v>3600</v>
      </c>
      <c r="Y9" s="39">
        <f>(O9*U9*$AG$30+P9*V9*$AG$29)*365</f>
        <v>16449539.991561556</v>
      </c>
      <c r="Z9" s="39">
        <f>(O9*$AI$15*$AG$37+P9*$AI$7*$AG$36)*365</f>
        <v>250056.09995450199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8063.2962446173005</v>
      </c>
      <c r="AD9" s="38">
        <f>SUM(X9:AB9)</f>
        <v>16728495.243231986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>B10</f>
        <v>12023</v>
      </c>
      <c r="P10" s="33">
        <f t="shared" ref="P10:P54" si="0">C10+(K10)</f>
        <v>1269.86142</v>
      </c>
      <c r="Q10" s="146"/>
      <c r="R10" s="26">
        <f t="shared" ref="R10:R54" si="1">IF(O10&lt;$AG$18,1,2)</f>
        <v>1</v>
      </c>
      <c r="S10" s="31">
        <f t="shared" ref="S10:S54" si="2">IF(P10&lt;$AG$10,1,2)</f>
        <v>1</v>
      </c>
      <c r="T10" s="146"/>
      <c r="U10" s="37">
        <f t="shared" ref="U10:U54" si="3">($AI$15/$AG$20)*(1+0.15*(O10/$AG$18)^4)+$AH$33</f>
        <v>0.1193436520659952</v>
      </c>
      <c r="V10" s="31">
        <f t="shared" ref="V10:V54" si="4">($AI$7/$AG$12)*(1+0.15*(P10/$AG$10)^4)+$AH$32</f>
        <v>2.6666666736684555E-3</v>
      </c>
      <c r="W10" s="146"/>
      <c r="X10" s="76">
        <f t="shared" ref="X10:X12" si="5">($AG$7*$AG$8*S10*$AG$24+$AG$15*$AG$16*R10*$AG$24)</f>
        <v>3600</v>
      </c>
      <c r="Y10" s="39">
        <f t="shared" ref="Y10:Y54" si="6">(O10*U10*$AG$30+P10*V10*$AG$29)*365</f>
        <v>16532226.920482276</v>
      </c>
      <c r="Z10" s="39">
        <f t="shared" ref="Z10:Z54" si="7">(O10*$AI$15*$AG$37+P10*$AI$7*$AG$36)*365</f>
        <v>251312.11301960002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8103.473226523728</v>
      </c>
      <c r="AD10" s="38">
        <f t="shared" ref="AD10:AD46" si="10">SUM(X10:AB10)</f>
        <v>16812556.738399025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ref="O11:O53" si="12">B11</f>
        <v>12083.115</v>
      </c>
      <c r="P11" s="33">
        <f t="shared" si="0"/>
        <v>1276.0857271</v>
      </c>
      <c r="Q11" s="146"/>
      <c r="R11" s="26">
        <f t="shared" si="1"/>
        <v>1</v>
      </c>
      <c r="S11" s="31">
        <f t="shared" si="2"/>
        <v>1</v>
      </c>
      <c r="T11" s="146"/>
      <c r="U11" s="37">
        <f t="shared" si="3"/>
        <v>0.11934385999362417</v>
      </c>
      <c r="V11" s="31">
        <f t="shared" si="4"/>
        <v>2.6666666738067472E-3</v>
      </c>
      <c r="W11" s="146"/>
      <c r="X11" s="76">
        <f t="shared" si="5"/>
        <v>3600</v>
      </c>
      <c r="Y11" s="39">
        <f t="shared" si="6"/>
        <v>16614914.563066904</v>
      </c>
      <c r="Z11" s="39">
        <f t="shared" si="7"/>
        <v>252568.12608469796</v>
      </c>
      <c r="AA11" s="39">
        <f t="shared" si="8"/>
        <v>17390.943079637822</v>
      </c>
      <c r="AB11" s="40">
        <f t="shared" si="9"/>
        <v>8143.6502084301555</v>
      </c>
      <c r="AD11" s="38">
        <f t="shared" si="10"/>
        <v>16896617.282439668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12"/>
        <v>12143.23</v>
      </c>
      <c r="P12" s="33">
        <f t="shared" si="0"/>
        <v>1282.3100341999998</v>
      </c>
      <c r="Q12" s="146"/>
      <c r="R12" s="26">
        <f t="shared" si="1"/>
        <v>1</v>
      </c>
      <c r="S12" s="31">
        <f t="shared" si="2"/>
        <v>1</v>
      </c>
      <c r="T12" s="146"/>
      <c r="U12" s="37">
        <f t="shared" si="3"/>
        <v>0.1193440710479194</v>
      </c>
      <c r="V12" s="31">
        <f t="shared" si="4"/>
        <v>2.6666666739470768E-3</v>
      </c>
      <c r="W12" s="146"/>
      <c r="X12" s="76">
        <f t="shared" si="5"/>
        <v>3600</v>
      </c>
      <c r="Y12" s="39">
        <f t="shared" si="6"/>
        <v>16697602.930073919</v>
      </c>
      <c r="Z12" s="39">
        <f t="shared" si="7"/>
        <v>253824.13914979596</v>
      </c>
      <c r="AA12" s="39">
        <f t="shared" si="8"/>
        <v>17465.354425508664</v>
      </c>
      <c r="AB12" s="40">
        <f t="shared" si="9"/>
        <v>8183.827190336583</v>
      </c>
      <c r="AD12" s="38">
        <f t="shared" si="10"/>
        <v>16980676.250839557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12"/>
        <v>12203.344999999999</v>
      </c>
      <c r="P13" s="33">
        <f t="shared" si="0"/>
        <v>1288.5343412999998</v>
      </c>
      <c r="Q13" s="146"/>
      <c r="R13" s="26">
        <f t="shared" si="1"/>
        <v>1</v>
      </c>
      <c r="S13" s="31">
        <f t="shared" si="2"/>
        <v>1</v>
      </c>
      <c r="T13" s="146"/>
      <c r="U13" s="37">
        <f t="shared" si="3"/>
        <v>0.11934428526006929</v>
      </c>
      <c r="V13" s="31">
        <f t="shared" si="4"/>
        <v>2.6666666740894655E-3</v>
      </c>
      <c r="W13" s="146"/>
      <c r="X13" s="76">
        <f>($AG$7*$AG$8*S13*$AG$24+$AG$15*$AG$16*R13*$AG$24)</f>
        <v>3600</v>
      </c>
      <c r="Y13" s="39">
        <f t="shared" si="6"/>
        <v>16780292.03236939</v>
      </c>
      <c r="Z13" s="39">
        <f t="shared" si="7"/>
        <v>255080.15221489398</v>
      </c>
      <c r="AA13" s="39">
        <f t="shared" si="8"/>
        <v>17526.737530633869</v>
      </c>
      <c r="AB13" s="40">
        <f t="shared" si="9"/>
        <v>8224.0041722430105</v>
      </c>
      <c r="AD13" s="38">
        <f t="shared" si="10"/>
        <v>17064722.926287159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12"/>
        <v>12263.46</v>
      </c>
      <c r="P14" s="33">
        <f t="shared" si="0"/>
        <v>1294.7586483999999</v>
      </c>
      <c r="Q14" s="146"/>
      <c r="R14" s="26">
        <f t="shared" si="1"/>
        <v>1</v>
      </c>
      <c r="S14" s="31">
        <f t="shared" si="2"/>
        <v>1</v>
      </c>
      <c r="T14" s="146"/>
      <c r="U14" s="37">
        <f t="shared" si="3"/>
        <v>0.119344502661417</v>
      </c>
      <c r="V14" s="31">
        <f t="shared" si="4"/>
        <v>2.6666666742339324E-3</v>
      </c>
      <c r="W14" s="146"/>
      <c r="X14" s="76">
        <f>($AG$7*$AG$8*S14*$AG$24+$AG$15*$AG$16*R14*$AG$24)+AG26</f>
        <v>1511350</v>
      </c>
      <c r="Y14" s="39">
        <f t="shared" si="6"/>
        <v>16862981.880927503</v>
      </c>
      <c r="Z14" s="39">
        <f t="shared" si="7"/>
        <v>256336.16527999195</v>
      </c>
      <c r="AA14" s="39">
        <f t="shared" si="8"/>
        <v>17416.289521083061</v>
      </c>
      <c r="AB14" s="40">
        <f t="shared" si="9"/>
        <v>8264.1811541494408</v>
      </c>
      <c r="AD14" s="38">
        <f t="shared" si="10"/>
        <v>18656348.516882729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12"/>
        <v>12323.575000000001</v>
      </c>
      <c r="P15" s="33">
        <f t="shared" si="0"/>
        <v>1300.9829554999999</v>
      </c>
      <c r="Q15" s="146"/>
      <c r="R15" s="26">
        <f t="shared" si="1"/>
        <v>1</v>
      </c>
      <c r="S15" s="31">
        <f t="shared" si="2"/>
        <v>1</v>
      </c>
      <c r="T15" s="146"/>
      <c r="U15" s="37">
        <f t="shared" si="3"/>
        <v>0.11934472328346042</v>
      </c>
      <c r="V15" s="31">
        <f t="shared" si="4"/>
        <v>2.6666666743804979E-3</v>
      </c>
      <c r="W15" s="146"/>
      <c r="X15" s="76">
        <f>($AJ$11*$AG$8*S15*$AG$25+$AJ$9*$AG$8*S15*$AG$24+$AG$15*$AG$16*R15*$AG$24)</f>
        <v>10100</v>
      </c>
      <c r="Y15" s="39">
        <f t="shared" si="6"/>
        <v>16945672.486831095</v>
      </c>
      <c r="Z15" s="39">
        <f t="shared" si="7"/>
        <v>257592.17834509001</v>
      </c>
      <c r="AA15" s="39">
        <f t="shared" si="8"/>
        <v>17303.912230962876</v>
      </c>
      <c r="AB15" s="40">
        <f t="shared" si="9"/>
        <v>8304.3581360558692</v>
      </c>
      <c r="AD15" s="38">
        <f t="shared" si="10"/>
        <v>17238972.935543202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12"/>
        <v>12383.69</v>
      </c>
      <c r="P16" s="33">
        <f t="shared" si="0"/>
        <v>1307.2072625999999</v>
      </c>
      <c r="Q16" s="146"/>
      <c r="R16" s="26">
        <f t="shared" si="1"/>
        <v>1</v>
      </c>
      <c r="S16" s="31">
        <f t="shared" si="2"/>
        <v>1</v>
      </c>
      <c r="T16" s="146"/>
      <c r="U16" s="37">
        <f t="shared" si="3"/>
        <v>0.11934494715785231</v>
      </c>
      <c r="V16" s="31">
        <f t="shared" si="4"/>
        <v>2.6666666745291819E-3</v>
      </c>
      <c r="W16" s="146"/>
      <c r="X16" s="76">
        <f t="shared" ref="X16:X54" si="13">($AJ$11*$AG$8*S16*$AG$25+$AJ$9*$AG$8*S16*$AG$24+$AG$15*$AG$16*R16*$AG$24)</f>
        <v>10100</v>
      </c>
      <c r="Y16" s="39">
        <f t="shared" si="6"/>
        <v>17028363.861272193</v>
      </c>
      <c r="Z16" s="39">
        <f t="shared" si="7"/>
        <v>258848.19141018804</v>
      </c>
      <c r="AA16" s="39">
        <f t="shared" si="8"/>
        <v>17189.605660273315</v>
      </c>
      <c r="AB16" s="40">
        <f t="shared" si="9"/>
        <v>8344.5351179622958</v>
      </c>
      <c r="AD16" s="38">
        <f t="shared" si="10"/>
        <v>17322846.193460617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12"/>
        <v>12443.805</v>
      </c>
      <c r="P17" s="33">
        <f t="shared" si="0"/>
        <v>1313.4315697</v>
      </c>
      <c r="Q17" s="146"/>
      <c r="R17" s="26">
        <f t="shared" si="1"/>
        <v>1</v>
      </c>
      <c r="S17" s="31">
        <f t="shared" si="2"/>
        <v>1</v>
      </c>
      <c r="T17" s="146"/>
      <c r="U17" s="37">
        <f t="shared" si="3"/>
        <v>0.11934517431640014</v>
      </c>
      <c r="V17" s="31">
        <f t="shared" si="4"/>
        <v>2.6666666746800053E-3</v>
      </c>
      <c r="W17" s="146"/>
      <c r="X17" s="76">
        <f t="shared" si="13"/>
        <v>10100</v>
      </c>
      <c r="Y17" s="39">
        <f t="shared" si="6"/>
        <v>17111056.015552551</v>
      </c>
      <c r="Z17" s="39">
        <f t="shared" si="7"/>
        <v>260104.20447528598</v>
      </c>
      <c r="AA17" s="39">
        <f t="shared" si="8"/>
        <v>17073.369809014384</v>
      </c>
      <c r="AB17" s="40">
        <f t="shared" si="9"/>
        <v>8384.712099868726</v>
      </c>
      <c r="AD17" s="38">
        <f t="shared" si="10"/>
        <v>17406718.30193672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12"/>
        <v>12503.92</v>
      </c>
      <c r="P18" s="33">
        <f t="shared" si="0"/>
        <v>1319.6558768</v>
      </c>
      <c r="Q18" s="146"/>
      <c r="R18" s="26">
        <f t="shared" si="1"/>
        <v>1</v>
      </c>
      <c r="S18" s="31">
        <f t="shared" si="2"/>
        <v>1</v>
      </c>
      <c r="T18" s="146"/>
      <c r="U18" s="37">
        <f t="shared" si="3"/>
        <v>0.11934540479106619</v>
      </c>
      <c r="V18" s="31">
        <f t="shared" si="4"/>
        <v>2.6666666748329879E-3</v>
      </c>
      <c r="W18" s="146"/>
      <c r="X18" s="76">
        <f t="shared" si="13"/>
        <v>10100</v>
      </c>
      <c r="Y18" s="39">
        <f t="shared" si="6"/>
        <v>17193748.961084187</v>
      </c>
      <c r="Z18" s="39">
        <f t="shared" si="7"/>
        <v>261360.21754038398</v>
      </c>
      <c r="AA18" s="39">
        <f t="shared" si="8"/>
        <v>16955.204677186077</v>
      </c>
      <c r="AB18" s="40">
        <f t="shared" si="9"/>
        <v>8424.8890817751526</v>
      </c>
      <c r="AD18" s="38">
        <f t="shared" si="10"/>
        <v>17490589.272383533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12"/>
        <v>12564.035</v>
      </c>
      <c r="P19" s="33">
        <f t="shared" si="0"/>
        <v>1325.8801838999998</v>
      </c>
      <c r="Q19" s="146"/>
      <c r="R19" s="26">
        <f t="shared" si="1"/>
        <v>1</v>
      </c>
      <c r="S19" s="31">
        <f t="shared" si="2"/>
        <v>1</v>
      </c>
      <c r="T19" s="146"/>
      <c r="U19" s="37">
        <f t="shared" si="3"/>
        <v>0.11934563861396749</v>
      </c>
      <c r="V19" s="31">
        <f t="shared" si="4"/>
        <v>2.6666666749881511E-3</v>
      </c>
      <c r="W19" s="146"/>
      <c r="X19" s="76">
        <f t="shared" si="13"/>
        <v>10100</v>
      </c>
      <c r="Y19" s="39">
        <f t="shared" si="6"/>
        <v>17276442.709389891</v>
      </c>
      <c r="Z19" s="39">
        <f t="shared" si="7"/>
        <v>262616.23060548201</v>
      </c>
      <c r="AA19" s="39">
        <f t="shared" si="8"/>
        <v>16835.110264788393</v>
      </c>
      <c r="AB19" s="40">
        <f t="shared" si="9"/>
        <v>8465.066063681581</v>
      </c>
      <c r="AD19" s="38">
        <f t="shared" si="10"/>
        <v>17574459.116323844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12"/>
        <v>12624.15</v>
      </c>
      <c r="P20" s="33">
        <f t="shared" si="0"/>
        <v>1332.1044909999998</v>
      </c>
      <c r="Q20" s="146"/>
      <c r="R20" s="26">
        <f t="shared" si="1"/>
        <v>1</v>
      </c>
      <c r="S20" s="31">
        <f t="shared" si="2"/>
        <v>1</v>
      </c>
      <c r="T20" s="146"/>
      <c r="U20" s="37">
        <f t="shared" si="3"/>
        <v>0.11934587581737592</v>
      </c>
      <c r="V20" s="31">
        <f t="shared" si="4"/>
        <v>2.6666666751455148E-3</v>
      </c>
      <c r="W20" s="146"/>
      <c r="X20" s="76">
        <f t="shared" si="13"/>
        <v>10100</v>
      </c>
      <c r="Y20" s="39">
        <f t="shared" si="6"/>
        <v>17359137.27210382</v>
      </c>
      <c r="Z20" s="39">
        <f t="shared" si="7"/>
        <v>263872.24367057998</v>
      </c>
      <c r="AA20" s="39">
        <f t="shared" si="8"/>
        <v>16713.086571821346</v>
      </c>
      <c r="AB20" s="40">
        <f t="shared" si="9"/>
        <v>8505.2430455880094</v>
      </c>
      <c r="AD20" s="38">
        <f t="shared" si="10"/>
        <v>17658327.845391806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12"/>
        <v>12684.264999999999</v>
      </c>
      <c r="P21" s="33">
        <f t="shared" si="0"/>
        <v>1338.3287980999999</v>
      </c>
      <c r="Q21" s="146"/>
      <c r="R21" s="26">
        <f t="shared" si="1"/>
        <v>1</v>
      </c>
      <c r="S21" s="31">
        <f t="shared" si="2"/>
        <v>1</v>
      </c>
      <c r="T21" s="146"/>
      <c r="U21" s="37">
        <f t="shared" si="3"/>
        <v>0.11934611643371808</v>
      </c>
      <c r="V21" s="31">
        <f t="shared" si="4"/>
        <v>2.6666666753050999E-3</v>
      </c>
      <c r="W21" s="146"/>
      <c r="X21" s="76">
        <f t="shared" si="13"/>
        <v>10100</v>
      </c>
      <c r="Y21" s="39">
        <f t="shared" si="6"/>
        <v>17441832.660971969</v>
      </c>
      <c r="Z21" s="39">
        <f t="shared" si="7"/>
        <v>265128.25673567795</v>
      </c>
      <c r="AA21" s="39">
        <f t="shared" si="8"/>
        <v>16589.133598284916</v>
      </c>
      <c r="AB21" s="40">
        <f t="shared" si="9"/>
        <v>8545.420027494436</v>
      </c>
      <c r="AD21" s="38">
        <f t="shared" si="10"/>
        <v>17742195.471333429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12"/>
        <v>12744.38</v>
      </c>
      <c r="P22" s="33">
        <f t="shared" si="0"/>
        <v>1344.5531051999999</v>
      </c>
      <c r="Q22" s="146"/>
      <c r="R22" s="26">
        <f t="shared" si="1"/>
        <v>1</v>
      </c>
      <c r="S22" s="31">
        <f t="shared" si="2"/>
        <v>1</v>
      </c>
      <c r="T22" s="146"/>
      <c r="U22" s="37">
        <f t="shared" si="3"/>
        <v>0.11934636049557536</v>
      </c>
      <c r="V22" s="31">
        <f t="shared" si="4"/>
        <v>2.6666666754669274E-3</v>
      </c>
      <c r="W22" s="146"/>
      <c r="X22" s="76">
        <f t="shared" si="13"/>
        <v>10100</v>
      </c>
      <c r="Y22" s="39">
        <f t="shared" si="6"/>
        <v>17524528.887852736</v>
      </c>
      <c r="Z22" s="39">
        <f t="shared" si="7"/>
        <v>266384.26980077598</v>
      </c>
      <c r="AA22" s="39">
        <f t="shared" si="8"/>
        <v>16463.251344179116</v>
      </c>
      <c r="AB22" s="40">
        <f t="shared" si="9"/>
        <v>8585.5970094008662</v>
      </c>
      <c r="AD22" s="38">
        <f t="shared" si="10"/>
        <v>17826062.00600709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12"/>
        <v>12804.495000000001</v>
      </c>
      <c r="P23" s="33">
        <f t="shared" si="0"/>
        <v>1350.7774122999999</v>
      </c>
      <c r="Q23" s="146"/>
      <c r="R23" s="26">
        <f t="shared" si="1"/>
        <v>1</v>
      </c>
      <c r="S23" s="31">
        <f t="shared" si="2"/>
        <v>1</v>
      </c>
      <c r="T23" s="146"/>
      <c r="U23" s="37">
        <f t="shared" si="3"/>
        <v>0.11934660803568393</v>
      </c>
      <c r="V23" s="31">
        <f t="shared" si="4"/>
        <v>2.6666666756310175E-3</v>
      </c>
      <c r="W23" s="146"/>
      <c r="X23" s="76">
        <f t="shared" si="13"/>
        <v>10100</v>
      </c>
      <c r="Y23" s="39">
        <f t="shared" si="6"/>
        <v>17607225.964717474</v>
      </c>
      <c r="Z23" s="39">
        <f t="shared" si="7"/>
        <v>267640.28286587395</v>
      </c>
      <c r="AA23" s="39">
        <f t="shared" si="8"/>
        <v>16335.439809503943</v>
      </c>
      <c r="AB23" s="40">
        <f t="shared" si="9"/>
        <v>8625.7739913072946</v>
      </c>
      <c r="AD23" s="38">
        <f t="shared" si="10"/>
        <v>17909927.461384162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12"/>
        <v>12864.61</v>
      </c>
      <c r="P24" s="33">
        <f t="shared" si="0"/>
        <v>1357.0017194</v>
      </c>
      <c r="Q24" s="146"/>
      <c r="R24" s="26">
        <f t="shared" si="1"/>
        <v>1</v>
      </c>
      <c r="S24" s="31">
        <f t="shared" si="2"/>
        <v>1</v>
      </c>
      <c r="T24" s="146"/>
      <c r="U24" s="37">
        <f t="shared" si="3"/>
        <v>0.11934685908693478</v>
      </c>
      <c r="V24" s="31">
        <f t="shared" si="4"/>
        <v>2.6666666757973923E-3</v>
      </c>
      <c r="W24" s="146"/>
      <c r="X24" s="76">
        <f t="shared" si="13"/>
        <v>10100</v>
      </c>
      <c r="Y24" s="39">
        <f t="shared" si="6"/>
        <v>17689923.903650977</v>
      </c>
      <c r="Z24" s="39">
        <f t="shared" si="7"/>
        <v>268896.29593097203</v>
      </c>
      <c r="AA24" s="39">
        <f t="shared" si="8"/>
        <v>16205.698994259397</v>
      </c>
      <c r="AB24" s="40">
        <f t="shared" si="9"/>
        <v>8665.950973213723</v>
      </c>
      <c r="AD24" s="38">
        <f t="shared" si="10"/>
        <v>17993791.84954942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12"/>
        <v>12924.725</v>
      </c>
      <c r="P25" s="33">
        <f t="shared" si="0"/>
        <v>1363.2260265</v>
      </c>
      <c r="Q25" s="146"/>
      <c r="R25" s="26">
        <f t="shared" si="1"/>
        <v>1</v>
      </c>
      <c r="S25" s="31">
        <f t="shared" si="2"/>
        <v>1</v>
      </c>
      <c r="T25" s="146"/>
      <c r="U25" s="37">
        <f t="shared" si="3"/>
        <v>0.11934711368237363</v>
      </c>
      <c r="V25" s="31">
        <f t="shared" si="4"/>
        <v>2.6666666759660716E-3</v>
      </c>
      <c r="W25" s="146"/>
      <c r="X25" s="76">
        <f t="shared" si="13"/>
        <v>10100</v>
      </c>
      <c r="Y25" s="39">
        <f t="shared" si="6"/>
        <v>17772622.716852073</v>
      </c>
      <c r="Z25" s="39">
        <f t="shared" si="7"/>
        <v>270152.30899607</v>
      </c>
      <c r="AA25" s="39">
        <f t="shared" si="8"/>
        <v>16074.028898445473</v>
      </c>
      <c r="AB25" s="40">
        <f t="shared" si="9"/>
        <v>8706.1279551201496</v>
      </c>
      <c r="AD25" s="38">
        <f t="shared" si="10"/>
        <v>18077655.182701707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12"/>
        <v>12984.84</v>
      </c>
      <c r="P26" s="33">
        <f t="shared" si="0"/>
        <v>1369.4503336</v>
      </c>
      <c r="Q26" s="146"/>
      <c r="R26" s="26">
        <f t="shared" si="1"/>
        <v>1</v>
      </c>
      <c r="S26" s="31">
        <f t="shared" si="2"/>
        <v>1</v>
      </c>
      <c r="T26" s="146"/>
      <c r="U26" s="37">
        <f t="shared" si="3"/>
        <v>0.119347371855201</v>
      </c>
      <c r="V26" s="31">
        <f t="shared" si="4"/>
        <v>2.666666676137078E-3</v>
      </c>
      <c r="W26" s="146"/>
      <c r="X26" s="76">
        <f t="shared" si="13"/>
        <v>10100</v>
      </c>
      <c r="Y26" s="39">
        <f t="shared" si="6"/>
        <v>17855322.416634113</v>
      </c>
      <c r="Z26" s="39">
        <f t="shared" si="7"/>
        <v>271408.32206116803</v>
      </c>
      <c r="AA26" s="39">
        <f t="shared" si="8"/>
        <v>15940.429522062179</v>
      </c>
      <c r="AB26" s="40">
        <f t="shared" si="9"/>
        <v>8746.3049370265799</v>
      </c>
      <c r="AD26" s="38">
        <f t="shared" si="10"/>
        <v>18161517.47315437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12"/>
        <v>13044.955</v>
      </c>
      <c r="P27" s="33">
        <f t="shared" si="0"/>
        <v>1375.6746406999998</v>
      </c>
      <c r="Q27" s="146"/>
      <c r="R27" s="26">
        <f t="shared" si="1"/>
        <v>1</v>
      </c>
      <c r="S27" s="31">
        <f t="shared" si="2"/>
        <v>1</v>
      </c>
      <c r="T27" s="146"/>
      <c r="U27" s="37">
        <f t="shared" si="3"/>
        <v>0.11934763363877221</v>
      </c>
      <c r="V27" s="31">
        <f t="shared" si="4"/>
        <v>2.6666666763104315E-3</v>
      </c>
      <c r="W27" s="146"/>
      <c r="X27" s="76">
        <f t="shared" si="13"/>
        <v>10100</v>
      </c>
      <c r="Y27" s="39">
        <f t="shared" si="6"/>
        <v>17938023.015425541</v>
      </c>
      <c r="Z27" s="39">
        <f t="shared" si="7"/>
        <v>272664.33512626594</v>
      </c>
      <c r="AA27" s="39">
        <f t="shared" si="8"/>
        <v>15804.90086510951</v>
      </c>
      <c r="AB27" s="40">
        <f t="shared" si="9"/>
        <v>8786.4819189330046</v>
      </c>
      <c r="AD27" s="38">
        <f t="shared" si="10"/>
        <v>18245378.733335849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12"/>
        <v>13105.07</v>
      </c>
      <c r="P28" s="33">
        <f t="shared" si="0"/>
        <v>1381.8989477999999</v>
      </c>
      <c r="Q28" s="146"/>
      <c r="R28" s="26">
        <f t="shared" si="1"/>
        <v>1</v>
      </c>
      <c r="S28" s="31">
        <f t="shared" si="2"/>
        <v>1</v>
      </c>
      <c r="T28" s="146"/>
      <c r="U28" s="37">
        <f t="shared" si="3"/>
        <v>0.11934789906659735</v>
      </c>
      <c r="V28" s="31">
        <f t="shared" si="4"/>
        <v>2.6666666764861547E-3</v>
      </c>
      <c r="W28" s="146"/>
      <c r="X28" s="76">
        <f t="shared" si="13"/>
        <v>10100</v>
      </c>
      <c r="Y28" s="39">
        <f t="shared" si="6"/>
        <v>18020724.5257704</v>
      </c>
      <c r="Z28" s="39">
        <f t="shared" si="7"/>
        <v>273920.34819136403</v>
      </c>
      <c r="AA28" s="39">
        <f t="shared" si="8"/>
        <v>15667.44292758747</v>
      </c>
      <c r="AB28" s="40">
        <f t="shared" si="9"/>
        <v>8826.6589008394349</v>
      </c>
      <c r="AD28" s="38">
        <f t="shared" si="10"/>
        <v>18329238.975790191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12"/>
        <v>13165.184999999999</v>
      </c>
      <c r="P29" s="33">
        <f t="shared" si="0"/>
        <v>1388.1232548999999</v>
      </c>
      <c r="Q29" s="146"/>
      <c r="R29" s="26">
        <f t="shared" si="1"/>
        <v>1</v>
      </c>
      <c r="S29" s="31">
        <f t="shared" si="2"/>
        <v>1</v>
      </c>
      <c r="T29" s="146"/>
      <c r="U29" s="37">
        <f t="shared" si="3"/>
        <v>0.11934816817234126</v>
      </c>
      <c r="V29" s="31">
        <f t="shared" si="4"/>
        <v>2.6666666766642683E-3</v>
      </c>
      <c r="W29" s="146"/>
      <c r="X29" s="76">
        <f t="shared" si="13"/>
        <v>10100</v>
      </c>
      <c r="Y29" s="39">
        <f t="shared" si="6"/>
        <v>18103426.960328884</v>
      </c>
      <c r="Z29" s="39">
        <f t="shared" si="7"/>
        <v>275176.361256462</v>
      </c>
      <c r="AA29" s="39">
        <f t="shared" si="8"/>
        <v>15528.055709496053</v>
      </c>
      <c r="AB29" s="40">
        <f t="shared" si="9"/>
        <v>8866.8358827458633</v>
      </c>
      <c r="AD29" s="38">
        <f t="shared" si="10"/>
        <v>18413098.213177588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12"/>
        <v>13225.3</v>
      </c>
      <c r="P30" s="33">
        <f t="shared" si="0"/>
        <v>1394.3475619999999</v>
      </c>
      <c r="Q30" s="146"/>
      <c r="R30" s="26">
        <f t="shared" si="1"/>
        <v>1</v>
      </c>
      <c r="S30" s="31">
        <f t="shared" si="2"/>
        <v>1</v>
      </c>
      <c r="T30" s="146"/>
      <c r="U30" s="37">
        <f t="shared" si="3"/>
        <v>0.11934844098982358</v>
      </c>
      <c r="V30" s="31">
        <f t="shared" si="4"/>
        <v>2.6666666768447931E-3</v>
      </c>
      <c r="W30" s="146"/>
      <c r="X30" s="76">
        <f t="shared" si="13"/>
        <v>10100</v>
      </c>
      <c r="Y30" s="39">
        <f t="shared" si="6"/>
        <v>18186130.331877872</v>
      </c>
      <c r="Z30" s="39">
        <f t="shared" si="7"/>
        <v>276432.37432155997</v>
      </c>
      <c r="AA30" s="39">
        <f t="shared" si="8"/>
        <v>15386.739210835265</v>
      </c>
      <c r="AB30" s="40">
        <f t="shared" si="9"/>
        <v>8907.0128646522899</v>
      </c>
      <c r="AD30" s="38">
        <f t="shared" si="10"/>
        <v>18496956.458274923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12"/>
        <v>13285.415000000001</v>
      </c>
      <c r="P31" s="33">
        <f t="shared" si="0"/>
        <v>1400.5718691</v>
      </c>
      <c r="Q31" s="146"/>
      <c r="R31" s="26">
        <f t="shared" si="1"/>
        <v>1</v>
      </c>
      <c r="S31" s="31">
        <f t="shared" si="2"/>
        <v>1</v>
      </c>
      <c r="T31" s="146"/>
      <c r="U31" s="37">
        <f t="shared" si="3"/>
        <v>0.11934871755301878</v>
      </c>
      <c r="V31" s="31">
        <f t="shared" si="4"/>
        <v>2.6666666770277527E-3</v>
      </c>
      <c r="W31" s="146"/>
      <c r="X31" s="76">
        <f t="shared" si="13"/>
        <v>10100</v>
      </c>
      <c r="Y31" s="39">
        <f t="shared" si="6"/>
        <v>18268834.653311461</v>
      </c>
      <c r="Z31" s="39">
        <f t="shared" si="7"/>
        <v>277688.387386658</v>
      </c>
      <c r="AA31" s="39">
        <f t="shared" si="8"/>
        <v>15243.493431605102</v>
      </c>
      <c r="AB31" s="40">
        <f t="shared" si="9"/>
        <v>8947.1898465587201</v>
      </c>
      <c r="AD31" s="38">
        <f t="shared" si="10"/>
        <v>18580813.723976284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12"/>
        <v>13345.53</v>
      </c>
      <c r="P32" s="33">
        <f t="shared" si="0"/>
        <v>1406.7961762</v>
      </c>
      <c r="Q32" s="146"/>
      <c r="R32" s="26">
        <f t="shared" si="1"/>
        <v>1</v>
      </c>
      <c r="S32" s="31">
        <f t="shared" si="2"/>
        <v>1</v>
      </c>
      <c r="T32" s="146"/>
      <c r="U32" s="37">
        <f t="shared" si="3"/>
        <v>0.11934899789605603</v>
      </c>
      <c r="V32" s="31">
        <f t="shared" si="4"/>
        <v>2.6666666772131677E-3</v>
      </c>
      <c r="W32" s="146"/>
      <c r="X32" s="76">
        <f t="shared" si="13"/>
        <v>10100</v>
      </c>
      <c r="Y32" s="39">
        <f t="shared" si="6"/>
        <v>18351539.937641498</v>
      </c>
      <c r="Z32" s="39">
        <f t="shared" si="7"/>
        <v>278944.40045175602</v>
      </c>
      <c r="AA32" s="39">
        <f t="shared" si="8"/>
        <v>15098.318371805572</v>
      </c>
      <c r="AB32" s="40">
        <f t="shared" si="9"/>
        <v>8987.3668284651485</v>
      </c>
      <c r="AD32" s="38">
        <f t="shared" si="10"/>
        <v>18664670.023293525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12"/>
        <v>13405.645</v>
      </c>
      <c r="P33" s="33">
        <f t="shared" si="0"/>
        <v>1413.0204833</v>
      </c>
      <c r="Q33" s="146"/>
      <c r="R33" s="26">
        <f t="shared" si="1"/>
        <v>1</v>
      </c>
      <c r="S33" s="31">
        <f t="shared" si="2"/>
        <v>1</v>
      </c>
      <c r="T33" s="146"/>
      <c r="U33" s="37">
        <f t="shared" si="3"/>
        <v>0.11934928205321933</v>
      </c>
      <c r="V33" s="31">
        <f t="shared" si="4"/>
        <v>2.6666666774010609E-3</v>
      </c>
      <c r="W33" s="146"/>
      <c r="X33" s="76">
        <f t="shared" si="13"/>
        <v>10100</v>
      </c>
      <c r="Y33" s="39">
        <f t="shared" si="6"/>
        <v>18434246.19799811</v>
      </c>
      <c r="Z33" s="39">
        <f t="shared" si="7"/>
        <v>280200.41351685399</v>
      </c>
      <c r="AA33" s="39">
        <f t="shared" si="8"/>
        <v>14951.214031436661</v>
      </c>
      <c r="AB33" s="40">
        <f t="shared" si="9"/>
        <v>9027.5438103715751</v>
      </c>
      <c r="AD33" s="38">
        <f t="shared" si="10"/>
        <v>18748525.36935677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12"/>
        <v>13465.76</v>
      </c>
      <c r="P34" s="33">
        <f t="shared" si="0"/>
        <v>1419.2447903999998</v>
      </c>
      <c r="Q34" s="146"/>
      <c r="R34" s="26">
        <f t="shared" si="1"/>
        <v>1</v>
      </c>
      <c r="S34" s="31">
        <f t="shared" si="2"/>
        <v>1</v>
      </c>
      <c r="T34" s="146"/>
      <c r="U34" s="37">
        <f t="shared" si="3"/>
        <v>0.11934957005894746</v>
      </c>
      <c r="V34" s="31">
        <f t="shared" si="4"/>
        <v>2.6666666775914524E-3</v>
      </c>
      <c r="W34" s="146"/>
      <c r="X34" s="76">
        <f t="shared" si="13"/>
        <v>10100</v>
      </c>
      <c r="Y34" s="39">
        <f t="shared" si="6"/>
        <v>18516953.447630275</v>
      </c>
      <c r="Z34" s="39">
        <f t="shared" si="7"/>
        <v>281456.42658195196</v>
      </c>
      <c r="AA34" s="39">
        <f t="shared" si="8"/>
        <v>14802.180410498373</v>
      </c>
      <c r="AB34" s="40">
        <f t="shared" si="9"/>
        <v>9067.7207922780035</v>
      </c>
      <c r="AD34" s="38">
        <f t="shared" si="10"/>
        <v>18832379.775415003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12"/>
        <v>13525.875</v>
      </c>
      <c r="P35" s="33">
        <f t="shared" si="0"/>
        <v>1425.4690974999999</v>
      </c>
      <c r="Q35" s="146"/>
      <c r="R35" s="26">
        <f t="shared" si="1"/>
        <v>1</v>
      </c>
      <c r="S35" s="31">
        <f t="shared" si="2"/>
        <v>1</v>
      </c>
      <c r="T35" s="146"/>
      <c r="U35" s="37">
        <f t="shared" si="3"/>
        <v>0.11934986194783397</v>
      </c>
      <c r="V35" s="31">
        <f t="shared" si="4"/>
        <v>2.6666666777843658E-3</v>
      </c>
      <c r="W35" s="146"/>
      <c r="X35" s="76">
        <f t="shared" si="13"/>
        <v>10100</v>
      </c>
      <c r="Y35" s="39">
        <f t="shared" si="6"/>
        <v>18599661.699906301</v>
      </c>
      <c r="Z35" s="39">
        <f t="shared" si="7"/>
        <v>282712.43964704999</v>
      </c>
      <c r="AA35" s="39">
        <f t="shared" si="8"/>
        <v>14651.217508990718</v>
      </c>
      <c r="AB35" s="40">
        <f t="shared" si="9"/>
        <v>9107.8977741844319</v>
      </c>
      <c r="AD35" s="38">
        <f t="shared" si="10"/>
        <v>18916233.254836526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12"/>
        <v>13585.99</v>
      </c>
      <c r="P36" s="33">
        <f t="shared" si="0"/>
        <v>1431.6934045999999</v>
      </c>
      <c r="Q36" s="146"/>
      <c r="R36" s="26">
        <f t="shared" si="1"/>
        <v>1</v>
      </c>
      <c r="S36" s="31">
        <f t="shared" si="2"/>
        <v>1</v>
      </c>
      <c r="T36" s="146"/>
      <c r="U36" s="37">
        <f t="shared" si="3"/>
        <v>0.11935015775462716</v>
      </c>
      <c r="V36" s="31">
        <f t="shared" si="4"/>
        <v>2.6666666779798232E-3</v>
      </c>
      <c r="W36" s="146"/>
      <c r="X36" s="76">
        <f t="shared" si="13"/>
        <v>10100</v>
      </c>
      <c r="Y36" s="39">
        <f t="shared" si="6"/>
        <v>18682370.968314398</v>
      </c>
      <c r="Z36" s="39">
        <f t="shared" si="7"/>
        <v>283968.45271214796</v>
      </c>
      <c r="AA36" s="39">
        <f t="shared" si="8"/>
        <v>14498.325326913691</v>
      </c>
      <c r="AB36" s="40">
        <f t="shared" si="9"/>
        <v>9148.0747560908603</v>
      </c>
      <c r="AD36" s="38">
        <f t="shared" si="10"/>
        <v>19000085.821109548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12"/>
        <v>13646.105</v>
      </c>
      <c r="P37" s="33">
        <f t="shared" si="0"/>
        <v>1437.9177116999999</v>
      </c>
      <c r="Q37" s="146"/>
      <c r="R37" s="26">
        <f t="shared" si="1"/>
        <v>1</v>
      </c>
      <c r="S37" s="31">
        <f t="shared" si="2"/>
        <v>1</v>
      </c>
      <c r="T37" s="146"/>
      <c r="U37" s="37">
        <f t="shared" si="3"/>
        <v>0.11935045751423019</v>
      </c>
      <c r="V37" s="31">
        <f t="shared" si="4"/>
        <v>2.6666666781778462E-3</v>
      </c>
      <c r="W37" s="146"/>
      <c r="X37" s="76">
        <f t="shared" si="13"/>
        <v>10100</v>
      </c>
      <c r="Y37" s="39">
        <f t="shared" si="6"/>
        <v>18765081.266463216</v>
      </c>
      <c r="Z37" s="39">
        <f t="shared" si="7"/>
        <v>285224.46577724599</v>
      </c>
      <c r="AA37" s="39">
        <f t="shared" si="8"/>
        <v>14343.503864267286</v>
      </c>
      <c r="AB37" s="40">
        <f t="shared" si="9"/>
        <v>9188.2517379972887</v>
      </c>
      <c r="AD37" s="38">
        <f t="shared" si="10"/>
        <v>19083937.487842724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12"/>
        <v>13706.220000000001</v>
      </c>
      <c r="P38" s="33">
        <f t="shared" si="0"/>
        <v>1444.1420188</v>
      </c>
      <c r="Q38" s="146"/>
      <c r="R38" s="26">
        <f t="shared" si="1"/>
        <v>1</v>
      </c>
      <c r="S38" s="31">
        <f t="shared" si="2"/>
        <v>1</v>
      </c>
      <c r="T38" s="146"/>
      <c r="U38" s="37">
        <f t="shared" si="3"/>
        <v>0.11935076126170094</v>
      </c>
      <c r="V38" s="31">
        <f t="shared" si="4"/>
        <v>2.6666666783784578E-3</v>
      </c>
      <c r="W38" s="146"/>
      <c r="X38" s="76">
        <f t="shared" si="13"/>
        <v>10100</v>
      </c>
      <c r="Y38" s="39">
        <f t="shared" si="6"/>
        <v>18847792.608082365</v>
      </c>
      <c r="Z38" s="39">
        <f t="shared" si="7"/>
        <v>286480.47884234408</v>
      </c>
      <c r="AA38" s="39">
        <f t="shared" si="8"/>
        <v>14186.753121051512</v>
      </c>
      <c r="AB38" s="40">
        <f t="shared" si="9"/>
        <v>9228.4287199037171</v>
      </c>
      <c r="AD38" s="38">
        <f t="shared" si="10"/>
        <v>19167788.268765666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12"/>
        <v>13766.334999999999</v>
      </c>
      <c r="P39" s="33">
        <f t="shared" si="0"/>
        <v>1450.3663258999998</v>
      </c>
      <c r="Q39" s="146"/>
      <c r="R39" s="26">
        <f t="shared" si="1"/>
        <v>1</v>
      </c>
      <c r="S39" s="31">
        <f t="shared" si="2"/>
        <v>1</v>
      </c>
      <c r="T39" s="146"/>
      <c r="U39" s="37">
        <f t="shared" si="3"/>
        <v>0.11935106903225207</v>
      </c>
      <c r="V39" s="31">
        <f t="shared" si="4"/>
        <v>2.6666666785816794E-3</v>
      </c>
      <c r="W39" s="146"/>
      <c r="X39" s="76">
        <f t="shared" si="13"/>
        <v>10100</v>
      </c>
      <c r="Y39" s="39">
        <f t="shared" si="6"/>
        <v>18930505.007022936</v>
      </c>
      <c r="Z39" s="39">
        <f t="shared" si="7"/>
        <v>287736.49190744199</v>
      </c>
      <c r="AA39" s="39">
        <f t="shared" si="8"/>
        <v>14028.073097266359</v>
      </c>
      <c r="AB39" s="40">
        <f t="shared" si="9"/>
        <v>9268.6057018101419</v>
      </c>
      <c r="AD39" s="38">
        <f t="shared" si="10"/>
        <v>19251638.177729458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12"/>
        <v>13826.45</v>
      </c>
      <c r="P40" s="33">
        <f t="shared" si="0"/>
        <v>1456.590633</v>
      </c>
      <c r="Q40" s="146"/>
      <c r="R40" s="26">
        <f t="shared" si="1"/>
        <v>1</v>
      </c>
      <c r="S40" s="31">
        <f t="shared" si="2"/>
        <v>1</v>
      </c>
      <c r="T40" s="146"/>
      <c r="U40" s="37">
        <f t="shared" si="3"/>
        <v>0.11935138086125104</v>
      </c>
      <c r="V40" s="31">
        <f t="shared" si="4"/>
        <v>2.6666666787875356E-3</v>
      </c>
      <c r="W40" s="146"/>
      <c r="X40" s="76">
        <f t="shared" si="13"/>
        <v>10100</v>
      </c>
      <c r="Y40" s="39">
        <f t="shared" si="6"/>
        <v>19013218.47725809</v>
      </c>
      <c r="Z40" s="39">
        <f t="shared" si="7"/>
        <v>288992.50497253996</v>
      </c>
      <c r="AA40" s="39">
        <f t="shared" si="8"/>
        <v>13867.463792911834</v>
      </c>
      <c r="AB40" s="40">
        <f t="shared" si="9"/>
        <v>9308.7826837165721</v>
      </c>
      <c r="AD40" s="38">
        <f t="shared" si="10"/>
        <v>19335487.228707258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12"/>
        <v>13886.565000000001</v>
      </c>
      <c r="P41" s="33">
        <f t="shared" si="0"/>
        <v>1462.8149401000001</v>
      </c>
      <c r="Q41" s="146"/>
      <c r="R41" s="26">
        <f t="shared" si="1"/>
        <v>1</v>
      </c>
      <c r="S41" s="31">
        <f t="shared" si="2"/>
        <v>1</v>
      </c>
      <c r="T41" s="146"/>
      <c r="U41" s="37">
        <f t="shared" si="3"/>
        <v>0.11935169678422008</v>
      </c>
      <c r="V41" s="31">
        <f t="shared" si="4"/>
        <v>2.6666666789960467E-3</v>
      </c>
      <c r="W41" s="146"/>
      <c r="X41" s="76">
        <f t="shared" si="13"/>
        <v>10100</v>
      </c>
      <c r="Y41" s="39">
        <f t="shared" si="6"/>
        <v>19095933.032883521</v>
      </c>
      <c r="Z41" s="39">
        <f t="shared" si="7"/>
        <v>290248.51803763804</v>
      </c>
      <c r="AA41" s="39">
        <f t="shared" si="8"/>
        <v>13704.925207987935</v>
      </c>
      <c r="AB41" s="40">
        <f t="shared" si="9"/>
        <v>9348.9596656230024</v>
      </c>
      <c r="AD41" s="38">
        <f t="shared" si="10"/>
        <v>19419335.435794771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12"/>
        <v>13946.68</v>
      </c>
      <c r="P42" s="33">
        <f t="shared" si="0"/>
        <v>1469.0392471999999</v>
      </c>
      <c r="Q42" s="146"/>
      <c r="R42" s="26">
        <f t="shared" si="1"/>
        <v>1</v>
      </c>
      <c r="S42" s="31">
        <f t="shared" si="2"/>
        <v>1</v>
      </c>
      <c r="T42" s="146"/>
      <c r="U42" s="37">
        <f t="shared" si="3"/>
        <v>0.11935201683683624</v>
      </c>
      <c r="V42" s="31">
        <f t="shared" si="4"/>
        <v>2.6666666792072372E-3</v>
      </c>
      <c r="W42" s="146"/>
      <c r="X42" s="76">
        <f t="shared" si="13"/>
        <v>10100</v>
      </c>
      <c r="Y42" s="39">
        <f t="shared" si="6"/>
        <v>19178648.688118055</v>
      </c>
      <c r="Z42" s="39">
        <f t="shared" si="7"/>
        <v>291504.53110273601</v>
      </c>
      <c r="AA42" s="39">
        <f t="shared" si="8"/>
        <v>13540.457342494665</v>
      </c>
      <c r="AB42" s="40">
        <f t="shared" si="9"/>
        <v>9389.1366475294271</v>
      </c>
      <c r="AD42" s="38">
        <f t="shared" si="10"/>
        <v>19503182.813210815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12"/>
        <v>14006.795</v>
      </c>
      <c r="P43" s="33">
        <f t="shared" si="0"/>
        <v>1475.2635542999999</v>
      </c>
      <c r="Q43" s="146"/>
      <c r="R43" s="26">
        <f t="shared" si="1"/>
        <v>1</v>
      </c>
      <c r="S43" s="31">
        <f t="shared" si="2"/>
        <v>1</v>
      </c>
      <c r="T43" s="146"/>
      <c r="U43" s="37">
        <f t="shared" si="3"/>
        <v>0.1193523410549313</v>
      </c>
      <c r="V43" s="31">
        <f t="shared" si="4"/>
        <v>2.666666679421129E-3</v>
      </c>
      <c r="W43" s="146"/>
      <c r="X43" s="76">
        <f t="shared" si="13"/>
        <v>10100</v>
      </c>
      <c r="Y43" s="39">
        <f t="shared" si="6"/>
        <v>19261365.457304154</v>
      </c>
      <c r="Z43" s="39">
        <f t="shared" si="7"/>
        <v>292760.54416783398</v>
      </c>
      <c r="AA43" s="39">
        <f t="shared" si="8"/>
        <v>13374.060196432018</v>
      </c>
      <c r="AB43" s="40">
        <f t="shared" si="9"/>
        <v>9429.3136294358574</v>
      </c>
      <c r="AD43" s="38">
        <f t="shared" si="10"/>
        <v>19587029.375297859</v>
      </c>
      <c r="AE43" s="125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12"/>
        <v>14066.91</v>
      </c>
      <c r="P44" s="33">
        <f t="shared" si="0"/>
        <v>1481.4878613999999</v>
      </c>
      <c r="Q44" s="146"/>
      <c r="R44" s="26">
        <f t="shared" si="1"/>
        <v>1</v>
      </c>
      <c r="S44" s="31">
        <f t="shared" si="2"/>
        <v>1</v>
      </c>
      <c r="T44" s="146"/>
      <c r="U44" s="37">
        <f t="shared" si="3"/>
        <v>0.11935266947449183</v>
      </c>
      <c r="V44" s="31">
        <f t="shared" si="4"/>
        <v>2.6666666796377452E-3</v>
      </c>
      <c r="W44" s="146"/>
      <c r="X44" s="76">
        <f t="shared" si="13"/>
        <v>10100</v>
      </c>
      <c r="Y44" s="39">
        <f t="shared" si="6"/>
        <v>19344083.354908444</v>
      </c>
      <c r="Z44" s="39">
        <f t="shared" si="7"/>
        <v>294016.55723293201</v>
      </c>
      <c r="AA44" s="39">
        <f t="shared" si="8"/>
        <v>13205.733769800001</v>
      </c>
      <c r="AB44" s="40">
        <f t="shared" si="9"/>
        <v>9469.4906113422858</v>
      </c>
      <c r="AD44" s="38">
        <f t="shared" si="10"/>
        <v>19670875.136522517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12"/>
        <v>14127.025</v>
      </c>
      <c r="P45" s="33">
        <f t="shared" si="0"/>
        <v>1487.7121685</v>
      </c>
      <c r="Q45" s="146"/>
      <c r="R45" s="26">
        <f t="shared" si="1"/>
        <v>1</v>
      </c>
      <c r="S45" s="31">
        <f t="shared" si="2"/>
        <v>1</v>
      </c>
      <c r="T45" s="146"/>
      <c r="U45" s="37">
        <f t="shared" si="3"/>
        <v>0.11935300213165921</v>
      </c>
      <c r="V45" s="31">
        <f t="shared" si="4"/>
        <v>2.6666666798571092E-3</v>
      </c>
      <c r="W45" s="146"/>
      <c r="X45" s="76">
        <f t="shared" si="13"/>
        <v>10100</v>
      </c>
      <c r="Y45" s="39">
        <f t="shared" si="6"/>
        <v>19426802.395522274</v>
      </c>
      <c r="Z45" s="39">
        <f t="shared" si="7"/>
        <v>295272.57029802998</v>
      </c>
      <c r="AA45" s="39">
        <f t="shared" si="8"/>
        <v>13035.478062598606</v>
      </c>
      <c r="AB45" s="40">
        <f t="shared" si="9"/>
        <v>9509.6675932487142</v>
      </c>
      <c r="AD45" s="38">
        <f t="shared" si="10"/>
        <v>19754720.111476153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12"/>
        <v>14187.14</v>
      </c>
      <c r="P46" s="33">
        <f t="shared" si="0"/>
        <v>1493.9364755999998</v>
      </c>
      <c r="Q46" s="146"/>
      <c r="R46" s="26">
        <f t="shared" si="1"/>
        <v>1</v>
      </c>
      <c r="S46" s="31">
        <f t="shared" si="2"/>
        <v>1</v>
      </c>
      <c r="T46" s="146"/>
      <c r="U46" s="37">
        <f t="shared" si="3"/>
        <v>0.11935333906272956</v>
      </c>
      <c r="V46" s="31">
        <f t="shared" si="4"/>
        <v>2.6666666800792432E-3</v>
      </c>
      <c r="W46" s="146"/>
      <c r="X46" s="76">
        <f t="shared" si="13"/>
        <v>10100</v>
      </c>
      <c r="Y46" s="39">
        <f t="shared" si="6"/>
        <v>19509522.593862236</v>
      </c>
      <c r="Z46" s="39">
        <f t="shared" si="7"/>
        <v>296528.58336312801</v>
      </c>
      <c r="AA46" s="39">
        <f t="shared" si="8"/>
        <v>12863.293074827843</v>
      </c>
      <c r="AB46" s="40">
        <f t="shared" si="9"/>
        <v>9549.8445751551408</v>
      </c>
      <c r="AD46" s="38">
        <f t="shared" si="10"/>
        <v>19838564.314875346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12"/>
        <v>14247.255000000001</v>
      </c>
      <c r="P47" s="33">
        <f t="shared" si="0"/>
        <v>1500.1607827</v>
      </c>
      <c r="Q47" s="146"/>
      <c r="R47" s="26">
        <f t="shared" si="1"/>
        <v>1</v>
      </c>
      <c r="S47" s="31">
        <f t="shared" si="2"/>
        <v>1</v>
      </c>
      <c r="T47" s="146"/>
      <c r="U47" s="37">
        <f t="shared" si="3"/>
        <v>0.11935368030415383</v>
      </c>
      <c r="V47" s="31">
        <f t="shared" si="4"/>
        <v>2.6666666803041718E-3</v>
      </c>
      <c r="W47" s="146"/>
      <c r="X47" s="76">
        <f t="shared" si="13"/>
        <v>10100</v>
      </c>
      <c r="Y47" s="39">
        <f t="shared" si="6"/>
        <v>19592243.964770708</v>
      </c>
      <c r="Z47" s="39">
        <f t="shared" si="7"/>
        <v>297784.59642822598</v>
      </c>
      <c r="AA47" s="39">
        <f t="shared" si="8"/>
        <v>12689.178806487706</v>
      </c>
      <c r="AB47" s="40">
        <f t="shared" si="9"/>
        <v>9590.021557061571</v>
      </c>
      <c r="AD47" s="38">
        <f t="shared" ref="AD47:AD54" si="14">SUM(X47:AB47)</f>
        <v>19922407.761562485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12"/>
        <v>14307.369999999999</v>
      </c>
      <c r="P48" s="33">
        <f t="shared" si="0"/>
        <v>1506.3850897999998</v>
      </c>
      <c r="Q48" s="146"/>
      <c r="R48" s="26">
        <f t="shared" si="1"/>
        <v>1</v>
      </c>
      <c r="S48" s="31">
        <f t="shared" si="2"/>
        <v>1</v>
      </c>
      <c r="T48" s="146"/>
      <c r="U48" s="37">
        <f t="shared" si="3"/>
        <v>0.1193540258925377</v>
      </c>
      <c r="V48" s="31">
        <f t="shared" si="4"/>
        <v>2.6666666805319175E-3</v>
      </c>
      <c r="W48" s="146"/>
      <c r="X48" s="76">
        <f t="shared" si="13"/>
        <v>10100</v>
      </c>
      <c r="Y48" s="39">
        <f t="shared" si="6"/>
        <v>19674966.523216363</v>
      </c>
      <c r="Z48" s="39">
        <f t="shared" si="7"/>
        <v>299040.60949332395</v>
      </c>
      <c r="AA48" s="39">
        <f t="shared" si="8"/>
        <v>12513.135257578189</v>
      </c>
      <c r="AB48" s="40">
        <f t="shared" si="9"/>
        <v>9630.1985389679976</v>
      </c>
      <c r="AD48" s="38">
        <f t="shared" si="14"/>
        <v>20006250.466506232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12"/>
        <v>14367.485000000001</v>
      </c>
      <c r="P49" s="33">
        <f t="shared" si="0"/>
        <v>1512.6093968999999</v>
      </c>
      <c r="Q49" s="146"/>
      <c r="R49" s="26">
        <f t="shared" si="1"/>
        <v>1</v>
      </c>
      <c r="S49" s="31">
        <f t="shared" si="2"/>
        <v>1</v>
      </c>
      <c r="T49" s="146"/>
      <c r="U49" s="37">
        <f t="shared" si="3"/>
        <v>0.11935437586464166</v>
      </c>
      <c r="V49" s="31">
        <f t="shared" si="4"/>
        <v>2.6666666807625039E-3</v>
      </c>
      <c r="W49" s="146"/>
      <c r="X49" s="76">
        <f t="shared" si="13"/>
        <v>10100</v>
      </c>
      <c r="Y49" s="39">
        <f t="shared" si="6"/>
        <v>19757690.284294765</v>
      </c>
      <c r="Z49" s="39">
        <f t="shared" si="7"/>
        <v>300296.62255842204</v>
      </c>
      <c r="AA49" s="39">
        <f t="shared" si="8"/>
        <v>12335.162428099306</v>
      </c>
      <c r="AB49" s="40">
        <f t="shared" si="9"/>
        <v>9670.375520874426</v>
      </c>
      <c r="AD49" s="38">
        <f t="shared" si="14"/>
        <v>20090092.444802161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12"/>
        <v>14427.6</v>
      </c>
      <c r="P50" s="33">
        <f t="shared" si="0"/>
        <v>1518.8337039999999</v>
      </c>
      <c r="Q50" s="146"/>
      <c r="R50" s="26">
        <f t="shared" si="1"/>
        <v>1</v>
      </c>
      <c r="S50" s="31">
        <f t="shared" si="2"/>
        <v>1</v>
      </c>
      <c r="T50" s="146"/>
      <c r="U50" s="37">
        <f t="shared" si="3"/>
        <v>0.119354730257381</v>
      </c>
      <c r="V50" s="31">
        <f t="shared" si="4"/>
        <v>2.6666666809959539E-3</v>
      </c>
      <c r="W50" s="146"/>
      <c r="X50" s="76">
        <f t="shared" si="13"/>
        <v>10100</v>
      </c>
      <c r="Y50" s="39">
        <f t="shared" si="6"/>
        <v>19840415.263228834</v>
      </c>
      <c r="Z50" s="39">
        <f t="shared" si="7"/>
        <v>301552.63562352001</v>
      </c>
      <c r="AA50" s="39">
        <f t="shared" si="8"/>
        <v>12155.260318051045</v>
      </c>
      <c r="AB50" s="40">
        <f t="shared" si="9"/>
        <v>9710.5525027808544</v>
      </c>
      <c r="AD50" s="38">
        <f t="shared" si="14"/>
        <v>20173933.711673185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12"/>
        <v>14487.715</v>
      </c>
      <c r="P51" s="33">
        <f t="shared" si="0"/>
        <v>1525.0580110999999</v>
      </c>
      <c r="Q51" s="146"/>
      <c r="R51" s="26">
        <f t="shared" si="1"/>
        <v>1</v>
      </c>
      <c r="S51" s="31">
        <f t="shared" si="2"/>
        <v>1</v>
      </c>
      <c r="T51" s="146"/>
      <c r="U51" s="37">
        <f t="shared" si="3"/>
        <v>0.11935508910782573</v>
      </c>
      <c r="V51" s="31">
        <f t="shared" si="4"/>
        <v>2.6666666812322922E-3</v>
      </c>
      <c r="W51" s="146"/>
      <c r="X51" s="76">
        <f t="shared" si="13"/>
        <v>10100</v>
      </c>
      <c r="Y51" s="39">
        <f t="shared" si="6"/>
        <v>19923141.475369416</v>
      </c>
      <c r="Z51" s="39">
        <f t="shared" si="7"/>
        <v>302808.64868861798</v>
      </c>
      <c r="AA51" s="39">
        <f t="shared" si="8"/>
        <v>11973.42892743341</v>
      </c>
      <c r="AB51" s="40">
        <f t="shared" si="9"/>
        <v>9750.7294846872828</v>
      </c>
      <c r="AD51" s="38">
        <f t="shared" si="14"/>
        <v>20257774.282470156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12"/>
        <v>14547.83</v>
      </c>
      <c r="P52" s="33">
        <f t="shared" si="0"/>
        <v>1531.2823182</v>
      </c>
      <c r="Q52" s="146"/>
      <c r="R52" s="26">
        <f t="shared" si="1"/>
        <v>1</v>
      </c>
      <c r="S52" s="31">
        <f t="shared" si="2"/>
        <v>1</v>
      </c>
      <c r="T52" s="146"/>
      <c r="U52" s="37">
        <f t="shared" si="3"/>
        <v>0.11935545245320071</v>
      </c>
      <c r="V52" s="31">
        <f t="shared" si="4"/>
        <v>2.6666666814715422E-3</v>
      </c>
      <c r="W52" s="146"/>
      <c r="X52" s="76">
        <f t="shared" si="13"/>
        <v>10100</v>
      </c>
      <c r="Y52" s="39">
        <f t="shared" si="6"/>
        <v>20005868.936195835</v>
      </c>
      <c r="Z52" s="39">
        <f t="shared" si="7"/>
        <v>304064.66175371595</v>
      </c>
      <c r="AA52" s="39">
        <f t="shared" si="8"/>
        <v>11789.668256246401</v>
      </c>
      <c r="AB52" s="40">
        <f t="shared" si="9"/>
        <v>9790.9064665937094</v>
      </c>
      <c r="AD52" s="38">
        <f t="shared" si="14"/>
        <v>20341614.172672387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12"/>
        <v>14607.945</v>
      </c>
      <c r="P53" s="33">
        <f t="shared" si="0"/>
        <v>1537.5066252999998</v>
      </c>
      <c r="Q53" s="146"/>
      <c r="R53" s="26">
        <f t="shared" si="1"/>
        <v>1</v>
      </c>
      <c r="S53" s="31">
        <f t="shared" si="2"/>
        <v>1</v>
      </c>
      <c r="T53" s="146"/>
      <c r="U53" s="37">
        <f t="shared" si="3"/>
        <v>0.11935582033088553</v>
      </c>
      <c r="V53" s="31">
        <f t="shared" si="4"/>
        <v>2.6666666817137278E-3</v>
      </c>
      <c r="W53" s="146"/>
      <c r="X53" s="76">
        <f t="shared" si="13"/>
        <v>10100</v>
      </c>
      <c r="Y53" s="39">
        <f t="shared" si="6"/>
        <v>20088597.661316387</v>
      </c>
      <c r="Z53" s="39">
        <f t="shared" si="7"/>
        <v>305320.67481881403</v>
      </c>
      <c r="AA53" s="39">
        <f t="shared" si="8"/>
        <v>11603.978304490025</v>
      </c>
      <c r="AB53" s="40">
        <f t="shared" si="9"/>
        <v>9831.0834485001378</v>
      </c>
      <c r="AD53" s="38">
        <f t="shared" si="14"/>
        <v>20425453.397888191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>B54</f>
        <v>14668.06</v>
      </c>
      <c r="P54" s="33">
        <f t="shared" si="0"/>
        <v>1543.7309323999998</v>
      </c>
      <c r="Q54" s="147"/>
      <c r="R54" s="26">
        <f t="shared" si="1"/>
        <v>1</v>
      </c>
      <c r="S54" s="31">
        <f t="shared" si="2"/>
        <v>1</v>
      </c>
      <c r="T54" s="147"/>
      <c r="U54" s="37">
        <f t="shared" si="3"/>
        <v>0.11935619277841458</v>
      </c>
      <c r="V54" s="31">
        <f t="shared" si="4"/>
        <v>2.666666681958872E-3</v>
      </c>
      <c r="W54" s="147"/>
      <c r="X54" s="76">
        <f t="shared" si="13"/>
        <v>10100</v>
      </c>
      <c r="Y54" s="39">
        <f t="shared" si="6"/>
        <v>20171327.666468903</v>
      </c>
      <c r="Z54" s="39">
        <f t="shared" si="7"/>
        <v>306576.68788391195</v>
      </c>
      <c r="AA54" s="39">
        <f t="shared" si="8"/>
        <v>11416.35907216427</v>
      </c>
      <c r="AB54" s="40">
        <f t="shared" si="9"/>
        <v>9871.2604304065662</v>
      </c>
      <c r="AD54" s="38">
        <f t="shared" si="14"/>
        <v>20509291.973855387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858109236.97746897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842272552.56988597</v>
      </c>
      <c r="Z56" s="64">
        <f>SUM(Z9:Z54)</f>
        <v>12802554.12028352</v>
      </c>
      <c r="AA56" s="64">
        <f>SUM(AA9:AA54)</f>
        <v>688285.48377404804</v>
      </c>
      <c r="AB56" s="69">
        <f>SUM(AB9:AB54)</f>
        <v>412494.80352554889</v>
      </c>
      <c r="AD56" s="65">
        <f>X56+Y56+Z56+AA56+AB56</f>
        <v>858109236.97746909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78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77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D9</f>
        <v>11902.77</v>
      </c>
      <c r="P9" s="33">
        <f>E9+(I9)</f>
        <v>1239.4128057999999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0.11934324546675659</v>
      </c>
      <c r="V9" s="31">
        <f>($AI$7/$AG$12)*(1+0.15*(P9/$AG$10)^4)+$AH$32</f>
        <v>2.6666666730206724E-3</v>
      </c>
      <c r="W9" s="146"/>
      <c r="X9" s="76">
        <f>($AG$7*$AG$8*S9*$AG$24+$AG$15*$AG$16*R9*$AG$24)</f>
        <v>3600</v>
      </c>
      <c r="Y9" s="39">
        <f>(O9*U9*$AG$30+P9*V9*$AG$29)*365</f>
        <v>16366508.621649075</v>
      </c>
      <c r="Z9" s="39">
        <f>(O9*$AI$15*$AG$37+P9*$AI$7*$AG$36)*365</f>
        <v>248721.24688940399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7974.1039341394426</v>
      </c>
      <c r="AD9" s="38">
        <f>SUM(X9:AB9)</f>
        <v>16643953.215604875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D10</f>
        <v>12023</v>
      </c>
      <c r="P10" s="33">
        <f t="shared" ref="P10:P54" si="1">E10+(I10)</f>
        <v>1251.86142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2.6666666732798215E-3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16531881.776477873</v>
      </c>
      <c r="Z10" s="39">
        <f t="shared" ref="Z10:Z54" si="8">(O10*$AI$15*$AG$37+P10*$AI$7*$AG$36)*365</f>
        <v>251233.27301960002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8054.4578979522985</v>
      </c>
      <c r="AD10" s="38">
        <f t="shared" ref="AD10:AD46" si="11">SUM(X10:AB10)</f>
        <v>16812083.739066053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12143.23</v>
      </c>
      <c r="P11" s="33">
        <f t="shared" si="1"/>
        <v>1264.3100341999998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0.1193440710479194</v>
      </c>
      <c r="V11" s="31">
        <f t="shared" si="5"/>
        <v>2.6666666735468188E-3</v>
      </c>
      <c r="W11" s="146"/>
      <c r="X11" s="76">
        <f t="shared" si="6"/>
        <v>3600</v>
      </c>
      <c r="Y11" s="39">
        <f t="shared" si="7"/>
        <v>16697257.786069337</v>
      </c>
      <c r="Z11" s="39">
        <f t="shared" si="8"/>
        <v>253745.29914979596</v>
      </c>
      <c r="AA11" s="39">
        <f t="shared" si="9"/>
        <v>17477.465184511639</v>
      </c>
      <c r="AB11" s="40">
        <f t="shared" si="10"/>
        <v>8134.8118617651553</v>
      </c>
      <c r="AD11" s="38">
        <f t="shared" si="11"/>
        <v>16980215.362265412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0"/>
        <v>12263.46</v>
      </c>
      <c r="P12" s="33">
        <f t="shared" si="1"/>
        <v>1276.7586483999999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0.119344502661417</v>
      </c>
      <c r="V12" s="31">
        <f t="shared" si="5"/>
        <v>2.6666666738218193E-3</v>
      </c>
      <c r="W12" s="146"/>
      <c r="X12" s="76">
        <f t="shared" si="6"/>
        <v>3600</v>
      </c>
      <c r="Y12" s="39">
        <f t="shared" si="7"/>
        <v>16862636.736922737</v>
      </c>
      <c r="Z12" s="39">
        <f t="shared" si="8"/>
        <v>256257.32527999196</v>
      </c>
      <c r="AA12" s="39">
        <f t="shared" si="9"/>
        <v>17638.278726751319</v>
      </c>
      <c r="AB12" s="40">
        <f t="shared" si="10"/>
        <v>8215.1658255780112</v>
      </c>
      <c r="AD12" s="38">
        <f t="shared" si="11"/>
        <v>17148347.506755061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12383.69</v>
      </c>
      <c r="P13" s="33">
        <f t="shared" si="1"/>
        <v>1289.2072625999999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0.11934494715785231</v>
      </c>
      <c r="V13" s="31">
        <f t="shared" si="5"/>
        <v>2.666666674104983E-3</v>
      </c>
      <c r="W13" s="146"/>
      <c r="X13" s="76">
        <f>($AG$7*$AG$8*S13*$AG$24+$AG$15*$AG$16*R13*$AG$24)</f>
        <v>3600</v>
      </c>
      <c r="Y13" s="39">
        <f t="shared" si="7"/>
        <v>17028018.717267245</v>
      </c>
      <c r="Z13" s="39">
        <f t="shared" si="8"/>
        <v>258769.35141018804</v>
      </c>
      <c r="AA13" s="39">
        <f t="shared" si="9"/>
        <v>17785.753356209741</v>
      </c>
      <c r="AB13" s="40">
        <f t="shared" si="10"/>
        <v>8295.519789390868</v>
      </c>
      <c r="AD13" s="38">
        <f t="shared" si="11"/>
        <v>17316469.341823034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12503.92</v>
      </c>
      <c r="P14" s="33">
        <f t="shared" si="1"/>
        <v>1301.6558768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0.11934540479106619</v>
      </c>
      <c r="V14" s="31">
        <f t="shared" si="5"/>
        <v>2.6666666743964699E-3</v>
      </c>
      <c r="W14" s="146"/>
      <c r="X14" s="76">
        <f>($AG$7*$AG$8*S14*$AG$24+$AG$15*$AG$16*R14*$AG$24)+AG26</f>
        <v>1511350</v>
      </c>
      <c r="Y14" s="39">
        <f t="shared" si="7"/>
        <v>17193403.817079041</v>
      </c>
      <c r="Z14" s="39">
        <f t="shared" si="8"/>
        <v>261281.37754038398</v>
      </c>
      <c r="AA14" s="39">
        <f t="shared" si="9"/>
        <v>17757.785394045473</v>
      </c>
      <c r="AB14" s="40">
        <f t="shared" si="10"/>
        <v>8375.8737532037248</v>
      </c>
      <c r="AD14" s="38">
        <f t="shared" si="11"/>
        <v>18992168.853766676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0"/>
        <v>12624.15</v>
      </c>
      <c r="P15" s="33">
        <f t="shared" si="1"/>
        <v>1314.1044909999998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0.11934587581737592</v>
      </c>
      <c r="V15" s="31">
        <f t="shared" si="5"/>
        <v>2.66666667469644E-3</v>
      </c>
      <c r="W15" s="146"/>
      <c r="X15" s="76">
        <f>($AJ$11*$AG$8*S15*$AG$25+$AJ$9*$AG$8*S15*$AG$24+$AG$15*$AG$16*R15*$AG$24)</f>
        <v>10100</v>
      </c>
      <c r="Y15" s="39">
        <f t="shared" si="7"/>
        <v>17358792.12809848</v>
      </c>
      <c r="Z15" s="39">
        <f t="shared" si="8"/>
        <v>263793.40367058001</v>
      </c>
      <c r="AA15" s="39">
        <f t="shared" si="9"/>
        <v>17725.958870742455</v>
      </c>
      <c r="AB15" s="40">
        <f t="shared" si="10"/>
        <v>8456.2277170165798</v>
      </c>
      <c r="AD15" s="38">
        <f t="shared" si="11"/>
        <v>17658867.718356818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12744.38</v>
      </c>
      <c r="P16" s="33">
        <f t="shared" si="1"/>
        <v>1326.5531051999999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0.11934636049557536</v>
      </c>
      <c r="V16" s="31">
        <f t="shared" si="5"/>
        <v>2.6666666750050578E-3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17524183.743847191</v>
      </c>
      <c r="Z16" s="39">
        <f t="shared" si="8"/>
        <v>266305.42980077595</v>
      </c>
      <c r="AA16" s="39">
        <f t="shared" si="9"/>
        <v>17690.273786300691</v>
      </c>
      <c r="AB16" s="40">
        <f t="shared" si="10"/>
        <v>8536.5816808294367</v>
      </c>
      <c r="AD16" s="38">
        <f t="shared" si="11"/>
        <v>17826816.029115096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0"/>
        <v>12864.61</v>
      </c>
      <c r="P17" s="33">
        <f t="shared" si="1"/>
        <v>1339.0017194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0.11934685908693478</v>
      </c>
      <c r="V17" s="31">
        <f t="shared" si="5"/>
        <v>2.666666675322487E-3</v>
      </c>
      <c r="W17" s="146"/>
      <c r="X17" s="76">
        <f t="shared" si="13"/>
        <v>10100</v>
      </c>
      <c r="Y17" s="39">
        <f t="shared" si="7"/>
        <v>17689578.759645224</v>
      </c>
      <c r="Z17" s="39">
        <f t="shared" si="8"/>
        <v>268817.45593097201</v>
      </c>
      <c r="AA17" s="39">
        <f t="shared" si="9"/>
        <v>17650.730140720189</v>
      </c>
      <c r="AB17" s="40">
        <f t="shared" si="10"/>
        <v>8616.9356446422953</v>
      </c>
      <c r="AD17" s="38">
        <f t="shared" si="11"/>
        <v>17994763.881361555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12984.84</v>
      </c>
      <c r="P18" s="33">
        <f t="shared" si="1"/>
        <v>1351.4503336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0.119347371855201</v>
      </c>
      <c r="V18" s="31">
        <f t="shared" si="5"/>
        <v>2.6666666756488943E-3</v>
      </c>
      <c r="W18" s="146"/>
      <c r="X18" s="76">
        <f t="shared" si="13"/>
        <v>10100</v>
      </c>
      <c r="Y18" s="39">
        <f t="shared" si="7"/>
        <v>17854977.272628143</v>
      </c>
      <c r="Z18" s="39">
        <f t="shared" si="8"/>
        <v>271329.482061168</v>
      </c>
      <c r="AA18" s="39">
        <f t="shared" si="9"/>
        <v>17607.327934000925</v>
      </c>
      <c r="AB18" s="40">
        <f t="shared" si="10"/>
        <v>8697.2896084551503</v>
      </c>
      <c r="AD18" s="38">
        <f t="shared" si="11"/>
        <v>18162711.372231767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13105.07</v>
      </c>
      <c r="P19" s="33">
        <f t="shared" si="1"/>
        <v>1363.8989477999999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0.11934789906659735</v>
      </c>
      <c r="V19" s="31">
        <f t="shared" si="5"/>
        <v>2.6666666759844471E-3</v>
      </c>
      <c r="W19" s="146"/>
      <c r="X19" s="76">
        <f t="shared" si="13"/>
        <v>10100</v>
      </c>
      <c r="Y19" s="39">
        <f t="shared" si="7"/>
        <v>18020379.381764211</v>
      </c>
      <c r="Z19" s="39">
        <f t="shared" si="8"/>
        <v>273841.508191364</v>
      </c>
      <c r="AA19" s="39">
        <f t="shared" si="9"/>
        <v>17560.067166142919</v>
      </c>
      <c r="AB19" s="40">
        <f t="shared" si="10"/>
        <v>8777.6435722680053</v>
      </c>
      <c r="AD19" s="38">
        <f t="shared" si="11"/>
        <v>18330658.600693986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13225.3</v>
      </c>
      <c r="P20" s="33">
        <f t="shared" si="1"/>
        <v>1376.3475619999999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0.11934844098982358</v>
      </c>
      <c r="V20" s="31">
        <f t="shared" si="5"/>
        <v>2.6666666763293149E-3</v>
      </c>
      <c r="W20" s="146"/>
      <c r="X20" s="76">
        <f t="shared" si="13"/>
        <v>10100</v>
      </c>
      <c r="Y20" s="39">
        <f t="shared" si="7"/>
        <v>18185785.187871456</v>
      </c>
      <c r="Z20" s="39">
        <f t="shared" si="8"/>
        <v>276353.53432155994</v>
      </c>
      <c r="AA20" s="39">
        <f t="shared" si="9"/>
        <v>17508.94783714617</v>
      </c>
      <c r="AB20" s="40">
        <f t="shared" si="10"/>
        <v>8857.9975360808621</v>
      </c>
      <c r="AD20" s="38">
        <f t="shared" si="11"/>
        <v>18498605.667566247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13345.53</v>
      </c>
      <c r="P21" s="33">
        <f t="shared" si="1"/>
        <v>1388.7961762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0.11934899789605603</v>
      </c>
      <c r="V21" s="31">
        <f t="shared" si="5"/>
        <v>2.6666666766836681E-3</v>
      </c>
      <c r="W21" s="146"/>
      <c r="X21" s="76">
        <f t="shared" si="13"/>
        <v>10100</v>
      </c>
      <c r="Y21" s="39">
        <f t="shared" si="7"/>
        <v>18351194.793634843</v>
      </c>
      <c r="Z21" s="39">
        <f t="shared" si="8"/>
        <v>278865.560451756</v>
      </c>
      <c r="AA21" s="39">
        <f t="shared" si="9"/>
        <v>17453.969947010672</v>
      </c>
      <c r="AB21" s="40">
        <f t="shared" si="10"/>
        <v>8938.3514998937208</v>
      </c>
      <c r="AD21" s="38">
        <f t="shared" si="11"/>
        <v>18666552.675533503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13465.76</v>
      </c>
      <c r="P22" s="33">
        <f t="shared" si="1"/>
        <v>1401.2447903999998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0.11934957005894746</v>
      </c>
      <c r="V22" s="31">
        <f t="shared" si="5"/>
        <v>2.6666666770476799E-3</v>
      </c>
      <c r="W22" s="146"/>
      <c r="X22" s="76">
        <f t="shared" si="13"/>
        <v>10100</v>
      </c>
      <c r="Y22" s="39">
        <f t="shared" si="7"/>
        <v>18516608.303623382</v>
      </c>
      <c r="Z22" s="39">
        <f t="shared" si="8"/>
        <v>281377.586581952</v>
      </c>
      <c r="AA22" s="39">
        <f t="shared" si="9"/>
        <v>17395.133495736423</v>
      </c>
      <c r="AB22" s="40">
        <f t="shared" si="10"/>
        <v>9018.7054637065739</v>
      </c>
      <c r="AD22" s="38">
        <f t="shared" si="11"/>
        <v>18834499.729164779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13585.99</v>
      </c>
      <c r="P23" s="33">
        <f t="shared" si="1"/>
        <v>1413.6934045999999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0.11935015775462716</v>
      </c>
      <c r="V23" s="31">
        <f t="shared" si="5"/>
        <v>2.6666666774215232E-3</v>
      </c>
      <c r="W23" s="146"/>
      <c r="X23" s="76">
        <f t="shared" si="13"/>
        <v>10100</v>
      </c>
      <c r="Y23" s="39">
        <f t="shared" si="7"/>
        <v>18682025.824307259</v>
      </c>
      <c r="Z23" s="39">
        <f t="shared" si="8"/>
        <v>283889.61271214799</v>
      </c>
      <c r="AA23" s="39">
        <f t="shared" si="9"/>
        <v>17332.438483323433</v>
      </c>
      <c r="AB23" s="40">
        <f t="shared" si="10"/>
        <v>9099.0594275194326</v>
      </c>
      <c r="AD23" s="38">
        <f t="shared" si="11"/>
        <v>19002446.93493025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13706.220000000001</v>
      </c>
      <c r="P24" s="33">
        <f t="shared" si="1"/>
        <v>1426.1420188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0.11935076126170094</v>
      </c>
      <c r="V24" s="31">
        <f t="shared" si="5"/>
        <v>2.6666666778053742E-3</v>
      </c>
      <c r="W24" s="146"/>
      <c r="X24" s="76">
        <f t="shared" si="13"/>
        <v>10100</v>
      </c>
      <c r="Y24" s="39">
        <f t="shared" si="7"/>
        <v>18847447.464074973</v>
      </c>
      <c r="Z24" s="39">
        <f t="shared" si="8"/>
        <v>286401.63884234405</v>
      </c>
      <c r="AA24" s="39">
        <f t="shared" si="9"/>
        <v>17265.884909771696</v>
      </c>
      <c r="AB24" s="40">
        <f t="shared" si="10"/>
        <v>9179.4133913322894</v>
      </c>
      <c r="AD24" s="38">
        <f t="shared" si="11"/>
        <v>19170394.401218422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13826.45</v>
      </c>
      <c r="P25" s="33">
        <f t="shared" si="1"/>
        <v>1438.590633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0.11935138086125104</v>
      </c>
      <c r="V25" s="31">
        <f t="shared" si="5"/>
        <v>2.6666666781994092E-3</v>
      </c>
      <c r="W25" s="146"/>
      <c r="X25" s="76">
        <f t="shared" si="13"/>
        <v>10100</v>
      </c>
      <c r="Y25" s="39">
        <f t="shared" si="7"/>
        <v>19012873.333250437</v>
      </c>
      <c r="Z25" s="39">
        <f t="shared" si="8"/>
        <v>288913.66497253993</v>
      </c>
      <c r="AA25" s="39">
        <f t="shared" si="9"/>
        <v>17195.472775081202</v>
      </c>
      <c r="AB25" s="40">
        <f t="shared" si="10"/>
        <v>9259.7673551451444</v>
      </c>
      <c r="AD25" s="38">
        <f t="shared" si="11"/>
        <v>19338342.238353204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13946.68</v>
      </c>
      <c r="P26" s="33">
        <f t="shared" si="1"/>
        <v>1451.0392471999999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0.11935201683683624</v>
      </c>
      <c r="V26" s="31">
        <f t="shared" si="5"/>
        <v>2.6666666786038075E-3</v>
      </c>
      <c r="W26" s="146"/>
      <c r="X26" s="76">
        <f t="shared" si="13"/>
        <v>10100</v>
      </c>
      <c r="Y26" s="39">
        <f t="shared" si="7"/>
        <v>19178303.544110138</v>
      </c>
      <c r="Z26" s="39">
        <f t="shared" si="8"/>
        <v>291425.69110273599</v>
      </c>
      <c r="AA26" s="39">
        <f t="shared" si="9"/>
        <v>17121.202079251972</v>
      </c>
      <c r="AB26" s="40">
        <f t="shared" si="10"/>
        <v>9340.1213189579994</v>
      </c>
      <c r="AD26" s="38">
        <f t="shared" si="11"/>
        <v>19506290.558611084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14066.91</v>
      </c>
      <c r="P27" s="33">
        <f t="shared" si="1"/>
        <v>1463.4878613999999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0.11935266947449183</v>
      </c>
      <c r="V27" s="31">
        <f t="shared" si="5"/>
        <v>2.666666679018749E-3</v>
      </c>
      <c r="W27" s="146"/>
      <c r="X27" s="76">
        <f t="shared" si="13"/>
        <v>10100</v>
      </c>
      <c r="Y27" s="39">
        <f t="shared" si="7"/>
        <v>19343738.210900251</v>
      </c>
      <c r="Z27" s="39">
        <f t="shared" si="8"/>
        <v>293937.71723293205</v>
      </c>
      <c r="AA27" s="39">
        <f t="shared" si="9"/>
        <v>17043.07282228399</v>
      </c>
      <c r="AB27" s="40">
        <f t="shared" si="10"/>
        <v>9420.475282770858</v>
      </c>
      <c r="AD27" s="38">
        <f t="shared" si="11"/>
        <v>19674239.476238236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14187.14</v>
      </c>
      <c r="P28" s="33">
        <f t="shared" si="1"/>
        <v>1475.9364755999998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0.11935333906272956</v>
      </c>
      <c r="V28" s="31">
        <f t="shared" si="5"/>
        <v>2.6666666794444159E-3</v>
      </c>
      <c r="W28" s="146"/>
      <c r="X28" s="76">
        <f t="shared" si="13"/>
        <v>10100</v>
      </c>
      <c r="Y28" s="39">
        <f t="shared" si="7"/>
        <v>19509177.449853759</v>
      </c>
      <c r="Z28" s="39">
        <f t="shared" si="8"/>
        <v>296449.74336312799</v>
      </c>
      <c r="AA28" s="39">
        <f t="shared" si="9"/>
        <v>16961.085004177261</v>
      </c>
      <c r="AB28" s="40">
        <f t="shared" si="10"/>
        <v>9500.829246583713</v>
      </c>
      <c r="AD28" s="38">
        <f t="shared" si="11"/>
        <v>19842189.107467648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14307.369999999999</v>
      </c>
      <c r="P29" s="33">
        <f t="shared" si="1"/>
        <v>1488.3850897999998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0.1193540258925377</v>
      </c>
      <c r="V29" s="31">
        <f t="shared" si="5"/>
        <v>2.6666666798809903E-3</v>
      </c>
      <c r="W29" s="146"/>
      <c r="X29" s="76">
        <f t="shared" si="13"/>
        <v>10100</v>
      </c>
      <c r="Y29" s="39">
        <f t="shared" si="7"/>
        <v>19674621.3792076</v>
      </c>
      <c r="Z29" s="39">
        <f t="shared" si="8"/>
        <v>298961.76949332398</v>
      </c>
      <c r="AA29" s="39">
        <f t="shared" si="9"/>
        <v>16875.238624931786</v>
      </c>
      <c r="AB29" s="40">
        <f t="shared" si="10"/>
        <v>9581.1832103965698</v>
      </c>
      <c r="AD29" s="38">
        <f t="shared" si="11"/>
        <v>20010139.570536248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14427.6</v>
      </c>
      <c r="P30" s="33">
        <f t="shared" si="1"/>
        <v>1500.8337039999999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0.119354730257381</v>
      </c>
      <c r="V30" s="31">
        <f t="shared" si="5"/>
        <v>2.6666666803286578E-3</v>
      </c>
      <c r="W30" s="146"/>
      <c r="X30" s="76">
        <f t="shared" si="13"/>
        <v>10100</v>
      </c>
      <c r="Y30" s="39">
        <f t="shared" si="7"/>
        <v>19840070.119219776</v>
      </c>
      <c r="Z30" s="39">
        <f t="shared" si="8"/>
        <v>301473.79562352004</v>
      </c>
      <c r="AA30" s="39">
        <f t="shared" si="9"/>
        <v>16785.533684547565</v>
      </c>
      <c r="AB30" s="40">
        <f t="shared" si="10"/>
        <v>9661.5371742094248</v>
      </c>
      <c r="AD30" s="38">
        <f t="shared" si="11"/>
        <v>20178090.985702053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14547.83</v>
      </c>
      <c r="P31" s="33">
        <f t="shared" si="1"/>
        <v>1513.2823182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0.11935545245320071</v>
      </c>
      <c r="V31" s="31">
        <f t="shared" si="5"/>
        <v>2.6666666807876041E-3</v>
      </c>
      <c r="W31" s="146"/>
      <c r="X31" s="76">
        <f t="shared" si="13"/>
        <v>10100</v>
      </c>
      <c r="Y31" s="39">
        <f t="shared" si="7"/>
        <v>20005523.792186476</v>
      </c>
      <c r="Z31" s="39">
        <f t="shared" si="8"/>
        <v>303985.82175371598</v>
      </c>
      <c r="AA31" s="39">
        <f t="shared" si="9"/>
        <v>16691.97018302459</v>
      </c>
      <c r="AB31" s="40">
        <f t="shared" si="10"/>
        <v>9741.8911380222817</v>
      </c>
      <c r="AD31" s="38">
        <f t="shared" si="11"/>
        <v>20346043.475261237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14668.06</v>
      </c>
      <c r="P32" s="33">
        <f t="shared" si="1"/>
        <v>1525.7309323999998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0.11935619277841458</v>
      </c>
      <c r="V32" s="31">
        <f t="shared" si="5"/>
        <v>2.6666666812580177E-3</v>
      </c>
      <c r="W32" s="146"/>
      <c r="X32" s="76">
        <f t="shared" si="13"/>
        <v>10100</v>
      </c>
      <c r="Y32" s="39">
        <f t="shared" si="7"/>
        <v>20170982.522459235</v>
      </c>
      <c r="Z32" s="39">
        <f t="shared" si="8"/>
        <v>306497.84788391198</v>
      </c>
      <c r="AA32" s="39">
        <f t="shared" si="9"/>
        <v>16594.548120362881</v>
      </c>
      <c r="AB32" s="40">
        <f t="shared" si="10"/>
        <v>9822.2451018351367</v>
      </c>
      <c r="AD32" s="38">
        <f t="shared" si="11"/>
        <v>20513997.163565349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14788.29</v>
      </c>
      <c r="P33" s="33">
        <f t="shared" si="1"/>
        <v>1538.1795466000001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0.11935695153391687</v>
      </c>
      <c r="V33" s="31">
        <f t="shared" si="5"/>
        <v>2.6666666817400878E-3</v>
      </c>
      <c r="W33" s="146"/>
      <c r="X33" s="76">
        <f t="shared" si="13"/>
        <v>10100</v>
      </c>
      <c r="Y33" s="39">
        <f t="shared" si="7"/>
        <v>20336446.43646203</v>
      </c>
      <c r="Z33" s="39">
        <f t="shared" si="8"/>
        <v>309009.87401410798</v>
      </c>
      <c r="AA33" s="39">
        <f t="shared" si="9"/>
        <v>16493.267496562414</v>
      </c>
      <c r="AB33" s="40">
        <f t="shared" si="10"/>
        <v>9902.5990656479953</v>
      </c>
      <c r="AD33" s="38">
        <f t="shared" si="11"/>
        <v>20681952.177038349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14908.52</v>
      </c>
      <c r="P34" s="33">
        <f t="shared" si="1"/>
        <v>1550.6281607999999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0.1193577290230783</v>
      </c>
      <c r="V34" s="31">
        <f t="shared" si="5"/>
        <v>2.6666666822340048E-3</v>
      </c>
      <c r="W34" s="146"/>
      <c r="X34" s="76">
        <f t="shared" si="13"/>
        <v>10100</v>
      </c>
      <c r="Y34" s="39">
        <f t="shared" si="7"/>
        <v>20501915.662708424</v>
      </c>
      <c r="Z34" s="39">
        <f t="shared" si="8"/>
        <v>311521.90014430397</v>
      </c>
      <c r="AA34" s="39">
        <f t="shared" si="9"/>
        <v>16388.128311623201</v>
      </c>
      <c r="AB34" s="40">
        <f t="shared" si="10"/>
        <v>9982.9530294608503</v>
      </c>
      <c r="AD34" s="38">
        <f t="shared" si="11"/>
        <v>20849908.644193813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15028.75</v>
      </c>
      <c r="P35" s="33">
        <f t="shared" si="1"/>
        <v>1563.076775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0.11935852555174611</v>
      </c>
      <c r="V35" s="31">
        <f t="shared" si="5"/>
        <v>2.666666682739962E-3</v>
      </c>
      <c r="W35" s="146"/>
      <c r="X35" s="76">
        <f t="shared" si="13"/>
        <v>10100</v>
      </c>
      <c r="Y35" s="39">
        <f t="shared" si="7"/>
        <v>20667390.331818685</v>
      </c>
      <c r="Z35" s="39">
        <f t="shared" si="8"/>
        <v>314033.92627449997</v>
      </c>
      <c r="AA35" s="39">
        <f t="shared" si="9"/>
        <v>16279.130565545243</v>
      </c>
      <c r="AB35" s="40">
        <f t="shared" si="10"/>
        <v>10063.306993273707</v>
      </c>
      <c r="AD35" s="38">
        <f t="shared" si="11"/>
        <v>21017866.695652004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15148.98</v>
      </c>
      <c r="P36" s="33">
        <f t="shared" si="1"/>
        <v>1575.5253891999998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0.11935934142824405</v>
      </c>
      <c r="V36" s="31">
        <f t="shared" si="5"/>
        <v>2.6666666832581539E-3</v>
      </c>
      <c r="W36" s="146"/>
      <c r="X36" s="76">
        <f t="shared" si="13"/>
        <v>10100</v>
      </c>
      <c r="Y36" s="39">
        <f t="shared" si="7"/>
        <v>20832870.576536931</v>
      </c>
      <c r="Z36" s="39">
        <f t="shared" si="8"/>
        <v>316545.95240469597</v>
      </c>
      <c r="AA36" s="39">
        <f t="shared" si="9"/>
        <v>16166.274258328542</v>
      </c>
      <c r="AB36" s="40">
        <f t="shared" si="10"/>
        <v>10143.660957086564</v>
      </c>
      <c r="AD36" s="38">
        <f t="shared" si="11"/>
        <v>21185826.464157041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15269.21</v>
      </c>
      <c r="P37" s="33">
        <f t="shared" si="1"/>
        <v>1587.9740033999999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0.11936017696337231</v>
      </c>
      <c r="V37" s="31">
        <f t="shared" si="5"/>
        <v>2.6666666837887754E-3</v>
      </c>
      <c r="W37" s="146"/>
      <c r="X37" s="76">
        <f t="shared" si="13"/>
        <v>10100</v>
      </c>
      <c r="Y37" s="39">
        <f t="shared" si="7"/>
        <v>20998356.531748232</v>
      </c>
      <c r="Z37" s="39">
        <f t="shared" si="8"/>
        <v>319057.97853489191</v>
      </c>
      <c r="AA37" s="39">
        <f t="shared" si="9"/>
        <v>16049.559389973085</v>
      </c>
      <c r="AB37" s="40">
        <f t="shared" si="10"/>
        <v>10224.014920899419</v>
      </c>
      <c r="AD37" s="38">
        <f t="shared" si="11"/>
        <v>21353788.084593996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15389.44</v>
      </c>
      <c r="P38" s="33">
        <f t="shared" si="1"/>
        <v>1600.4226176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0.11936103247040766</v>
      </c>
      <c r="V38" s="31">
        <f t="shared" si="5"/>
        <v>2.6666666843320236E-3</v>
      </c>
      <c r="W38" s="146"/>
      <c r="X38" s="76">
        <f t="shared" si="13"/>
        <v>10100</v>
      </c>
      <c r="Y38" s="39">
        <f t="shared" si="7"/>
        <v>21163848.334495757</v>
      </c>
      <c r="Z38" s="39">
        <f t="shared" si="8"/>
        <v>321570.00466508802</v>
      </c>
      <c r="AA38" s="39">
        <f t="shared" si="9"/>
        <v>15928.985960478889</v>
      </c>
      <c r="AB38" s="40">
        <f t="shared" si="10"/>
        <v>10304.368884712278</v>
      </c>
      <c r="AD38" s="38">
        <f t="shared" si="11"/>
        <v>21521751.694006037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15509.67</v>
      </c>
      <c r="P39" s="33">
        <f t="shared" si="1"/>
        <v>1612.8712317999998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0.11936190826510329</v>
      </c>
      <c r="V39" s="31">
        <f t="shared" si="5"/>
        <v>2.6666666848880975E-3</v>
      </c>
      <c r="W39" s="146"/>
      <c r="X39" s="76">
        <f t="shared" si="13"/>
        <v>10100</v>
      </c>
      <c r="Y39" s="39">
        <f t="shared" si="7"/>
        <v>21329346.123997882</v>
      </c>
      <c r="Z39" s="39">
        <f t="shared" si="8"/>
        <v>324082.03079528402</v>
      </c>
      <c r="AA39" s="39">
        <f t="shared" si="9"/>
        <v>15804.55396984594</v>
      </c>
      <c r="AB39" s="40">
        <f t="shared" si="10"/>
        <v>10384.722848525133</v>
      </c>
      <c r="AD39" s="38">
        <f t="shared" si="11"/>
        <v>21689717.431611534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15629.9</v>
      </c>
      <c r="P40" s="33">
        <f t="shared" si="1"/>
        <v>1625.3198459999999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0.11936280466568891</v>
      </c>
      <c r="V40" s="31">
        <f t="shared" si="5"/>
        <v>2.6666666854571978E-3</v>
      </c>
      <c r="W40" s="146"/>
      <c r="X40" s="76">
        <f t="shared" si="13"/>
        <v>10100</v>
      </c>
      <c r="Y40" s="39">
        <f t="shared" si="7"/>
        <v>21494850.041665349</v>
      </c>
      <c r="Z40" s="39">
        <f t="shared" si="8"/>
        <v>326594.05692547996</v>
      </c>
      <c r="AA40" s="39">
        <f t="shared" si="9"/>
        <v>15676.263418074246</v>
      </c>
      <c r="AB40" s="40">
        <f t="shared" si="10"/>
        <v>10465.076812337988</v>
      </c>
      <c r="AD40" s="38">
        <f t="shared" si="11"/>
        <v>21857685.438821241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15750.130000000001</v>
      </c>
      <c r="P41" s="33">
        <f t="shared" si="1"/>
        <v>1637.7684601999999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0.11936372199287076</v>
      </c>
      <c r="V41" s="31">
        <f t="shared" si="5"/>
        <v>2.6666666860395254E-3</v>
      </c>
      <c r="W41" s="146"/>
      <c r="X41" s="76">
        <f t="shared" si="13"/>
        <v>10100</v>
      </c>
      <c r="Y41" s="39">
        <f t="shared" si="7"/>
        <v>21660360.231118377</v>
      </c>
      <c r="Z41" s="39">
        <f t="shared" si="8"/>
        <v>329106.08305567602</v>
      </c>
      <c r="AA41" s="39">
        <f t="shared" si="9"/>
        <v>15544.114305163805</v>
      </c>
      <c r="AB41" s="40">
        <f t="shared" si="10"/>
        <v>10545.430776150846</v>
      </c>
      <c r="AD41" s="38">
        <f t="shared" si="11"/>
        <v>22025655.859255366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15870.36</v>
      </c>
      <c r="P42" s="33">
        <f t="shared" si="1"/>
        <v>1650.2170744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0.11936466056983151</v>
      </c>
      <c r="V42" s="31">
        <f t="shared" si="5"/>
        <v>2.666666686635284E-3</v>
      </c>
      <c r="W42" s="146"/>
      <c r="X42" s="76">
        <f t="shared" si="13"/>
        <v>10100</v>
      </c>
      <c r="Y42" s="39">
        <f t="shared" si="7"/>
        <v>21825876.838203769</v>
      </c>
      <c r="Z42" s="39">
        <f t="shared" si="8"/>
        <v>331618.10918587202</v>
      </c>
      <c r="AA42" s="39">
        <f t="shared" si="9"/>
        <v>15408.106631114621</v>
      </c>
      <c r="AB42" s="40">
        <f t="shared" si="10"/>
        <v>10625.784739963703</v>
      </c>
      <c r="AD42" s="38">
        <f t="shared" si="11"/>
        <v>22193628.838760719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15990.59</v>
      </c>
      <c r="P43" s="33">
        <f t="shared" si="1"/>
        <v>1662.6656885999998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0.11936562072223041</v>
      </c>
      <c r="V43" s="31">
        <f t="shared" si="5"/>
        <v>2.6666666872446794E-3</v>
      </c>
      <c r="W43" s="146"/>
      <c r="X43" s="76">
        <f t="shared" si="13"/>
        <v>10100</v>
      </c>
      <c r="Y43" s="39">
        <f t="shared" si="7"/>
        <v>21991400.011012077</v>
      </c>
      <c r="Z43" s="39">
        <f t="shared" si="8"/>
        <v>334130.13531606796</v>
      </c>
      <c r="AA43" s="39">
        <f t="shared" si="9"/>
        <v>15268.240395926679</v>
      </c>
      <c r="AB43" s="40">
        <f t="shared" si="10"/>
        <v>10706.13870377656</v>
      </c>
      <c r="AD43" s="38">
        <f t="shared" si="11"/>
        <v>22361604.525427848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16110.82</v>
      </c>
      <c r="P44" s="33">
        <f t="shared" si="1"/>
        <v>1675.1143027999999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0.11936660277820312</v>
      </c>
      <c r="V44" s="31">
        <f t="shared" si="5"/>
        <v>2.6666666878679178E-3</v>
      </c>
      <c r="W44" s="146"/>
      <c r="X44" s="76">
        <f t="shared" si="13"/>
        <v>10100</v>
      </c>
      <c r="Y44" s="39">
        <f t="shared" si="7"/>
        <v>22156929.899894703</v>
      </c>
      <c r="Z44" s="39">
        <f t="shared" si="8"/>
        <v>336642.16144626401</v>
      </c>
      <c r="AA44" s="39">
        <f t="shared" si="9"/>
        <v>15124.515599599999</v>
      </c>
      <c r="AB44" s="40">
        <f t="shared" si="10"/>
        <v>10786.492667589415</v>
      </c>
      <c r="AD44" s="38">
        <f t="shared" si="11"/>
        <v>22529583.069608156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16231.05</v>
      </c>
      <c r="P45" s="33">
        <f t="shared" si="1"/>
        <v>1687.5629169999997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0.11936760706836183</v>
      </c>
      <c r="V45" s="31">
        <f t="shared" si="5"/>
        <v>2.6666666885052058E-3</v>
      </c>
      <c r="W45" s="146"/>
      <c r="X45" s="76">
        <f t="shared" si="13"/>
        <v>10100</v>
      </c>
      <c r="Y45" s="39">
        <f t="shared" si="7"/>
        <v>22322466.657481037</v>
      </c>
      <c r="Z45" s="39">
        <f t="shared" si="8"/>
        <v>339154.18757645995</v>
      </c>
      <c r="AA45" s="39">
        <f t="shared" si="9"/>
        <v>14976.932242134568</v>
      </c>
      <c r="AB45" s="40">
        <f t="shared" si="10"/>
        <v>10866.84663140227</v>
      </c>
      <c r="AD45" s="38">
        <f t="shared" si="11"/>
        <v>22697564.623931035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16351.279999999999</v>
      </c>
      <c r="P46" s="33">
        <f t="shared" si="1"/>
        <v>1700.0115311999998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0.11936863392579526</v>
      </c>
      <c r="V46" s="31">
        <f t="shared" si="5"/>
        <v>2.6666666891567554E-3</v>
      </c>
      <c r="W46" s="146"/>
      <c r="X46" s="76">
        <f t="shared" si="13"/>
        <v>10100</v>
      </c>
      <c r="Y46" s="39">
        <f t="shared" si="7"/>
        <v>22488010.438695591</v>
      </c>
      <c r="Z46" s="39">
        <f t="shared" si="8"/>
        <v>341666.21370665595</v>
      </c>
      <c r="AA46" s="39">
        <f t="shared" si="9"/>
        <v>14825.490323530395</v>
      </c>
      <c r="AB46" s="40">
        <f t="shared" si="10"/>
        <v>10947.200595215127</v>
      </c>
      <c r="AD46" s="38">
        <f t="shared" si="11"/>
        <v>22865549.343320992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16471.510000000002</v>
      </c>
      <c r="P47" s="33">
        <f t="shared" si="1"/>
        <v>1712.4601454000001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0.11936968368606858</v>
      </c>
      <c r="V47" s="31">
        <f t="shared" si="5"/>
        <v>2.666666689822776E-3</v>
      </c>
      <c r="W47" s="146"/>
      <c r="X47" s="76">
        <f t="shared" si="13"/>
        <v>10100</v>
      </c>
      <c r="Y47" s="39">
        <f t="shared" si="7"/>
        <v>22653561.400775112</v>
      </c>
      <c r="Z47" s="39">
        <f t="shared" si="8"/>
        <v>344178.23983685207</v>
      </c>
      <c r="AA47" s="39">
        <f t="shared" si="9"/>
        <v>14670.189843787473</v>
      </c>
      <c r="AB47" s="40">
        <f t="shared" si="10"/>
        <v>11027.554559027985</v>
      </c>
      <c r="AD47" s="38">
        <f t="shared" ref="AD47:AD54" si="14">SUM(X47:AB47)</f>
        <v>23033537.385014784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16591.739999999998</v>
      </c>
      <c r="P48" s="33">
        <f t="shared" si="1"/>
        <v>1724.9087595999997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0.11937075668722347</v>
      </c>
      <c r="V48" s="31">
        <f t="shared" si="5"/>
        <v>2.6666666905034806E-3</v>
      </c>
      <c r="W48" s="146"/>
      <c r="X48" s="76">
        <f t="shared" si="13"/>
        <v>10100</v>
      </c>
      <c r="Y48" s="39">
        <f t="shared" si="7"/>
        <v>22819119.703285702</v>
      </c>
      <c r="Z48" s="39">
        <f t="shared" si="8"/>
        <v>346690.26596704795</v>
      </c>
      <c r="AA48" s="39">
        <f t="shared" si="9"/>
        <v>14511.030802905798</v>
      </c>
      <c r="AB48" s="40">
        <f t="shared" si="10"/>
        <v>11107.90852284084</v>
      </c>
      <c r="AD48" s="38">
        <f t="shared" si="14"/>
        <v>23201528.908578496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16711.97</v>
      </c>
      <c r="P49" s="33">
        <f t="shared" si="1"/>
        <v>1737.3573738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0.11937185326977812</v>
      </c>
      <c r="V49" s="31">
        <f t="shared" si="5"/>
        <v>2.6666666911990843E-3</v>
      </c>
      <c r="W49" s="146"/>
      <c r="X49" s="76">
        <f t="shared" si="13"/>
        <v>10100</v>
      </c>
      <c r="Y49" s="39">
        <f t="shared" si="7"/>
        <v>22984685.508140005</v>
      </c>
      <c r="Z49" s="39">
        <f t="shared" si="8"/>
        <v>349202.29209724406</v>
      </c>
      <c r="AA49" s="39">
        <f t="shared" si="9"/>
        <v>14348.013200885385</v>
      </c>
      <c r="AB49" s="40">
        <f t="shared" si="10"/>
        <v>11188.262486653695</v>
      </c>
      <c r="AD49" s="38">
        <f t="shared" si="14"/>
        <v>23369524.075924791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16832.2</v>
      </c>
      <c r="P50" s="33">
        <f t="shared" si="1"/>
        <v>1749.8059880000001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0.11937297377672719</v>
      </c>
      <c r="V50" s="31">
        <f t="shared" si="5"/>
        <v>2.6666666919098014E-3</v>
      </c>
      <c r="W50" s="146"/>
      <c r="X50" s="76">
        <f t="shared" si="13"/>
        <v>10100</v>
      </c>
      <c r="Y50" s="39">
        <f t="shared" si="7"/>
        <v>23150258.979614243</v>
      </c>
      <c r="Z50" s="39">
        <f t="shared" si="8"/>
        <v>351714.31822743994</v>
      </c>
      <c r="AA50" s="39">
        <f t="shared" si="9"/>
        <v>14181.137037726219</v>
      </c>
      <c r="AB50" s="40">
        <f t="shared" si="10"/>
        <v>11268.616450466554</v>
      </c>
      <c r="AD50" s="38">
        <f t="shared" si="14"/>
        <v>23537523.051329877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16952.43</v>
      </c>
      <c r="P51" s="33">
        <f t="shared" si="1"/>
        <v>1762.2546021999999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0.11937411855354187</v>
      </c>
      <c r="V51" s="31">
        <f t="shared" si="5"/>
        <v>2.6666666926358513E-3</v>
      </c>
      <c r="W51" s="146"/>
      <c r="X51" s="76">
        <f t="shared" si="13"/>
        <v>10100</v>
      </c>
      <c r="Y51" s="39">
        <f t="shared" si="7"/>
        <v>23315840.284365416</v>
      </c>
      <c r="Z51" s="39">
        <f t="shared" si="8"/>
        <v>354226.344357636</v>
      </c>
      <c r="AA51" s="39">
        <f t="shared" si="9"/>
        <v>14010.402313428307</v>
      </c>
      <c r="AB51" s="40">
        <f t="shared" si="10"/>
        <v>11348.970414279409</v>
      </c>
      <c r="AD51" s="38">
        <f t="shared" si="14"/>
        <v>23705526.001450762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17072.66</v>
      </c>
      <c r="P52" s="33">
        <f t="shared" si="1"/>
        <v>1774.7032164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0.11937528794816979</v>
      </c>
      <c r="V52" s="31">
        <f t="shared" si="5"/>
        <v>2.6666666933774512E-3</v>
      </c>
      <c r="W52" s="146"/>
      <c r="X52" s="76">
        <f t="shared" si="13"/>
        <v>10100</v>
      </c>
      <c r="Y52" s="39">
        <f t="shared" si="7"/>
        <v>23481429.591448389</v>
      </c>
      <c r="Z52" s="39">
        <f t="shared" si="8"/>
        <v>356738.37048783194</v>
      </c>
      <c r="AA52" s="39">
        <f t="shared" si="9"/>
        <v>13835.809027991647</v>
      </c>
      <c r="AB52" s="40">
        <f t="shared" si="10"/>
        <v>11429.324378092264</v>
      </c>
      <c r="AD52" s="38">
        <f t="shared" si="14"/>
        <v>23873533.095342305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17192.89</v>
      </c>
      <c r="P53" s="33">
        <f t="shared" si="1"/>
        <v>1787.1518305999998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0.11937648231103513</v>
      </c>
      <c r="V53" s="31">
        <f t="shared" si="5"/>
        <v>2.6666666941348224E-3</v>
      </c>
      <c r="W53" s="146"/>
      <c r="X53" s="76">
        <f t="shared" si="13"/>
        <v>10100</v>
      </c>
      <c r="Y53" s="39">
        <f t="shared" si="7"/>
        <v>23647027.072333053</v>
      </c>
      <c r="Z53" s="39">
        <f t="shared" si="8"/>
        <v>359250.396618028</v>
      </c>
      <c r="AA53" s="39">
        <f t="shared" si="9"/>
        <v>13657.357181416242</v>
      </c>
      <c r="AB53" s="40">
        <f t="shared" si="10"/>
        <v>11509.678341905121</v>
      </c>
      <c r="AD53" s="38">
        <f t="shared" si="14"/>
        <v>24041544.504474401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17313.12</v>
      </c>
      <c r="P54" s="33">
        <f t="shared" si="1"/>
        <v>1799.6004447999999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0.11937770199503857</v>
      </c>
      <c r="V54" s="31">
        <f t="shared" si="5"/>
        <v>2.6666666949081864E-3</v>
      </c>
      <c r="W54" s="147"/>
      <c r="X54" s="76">
        <f t="shared" si="13"/>
        <v>10100</v>
      </c>
      <c r="Y54" s="39">
        <f t="shared" si="7"/>
        <v>23812632.900921434</v>
      </c>
      <c r="Z54" s="39">
        <f t="shared" si="8"/>
        <v>361762.42274822399</v>
      </c>
      <c r="AA54" s="39">
        <f t="shared" si="9"/>
        <v>13475.04677370209</v>
      </c>
      <c r="AB54" s="40">
        <f t="shared" si="10"/>
        <v>11590.032305717978</v>
      </c>
      <c r="AD54" s="38">
        <f t="shared" si="14"/>
        <v>24209560.402749076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941253247.92043114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924080594.22287047</v>
      </c>
      <c r="Z56" s="64">
        <f>SUM(Z9:Z54)</f>
        <v>14041124.401665444</v>
      </c>
      <c r="AA56" s="64">
        <f>SUM(AA9:AA54)</f>
        <v>748204.16237870418</v>
      </c>
      <c r="AB56" s="69">
        <f>SUM(AB9:AB54)</f>
        <v>449975.13351672073</v>
      </c>
      <c r="AD56" s="65">
        <f>X56+Y56+Z56+AA56+AB56</f>
        <v>941253247.92043126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80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79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D9</f>
        <v>11902.77</v>
      </c>
      <c r="P9" s="33">
        <f>E9+(J9)</f>
        <v>1248.4128057999999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0.11934324546675659</v>
      </c>
      <c r="V9" s="31">
        <f>($AI$7/$AG$12)*(1+0.15*(P9/$AG$10)^4)+$AH$32</f>
        <v>2.6666666732072511E-3</v>
      </c>
      <c r="W9" s="146"/>
      <c r="X9" s="76">
        <f>($AG$7*$AG$8*S9*$AG$24+$AG$15*$AG$16*R9*$AG$24)</f>
        <v>3600</v>
      </c>
      <c r="Y9" s="39">
        <f>(O9*U9*$AG$30+P9*V9*$AG$29)*365</f>
        <v>16366681.19365116</v>
      </c>
      <c r="Z9" s="39">
        <f>(O9*$AI$15*$AG$37+P9*$AI$7*$AG$36)*365</f>
        <v>248760.666889404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7998.6115984251564</v>
      </c>
      <c r="AD9" s="38">
        <f>SUM(X9:AB9)</f>
        <v>16644189.715271248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D10</f>
        <v>12023</v>
      </c>
      <c r="P10" s="33">
        <f t="shared" ref="P10:P54" si="1">E10+(J10)</f>
        <v>1260.86142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2.6666666734720583E-3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16532054.348480044</v>
      </c>
      <c r="Z10" s="39">
        <f t="shared" ref="Z10:Z54" si="8">(O10*$AI$15*$AG$37+P10*$AI$7*$AG$36)*365</f>
        <v>251272.6930196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8078.9655622380124</v>
      </c>
      <c r="AD10" s="38">
        <f t="shared" ref="AD10:AD46" si="11">SUM(X10:AB10)</f>
        <v>16812320.238732509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12143.23</v>
      </c>
      <c r="P11" s="33">
        <f t="shared" si="1"/>
        <v>1273.3100341999998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0.1193440710479194</v>
      </c>
      <c r="V11" s="31">
        <f t="shared" si="5"/>
        <v>2.6666666737448263E-3</v>
      </c>
      <c r="W11" s="146"/>
      <c r="X11" s="76">
        <f t="shared" si="6"/>
        <v>3600</v>
      </c>
      <c r="Y11" s="39">
        <f t="shared" si="7"/>
        <v>16697430.358071597</v>
      </c>
      <c r="Z11" s="39">
        <f t="shared" si="8"/>
        <v>253784.719149796</v>
      </c>
      <c r="AA11" s="39">
        <f t="shared" si="9"/>
        <v>17477.465184511639</v>
      </c>
      <c r="AB11" s="40">
        <f t="shared" si="10"/>
        <v>8159.3195260508692</v>
      </c>
      <c r="AD11" s="38">
        <f t="shared" si="11"/>
        <v>16980451.861931957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0"/>
        <v>12263.46</v>
      </c>
      <c r="P12" s="33">
        <f t="shared" si="1"/>
        <v>1285.7586483999999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0.119344502661417</v>
      </c>
      <c r="V12" s="31">
        <f t="shared" si="5"/>
        <v>2.6666666740257127E-3</v>
      </c>
      <c r="W12" s="146"/>
      <c r="X12" s="76">
        <f t="shared" si="6"/>
        <v>3600</v>
      </c>
      <c r="Y12" s="39">
        <f t="shared" si="7"/>
        <v>16862809.308925088</v>
      </c>
      <c r="Z12" s="39">
        <f t="shared" si="8"/>
        <v>256296.74527999197</v>
      </c>
      <c r="AA12" s="39">
        <f t="shared" si="9"/>
        <v>17638.278726751319</v>
      </c>
      <c r="AB12" s="40">
        <f t="shared" si="10"/>
        <v>8239.673489863726</v>
      </c>
      <c r="AD12" s="38">
        <f t="shared" si="11"/>
        <v>17148584.006421696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12383.69</v>
      </c>
      <c r="P13" s="33">
        <f t="shared" si="1"/>
        <v>1298.2072625999999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0.11934494715785231</v>
      </c>
      <c r="V13" s="31">
        <f t="shared" si="5"/>
        <v>2.6666666743148768E-3</v>
      </c>
      <c r="W13" s="146"/>
      <c r="X13" s="76">
        <f>($AG$7*$AG$8*S13*$AG$24+$AG$15*$AG$16*R13*$AG$24)</f>
        <v>3600</v>
      </c>
      <c r="Y13" s="39">
        <f t="shared" si="7"/>
        <v>17028191.289269686</v>
      </c>
      <c r="Z13" s="39">
        <f t="shared" si="8"/>
        <v>258808.77141018803</v>
      </c>
      <c r="AA13" s="39">
        <f t="shared" si="9"/>
        <v>17785.753356209741</v>
      </c>
      <c r="AB13" s="40">
        <f t="shared" si="10"/>
        <v>8320.0274536765828</v>
      </c>
      <c r="AD13" s="38">
        <f t="shared" si="11"/>
        <v>17316705.841489762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12503.92</v>
      </c>
      <c r="P14" s="33">
        <f t="shared" si="1"/>
        <v>1310.6558768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0.11934540479106619</v>
      </c>
      <c r="V14" s="31">
        <f t="shared" si="5"/>
        <v>2.6666666746124807E-3</v>
      </c>
      <c r="W14" s="146"/>
      <c r="X14" s="76">
        <f>($AG$7*$AG$8*S14*$AG$24+$AG$15*$AG$16*R14*$AG$24)+AG26</f>
        <v>1511350</v>
      </c>
      <c r="Y14" s="39">
        <f t="shared" si="7"/>
        <v>17193576.389081579</v>
      </c>
      <c r="Z14" s="39">
        <f t="shared" si="8"/>
        <v>261320.797540384</v>
      </c>
      <c r="AA14" s="39">
        <f t="shared" si="9"/>
        <v>17757.785394045473</v>
      </c>
      <c r="AB14" s="40">
        <f t="shared" si="10"/>
        <v>8400.3814174894396</v>
      </c>
      <c r="AD14" s="38">
        <f t="shared" si="11"/>
        <v>18992405.353433501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>D15</f>
        <v>12624.15</v>
      </c>
      <c r="P15" s="33">
        <f t="shared" si="1"/>
        <v>1323.1044909999998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0.11934587581737592</v>
      </c>
      <c r="V15" s="31">
        <f t="shared" si="5"/>
        <v>2.6666666749186867E-3</v>
      </c>
      <c r="W15" s="146"/>
      <c r="X15" s="76">
        <f>($AJ$11*$AG$8*S15*$AG$25+$AJ$9*$AG$8*S15*$AG$24+$AG$15*$AG$16*R15*$AG$24)</f>
        <v>10100</v>
      </c>
      <c r="Y15" s="39">
        <f t="shared" si="7"/>
        <v>17358964.700101115</v>
      </c>
      <c r="Z15" s="39">
        <f t="shared" si="8"/>
        <v>263832.82367057999</v>
      </c>
      <c r="AA15" s="39">
        <f t="shared" si="9"/>
        <v>17725.958870742455</v>
      </c>
      <c r="AB15" s="40">
        <f t="shared" si="10"/>
        <v>8480.7353813022946</v>
      </c>
      <c r="AD15" s="38">
        <f t="shared" si="11"/>
        <v>17659104.21802374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12744.38</v>
      </c>
      <c r="P16" s="33">
        <f t="shared" si="1"/>
        <v>1335.5531051999999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0.11934636049557536</v>
      </c>
      <c r="V16" s="31">
        <f t="shared" si="5"/>
        <v>2.6666666752336583E-3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17524356.315849926</v>
      </c>
      <c r="Z16" s="39">
        <f t="shared" si="8"/>
        <v>266344.84980077593</v>
      </c>
      <c r="AA16" s="39">
        <f t="shared" si="9"/>
        <v>17690.273786300691</v>
      </c>
      <c r="AB16" s="40">
        <f t="shared" si="10"/>
        <v>8561.0893451151514</v>
      </c>
      <c r="AD16" s="38">
        <f t="shared" si="11"/>
        <v>17827052.528782118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0"/>
        <v>12864.61</v>
      </c>
      <c r="P17" s="33">
        <f t="shared" si="1"/>
        <v>1348.0017194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0.11934685908693478</v>
      </c>
      <c r="V17" s="31">
        <f t="shared" si="5"/>
        <v>2.6666666755575615E-3</v>
      </c>
      <c r="W17" s="146"/>
      <c r="X17" s="76">
        <f t="shared" si="13"/>
        <v>10100</v>
      </c>
      <c r="Y17" s="39">
        <f t="shared" si="7"/>
        <v>17689751.331648063</v>
      </c>
      <c r="Z17" s="39">
        <f t="shared" si="8"/>
        <v>268856.87593097205</v>
      </c>
      <c r="AA17" s="39">
        <f t="shared" si="9"/>
        <v>17650.730140720189</v>
      </c>
      <c r="AB17" s="40">
        <f t="shared" si="10"/>
        <v>8641.4433089280083</v>
      </c>
      <c r="AD17" s="38">
        <f t="shared" si="11"/>
        <v>17995000.381028682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12984.84</v>
      </c>
      <c r="P18" s="33">
        <f t="shared" si="1"/>
        <v>1360.4503336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0.119347371855201</v>
      </c>
      <c r="V18" s="31">
        <f t="shared" si="5"/>
        <v>2.6666666758905643E-3</v>
      </c>
      <c r="W18" s="146"/>
      <c r="X18" s="76">
        <f t="shared" si="13"/>
        <v>10100</v>
      </c>
      <c r="Y18" s="39">
        <f t="shared" si="7"/>
        <v>17855149.844631091</v>
      </c>
      <c r="Z18" s="39">
        <f t="shared" si="8"/>
        <v>271368.90206116799</v>
      </c>
      <c r="AA18" s="39">
        <f t="shared" si="9"/>
        <v>17607.327934000925</v>
      </c>
      <c r="AB18" s="40">
        <f t="shared" si="10"/>
        <v>8721.7972727408633</v>
      </c>
      <c r="AD18" s="38">
        <f t="shared" si="11"/>
        <v>18162947.871899001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13105.07</v>
      </c>
      <c r="P19" s="33">
        <f t="shared" si="1"/>
        <v>1372.8989477999999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0.11934789906659735</v>
      </c>
      <c r="V19" s="31">
        <f t="shared" si="5"/>
        <v>2.6666666762328343E-3</v>
      </c>
      <c r="W19" s="146"/>
      <c r="X19" s="76">
        <f t="shared" si="13"/>
        <v>10100</v>
      </c>
      <c r="Y19" s="39">
        <f t="shared" si="7"/>
        <v>18020551.953767266</v>
      </c>
      <c r="Z19" s="39">
        <f t="shared" si="8"/>
        <v>273880.92819136399</v>
      </c>
      <c r="AA19" s="39">
        <f t="shared" si="9"/>
        <v>17560.067166142919</v>
      </c>
      <c r="AB19" s="40">
        <f t="shared" si="10"/>
        <v>8802.1512365537201</v>
      </c>
      <c r="AD19" s="38">
        <f t="shared" si="11"/>
        <v>18330895.100361325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13225.3</v>
      </c>
      <c r="P20" s="33">
        <f t="shared" si="1"/>
        <v>1385.3475619999999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0.11934844098982358</v>
      </c>
      <c r="V20" s="31">
        <f t="shared" si="5"/>
        <v>2.666666676584543E-3</v>
      </c>
      <c r="W20" s="146"/>
      <c r="X20" s="76">
        <f t="shared" si="13"/>
        <v>10100</v>
      </c>
      <c r="Y20" s="39">
        <f t="shared" si="7"/>
        <v>18185957.759874623</v>
      </c>
      <c r="Z20" s="39">
        <f t="shared" si="8"/>
        <v>276392.95432155998</v>
      </c>
      <c r="AA20" s="39">
        <f t="shared" si="9"/>
        <v>17508.94783714617</v>
      </c>
      <c r="AB20" s="40">
        <f t="shared" si="10"/>
        <v>8882.5052003665769</v>
      </c>
      <c r="AD20" s="38">
        <f t="shared" si="11"/>
        <v>18498842.167233698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13345.53</v>
      </c>
      <c r="P21" s="33">
        <f t="shared" si="1"/>
        <v>1397.7961762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0.11934899789605603</v>
      </c>
      <c r="V21" s="31">
        <f t="shared" si="5"/>
        <v>2.6666666769458612E-3</v>
      </c>
      <c r="W21" s="146"/>
      <c r="X21" s="76">
        <f t="shared" si="13"/>
        <v>10100</v>
      </c>
      <c r="Y21" s="39">
        <f t="shared" si="7"/>
        <v>18351367.365638129</v>
      </c>
      <c r="Z21" s="39">
        <f t="shared" si="8"/>
        <v>278904.98045175598</v>
      </c>
      <c r="AA21" s="39">
        <f t="shared" si="9"/>
        <v>17453.969947010672</v>
      </c>
      <c r="AB21" s="40">
        <f t="shared" si="10"/>
        <v>8962.8591641794337</v>
      </c>
      <c r="AD21" s="38">
        <f t="shared" si="11"/>
        <v>18666789.175201073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13465.76</v>
      </c>
      <c r="P22" s="33">
        <f t="shared" si="1"/>
        <v>1410.2447903999998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0.11934957005894746</v>
      </c>
      <c r="V22" s="31">
        <f t="shared" si="5"/>
        <v>2.6666666773169632E-3</v>
      </c>
      <c r="W22" s="146"/>
      <c r="X22" s="76">
        <f t="shared" si="13"/>
        <v>10100</v>
      </c>
      <c r="Y22" s="39">
        <f t="shared" si="7"/>
        <v>18516780.875626784</v>
      </c>
      <c r="Z22" s="39">
        <f t="shared" si="8"/>
        <v>281417.00658195198</v>
      </c>
      <c r="AA22" s="39">
        <f t="shared" si="9"/>
        <v>17395.133495736423</v>
      </c>
      <c r="AB22" s="40">
        <f t="shared" si="10"/>
        <v>9043.2131279922887</v>
      </c>
      <c r="AD22" s="38">
        <f t="shared" si="11"/>
        <v>18834736.228832465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13585.99</v>
      </c>
      <c r="P23" s="33">
        <f t="shared" si="1"/>
        <v>1422.6934045999999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0.11935015775462716</v>
      </c>
      <c r="V23" s="31">
        <f t="shared" si="5"/>
        <v>2.6666666776980243E-3</v>
      </c>
      <c r="W23" s="146"/>
      <c r="X23" s="76">
        <f t="shared" si="13"/>
        <v>10100</v>
      </c>
      <c r="Y23" s="39">
        <f t="shared" si="7"/>
        <v>18682198.396310784</v>
      </c>
      <c r="Z23" s="39">
        <f t="shared" si="8"/>
        <v>283929.03271214798</v>
      </c>
      <c r="AA23" s="39">
        <f t="shared" si="9"/>
        <v>17332.438483323433</v>
      </c>
      <c r="AB23" s="40">
        <f t="shared" si="10"/>
        <v>9123.5670918051455</v>
      </c>
      <c r="AD23" s="38">
        <f t="shared" si="11"/>
        <v>19002683.434598058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13706.220000000001</v>
      </c>
      <c r="P24" s="33">
        <f t="shared" si="1"/>
        <v>1435.1420188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0.11935076126170094</v>
      </c>
      <c r="V24" s="31">
        <f t="shared" si="5"/>
        <v>2.6666666780892209E-3</v>
      </c>
      <c r="W24" s="146"/>
      <c r="X24" s="76">
        <f t="shared" si="13"/>
        <v>10100</v>
      </c>
      <c r="Y24" s="39">
        <f t="shared" si="7"/>
        <v>18847620.036078621</v>
      </c>
      <c r="Z24" s="39">
        <f t="shared" si="8"/>
        <v>286441.05884234403</v>
      </c>
      <c r="AA24" s="39">
        <f t="shared" si="9"/>
        <v>17265.884909771696</v>
      </c>
      <c r="AB24" s="40">
        <f t="shared" si="10"/>
        <v>9203.9210556180042</v>
      </c>
      <c r="AD24" s="38">
        <f t="shared" si="11"/>
        <v>19170630.900886353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13826.45</v>
      </c>
      <c r="P25" s="33">
        <f t="shared" si="1"/>
        <v>1447.590633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0.11935138086125104</v>
      </c>
      <c r="V25" s="31">
        <f t="shared" si="5"/>
        <v>2.66666667849073E-3</v>
      </c>
      <c r="W25" s="146"/>
      <c r="X25" s="76">
        <f t="shared" si="13"/>
        <v>10100</v>
      </c>
      <c r="Y25" s="39">
        <f t="shared" si="7"/>
        <v>19013045.905254215</v>
      </c>
      <c r="Z25" s="39">
        <f t="shared" si="8"/>
        <v>288953.08497253997</v>
      </c>
      <c r="AA25" s="39">
        <f t="shared" si="9"/>
        <v>17195.472775081202</v>
      </c>
      <c r="AB25" s="40">
        <f t="shared" si="10"/>
        <v>9284.2750194308592</v>
      </c>
      <c r="AD25" s="38">
        <f t="shared" si="11"/>
        <v>19338578.738021269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13946.68</v>
      </c>
      <c r="P26" s="33">
        <f t="shared" si="1"/>
        <v>1460.0392471999999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0.11935201683683624</v>
      </c>
      <c r="V26" s="31">
        <f t="shared" si="5"/>
        <v>2.6666666789027329E-3</v>
      </c>
      <c r="W26" s="146"/>
      <c r="X26" s="76">
        <f t="shared" si="13"/>
        <v>10100</v>
      </c>
      <c r="Y26" s="39">
        <f t="shared" si="7"/>
        <v>19178476.11611405</v>
      </c>
      <c r="Z26" s="39">
        <f t="shared" si="8"/>
        <v>291465.11110273603</v>
      </c>
      <c r="AA26" s="39">
        <f t="shared" si="9"/>
        <v>17121.202079251972</v>
      </c>
      <c r="AB26" s="40">
        <f t="shared" si="10"/>
        <v>9364.6289832437142</v>
      </c>
      <c r="AD26" s="38">
        <f t="shared" si="11"/>
        <v>19506527.058279283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14066.91</v>
      </c>
      <c r="P27" s="33">
        <f t="shared" si="1"/>
        <v>1472.4878613999999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0.11935266947449183</v>
      </c>
      <c r="V27" s="31">
        <f t="shared" si="5"/>
        <v>2.66666667932541E-3</v>
      </c>
      <c r="W27" s="146"/>
      <c r="X27" s="76">
        <f t="shared" si="13"/>
        <v>10100</v>
      </c>
      <c r="Y27" s="39">
        <f t="shared" si="7"/>
        <v>19343910.782904301</v>
      </c>
      <c r="Z27" s="39">
        <f t="shared" si="8"/>
        <v>293977.13723293203</v>
      </c>
      <c r="AA27" s="39">
        <f t="shared" si="9"/>
        <v>17043.07282228399</v>
      </c>
      <c r="AB27" s="40">
        <f t="shared" si="10"/>
        <v>9444.982947056571</v>
      </c>
      <c r="AD27" s="38">
        <f t="shared" si="11"/>
        <v>19674475.975906573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14187.14</v>
      </c>
      <c r="P28" s="33">
        <f t="shared" si="1"/>
        <v>1484.9364755999998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0.11935333906272956</v>
      </c>
      <c r="V28" s="31">
        <f t="shared" si="5"/>
        <v>2.6666666797589443E-3</v>
      </c>
      <c r="W28" s="146"/>
      <c r="X28" s="76">
        <f t="shared" si="13"/>
        <v>10100</v>
      </c>
      <c r="Y28" s="39">
        <f t="shared" si="7"/>
        <v>19509350.021857947</v>
      </c>
      <c r="Z28" s="39">
        <f t="shared" si="8"/>
        <v>296489.16336312803</v>
      </c>
      <c r="AA28" s="39">
        <f t="shared" si="9"/>
        <v>16961.085004177261</v>
      </c>
      <c r="AB28" s="40">
        <f t="shared" si="10"/>
        <v>9525.336910869426</v>
      </c>
      <c r="AD28" s="38">
        <f t="shared" si="11"/>
        <v>19842425.607136123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14307.369999999999</v>
      </c>
      <c r="P29" s="33">
        <f t="shared" si="1"/>
        <v>1497.3850897999998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0.1193540258925377</v>
      </c>
      <c r="V29" s="31">
        <f t="shared" si="5"/>
        <v>2.6666666802035192E-3</v>
      </c>
      <c r="W29" s="146"/>
      <c r="X29" s="76">
        <f t="shared" si="13"/>
        <v>10100</v>
      </c>
      <c r="Y29" s="39">
        <f t="shared" si="7"/>
        <v>19674793.951211929</v>
      </c>
      <c r="Z29" s="39">
        <f t="shared" si="8"/>
        <v>299001.18949332403</v>
      </c>
      <c r="AA29" s="39">
        <f t="shared" si="9"/>
        <v>16875.238624931786</v>
      </c>
      <c r="AB29" s="40">
        <f t="shared" si="10"/>
        <v>9605.6908746822846</v>
      </c>
      <c r="AD29" s="38">
        <f t="shared" si="11"/>
        <v>20010376.070204865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14427.6</v>
      </c>
      <c r="P30" s="33">
        <f t="shared" si="1"/>
        <v>1509.8337039999999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0.119354730257381</v>
      </c>
      <c r="V30" s="31">
        <f t="shared" si="5"/>
        <v>2.6666666806593226E-3</v>
      </c>
      <c r="W30" s="146"/>
      <c r="X30" s="76">
        <f t="shared" si="13"/>
        <v>10100</v>
      </c>
      <c r="Y30" s="39">
        <f t="shared" si="7"/>
        <v>19840242.691224255</v>
      </c>
      <c r="Z30" s="39">
        <f t="shared" si="8"/>
        <v>301513.21562351997</v>
      </c>
      <c r="AA30" s="39">
        <f t="shared" si="9"/>
        <v>16785.533684547565</v>
      </c>
      <c r="AB30" s="40">
        <f t="shared" si="10"/>
        <v>9686.0448384951396</v>
      </c>
      <c r="AD30" s="38">
        <f t="shared" si="11"/>
        <v>20178327.485370819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14547.83</v>
      </c>
      <c r="P31" s="33">
        <f t="shared" si="1"/>
        <v>1522.2823182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0.11935545245320071</v>
      </c>
      <c r="V31" s="31">
        <f t="shared" si="5"/>
        <v>2.6666666811265404E-3</v>
      </c>
      <c r="W31" s="146"/>
      <c r="X31" s="76">
        <f t="shared" si="13"/>
        <v>10100</v>
      </c>
      <c r="Y31" s="39">
        <f t="shared" si="7"/>
        <v>20005696.3641911</v>
      </c>
      <c r="Z31" s="39">
        <f t="shared" si="8"/>
        <v>304025.24175371596</v>
      </c>
      <c r="AA31" s="39">
        <f t="shared" si="9"/>
        <v>16691.97018302459</v>
      </c>
      <c r="AB31" s="40">
        <f t="shared" si="10"/>
        <v>9766.3988023079964</v>
      </c>
      <c r="AD31" s="38">
        <f t="shared" si="11"/>
        <v>20346279.974930149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14668.06</v>
      </c>
      <c r="P32" s="33">
        <f t="shared" si="1"/>
        <v>1534.7309323999998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0.11935619277841458</v>
      </c>
      <c r="V32" s="31">
        <f t="shared" si="5"/>
        <v>2.6666666816053623E-3</v>
      </c>
      <c r="W32" s="146"/>
      <c r="X32" s="76">
        <f t="shared" si="13"/>
        <v>10100</v>
      </c>
      <c r="Y32" s="39">
        <f t="shared" si="7"/>
        <v>20171155.094464011</v>
      </c>
      <c r="Z32" s="39">
        <f t="shared" si="8"/>
        <v>306537.26788391196</v>
      </c>
      <c r="AA32" s="39">
        <f t="shared" si="9"/>
        <v>16594.548120362881</v>
      </c>
      <c r="AB32" s="40">
        <f t="shared" si="10"/>
        <v>9846.7527661208514</v>
      </c>
      <c r="AD32" s="38">
        <f t="shared" si="11"/>
        <v>20514233.663234409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14788.29</v>
      </c>
      <c r="P33" s="33">
        <f t="shared" si="1"/>
        <v>1547.1795466000001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0.11935695153391687</v>
      </c>
      <c r="V33" s="31">
        <f t="shared" si="5"/>
        <v>2.6666666820959785E-3</v>
      </c>
      <c r="W33" s="146"/>
      <c r="X33" s="76">
        <f t="shared" si="13"/>
        <v>10100</v>
      </c>
      <c r="Y33" s="39">
        <f t="shared" si="7"/>
        <v>20336619.008466966</v>
      </c>
      <c r="Z33" s="39">
        <f t="shared" si="8"/>
        <v>309049.29401410796</v>
      </c>
      <c r="AA33" s="39">
        <f t="shared" si="9"/>
        <v>16493.267496562414</v>
      </c>
      <c r="AB33" s="40">
        <f t="shared" si="10"/>
        <v>9927.1067299337101</v>
      </c>
      <c r="AD33" s="38">
        <f t="shared" si="11"/>
        <v>20682188.67670757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14908.52</v>
      </c>
      <c r="P34" s="33">
        <f t="shared" si="1"/>
        <v>1559.6281607999999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0.1193577290230783</v>
      </c>
      <c r="V34" s="31">
        <f t="shared" si="5"/>
        <v>2.6666666825985812E-3</v>
      </c>
      <c r="W34" s="146"/>
      <c r="X34" s="76">
        <f t="shared" si="13"/>
        <v>10100</v>
      </c>
      <c r="Y34" s="39">
        <f t="shared" si="7"/>
        <v>20502088.234713521</v>
      </c>
      <c r="Z34" s="39">
        <f t="shared" si="8"/>
        <v>311561.32014430402</v>
      </c>
      <c r="AA34" s="39">
        <f t="shared" si="9"/>
        <v>16388.128311623201</v>
      </c>
      <c r="AB34" s="40">
        <f t="shared" si="10"/>
        <v>10007.460693746567</v>
      </c>
      <c r="AD34" s="38">
        <f t="shared" si="11"/>
        <v>20850145.143863194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15028.75</v>
      </c>
      <c r="P35" s="33">
        <f t="shared" si="1"/>
        <v>1572.076775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0.11935852555174611</v>
      </c>
      <c r="V35" s="31">
        <f t="shared" si="5"/>
        <v>2.6666666831133643E-3</v>
      </c>
      <c r="W35" s="146"/>
      <c r="X35" s="76">
        <f t="shared" si="13"/>
        <v>10100</v>
      </c>
      <c r="Y35" s="39">
        <f t="shared" si="7"/>
        <v>20667562.903823949</v>
      </c>
      <c r="Z35" s="39">
        <f t="shared" si="8"/>
        <v>314073.34627449996</v>
      </c>
      <c r="AA35" s="39">
        <f t="shared" si="9"/>
        <v>16279.130565545243</v>
      </c>
      <c r="AB35" s="40">
        <f t="shared" si="10"/>
        <v>10087.814657559422</v>
      </c>
      <c r="AD35" s="38">
        <f t="shared" si="11"/>
        <v>21018103.195321552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15148.98</v>
      </c>
      <c r="P36" s="33">
        <f t="shared" si="1"/>
        <v>1584.5253891999998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0.11935934142824405</v>
      </c>
      <c r="V36" s="31">
        <f t="shared" si="5"/>
        <v>2.6666666836405225E-3</v>
      </c>
      <c r="W36" s="146"/>
      <c r="X36" s="76">
        <f t="shared" si="13"/>
        <v>10100</v>
      </c>
      <c r="Y36" s="39">
        <f t="shared" si="7"/>
        <v>20833043.148542363</v>
      </c>
      <c r="Z36" s="39">
        <f t="shared" si="8"/>
        <v>316585.37240469595</v>
      </c>
      <c r="AA36" s="39">
        <f t="shared" si="9"/>
        <v>16166.274258328542</v>
      </c>
      <c r="AB36" s="40">
        <f t="shared" si="10"/>
        <v>10168.168621372279</v>
      </c>
      <c r="AD36" s="38">
        <f t="shared" si="11"/>
        <v>21186062.963826757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15269.21</v>
      </c>
      <c r="P37" s="33">
        <f t="shared" si="1"/>
        <v>1596.9740033999999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0.11936017696337231</v>
      </c>
      <c r="V37" s="31">
        <f t="shared" si="5"/>
        <v>2.6666666841802531E-3</v>
      </c>
      <c r="W37" s="146"/>
      <c r="X37" s="76">
        <f t="shared" si="13"/>
        <v>10100</v>
      </c>
      <c r="Y37" s="39">
        <f t="shared" si="7"/>
        <v>20998529.103753835</v>
      </c>
      <c r="Z37" s="39">
        <f t="shared" si="8"/>
        <v>319097.39853489195</v>
      </c>
      <c r="AA37" s="39">
        <f t="shared" si="9"/>
        <v>16049.559389973085</v>
      </c>
      <c r="AB37" s="40">
        <f t="shared" si="10"/>
        <v>10248.522585185134</v>
      </c>
      <c r="AD37" s="38">
        <f t="shared" si="11"/>
        <v>21354024.584263884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15389.44</v>
      </c>
      <c r="P38" s="33">
        <f t="shared" si="1"/>
        <v>1609.4226176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0.11936103247040766</v>
      </c>
      <c r="V38" s="31">
        <f t="shared" si="5"/>
        <v>2.6666666847327538E-3</v>
      </c>
      <c r="W38" s="146"/>
      <c r="X38" s="76">
        <f t="shared" si="13"/>
        <v>10100</v>
      </c>
      <c r="Y38" s="39">
        <f t="shared" si="7"/>
        <v>21164020.906501535</v>
      </c>
      <c r="Z38" s="39">
        <f t="shared" si="8"/>
        <v>321609.42466508801</v>
      </c>
      <c r="AA38" s="39">
        <f t="shared" si="9"/>
        <v>15928.985960478889</v>
      </c>
      <c r="AB38" s="40">
        <f t="shared" si="10"/>
        <v>10328.876548997991</v>
      </c>
      <c r="AD38" s="38">
        <f t="shared" si="11"/>
        <v>21521988.193676103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15509.67</v>
      </c>
      <c r="P39" s="33">
        <f t="shared" si="1"/>
        <v>1621.8712317999998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0.11936190826510329</v>
      </c>
      <c r="V39" s="31">
        <f t="shared" si="5"/>
        <v>2.6666666852982251E-3</v>
      </c>
      <c r="W39" s="146"/>
      <c r="X39" s="76">
        <f t="shared" si="13"/>
        <v>10100</v>
      </c>
      <c r="Y39" s="39">
        <f t="shared" si="7"/>
        <v>21329518.696003843</v>
      </c>
      <c r="Z39" s="39">
        <f t="shared" si="8"/>
        <v>324121.45079528395</v>
      </c>
      <c r="AA39" s="39">
        <f t="shared" si="9"/>
        <v>15804.55396984594</v>
      </c>
      <c r="AB39" s="40">
        <f t="shared" si="10"/>
        <v>10409.230512810847</v>
      </c>
      <c r="AD39" s="38">
        <f t="shared" si="11"/>
        <v>21689953.931281783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15629.9</v>
      </c>
      <c r="P40" s="33">
        <f t="shared" si="1"/>
        <v>1634.3198459999999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0.11936280466568891</v>
      </c>
      <c r="V40" s="31">
        <f t="shared" si="5"/>
        <v>2.6666666858768681E-3</v>
      </c>
      <c r="W40" s="146"/>
      <c r="X40" s="76">
        <f t="shared" si="13"/>
        <v>10100</v>
      </c>
      <c r="Y40" s="39">
        <f t="shared" si="7"/>
        <v>21495022.613671497</v>
      </c>
      <c r="Z40" s="39">
        <f t="shared" si="8"/>
        <v>326633.47692548</v>
      </c>
      <c r="AA40" s="39">
        <f t="shared" si="9"/>
        <v>15676.263418074246</v>
      </c>
      <c r="AB40" s="40">
        <f t="shared" si="10"/>
        <v>10489.584476623704</v>
      </c>
      <c r="AD40" s="38">
        <f t="shared" si="11"/>
        <v>21857921.938491676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15750.130000000001</v>
      </c>
      <c r="P41" s="33">
        <f t="shared" si="1"/>
        <v>1646.7684601999999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0.11936372199287076</v>
      </c>
      <c r="V41" s="31">
        <f t="shared" si="5"/>
        <v>2.6666666864688859E-3</v>
      </c>
      <c r="W41" s="146"/>
      <c r="X41" s="76">
        <f t="shared" si="13"/>
        <v>10100</v>
      </c>
      <c r="Y41" s="39">
        <f t="shared" si="7"/>
        <v>21660532.803124718</v>
      </c>
      <c r="Z41" s="39">
        <f t="shared" si="8"/>
        <v>329145.503055676</v>
      </c>
      <c r="AA41" s="39">
        <f t="shared" si="9"/>
        <v>15544.114305163805</v>
      </c>
      <c r="AB41" s="40">
        <f t="shared" si="10"/>
        <v>10569.938440436561</v>
      </c>
      <c r="AD41" s="38">
        <f t="shared" si="11"/>
        <v>22025892.358925998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15870.36</v>
      </c>
      <c r="P42" s="33">
        <f t="shared" si="1"/>
        <v>1659.2170744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0.11936466056983151</v>
      </c>
      <c r="V42" s="31">
        <f t="shared" si="5"/>
        <v>2.6666666870744826E-3</v>
      </c>
      <c r="W42" s="146"/>
      <c r="X42" s="76">
        <f t="shared" si="13"/>
        <v>10100</v>
      </c>
      <c r="Y42" s="39">
        <f t="shared" si="7"/>
        <v>21826049.4102103</v>
      </c>
      <c r="Z42" s="39">
        <f t="shared" si="8"/>
        <v>331657.52918587206</v>
      </c>
      <c r="AA42" s="39">
        <f t="shared" si="9"/>
        <v>15408.106631114621</v>
      </c>
      <c r="AB42" s="40">
        <f t="shared" si="10"/>
        <v>10650.292404249416</v>
      </c>
      <c r="AD42" s="38">
        <f t="shared" si="11"/>
        <v>22193865.338431537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15990.59</v>
      </c>
      <c r="P43" s="33">
        <f t="shared" si="1"/>
        <v>1671.6656885999998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0.11936562072223041</v>
      </c>
      <c r="V43" s="31">
        <f t="shared" si="5"/>
        <v>2.6666666876938648E-3</v>
      </c>
      <c r="W43" s="146"/>
      <c r="X43" s="76">
        <f t="shared" si="13"/>
        <v>10100</v>
      </c>
      <c r="Y43" s="39">
        <f t="shared" si="7"/>
        <v>21991572.583018806</v>
      </c>
      <c r="Z43" s="39">
        <f t="shared" si="8"/>
        <v>334169.555316068</v>
      </c>
      <c r="AA43" s="39">
        <f t="shared" si="9"/>
        <v>15268.240395926679</v>
      </c>
      <c r="AB43" s="40">
        <f t="shared" si="10"/>
        <v>10730.646368062275</v>
      </c>
      <c r="AD43" s="38">
        <f t="shared" si="11"/>
        <v>22361841.025098864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16110.82</v>
      </c>
      <c r="P44" s="33">
        <f t="shared" si="1"/>
        <v>1684.1143027999999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0.11936660277820312</v>
      </c>
      <c r="V44" s="31">
        <f t="shared" si="5"/>
        <v>2.6666666883272405E-3</v>
      </c>
      <c r="W44" s="146"/>
      <c r="X44" s="76">
        <f t="shared" si="13"/>
        <v>10100</v>
      </c>
      <c r="Y44" s="39">
        <f t="shared" si="7"/>
        <v>22157102.471901637</v>
      </c>
      <c r="Z44" s="39">
        <f t="shared" si="8"/>
        <v>336681.581446264</v>
      </c>
      <c r="AA44" s="39">
        <f t="shared" si="9"/>
        <v>15124.515599599999</v>
      </c>
      <c r="AB44" s="40">
        <f t="shared" si="10"/>
        <v>10811.000331875128</v>
      </c>
      <c r="AD44" s="38">
        <f t="shared" si="11"/>
        <v>22529819.569279376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16231.05</v>
      </c>
      <c r="P45" s="33">
        <f t="shared" si="1"/>
        <v>1696.5629169999997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0.11936760706836183</v>
      </c>
      <c r="V45" s="31">
        <f t="shared" si="5"/>
        <v>2.6666666889748176E-3</v>
      </c>
      <c r="W45" s="146"/>
      <c r="X45" s="76">
        <f t="shared" si="13"/>
        <v>10100</v>
      </c>
      <c r="Y45" s="39">
        <f t="shared" si="7"/>
        <v>22322639.229488179</v>
      </c>
      <c r="Z45" s="39">
        <f t="shared" si="8"/>
        <v>339193.60757646</v>
      </c>
      <c r="AA45" s="39">
        <f t="shared" si="9"/>
        <v>14976.932242134568</v>
      </c>
      <c r="AB45" s="40">
        <f t="shared" si="10"/>
        <v>10891.354295687983</v>
      </c>
      <c r="AD45" s="38">
        <f t="shared" si="11"/>
        <v>22697801.123602461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16351.279999999999</v>
      </c>
      <c r="P46" s="33">
        <f t="shared" si="1"/>
        <v>1709.0115311999998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0.11936863392579526</v>
      </c>
      <c r="V46" s="31">
        <f t="shared" si="5"/>
        <v>2.666666689636808E-3</v>
      </c>
      <c r="W46" s="146"/>
      <c r="X46" s="76">
        <f t="shared" si="13"/>
        <v>10100</v>
      </c>
      <c r="Y46" s="39">
        <f t="shared" si="7"/>
        <v>22488183.010702945</v>
      </c>
      <c r="Z46" s="39">
        <f t="shared" si="8"/>
        <v>341705.63370665599</v>
      </c>
      <c r="AA46" s="39">
        <f t="shared" si="9"/>
        <v>14825.490323530395</v>
      </c>
      <c r="AB46" s="40">
        <f t="shared" si="10"/>
        <v>10971.70825950084</v>
      </c>
      <c r="AD46" s="38">
        <f t="shared" si="11"/>
        <v>22865785.84299263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16471.510000000002</v>
      </c>
      <c r="P47" s="33">
        <f t="shared" si="1"/>
        <v>1721.4601454000001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0.11936968368606858</v>
      </c>
      <c r="V47" s="31">
        <f t="shared" si="5"/>
        <v>2.6666666903134234E-3</v>
      </c>
      <c r="W47" s="146"/>
      <c r="X47" s="76">
        <f t="shared" si="13"/>
        <v>10100</v>
      </c>
      <c r="Y47" s="39">
        <f t="shared" si="7"/>
        <v>22653733.972782686</v>
      </c>
      <c r="Z47" s="39">
        <f t="shared" si="8"/>
        <v>344217.65983685205</v>
      </c>
      <c r="AA47" s="39">
        <f t="shared" si="9"/>
        <v>14670.189843787473</v>
      </c>
      <c r="AB47" s="40">
        <f t="shared" si="10"/>
        <v>11052.062223313698</v>
      </c>
      <c r="AD47" s="38">
        <f t="shared" ref="AD47:AD54" si="14">SUM(X47:AB47)</f>
        <v>23033773.884686641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16591.739999999998</v>
      </c>
      <c r="P48" s="33">
        <f t="shared" si="1"/>
        <v>1733.9087595999997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0.11937075668722347</v>
      </c>
      <c r="V48" s="31">
        <f t="shared" si="5"/>
        <v>2.6666666910048781E-3</v>
      </c>
      <c r="W48" s="146"/>
      <c r="X48" s="76">
        <f t="shared" si="13"/>
        <v>10100</v>
      </c>
      <c r="Y48" s="39">
        <f t="shared" si="7"/>
        <v>22819292.275293499</v>
      </c>
      <c r="Z48" s="39">
        <f t="shared" si="8"/>
        <v>346729.68596704799</v>
      </c>
      <c r="AA48" s="39">
        <f t="shared" si="9"/>
        <v>14511.030802905798</v>
      </c>
      <c r="AB48" s="40">
        <f t="shared" si="10"/>
        <v>11132.416187126553</v>
      </c>
      <c r="AD48" s="38">
        <f t="shared" si="14"/>
        <v>23201765.408250578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16711.97</v>
      </c>
      <c r="P49" s="33">
        <f t="shared" si="1"/>
        <v>1746.3573738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0.11937185326977812</v>
      </c>
      <c r="V49" s="31">
        <f t="shared" si="5"/>
        <v>2.6666666917113868E-3</v>
      </c>
      <c r="W49" s="146"/>
      <c r="X49" s="76">
        <f t="shared" si="13"/>
        <v>10100</v>
      </c>
      <c r="Y49" s="39">
        <f t="shared" si="7"/>
        <v>22984858.080148026</v>
      </c>
      <c r="Z49" s="39">
        <f t="shared" si="8"/>
        <v>349241.71209724405</v>
      </c>
      <c r="AA49" s="39">
        <f t="shared" si="9"/>
        <v>14348.013200885385</v>
      </c>
      <c r="AB49" s="40">
        <f t="shared" si="10"/>
        <v>11212.77015093941</v>
      </c>
      <c r="AD49" s="38">
        <f t="shared" si="14"/>
        <v>23369760.575597096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16832.2</v>
      </c>
      <c r="P50" s="33">
        <f t="shared" si="1"/>
        <v>1758.8059880000001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0.11937297377672719</v>
      </c>
      <c r="V50" s="31">
        <f t="shared" si="5"/>
        <v>2.6666666924331671E-3</v>
      </c>
      <c r="W50" s="146"/>
      <c r="X50" s="76">
        <f t="shared" si="13"/>
        <v>10100</v>
      </c>
      <c r="Y50" s="39">
        <f t="shared" si="7"/>
        <v>23150431.551622495</v>
      </c>
      <c r="Z50" s="39">
        <f t="shared" si="8"/>
        <v>351753.73822743993</v>
      </c>
      <c r="AA50" s="39">
        <f t="shared" si="9"/>
        <v>14181.137037726219</v>
      </c>
      <c r="AB50" s="40">
        <f t="shared" si="10"/>
        <v>11293.124114752267</v>
      </c>
      <c r="AD50" s="38">
        <f t="shared" si="14"/>
        <v>23537759.551002413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16952.43</v>
      </c>
      <c r="P51" s="33">
        <f t="shared" si="1"/>
        <v>1771.2546021999999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0.11937411855354187</v>
      </c>
      <c r="V51" s="31">
        <f t="shared" si="5"/>
        <v>2.6666666931704371E-3</v>
      </c>
      <c r="W51" s="146"/>
      <c r="X51" s="76">
        <f t="shared" si="13"/>
        <v>10100</v>
      </c>
      <c r="Y51" s="39">
        <f t="shared" si="7"/>
        <v>23316012.856373902</v>
      </c>
      <c r="Z51" s="39">
        <f t="shared" si="8"/>
        <v>354265.76435763604</v>
      </c>
      <c r="AA51" s="39">
        <f t="shared" si="9"/>
        <v>14010.402313428307</v>
      </c>
      <c r="AB51" s="40">
        <f t="shared" si="10"/>
        <v>11373.478078565124</v>
      </c>
      <c r="AD51" s="38">
        <f t="shared" si="14"/>
        <v>23705762.501123536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17072.66</v>
      </c>
      <c r="P52" s="33">
        <f t="shared" si="1"/>
        <v>1783.7032164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0.11937528794816979</v>
      </c>
      <c r="V52" s="31">
        <f t="shared" si="5"/>
        <v>2.6666666939234168E-3</v>
      </c>
      <c r="W52" s="146"/>
      <c r="X52" s="76">
        <f t="shared" si="13"/>
        <v>10100</v>
      </c>
      <c r="Y52" s="39">
        <f t="shared" si="7"/>
        <v>23481602.163457118</v>
      </c>
      <c r="Z52" s="39">
        <f t="shared" si="8"/>
        <v>356777.79048783192</v>
      </c>
      <c r="AA52" s="39">
        <f t="shared" si="9"/>
        <v>13835.809027991647</v>
      </c>
      <c r="AB52" s="40">
        <f t="shared" si="10"/>
        <v>11453.832042377979</v>
      </c>
      <c r="AD52" s="38">
        <f t="shared" si="14"/>
        <v>23873769.595015321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17192.89</v>
      </c>
      <c r="P53" s="33">
        <f t="shared" si="1"/>
        <v>1796.1518305999998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0.11937648231103513</v>
      </c>
      <c r="V53" s="31">
        <f t="shared" si="5"/>
        <v>2.6666666946923282E-3</v>
      </c>
      <c r="W53" s="146"/>
      <c r="X53" s="76">
        <f t="shared" si="13"/>
        <v>10100</v>
      </c>
      <c r="Y53" s="39">
        <f t="shared" si="7"/>
        <v>23647199.644342035</v>
      </c>
      <c r="Z53" s="39">
        <f t="shared" si="8"/>
        <v>359289.81661802798</v>
      </c>
      <c r="AA53" s="39">
        <f t="shared" si="9"/>
        <v>13657.357181416242</v>
      </c>
      <c r="AB53" s="40">
        <f t="shared" si="10"/>
        <v>11534.186006190836</v>
      </c>
      <c r="AD53" s="38">
        <f t="shared" si="14"/>
        <v>24041781.004147671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17313.12</v>
      </c>
      <c r="P54" s="33">
        <f t="shared" si="1"/>
        <v>1808.6004447999999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0.11937770199503857</v>
      </c>
      <c r="V54" s="31">
        <f t="shared" si="5"/>
        <v>2.6666666954773947E-3</v>
      </c>
      <c r="W54" s="147"/>
      <c r="X54" s="76">
        <f t="shared" si="13"/>
        <v>10100</v>
      </c>
      <c r="Y54" s="39">
        <f t="shared" si="7"/>
        <v>23812805.472930666</v>
      </c>
      <c r="Z54" s="39">
        <f t="shared" si="8"/>
        <v>361801.84274822398</v>
      </c>
      <c r="AA54" s="39">
        <f t="shared" si="9"/>
        <v>13475.04677370209</v>
      </c>
      <c r="AB54" s="40">
        <f t="shared" si="10"/>
        <v>11614.539970003691</v>
      </c>
      <c r="AD54" s="38">
        <f t="shared" si="14"/>
        <v>24209796.902422596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941264126.90522003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924088532.53510177</v>
      </c>
      <c r="Z56" s="64">
        <f>SUM(Z9:Z54)</f>
        <v>14042937.721665444</v>
      </c>
      <c r="AA56" s="64">
        <f>SUM(AA9:AA54)</f>
        <v>748204.16237870418</v>
      </c>
      <c r="AB56" s="69">
        <f>SUM(AB9:AB54)</f>
        <v>451102.48607386358</v>
      </c>
      <c r="AD56" s="65">
        <f>X56+Y56+Z56+AA56+AB56</f>
        <v>941264126.90521979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82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81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D9</f>
        <v>11902.77</v>
      </c>
      <c r="P9" s="33">
        <f>E9+(K9)</f>
        <v>1257.4128057999999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0.11934324546675659</v>
      </c>
      <c r="V9" s="31">
        <f>($AI$7/$AG$12)*(1+0.15*(P9/$AG$10)^4)+$AH$32</f>
        <v>2.6666666733979084E-3</v>
      </c>
      <c r="W9" s="146"/>
      <c r="X9" s="76">
        <f>($AG$7*$AG$8*S9*$AG$24+$AG$15*$AG$16*R9*$AG$24)</f>
        <v>3600</v>
      </c>
      <c r="Y9" s="39">
        <f>(O9*U9*$AG$30+P9*V9*$AG$29)*365</f>
        <v>16366853.765653308</v>
      </c>
      <c r="Z9" s="39">
        <f>(O9*$AI$15*$AG$37+P9*$AI$7*$AG$36)*365</f>
        <v>248800.08688940399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8023.1192627108703</v>
      </c>
      <c r="AD9" s="38">
        <f>SUM(X9:AB9)</f>
        <v>16644426.214937681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D10</f>
        <v>12023</v>
      </c>
      <c r="P10" s="33">
        <f t="shared" ref="P10:P54" si="1">E10+(K10)</f>
        <v>1269.86142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2.6666666736684555E-3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16532226.920482276</v>
      </c>
      <c r="Z10" s="39">
        <f t="shared" ref="Z10:Z54" si="8">(O10*$AI$15*$AG$37+P10*$AI$7*$AG$36)*365</f>
        <v>251312.11301960002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8103.473226523728</v>
      </c>
      <c r="AD10" s="38">
        <f t="shared" ref="AD10:AD46" si="11">SUM(X10:AB10)</f>
        <v>16812556.738399025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12143.23</v>
      </c>
      <c r="P11" s="33">
        <f t="shared" si="1"/>
        <v>1282.3100341999998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0.1193440710479194</v>
      </c>
      <c r="V11" s="31">
        <f t="shared" si="5"/>
        <v>2.6666666739470768E-3</v>
      </c>
      <c r="W11" s="146"/>
      <c r="X11" s="76">
        <f t="shared" si="6"/>
        <v>3600</v>
      </c>
      <c r="Y11" s="39">
        <f t="shared" si="7"/>
        <v>16697602.930073919</v>
      </c>
      <c r="Z11" s="39">
        <f t="shared" si="8"/>
        <v>253824.13914979596</v>
      </c>
      <c r="AA11" s="39">
        <f t="shared" si="9"/>
        <v>17477.465184511639</v>
      </c>
      <c r="AB11" s="40">
        <f t="shared" si="10"/>
        <v>8183.827190336583</v>
      </c>
      <c r="AD11" s="38">
        <f t="shared" si="11"/>
        <v>16980688.361598562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 t="shared" si="0"/>
        <v>12263.46</v>
      </c>
      <c r="P12" s="33">
        <f t="shared" si="1"/>
        <v>1294.7586483999999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0.119344502661417</v>
      </c>
      <c r="V12" s="31">
        <f t="shared" si="5"/>
        <v>2.6666666742339324E-3</v>
      </c>
      <c r="W12" s="146"/>
      <c r="X12" s="76">
        <f t="shared" si="6"/>
        <v>3600</v>
      </c>
      <c r="Y12" s="39">
        <f t="shared" si="7"/>
        <v>16862981.880927503</v>
      </c>
      <c r="Z12" s="39">
        <f t="shared" si="8"/>
        <v>256336.16527999195</v>
      </c>
      <c r="AA12" s="39">
        <f t="shared" si="9"/>
        <v>17638.278726751319</v>
      </c>
      <c r="AB12" s="40">
        <f t="shared" si="10"/>
        <v>8264.1811541494408</v>
      </c>
      <c r="AD12" s="38">
        <f t="shared" si="11"/>
        <v>17148820.506088398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12383.69</v>
      </c>
      <c r="P13" s="33">
        <f t="shared" si="1"/>
        <v>1307.2072625999999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0.11934494715785231</v>
      </c>
      <c r="V13" s="31">
        <f t="shared" si="5"/>
        <v>2.6666666745291819E-3</v>
      </c>
      <c r="W13" s="146"/>
      <c r="X13" s="76">
        <f>($AG$7*$AG$8*S13*$AG$24+$AG$15*$AG$16*R13*$AG$24)</f>
        <v>3600</v>
      </c>
      <c r="Y13" s="39">
        <f t="shared" si="7"/>
        <v>17028363.861272193</v>
      </c>
      <c r="Z13" s="39">
        <f t="shared" si="8"/>
        <v>258848.19141018804</v>
      </c>
      <c r="AA13" s="39">
        <f t="shared" si="9"/>
        <v>17785.753356209741</v>
      </c>
      <c r="AB13" s="40">
        <f t="shared" si="10"/>
        <v>8344.5351179622958</v>
      </c>
      <c r="AD13" s="38">
        <f t="shared" si="11"/>
        <v>17316942.341156553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12503.92</v>
      </c>
      <c r="P14" s="33">
        <f t="shared" si="1"/>
        <v>1319.6558768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0.11934540479106619</v>
      </c>
      <c r="V14" s="31">
        <f t="shared" si="5"/>
        <v>2.6666666748329879E-3</v>
      </c>
      <c r="W14" s="146"/>
      <c r="X14" s="76">
        <f>($AG$7*$AG$8*S14*$AG$24+$AG$15*$AG$16*R14*$AG$24)+AG26</f>
        <v>1511350</v>
      </c>
      <c r="Y14" s="39">
        <f t="shared" si="7"/>
        <v>17193748.961084187</v>
      </c>
      <c r="Z14" s="39">
        <f t="shared" si="8"/>
        <v>261360.21754038398</v>
      </c>
      <c r="AA14" s="39">
        <f t="shared" si="9"/>
        <v>17757.785394045473</v>
      </c>
      <c r="AB14" s="40">
        <f t="shared" si="10"/>
        <v>8424.8890817751526</v>
      </c>
      <c r="AD14" s="38">
        <f t="shared" si="11"/>
        <v>18992641.853100393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>D15</f>
        <v>12624.15</v>
      </c>
      <c r="P15" s="33">
        <f t="shared" si="1"/>
        <v>1332.1044909999998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0.11934587581737592</v>
      </c>
      <c r="V15" s="31">
        <f t="shared" si="5"/>
        <v>2.6666666751455148E-3</v>
      </c>
      <c r="W15" s="146"/>
      <c r="X15" s="76">
        <f>($AJ$11*$AG$8*S15*$AG$25+$AJ$9*$AG$8*S15*$AG$24+$AG$15*$AG$16*R15*$AG$24)</f>
        <v>10100</v>
      </c>
      <c r="Y15" s="39">
        <f t="shared" si="7"/>
        <v>17359137.27210382</v>
      </c>
      <c r="Z15" s="39">
        <f t="shared" si="8"/>
        <v>263872.24367057998</v>
      </c>
      <c r="AA15" s="39">
        <f t="shared" si="9"/>
        <v>17725.958870742455</v>
      </c>
      <c r="AB15" s="40">
        <f t="shared" si="10"/>
        <v>8505.2430455880094</v>
      </c>
      <c r="AD15" s="38">
        <f t="shared" si="11"/>
        <v>17659340.717690729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12744.38</v>
      </c>
      <c r="P16" s="33">
        <f t="shared" si="1"/>
        <v>1344.5531051999999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0.11934636049557536</v>
      </c>
      <c r="V16" s="31">
        <f t="shared" si="5"/>
        <v>2.6666666754669274E-3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17524528.887852736</v>
      </c>
      <c r="Z16" s="39">
        <f t="shared" si="8"/>
        <v>266384.26980077598</v>
      </c>
      <c r="AA16" s="39">
        <f t="shared" si="9"/>
        <v>17690.273786300691</v>
      </c>
      <c r="AB16" s="40">
        <f t="shared" si="10"/>
        <v>8585.5970094008662</v>
      </c>
      <c r="AD16" s="38">
        <f t="shared" si="11"/>
        <v>17827289.028449211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 t="shared" si="0"/>
        <v>12864.61</v>
      </c>
      <c r="P17" s="33">
        <f t="shared" si="1"/>
        <v>1357.0017194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0.11934685908693478</v>
      </c>
      <c r="V17" s="31">
        <f t="shared" si="5"/>
        <v>2.6666666757973923E-3</v>
      </c>
      <c r="W17" s="146"/>
      <c r="X17" s="76">
        <f t="shared" si="13"/>
        <v>10100</v>
      </c>
      <c r="Y17" s="39">
        <f t="shared" si="7"/>
        <v>17689923.903650977</v>
      </c>
      <c r="Z17" s="39">
        <f t="shared" si="8"/>
        <v>268896.29593097203</v>
      </c>
      <c r="AA17" s="39">
        <f t="shared" si="9"/>
        <v>17650.730140720189</v>
      </c>
      <c r="AB17" s="40">
        <f t="shared" si="10"/>
        <v>8665.950973213723</v>
      </c>
      <c r="AD17" s="38">
        <f t="shared" si="11"/>
        <v>17995236.880695879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12984.84</v>
      </c>
      <c r="P18" s="33">
        <f t="shared" si="1"/>
        <v>1369.4503336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0.119347371855201</v>
      </c>
      <c r="V18" s="31">
        <f t="shared" si="5"/>
        <v>2.666666676137078E-3</v>
      </c>
      <c r="W18" s="146"/>
      <c r="X18" s="76">
        <f t="shared" si="13"/>
        <v>10100</v>
      </c>
      <c r="Y18" s="39">
        <f t="shared" si="7"/>
        <v>17855322.416634113</v>
      </c>
      <c r="Z18" s="39">
        <f t="shared" si="8"/>
        <v>271408.32206116803</v>
      </c>
      <c r="AA18" s="39">
        <f t="shared" si="9"/>
        <v>17607.327934000925</v>
      </c>
      <c r="AB18" s="40">
        <f t="shared" si="10"/>
        <v>8746.3049370265799</v>
      </c>
      <c r="AD18" s="38">
        <f t="shared" si="11"/>
        <v>18163184.371566307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13105.07</v>
      </c>
      <c r="P19" s="33">
        <f t="shared" si="1"/>
        <v>1381.8989477999999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0.11934789906659735</v>
      </c>
      <c r="V19" s="31">
        <f t="shared" si="5"/>
        <v>2.6666666764861547E-3</v>
      </c>
      <c r="W19" s="146"/>
      <c r="X19" s="76">
        <f t="shared" si="13"/>
        <v>10100</v>
      </c>
      <c r="Y19" s="39">
        <f t="shared" si="7"/>
        <v>18020724.5257704</v>
      </c>
      <c r="Z19" s="39">
        <f t="shared" si="8"/>
        <v>273920.34819136403</v>
      </c>
      <c r="AA19" s="39">
        <f t="shared" si="9"/>
        <v>17560.067166142919</v>
      </c>
      <c r="AB19" s="40">
        <f t="shared" si="10"/>
        <v>8826.6589008394349</v>
      </c>
      <c r="AD19" s="38">
        <f t="shared" si="11"/>
        <v>18331131.600028746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13225.3</v>
      </c>
      <c r="P20" s="33">
        <f t="shared" si="1"/>
        <v>1394.3475619999999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0.11934844098982358</v>
      </c>
      <c r="V20" s="31">
        <f t="shared" si="5"/>
        <v>2.6666666768447931E-3</v>
      </c>
      <c r="W20" s="146"/>
      <c r="X20" s="76">
        <f t="shared" si="13"/>
        <v>10100</v>
      </c>
      <c r="Y20" s="39">
        <f t="shared" si="7"/>
        <v>18186130.331877872</v>
      </c>
      <c r="Z20" s="39">
        <f t="shared" si="8"/>
        <v>276432.37432155997</v>
      </c>
      <c r="AA20" s="39">
        <f t="shared" si="9"/>
        <v>17508.94783714617</v>
      </c>
      <c r="AB20" s="40">
        <f t="shared" si="10"/>
        <v>8907.0128646522899</v>
      </c>
      <c r="AD20" s="38">
        <f t="shared" si="11"/>
        <v>18499078.666901235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13345.53</v>
      </c>
      <c r="P21" s="33">
        <f t="shared" si="1"/>
        <v>1406.7961762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0.11934899789605603</v>
      </c>
      <c r="V21" s="31">
        <f t="shared" si="5"/>
        <v>2.6666666772131677E-3</v>
      </c>
      <c r="W21" s="146"/>
      <c r="X21" s="76">
        <f t="shared" si="13"/>
        <v>10100</v>
      </c>
      <c r="Y21" s="39">
        <f t="shared" si="7"/>
        <v>18351539.937641498</v>
      </c>
      <c r="Z21" s="39">
        <f t="shared" si="8"/>
        <v>278944.40045175602</v>
      </c>
      <c r="AA21" s="39">
        <f t="shared" si="9"/>
        <v>17453.969947010672</v>
      </c>
      <c r="AB21" s="40">
        <f t="shared" si="10"/>
        <v>8987.3668284651485</v>
      </c>
      <c r="AD21" s="38">
        <f t="shared" si="11"/>
        <v>18667025.674868729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13465.76</v>
      </c>
      <c r="P22" s="33">
        <f t="shared" si="1"/>
        <v>1419.2447903999998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0.11934957005894746</v>
      </c>
      <c r="V22" s="31">
        <f t="shared" si="5"/>
        <v>2.6666666775914524E-3</v>
      </c>
      <c r="W22" s="146"/>
      <c r="X22" s="76">
        <f t="shared" si="13"/>
        <v>10100</v>
      </c>
      <c r="Y22" s="39">
        <f t="shared" si="7"/>
        <v>18516953.447630275</v>
      </c>
      <c r="Z22" s="39">
        <f t="shared" si="8"/>
        <v>281456.42658195196</v>
      </c>
      <c r="AA22" s="39">
        <f t="shared" si="9"/>
        <v>17395.133495736423</v>
      </c>
      <c r="AB22" s="40">
        <f t="shared" si="10"/>
        <v>9067.7207922780035</v>
      </c>
      <c r="AD22" s="38">
        <f t="shared" si="11"/>
        <v>18834972.728500243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13585.99</v>
      </c>
      <c r="P23" s="33">
        <f t="shared" si="1"/>
        <v>1431.6934045999999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0.11935015775462716</v>
      </c>
      <c r="V23" s="31">
        <f t="shared" si="5"/>
        <v>2.6666666779798232E-3</v>
      </c>
      <c r="W23" s="146"/>
      <c r="X23" s="76">
        <f t="shared" si="13"/>
        <v>10100</v>
      </c>
      <c r="Y23" s="39">
        <f t="shared" si="7"/>
        <v>18682370.968314398</v>
      </c>
      <c r="Z23" s="39">
        <f t="shared" si="8"/>
        <v>283968.45271214796</v>
      </c>
      <c r="AA23" s="39">
        <f t="shared" si="9"/>
        <v>17332.438483323433</v>
      </c>
      <c r="AB23" s="40">
        <f t="shared" si="10"/>
        <v>9148.0747560908603</v>
      </c>
      <c r="AD23" s="38">
        <f t="shared" si="11"/>
        <v>19002919.93426596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13706.220000000001</v>
      </c>
      <c r="P24" s="33">
        <f t="shared" si="1"/>
        <v>1444.1420188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0.11935076126170094</v>
      </c>
      <c r="V24" s="31">
        <f t="shared" si="5"/>
        <v>2.6666666783784578E-3</v>
      </c>
      <c r="W24" s="146"/>
      <c r="X24" s="76">
        <f t="shared" si="13"/>
        <v>10100</v>
      </c>
      <c r="Y24" s="39">
        <f t="shared" si="7"/>
        <v>18847792.608082365</v>
      </c>
      <c r="Z24" s="39">
        <f t="shared" si="8"/>
        <v>286480.47884234408</v>
      </c>
      <c r="AA24" s="39">
        <f t="shared" si="9"/>
        <v>17265.884909771696</v>
      </c>
      <c r="AB24" s="40">
        <f t="shared" si="10"/>
        <v>9228.4287199037171</v>
      </c>
      <c r="AD24" s="38">
        <f t="shared" si="11"/>
        <v>19170867.400554385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13826.45</v>
      </c>
      <c r="P25" s="33">
        <f t="shared" si="1"/>
        <v>1456.590633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0.11935138086125104</v>
      </c>
      <c r="V25" s="31">
        <f t="shared" si="5"/>
        <v>2.6666666787875356E-3</v>
      </c>
      <c r="W25" s="146"/>
      <c r="X25" s="76">
        <f t="shared" si="13"/>
        <v>10100</v>
      </c>
      <c r="Y25" s="39">
        <f t="shared" si="7"/>
        <v>19013218.47725809</v>
      </c>
      <c r="Z25" s="39">
        <f t="shared" si="8"/>
        <v>288992.50497253996</v>
      </c>
      <c r="AA25" s="39">
        <f t="shared" si="9"/>
        <v>17195.472775081202</v>
      </c>
      <c r="AB25" s="40">
        <f t="shared" si="10"/>
        <v>9308.7826837165721</v>
      </c>
      <c r="AD25" s="38">
        <f t="shared" si="11"/>
        <v>19338815.237689428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13946.68</v>
      </c>
      <c r="P26" s="33">
        <f t="shared" si="1"/>
        <v>1469.0392471999999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0.11935201683683624</v>
      </c>
      <c r="V26" s="31">
        <f t="shared" si="5"/>
        <v>2.6666666792072372E-3</v>
      </c>
      <c r="W26" s="146"/>
      <c r="X26" s="76">
        <f t="shared" si="13"/>
        <v>10100</v>
      </c>
      <c r="Y26" s="39">
        <f t="shared" si="7"/>
        <v>19178648.688118055</v>
      </c>
      <c r="Z26" s="39">
        <f t="shared" si="8"/>
        <v>291504.53110273601</v>
      </c>
      <c r="AA26" s="39">
        <f t="shared" si="9"/>
        <v>17121.202079251972</v>
      </c>
      <c r="AB26" s="40">
        <f t="shared" si="10"/>
        <v>9389.1366475294271</v>
      </c>
      <c r="AD26" s="38">
        <f t="shared" si="11"/>
        <v>19506763.557947572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14066.91</v>
      </c>
      <c r="P27" s="33">
        <f t="shared" si="1"/>
        <v>1481.4878613999999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0.11935266947449183</v>
      </c>
      <c r="V27" s="31">
        <f t="shared" si="5"/>
        <v>2.6666666796377452E-3</v>
      </c>
      <c r="W27" s="146"/>
      <c r="X27" s="76">
        <f t="shared" si="13"/>
        <v>10100</v>
      </c>
      <c r="Y27" s="39">
        <f t="shared" si="7"/>
        <v>19344083.354908444</v>
      </c>
      <c r="Z27" s="39">
        <f t="shared" si="8"/>
        <v>294016.55723293201</v>
      </c>
      <c r="AA27" s="39">
        <f t="shared" si="9"/>
        <v>17043.07282228399</v>
      </c>
      <c r="AB27" s="40">
        <f t="shared" si="10"/>
        <v>9469.4906113422858</v>
      </c>
      <c r="AD27" s="38">
        <f t="shared" si="11"/>
        <v>19674712.475575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14187.14</v>
      </c>
      <c r="P28" s="33">
        <f t="shared" si="1"/>
        <v>1493.9364755999998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0.11935333906272956</v>
      </c>
      <c r="V28" s="31">
        <f t="shared" si="5"/>
        <v>2.6666666800792432E-3</v>
      </c>
      <c r="W28" s="146"/>
      <c r="X28" s="76">
        <f t="shared" si="13"/>
        <v>10100</v>
      </c>
      <c r="Y28" s="39">
        <f t="shared" si="7"/>
        <v>19509522.593862236</v>
      </c>
      <c r="Z28" s="39">
        <f t="shared" si="8"/>
        <v>296528.58336312801</v>
      </c>
      <c r="AA28" s="39">
        <f t="shared" si="9"/>
        <v>16961.085004177261</v>
      </c>
      <c r="AB28" s="40">
        <f t="shared" si="10"/>
        <v>9549.8445751551408</v>
      </c>
      <c r="AD28" s="38">
        <f t="shared" si="11"/>
        <v>19842662.106804695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14307.369999999999</v>
      </c>
      <c r="P29" s="33">
        <f t="shared" si="1"/>
        <v>1506.3850897999998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0.1193540258925377</v>
      </c>
      <c r="V29" s="31">
        <f t="shared" si="5"/>
        <v>2.6666666805319175E-3</v>
      </c>
      <c r="W29" s="146"/>
      <c r="X29" s="76">
        <f t="shared" si="13"/>
        <v>10100</v>
      </c>
      <c r="Y29" s="39">
        <f t="shared" si="7"/>
        <v>19674966.523216363</v>
      </c>
      <c r="Z29" s="39">
        <f t="shared" si="8"/>
        <v>299040.60949332395</v>
      </c>
      <c r="AA29" s="39">
        <f t="shared" si="9"/>
        <v>16875.238624931786</v>
      </c>
      <c r="AB29" s="40">
        <f t="shared" si="10"/>
        <v>9630.1985389679976</v>
      </c>
      <c r="AD29" s="38">
        <f t="shared" si="11"/>
        <v>20010612.569873583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14427.6</v>
      </c>
      <c r="P30" s="33">
        <f t="shared" si="1"/>
        <v>1518.8337039999999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0.119354730257381</v>
      </c>
      <c r="V30" s="31">
        <f t="shared" si="5"/>
        <v>2.6666666809959539E-3</v>
      </c>
      <c r="W30" s="146"/>
      <c r="X30" s="76">
        <f t="shared" si="13"/>
        <v>10100</v>
      </c>
      <c r="Y30" s="39">
        <f t="shared" si="7"/>
        <v>19840415.263228834</v>
      </c>
      <c r="Z30" s="39">
        <f t="shared" si="8"/>
        <v>301552.63562352001</v>
      </c>
      <c r="AA30" s="39">
        <f t="shared" si="9"/>
        <v>16785.533684547565</v>
      </c>
      <c r="AB30" s="40">
        <f t="shared" si="10"/>
        <v>9710.5525027808544</v>
      </c>
      <c r="AD30" s="38">
        <f t="shared" si="11"/>
        <v>20178563.985039681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14547.83</v>
      </c>
      <c r="P31" s="33">
        <f t="shared" si="1"/>
        <v>1531.2823182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0.11935545245320071</v>
      </c>
      <c r="V31" s="31">
        <f t="shared" si="5"/>
        <v>2.6666666814715422E-3</v>
      </c>
      <c r="W31" s="146"/>
      <c r="X31" s="76">
        <f t="shared" si="13"/>
        <v>10100</v>
      </c>
      <c r="Y31" s="39">
        <f t="shared" si="7"/>
        <v>20005868.936195835</v>
      </c>
      <c r="Z31" s="39">
        <f t="shared" si="8"/>
        <v>304064.66175371595</v>
      </c>
      <c r="AA31" s="39">
        <f t="shared" si="9"/>
        <v>16691.97018302459</v>
      </c>
      <c r="AB31" s="40">
        <f t="shared" si="10"/>
        <v>9790.9064665937094</v>
      </c>
      <c r="AD31" s="38">
        <f t="shared" si="11"/>
        <v>20346516.474599168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14668.06</v>
      </c>
      <c r="P32" s="33">
        <f t="shared" si="1"/>
        <v>1543.7309323999998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0.11935619277841458</v>
      </c>
      <c r="V32" s="31">
        <f t="shared" si="5"/>
        <v>2.666666681958872E-3</v>
      </c>
      <c r="W32" s="146"/>
      <c r="X32" s="76">
        <f t="shared" si="13"/>
        <v>10100</v>
      </c>
      <c r="Y32" s="39">
        <f t="shared" si="7"/>
        <v>20171327.666468903</v>
      </c>
      <c r="Z32" s="39">
        <f t="shared" si="8"/>
        <v>306576.68788391195</v>
      </c>
      <c r="AA32" s="39">
        <f t="shared" si="9"/>
        <v>16594.548120362881</v>
      </c>
      <c r="AB32" s="40">
        <f t="shared" si="10"/>
        <v>9871.2604304065662</v>
      </c>
      <c r="AD32" s="38">
        <f t="shared" si="11"/>
        <v>20514470.162903588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14788.29</v>
      </c>
      <c r="P33" s="33">
        <f t="shared" si="1"/>
        <v>1556.1795466000001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0.11935695153391687</v>
      </c>
      <c r="V33" s="31">
        <f t="shared" si="5"/>
        <v>2.666666682458135E-3</v>
      </c>
      <c r="W33" s="146"/>
      <c r="X33" s="76">
        <f t="shared" si="13"/>
        <v>10100</v>
      </c>
      <c r="Y33" s="39">
        <f t="shared" si="7"/>
        <v>20336791.580472015</v>
      </c>
      <c r="Z33" s="39">
        <f t="shared" si="8"/>
        <v>309088.714014108</v>
      </c>
      <c r="AA33" s="39">
        <f t="shared" si="9"/>
        <v>16493.267496562414</v>
      </c>
      <c r="AB33" s="40">
        <f t="shared" si="10"/>
        <v>9951.6143942194249</v>
      </c>
      <c r="AD33" s="38">
        <f t="shared" si="11"/>
        <v>20682425.176376905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14908.52</v>
      </c>
      <c r="P34" s="33">
        <f t="shared" si="1"/>
        <v>1568.6281607999999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0.1193577290230783</v>
      </c>
      <c r="V34" s="31">
        <f t="shared" si="5"/>
        <v>2.6666666829695236E-3</v>
      </c>
      <c r="W34" s="146"/>
      <c r="X34" s="76">
        <f t="shared" si="13"/>
        <v>10100</v>
      </c>
      <c r="Y34" s="39">
        <f t="shared" si="7"/>
        <v>20502260.806718733</v>
      </c>
      <c r="Z34" s="39">
        <f t="shared" si="8"/>
        <v>311600.740144304</v>
      </c>
      <c r="AA34" s="39">
        <f t="shared" si="9"/>
        <v>16388.128311623201</v>
      </c>
      <c r="AB34" s="40">
        <f t="shared" si="10"/>
        <v>10031.96835803228</v>
      </c>
      <c r="AD34" s="38">
        <f t="shared" si="11"/>
        <v>20850381.643532693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15028.75</v>
      </c>
      <c r="P35" s="33">
        <f t="shared" si="1"/>
        <v>1581.076775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0.11935852555174611</v>
      </c>
      <c r="V35" s="31">
        <f t="shared" si="5"/>
        <v>2.6666666834932341E-3</v>
      </c>
      <c r="W35" s="146"/>
      <c r="X35" s="76">
        <f t="shared" si="13"/>
        <v>10100</v>
      </c>
      <c r="Y35" s="39">
        <f t="shared" si="7"/>
        <v>20667735.475829329</v>
      </c>
      <c r="Z35" s="39">
        <f t="shared" si="8"/>
        <v>314112.7662745</v>
      </c>
      <c r="AA35" s="39">
        <f t="shared" si="9"/>
        <v>16279.130565545243</v>
      </c>
      <c r="AB35" s="40">
        <f t="shared" si="10"/>
        <v>10112.322321845135</v>
      </c>
      <c r="AD35" s="38">
        <f t="shared" si="11"/>
        <v>21018339.69499122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15148.98</v>
      </c>
      <c r="P36" s="33">
        <f t="shared" si="1"/>
        <v>1593.5253891999998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0.11935934142824405</v>
      </c>
      <c r="V36" s="31">
        <f t="shared" si="5"/>
        <v>2.6666666840294622E-3</v>
      </c>
      <c r="W36" s="146"/>
      <c r="X36" s="76">
        <f t="shared" si="13"/>
        <v>10100</v>
      </c>
      <c r="Y36" s="39">
        <f t="shared" si="7"/>
        <v>20833215.720547918</v>
      </c>
      <c r="Z36" s="39">
        <f t="shared" si="8"/>
        <v>316624.792404696</v>
      </c>
      <c r="AA36" s="39">
        <f t="shared" si="9"/>
        <v>16166.274258328542</v>
      </c>
      <c r="AB36" s="40">
        <f t="shared" si="10"/>
        <v>10192.676285657994</v>
      </c>
      <c r="AD36" s="38">
        <f t="shared" si="11"/>
        <v>21186299.463496599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15269.21</v>
      </c>
      <c r="P37" s="33">
        <f t="shared" si="1"/>
        <v>1605.9740033999999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0.11936017696337231</v>
      </c>
      <c r="V37" s="31">
        <f t="shared" si="5"/>
        <v>2.6666666845784051E-3</v>
      </c>
      <c r="W37" s="146"/>
      <c r="X37" s="76">
        <f t="shared" si="13"/>
        <v>10100</v>
      </c>
      <c r="Y37" s="39">
        <f t="shared" si="7"/>
        <v>20998701.675759565</v>
      </c>
      <c r="Z37" s="39">
        <f t="shared" si="8"/>
        <v>319136.81853489194</v>
      </c>
      <c r="AA37" s="39">
        <f t="shared" si="9"/>
        <v>16049.559389973085</v>
      </c>
      <c r="AB37" s="40">
        <f t="shared" si="10"/>
        <v>10273.030249470849</v>
      </c>
      <c r="AD37" s="38">
        <f t="shared" si="11"/>
        <v>21354261.083933905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15389.44</v>
      </c>
      <c r="P38" s="33">
        <f t="shared" si="1"/>
        <v>1618.4226176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0.11936103247040766</v>
      </c>
      <c r="V38" s="31">
        <f t="shared" si="5"/>
        <v>2.6666666851402634E-3</v>
      </c>
      <c r="W38" s="146"/>
      <c r="X38" s="76">
        <f t="shared" si="13"/>
        <v>10100</v>
      </c>
      <c r="Y38" s="39">
        <f t="shared" si="7"/>
        <v>21164193.478507448</v>
      </c>
      <c r="Z38" s="39">
        <f t="shared" si="8"/>
        <v>321648.84466508805</v>
      </c>
      <c r="AA38" s="39">
        <f t="shared" si="9"/>
        <v>15928.985960478889</v>
      </c>
      <c r="AB38" s="40">
        <f t="shared" si="10"/>
        <v>10353.384213283705</v>
      </c>
      <c r="AD38" s="38">
        <f t="shared" si="11"/>
        <v>21522224.693346299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15509.67</v>
      </c>
      <c r="P39" s="33">
        <f t="shared" si="1"/>
        <v>1630.8712317999998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0.11936190826510329</v>
      </c>
      <c r="V39" s="31">
        <f t="shared" si="5"/>
        <v>2.6666666857152366E-3</v>
      </c>
      <c r="W39" s="146"/>
      <c r="X39" s="76">
        <f t="shared" si="13"/>
        <v>10100</v>
      </c>
      <c r="Y39" s="39">
        <f t="shared" si="7"/>
        <v>21329691.268009942</v>
      </c>
      <c r="Z39" s="39">
        <f t="shared" si="8"/>
        <v>324160.87079528399</v>
      </c>
      <c r="AA39" s="39">
        <f t="shared" si="9"/>
        <v>15804.55396984594</v>
      </c>
      <c r="AB39" s="40">
        <f t="shared" si="10"/>
        <v>10433.738177096562</v>
      </c>
      <c r="AD39" s="38">
        <f t="shared" si="11"/>
        <v>21690190.430952169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15629.9</v>
      </c>
      <c r="P40" s="33">
        <f t="shared" si="1"/>
        <v>1643.3198459999999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0.11936280466568891</v>
      </c>
      <c r="V40" s="31">
        <f t="shared" si="5"/>
        <v>2.6666666863035286E-3</v>
      </c>
      <c r="W40" s="146"/>
      <c r="X40" s="76">
        <f t="shared" si="13"/>
        <v>10100</v>
      </c>
      <c r="Y40" s="39">
        <f t="shared" si="7"/>
        <v>21495195.185677782</v>
      </c>
      <c r="Z40" s="39">
        <f t="shared" si="8"/>
        <v>326672.89692547999</v>
      </c>
      <c r="AA40" s="39">
        <f t="shared" si="9"/>
        <v>15676.263418074246</v>
      </c>
      <c r="AB40" s="40">
        <f t="shared" si="10"/>
        <v>10514.092140909417</v>
      </c>
      <c r="AD40" s="38">
        <f t="shared" si="11"/>
        <v>21858158.438162245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15750.130000000001</v>
      </c>
      <c r="P41" s="33">
        <f t="shared" si="1"/>
        <v>1655.7684601999999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0.11936372199287076</v>
      </c>
      <c r="V41" s="31">
        <f t="shared" si="5"/>
        <v>2.6666666869053436E-3</v>
      </c>
      <c r="W41" s="146"/>
      <c r="X41" s="76">
        <f t="shared" si="13"/>
        <v>10100</v>
      </c>
      <c r="Y41" s="39">
        <f t="shared" si="7"/>
        <v>21660705.375131194</v>
      </c>
      <c r="Z41" s="39">
        <f t="shared" si="8"/>
        <v>329184.92305567604</v>
      </c>
      <c r="AA41" s="39">
        <f t="shared" si="9"/>
        <v>15544.114305163805</v>
      </c>
      <c r="AB41" s="40">
        <f t="shared" si="10"/>
        <v>10594.446104722276</v>
      </c>
      <c r="AD41" s="38">
        <f t="shared" si="11"/>
        <v>22026128.858596757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15870.36</v>
      </c>
      <c r="P42" s="33">
        <f t="shared" si="1"/>
        <v>1668.2170744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0.11936466056983151</v>
      </c>
      <c r="V42" s="31">
        <f t="shared" si="5"/>
        <v>2.6666666875208864E-3</v>
      </c>
      <c r="W42" s="146"/>
      <c r="X42" s="76">
        <f t="shared" si="13"/>
        <v>10100</v>
      </c>
      <c r="Y42" s="39">
        <f t="shared" si="7"/>
        <v>21826221.982216977</v>
      </c>
      <c r="Z42" s="39">
        <f t="shared" si="8"/>
        <v>331696.94918587204</v>
      </c>
      <c r="AA42" s="39">
        <f t="shared" si="9"/>
        <v>15408.106631114621</v>
      </c>
      <c r="AB42" s="40">
        <f t="shared" si="10"/>
        <v>10674.800068535131</v>
      </c>
      <c r="AD42" s="38">
        <f t="shared" si="11"/>
        <v>22194101.838102497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15990.59</v>
      </c>
      <c r="P43" s="33">
        <f t="shared" si="1"/>
        <v>1680.6656885999998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0.11936562072223041</v>
      </c>
      <c r="V43" s="31">
        <f t="shared" si="5"/>
        <v>2.6666666881503642E-3</v>
      </c>
      <c r="W43" s="146"/>
      <c r="X43" s="76">
        <f t="shared" si="13"/>
        <v>10100</v>
      </c>
      <c r="Y43" s="39">
        <f t="shared" si="7"/>
        <v>21991745.155025687</v>
      </c>
      <c r="Z43" s="39">
        <f t="shared" si="8"/>
        <v>334208.97531606798</v>
      </c>
      <c r="AA43" s="39">
        <f t="shared" si="9"/>
        <v>15268.240395926679</v>
      </c>
      <c r="AB43" s="40">
        <f t="shared" si="10"/>
        <v>10755.154032347988</v>
      </c>
      <c r="AD43" s="38">
        <f t="shared" si="11"/>
        <v>22362077.524770029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16110.82</v>
      </c>
      <c r="P44" s="33">
        <f t="shared" si="1"/>
        <v>1693.1143027999999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0.11936660277820312</v>
      </c>
      <c r="V44" s="31">
        <f t="shared" si="5"/>
        <v>2.6666666887939865E-3</v>
      </c>
      <c r="W44" s="146"/>
      <c r="X44" s="76">
        <f t="shared" si="13"/>
        <v>10100</v>
      </c>
      <c r="Y44" s="39">
        <f t="shared" si="7"/>
        <v>22157275.043908723</v>
      </c>
      <c r="Z44" s="39">
        <f t="shared" si="8"/>
        <v>336721.00144626398</v>
      </c>
      <c r="AA44" s="39">
        <f t="shared" si="9"/>
        <v>15124.515599599999</v>
      </c>
      <c r="AB44" s="40">
        <f t="shared" si="10"/>
        <v>10835.507996160843</v>
      </c>
      <c r="AD44" s="38">
        <f t="shared" si="11"/>
        <v>22530056.06895075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16231.05</v>
      </c>
      <c r="P45" s="33">
        <f t="shared" si="1"/>
        <v>1705.5629169999997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0.11936760706836183</v>
      </c>
      <c r="V45" s="31">
        <f t="shared" si="5"/>
        <v>2.6666666894519628E-3</v>
      </c>
      <c r="W45" s="146"/>
      <c r="X45" s="76">
        <f t="shared" si="13"/>
        <v>10100</v>
      </c>
      <c r="Y45" s="39">
        <f t="shared" si="7"/>
        <v>22322811.801495474</v>
      </c>
      <c r="Z45" s="39">
        <f t="shared" si="8"/>
        <v>339233.02757645998</v>
      </c>
      <c r="AA45" s="39">
        <f t="shared" si="9"/>
        <v>14976.932242134568</v>
      </c>
      <c r="AB45" s="40">
        <f t="shared" si="10"/>
        <v>10915.861959973698</v>
      </c>
      <c r="AD45" s="38">
        <f t="shared" si="11"/>
        <v>22698037.623274043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16351.279999999999</v>
      </c>
      <c r="P46" s="33">
        <f t="shared" si="1"/>
        <v>1718.0115311999998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0.11936863392579526</v>
      </c>
      <c r="V46" s="31">
        <f t="shared" si="5"/>
        <v>2.6666666901245055E-3</v>
      </c>
      <c r="W46" s="146"/>
      <c r="X46" s="76">
        <f t="shared" si="13"/>
        <v>10100</v>
      </c>
      <c r="Y46" s="39">
        <f t="shared" si="7"/>
        <v>22488355.582710456</v>
      </c>
      <c r="Z46" s="39">
        <f t="shared" si="8"/>
        <v>341745.05370665598</v>
      </c>
      <c r="AA46" s="39">
        <f t="shared" si="9"/>
        <v>14825.490323530395</v>
      </c>
      <c r="AB46" s="40">
        <f t="shared" si="10"/>
        <v>10996.215923786554</v>
      </c>
      <c r="AD46" s="38">
        <f t="shared" si="11"/>
        <v>22866022.342664428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16471.510000000002</v>
      </c>
      <c r="P47" s="33">
        <f t="shared" si="1"/>
        <v>1730.4601454000001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0.11936968368606858</v>
      </c>
      <c r="V47" s="31">
        <f t="shared" si="5"/>
        <v>2.6666666908118277E-3</v>
      </c>
      <c r="W47" s="146"/>
      <c r="X47" s="76">
        <f t="shared" si="13"/>
        <v>10100</v>
      </c>
      <c r="Y47" s="39">
        <f t="shared" si="7"/>
        <v>22653906.544790417</v>
      </c>
      <c r="Z47" s="39">
        <f t="shared" si="8"/>
        <v>344257.07983685209</v>
      </c>
      <c r="AA47" s="39">
        <f t="shared" si="9"/>
        <v>14670.189843787473</v>
      </c>
      <c r="AB47" s="40">
        <f t="shared" si="10"/>
        <v>11076.569887599413</v>
      </c>
      <c r="AD47" s="38">
        <f t="shared" ref="AD47:AD54" si="14">SUM(X47:AB47)</f>
        <v>23034010.384358659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16591.739999999998</v>
      </c>
      <c r="P48" s="33">
        <f t="shared" si="1"/>
        <v>1742.9087595999997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0.11937075668722347</v>
      </c>
      <c r="V48" s="31">
        <f t="shared" si="5"/>
        <v>2.666666691514144E-3</v>
      </c>
      <c r="W48" s="146"/>
      <c r="X48" s="76">
        <f t="shared" si="13"/>
        <v>10100</v>
      </c>
      <c r="Y48" s="39">
        <f t="shared" si="7"/>
        <v>22819464.847301453</v>
      </c>
      <c r="Z48" s="39">
        <f t="shared" si="8"/>
        <v>346769.10596704792</v>
      </c>
      <c r="AA48" s="39">
        <f t="shared" si="9"/>
        <v>14511.030802905798</v>
      </c>
      <c r="AB48" s="40">
        <f t="shared" si="10"/>
        <v>11156.923851412268</v>
      </c>
      <c r="AD48" s="38">
        <f t="shared" si="14"/>
        <v>23202001.907922819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16711.97</v>
      </c>
      <c r="P49" s="33">
        <f t="shared" si="1"/>
        <v>1755.3573738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0.11937185326977812</v>
      </c>
      <c r="V49" s="31">
        <f t="shared" si="5"/>
        <v>2.666666692231672E-3</v>
      </c>
      <c r="W49" s="146"/>
      <c r="X49" s="76">
        <f t="shared" si="13"/>
        <v>10100</v>
      </c>
      <c r="Y49" s="39">
        <f t="shared" si="7"/>
        <v>22985030.652156215</v>
      </c>
      <c r="Z49" s="39">
        <f t="shared" si="8"/>
        <v>349281.13209724403</v>
      </c>
      <c r="AA49" s="39">
        <f t="shared" si="9"/>
        <v>14348.013200885385</v>
      </c>
      <c r="AB49" s="40">
        <f t="shared" si="10"/>
        <v>11237.277815225125</v>
      </c>
      <c r="AD49" s="38">
        <f t="shared" si="14"/>
        <v>23369997.075269572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16832.2</v>
      </c>
      <c r="P50" s="33">
        <f t="shared" si="1"/>
        <v>1767.8059880000001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0.11937297377672719</v>
      </c>
      <c r="V50" s="31">
        <f t="shared" si="5"/>
        <v>2.6666666929646291E-3</v>
      </c>
      <c r="W50" s="146"/>
      <c r="X50" s="76">
        <f t="shared" si="13"/>
        <v>10100</v>
      </c>
      <c r="Y50" s="39">
        <f t="shared" si="7"/>
        <v>23150604.123630919</v>
      </c>
      <c r="Z50" s="39">
        <f t="shared" si="8"/>
        <v>351793.15822743997</v>
      </c>
      <c r="AA50" s="39">
        <f t="shared" si="9"/>
        <v>14181.137037726219</v>
      </c>
      <c r="AB50" s="40">
        <f t="shared" si="10"/>
        <v>11317.631779037984</v>
      </c>
      <c r="AD50" s="38">
        <f t="shared" si="14"/>
        <v>23537996.050675124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16952.43</v>
      </c>
      <c r="P51" s="33">
        <f t="shared" si="1"/>
        <v>1780.2546021999999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0.11937411855354187</v>
      </c>
      <c r="V51" s="31">
        <f t="shared" si="5"/>
        <v>2.6666666937132347E-3</v>
      </c>
      <c r="W51" s="146"/>
      <c r="X51" s="76">
        <f t="shared" si="13"/>
        <v>10100</v>
      </c>
      <c r="Y51" s="39">
        <f t="shared" si="7"/>
        <v>23316185.428382568</v>
      </c>
      <c r="Z51" s="39">
        <f t="shared" si="8"/>
        <v>354305.18435763603</v>
      </c>
      <c r="AA51" s="39">
        <f t="shared" si="9"/>
        <v>14010.402313428307</v>
      </c>
      <c r="AB51" s="40">
        <f t="shared" si="10"/>
        <v>11397.985742850839</v>
      </c>
      <c r="AD51" s="38">
        <f t="shared" si="14"/>
        <v>23705999.000796486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17072.66</v>
      </c>
      <c r="P52" s="33">
        <f t="shared" si="1"/>
        <v>1792.7032164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0.11937528794816979</v>
      </c>
      <c r="V52" s="31">
        <f t="shared" si="5"/>
        <v>2.66666669447771E-3</v>
      </c>
      <c r="W52" s="146"/>
      <c r="X52" s="76">
        <f t="shared" si="13"/>
        <v>10100</v>
      </c>
      <c r="Y52" s="39">
        <f t="shared" si="7"/>
        <v>23481774.735466026</v>
      </c>
      <c r="Z52" s="39">
        <f t="shared" si="8"/>
        <v>356817.21048783197</v>
      </c>
      <c r="AA52" s="39">
        <f t="shared" si="9"/>
        <v>13835.809027991647</v>
      </c>
      <c r="AB52" s="40">
        <f t="shared" si="10"/>
        <v>11478.339706663694</v>
      </c>
      <c r="AD52" s="38">
        <f t="shared" si="14"/>
        <v>23874006.094688512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17192.89</v>
      </c>
      <c r="P53" s="33">
        <f t="shared" si="1"/>
        <v>1805.1518305999998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0.11937648231103513</v>
      </c>
      <c r="V53" s="31">
        <f t="shared" si="5"/>
        <v>2.6666666952582787E-3</v>
      </c>
      <c r="W53" s="146"/>
      <c r="X53" s="76">
        <f t="shared" si="13"/>
        <v>10100</v>
      </c>
      <c r="Y53" s="39">
        <f t="shared" si="7"/>
        <v>23647372.216351192</v>
      </c>
      <c r="Z53" s="39">
        <f t="shared" si="8"/>
        <v>359329.23661802802</v>
      </c>
      <c r="AA53" s="39">
        <f t="shared" si="9"/>
        <v>13657.357181416242</v>
      </c>
      <c r="AB53" s="40">
        <f t="shared" si="10"/>
        <v>11558.69367047655</v>
      </c>
      <c r="AD53" s="38">
        <f t="shared" si="14"/>
        <v>24042017.503821112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17313.12</v>
      </c>
      <c r="P54" s="33">
        <f t="shared" si="1"/>
        <v>1817.6004447999999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0.11937770199503857</v>
      </c>
      <c r="V54" s="31">
        <f t="shared" si="5"/>
        <v>2.6666666960551634E-3</v>
      </c>
      <c r="W54" s="147"/>
      <c r="X54" s="76">
        <f t="shared" si="13"/>
        <v>10100</v>
      </c>
      <c r="Y54" s="39">
        <f t="shared" si="7"/>
        <v>23812978.04494008</v>
      </c>
      <c r="Z54" s="39">
        <f t="shared" si="8"/>
        <v>361841.26274822396</v>
      </c>
      <c r="AA54" s="39">
        <f t="shared" si="9"/>
        <v>13475.04677370209</v>
      </c>
      <c r="AB54" s="40">
        <f t="shared" si="10"/>
        <v>11639.047634289405</v>
      </c>
      <c r="AD54" s="38">
        <f t="shared" si="14"/>
        <v>24210033.402096294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941275005.89001393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924096470.84733856</v>
      </c>
      <c r="Z56" s="64">
        <f>SUM(Z9:Z54)</f>
        <v>14044751.041665444</v>
      </c>
      <c r="AA56" s="64">
        <f>SUM(AA9:AA54)</f>
        <v>748204.16237870418</v>
      </c>
      <c r="AB56" s="69">
        <f>SUM(AB9:AB54)</f>
        <v>452229.83863100648</v>
      </c>
      <c r="AD56" s="65">
        <f>X56+Y56+Z56+AA56+AB56</f>
        <v>941275005.89001369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84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83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F9</f>
        <v>11842.655000000001</v>
      </c>
      <c r="P9" s="33">
        <f>G9+(I9)</f>
        <v>1233.1884987000001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0.11934304673354408</v>
      </c>
      <c r="V9" s="31">
        <f>($AI$7/$AG$12)*(1+0.15*(P9/$AG$10)^4)+$AH$32</f>
        <v>2.6666666728939921E-3</v>
      </c>
      <c r="W9" s="146"/>
      <c r="X9" s="76">
        <f>($AG$7*$AG$8*S9*$AG$24+$AG$15*$AG$16*R9*$AG$24)</f>
        <v>3600</v>
      </c>
      <c r="Y9" s="39">
        <f>(O9*U9*$AG$30+P9*V9*$AG$29)*365</f>
        <v>16283823.088208461</v>
      </c>
      <c r="Z9" s="39">
        <f>(O9*$AI$15*$AG$37+P9*$AI$7*$AG$36)*365</f>
        <v>247465.23382430599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7933.9269522330151</v>
      </c>
      <c r="AD9" s="38">
        <f>SUM(X9:AB9)</f>
        <v>16559884.879778206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F10</f>
        <v>12023</v>
      </c>
      <c r="P10" s="33">
        <f t="shared" ref="P10:P54" si="1">G10+(I10)</f>
        <v>1251.86142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2.6666666732798215E-3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16531881.776477873</v>
      </c>
      <c r="Z10" s="39">
        <f t="shared" ref="Z10:Z54" si="8">(O10*$AI$15*$AG$37+P10*$AI$7*$AG$36)*365</f>
        <v>251233.27301960002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8054.4578979522985</v>
      </c>
      <c r="AD10" s="38">
        <f t="shared" ref="AD10:AD46" si="11">SUM(X10:AB10)</f>
        <v>16812083.739066053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12203.344999999999</v>
      </c>
      <c r="P11" s="33">
        <f t="shared" si="1"/>
        <v>1270.5343412999998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0.11934428526006929</v>
      </c>
      <c r="V11" s="31">
        <f t="shared" si="5"/>
        <v>2.6666666736833086E-3</v>
      </c>
      <c r="W11" s="146"/>
      <c r="X11" s="76">
        <f t="shared" si="6"/>
        <v>3600</v>
      </c>
      <c r="Y11" s="39">
        <f t="shared" si="7"/>
        <v>16779946.888364717</v>
      </c>
      <c r="Z11" s="39">
        <f t="shared" si="8"/>
        <v>255001.31221489399</v>
      </c>
      <c r="AA11" s="39">
        <f t="shared" si="9"/>
        <v>17563.987289385459</v>
      </c>
      <c r="AB11" s="40">
        <f t="shared" si="10"/>
        <v>8174.9888436715819</v>
      </c>
      <c r="AD11" s="38">
        <f t="shared" si="11"/>
        <v>17064287.176712666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>F12</f>
        <v>12383.69</v>
      </c>
      <c r="P12" s="33">
        <f t="shared" si="1"/>
        <v>1289.2072625999999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0.11934494715785231</v>
      </c>
      <c r="V12" s="31">
        <f t="shared" si="5"/>
        <v>2.666666674104983E-3</v>
      </c>
      <c r="W12" s="146"/>
      <c r="X12" s="76">
        <f t="shared" si="6"/>
        <v>3600</v>
      </c>
      <c r="Y12" s="39">
        <f t="shared" si="7"/>
        <v>17028018.717267245</v>
      </c>
      <c r="Z12" s="39">
        <f t="shared" si="8"/>
        <v>258769.35141018804</v>
      </c>
      <c r="AA12" s="39">
        <f t="shared" si="9"/>
        <v>17811.203027993986</v>
      </c>
      <c r="AB12" s="40">
        <f t="shared" si="10"/>
        <v>8295.519789390868</v>
      </c>
      <c r="AD12" s="38">
        <f t="shared" si="11"/>
        <v>17316494.791494817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12564.035</v>
      </c>
      <c r="P13" s="33">
        <f t="shared" si="1"/>
        <v>1307.8801838999998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0.11934563861396749</v>
      </c>
      <c r="V13" s="31">
        <f t="shared" si="5"/>
        <v>2.6666666745453842E-3</v>
      </c>
      <c r="W13" s="146"/>
      <c r="X13" s="76">
        <f>($AG$7*$AG$8*S13*$AG$24+$AG$15*$AG$16*R13*$AG$24)</f>
        <v>3600</v>
      </c>
      <c r="Y13" s="39">
        <f t="shared" si="7"/>
        <v>17276097.565384652</v>
      </c>
      <c r="Z13" s="39">
        <f t="shared" si="8"/>
        <v>262537.39060548198</v>
      </c>
      <c r="AA13" s="39">
        <f t="shared" si="9"/>
        <v>18044.76918178561</v>
      </c>
      <c r="AB13" s="40">
        <f t="shared" si="10"/>
        <v>8416.0507351101514</v>
      </c>
      <c r="AD13" s="38">
        <f t="shared" si="11"/>
        <v>17568695.775907028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12744.38</v>
      </c>
      <c r="P14" s="33">
        <f t="shared" si="1"/>
        <v>1326.5531051999999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0.11934636049557536</v>
      </c>
      <c r="V14" s="31">
        <f t="shared" si="5"/>
        <v>2.6666666750050578E-3</v>
      </c>
      <c r="W14" s="146"/>
      <c r="X14" s="76">
        <f>($AG$7*$AG$8*S14*$AG$24+$AG$15*$AG$16*R14*$AG$24)+AG26</f>
        <v>1511350</v>
      </c>
      <c r="Y14" s="39">
        <f t="shared" si="7"/>
        <v>17524183.743847191</v>
      </c>
      <c r="Z14" s="39">
        <f t="shared" si="8"/>
        <v>266305.42980077595</v>
      </c>
      <c r="AA14" s="39">
        <f t="shared" si="9"/>
        <v>18099.281267007886</v>
      </c>
      <c r="AB14" s="40">
        <f t="shared" si="10"/>
        <v>8536.5816808294367</v>
      </c>
      <c r="AD14" s="38">
        <f t="shared" si="11"/>
        <v>19328475.036595806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0"/>
        <v>12924.725</v>
      </c>
      <c r="P15" s="33">
        <f t="shared" si="1"/>
        <v>1345.2260265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0.11934711368237363</v>
      </c>
      <c r="V15" s="31">
        <f t="shared" si="5"/>
        <v>2.6666666754845583E-3</v>
      </c>
      <c r="W15" s="146"/>
      <c r="X15" s="76">
        <f>($AJ$11*$AG$8*S15*$AG$25+$AJ$9*$AG$8*S15*$AG$24+$AG$15*$AG$16*R15*$AG$24)</f>
        <v>10100</v>
      </c>
      <c r="Y15" s="39">
        <f t="shared" si="7"/>
        <v>17772277.572846208</v>
      </c>
      <c r="Z15" s="39">
        <f t="shared" si="8"/>
        <v>270073.46899606998</v>
      </c>
      <c r="AA15" s="39">
        <f t="shared" si="9"/>
        <v>18148.005510522042</v>
      </c>
      <c r="AB15" s="40">
        <f t="shared" si="10"/>
        <v>8657.1126265487219</v>
      </c>
      <c r="AD15" s="38">
        <f t="shared" si="11"/>
        <v>18079256.159979347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13105.07</v>
      </c>
      <c r="P16" s="33">
        <f t="shared" si="1"/>
        <v>1363.8989477999999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0.11934789906659735</v>
      </c>
      <c r="V16" s="31">
        <f t="shared" si="5"/>
        <v>2.6666666759844471E-3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18020379.381764211</v>
      </c>
      <c r="Z16" s="39">
        <f t="shared" si="8"/>
        <v>273841.508191364</v>
      </c>
      <c r="AA16" s="39">
        <f t="shared" si="9"/>
        <v>18190.941912328071</v>
      </c>
      <c r="AB16" s="40">
        <f t="shared" si="10"/>
        <v>8777.6435722680053</v>
      </c>
      <c r="AD16" s="38">
        <f t="shared" si="11"/>
        <v>18331289.475440171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>F17</f>
        <v>13285.415000000001</v>
      </c>
      <c r="P17" s="33">
        <f t="shared" si="1"/>
        <v>1382.5718691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0.11934871755301878</v>
      </c>
      <c r="V17" s="31">
        <f t="shared" si="5"/>
        <v>2.6666666765052948E-3</v>
      </c>
      <c r="W17" s="146"/>
      <c r="X17" s="76">
        <f t="shared" si="13"/>
        <v>10100</v>
      </c>
      <c r="Y17" s="39">
        <f t="shared" si="7"/>
        <v>18268489.509304926</v>
      </c>
      <c r="Z17" s="39">
        <f t="shared" si="8"/>
        <v>277609.54738665803</v>
      </c>
      <c r="AA17" s="39">
        <f t="shared" si="9"/>
        <v>18228.090472425985</v>
      </c>
      <c r="AB17" s="40">
        <f t="shared" si="10"/>
        <v>8898.1745179872923</v>
      </c>
      <c r="AD17" s="38">
        <f t="shared" si="11"/>
        <v>18583325.321681995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13465.76</v>
      </c>
      <c r="P18" s="33">
        <f t="shared" si="1"/>
        <v>1401.2447903999998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0.11934957005894746</v>
      </c>
      <c r="V18" s="31">
        <f t="shared" si="5"/>
        <v>2.6666666770476799E-3</v>
      </c>
      <c r="W18" s="146"/>
      <c r="X18" s="76">
        <f t="shared" si="13"/>
        <v>10100</v>
      </c>
      <c r="Y18" s="39">
        <f t="shared" si="7"/>
        <v>18516608.303623382</v>
      </c>
      <c r="Z18" s="39">
        <f t="shared" si="8"/>
        <v>281377.586581952</v>
      </c>
      <c r="AA18" s="39">
        <f t="shared" si="9"/>
        <v>18259.451190815776</v>
      </c>
      <c r="AB18" s="40">
        <f t="shared" si="10"/>
        <v>9018.7054637065739</v>
      </c>
      <c r="AD18" s="38">
        <f t="shared" si="11"/>
        <v>18835364.046859857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13646.105</v>
      </c>
      <c r="P19" s="33">
        <f t="shared" si="1"/>
        <v>1419.9177116999999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0.11935045751423019</v>
      </c>
      <c r="V19" s="31">
        <f t="shared" si="5"/>
        <v>2.6666666776121867E-3</v>
      </c>
      <c r="W19" s="146"/>
      <c r="X19" s="76">
        <f t="shared" si="13"/>
        <v>10100</v>
      </c>
      <c r="Y19" s="39">
        <f t="shared" si="7"/>
        <v>18764736.122455955</v>
      </c>
      <c r="Z19" s="39">
        <f t="shared" si="8"/>
        <v>285145.62577724596</v>
      </c>
      <c r="AA19" s="39">
        <f t="shared" si="9"/>
        <v>18285.024067497441</v>
      </c>
      <c r="AB19" s="40">
        <f t="shared" si="10"/>
        <v>9139.2364094258592</v>
      </c>
      <c r="AD19" s="38">
        <f t="shared" si="11"/>
        <v>19087406.008710124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13826.45</v>
      </c>
      <c r="P20" s="33">
        <f t="shared" si="1"/>
        <v>1438.590633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0.11935138086125104</v>
      </c>
      <c r="V20" s="31">
        <f t="shared" si="5"/>
        <v>2.6666666781994092E-3</v>
      </c>
      <c r="W20" s="146"/>
      <c r="X20" s="76">
        <f t="shared" si="13"/>
        <v>10100</v>
      </c>
      <c r="Y20" s="39">
        <f t="shared" si="7"/>
        <v>19012873.333250437</v>
      </c>
      <c r="Z20" s="39">
        <f t="shared" si="8"/>
        <v>288913.66497253993</v>
      </c>
      <c r="AA20" s="39">
        <f t="shared" si="9"/>
        <v>18304.809102470997</v>
      </c>
      <c r="AB20" s="40">
        <f t="shared" si="10"/>
        <v>9259.7673551451444</v>
      </c>
      <c r="AD20" s="38">
        <f t="shared" si="11"/>
        <v>19339451.574680593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14006.795</v>
      </c>
      <c r="P21" s="33">
        <f t="shared" si="1"/>
        <v>1457.2635542999999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0.1193523410549313</v>
      </c>
      <c r="V21" s="31">
        <f t="shared" si="5"/>
        <v>2.6666666788099495E-3</v>
      </c>
      <c r="W21" s="146"/>
      <c r="X21" s="76">
        <f t="shared" si="13"/>
        <v>10100</v>
      </c>
      <c r="Y21" s="39">
        <f t="shared" si="7"/>
        <v>19261020.313296098</v>
      </c>
      <c r="Z21" s="39">
        <f t="shared" si="8"/>
        <v>292681.70416783396</v>
      </c>
      <c r="AA21" s="39">
        <f t="shared" si="9"/>
        <v>18318.806295736424</v>
      </c>
      <c r="AB21" s="40">
        <f t="shared" si="10"/>
        <v>9380.2983008644278</v>
      </c>
      <c r="AD21" s="38">
        <f t="shared" si="11"/>
        <v>19591501.122060537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14187.14</v>
      </c>
      <c r="P22" s="33">
        <f t="shared" si="1"/>
        <v>1475.9364755999998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0.11935333906272956</v>
      </c>
      <c r="V22" s="31">
        <f t="shared" si="5"/>
        <v>2.6666666794444159E-3</v>
      </c>
      <c r="W22" s="146"/>
      <c r="X22" s="76">
        <f t="shared" si="13"/>
        <v>10100</v>
      </c>
      <c r="Y22" s="39">
        <f t="shared" si="7"/>
        <v>19509177.449853759</v>
      </c>
      <c r="Z22" s="39">
        <f t="shared" si="8"/>
        <v>296449.74336312799</v>
      </c>
      <c r="AA22" s="39">
        <f t="shared" si="9"/>
        <v>18327.015647293731</v>
      </c>
      <c r="AB22" s="40">
        <f t="shared" si="10"/>
        <v>9500.829246583713</v>
      </c>
      <c r="AD22" s="38">
        <f t="shared" si="11"/>
        <v>19843555.038110763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14367.485000000001</v>
      </c>
      <c r="P23" s="33">
        <f t="shared" si="1"/>
        <v>1494.6093968999999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0.11935437586464166</v>
      </c>
      <c r="V23" s="31">
        <f t="shared" si="5"/>
        <v>2.6666666801034257E-3</v>
      </c>
      <c r="W23" s="146"/>
      <c r="X23" s="76">
        <f t="shared" si="13"/>
        <v>10100</v>
      </c>
      <c r="Y23" s="39">
        <f t="shared" si="7"/>
        <v>19757345.140285857</v>
      </c>
      <c r="Z23" s="39">
        <f t="shared" si="8"/>
        <v>300217.78255842201</v>
      </c>
      <c r="AA23" s="39">
        <f t="shared" si="9"/>
        <v>18329.437157142922</v>
      </c>
      <c r="AB23" s="40">
        <f t="shared" si="10"/>
        <v>9621.3601923029983</v>
      </c>
      <c r="AD23" s="38">
        <f t="shared" si="11"/>
        <v>20095613.720193725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14547.83</v>
      </c>
      <c r="P24" s="33">
        <f t="shared" si="1"/>
        <v>1513.2823182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0.11935545245320071</v>
      </c>
      <c r="V24" s="31">
        <f t="shared" si="5"/>
        <v>2.6666666807876041E-3</v>
      </c>
      <c r="W24" s="146"/>
      <c r="X24" s="76">
        <f t="shared" si="13"/>
        <v>10100</v>
      </c>
      <c r="Y24" s="39">
        <f t="shared" si="7"/>
        <v>20005523.792186476</v>
      </c>
      <c r="Z24" s="39">
        <f t="shared" si="8"/>
        <v>303985.82175371598</v>
      </c>
      <c r="AA24" s="39">
        <f t="shared" si="9"/>
        <v>18326.070825283987</v>
      </c>
      <c r="AB24" s="40">
        <f t="shared" si="10"/>
        <v>9741.8911380222817</v>
      </c>
      <c r="AD24" s="38">
        <f t="shared" si="11"/>
        <v>20347677.575903494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14728.174999999999</v>
      </c>
      <c r="P25" s="33">
        <f t="shared" si="1"/>
        <v>1531.9552394999998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0.11935656983347705</v>
      </c>
      <c r="V25" s="31">
        <f t="shared" si="5"/>
        <v>2.6666666814975835E-3</v>
      </c>
      <c r="W25" s="146"/>
      <c r="X25" s="76">
        <f t="shared" si="13"/>
        <v>10100</v>
      </c>
      <c r="Y25" s="39">
        <f t="shared" si="7"/>
        <v>20253713.823511451</v>
      </c>
      <c r="Z25" s="39">
        <f t="shared" si="8"/>
        <v>307753.86094900995</v>
      </c>
      <c r="AA25" s="39">
        <f t="shared" si="9"/>
        <v>18316.916651716932</v>
      </c>
      <c r="AB25" s="40">
        <f t="shared" si="10"/>
        <v>9862.4220837415669</v>
      </c>
      <c r="AD25" s="38">
        <f t="shared" si="11"/>
        <v>20599747.023195922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14908.52</v>
      </c>
      <c r="P26" s="33">
        <f t="shared" si="1"/>
        <v>1550.6281607999999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0.1193577290230783</v>
      </c>
      <c r="V26" s="31">
        <f t="shared" si="5"/>
        <v>2.6666666822340048E-3</v>
      </c>
      <c r="W26" s="146"/>
      <c r="X26" s="76">
        <f t="shared" si="13"/>
        <v>10100</v>
      </c>
      <c r="Y26" s="39">
        <f t="shared" si="7"/>
        <v>20501915.662708424</v>
      </c>
      <c r="Z26" s="39">
        <f t="shared" si="8"/>
        <v>311521.90014430397</v>
      </c>
      <c r="AA26" s="39">
        <f t="shared" si="9"/>
        <v>18301.974636441762</v>
      </c>
      <c r="AB26" s="40">
        <f t="shared" si="10"/>
        <v>9982.9530294608503</v>
      </c>
      <c r="AD26" s="38">
        <f t="shared" si="11"/>
        <v>20851822.490518633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15088.865</v>
      </c>
      <c r="P27" s="33">
        <f t="shared" si="1"/>
        <v>1569.3010820999998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0.11935893105214934</v>
      </c>
      <c r="V27" s="31">
        <f t="shared" si="5"/>
        <v>2.6666666829975169E-3</v>
      </c>
      <c r="W27" s="146"/>
      <c r="X27" s="76">
        <f t="shared" si="13"/>
        <v>10100</v>
      </c>
      <c r="Y27" s="39">
        <f t="shared" si="7"/>
        <v>20750129.748846874</v>
      </c>
      <c r="Z27" s="39">
        <f t="shared" si="8"/>
        <v>315289.939339598</v>
      </c>
      <c r="AA27" s="39">
        <f t="shared" si="9"/>
        <v>18281.24477945847</v>
      </c>
      <c r="AB27" s="40">
        <f t="shared" si="10"/>
        <v>10103.483975180136</v>
      </c>
      <c r="AD27" s="38">
        <f t="shared" si="11"/>
        <v>21103904.41694111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15269.21</v>
      </c>
      <c r="P28" s="33">
        <f t="shared" si="1"/>
        <v>1587.9740033999999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0.11936017696337231</v>
      </c>
      <c r="V28" s="31">
        <f t="shared" si="5"/>
        <v>2.6666666837887754E-3</v>
      </c>
      <c r="W28" s="146"/>
      <c r="X28" s="76">
        <f t="shared" si="13"/>
        <v>10100</v>
      </c>
      <c r="Y28" s="39">
        <f t="shared" si="7"/>
        <v>20998356.531748232</v>
      </c>
      <c r="Z28" s="39">
        <f t="shared" si="8"/>
        <v>319057.97853489191</v>
      </c>
      <c r="AA28" s="39">
        <f t="shared" si="9"/>
        <v>18254.727080767047</v>
      </c>
      <c r="AB28" s="40">
        <f t="shared" si="10"/>
        <v>10224.014920899419</v>
      </c>
      <c r="AD28" s="38">
        <f t="shared" si="11"/>
        <v>21355993.252284788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15449.555</v>
      </c>
      <c r="P29" s="33">
        <f t="shared" si="1"/>
        <v>1606.6469247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0.11936146781196662</v>
      </c>
      <c r="V29" s="31">
        <f t="shared" si="5"/>
        <v>2.6666666846084448E-3</v>
      </c>
      <c r="W29" s="146"/>
      <c r="X29" s="76">
        <f t="shared" si="13"/>
        <v>10100</v>
      </c>
      <c r="Y29" s="39">
        <f t="shared" si="7"/>
        <v>21246596.472115904</v>
      </c>
      <c r="Z29" s="39">
        <f t="shared" si="8"/>
        <v>322826.01773018599</v>
      </c>
      <c r="AA29" s="39">
        <f t="shared" si="9"/>
        <v>18222.421540367519</v>
      </c>
      <c r="AB29" s="40">
        <f t="shared" si="10"/>
        <v>10344.545866618704</v>
      </c>
      <c r="AD29" s="38">
        <f t="shared" si="11"/>
        <v>21608089.45725308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15629.9</v>
      </c>
      <c r="P30" s="33">
        <f t="shared" si="1"/>
        <v>1625.3198459999999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0.11936280466568891</v>
      </c>
      <c r="V30" s="31">
        <f t="shared" si="5"/>
        <v>2.6666666854571978E-3</v>
      </c>
      <c r="W30" s="146"/>
      <c r="X30" s="76">
        <f t="shared" si="13"/>
        <v>10100</v>
      </c>
      <c r="Y30" s="39">
        <f t="shared" si="7"/>
        <v>21494850.041665349</v>
      </c>
      <c r="Z30" s="39">
        <f t="shared" si="8"/>
        <v>326594.05692547996</v>
      </c>
      <c r="AA30" s="39">
        <f t="shared" si="9"/>
        <v>18184.328158259861</v>
      </c>
      <c r="AB30" s="40">
        <f t="shared" si="10"/>
        <v>10465.076812337988</v>
      </c>
      <c r="AD30" s="38">
        <f t="shared" si="11"/>
        <v>21860193.503561426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15810.244999999999</v>
      </c>
      <c r="P31" s="33">
        <f t="shared" si="1"/>
        <v>1643.9927672999997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0.11936418860483311</v>
      </c>
      <c r="V31" s="31">
        <f t="shared" si="5"/>
        <v>2.6666666863357129E-3</v>
      </c>
      <c r="W31" s="146"/>
      <c r="X31" s="76">
        <f t="shared" si="13"/>
        <v>10100</v>
      </c>
      <c r="Y31" s="39">
        <f t="shared" si="7"/>
        <v>21743117.723254152</v>
      </c>
      <c r="Z31" s="39">
        <f t="shared" si="8"/>
        <v>330362.09612077393</v>
      </c>
      <c r="AA31" s="39">
        <f t="shared" si="9"/>
        <v>18140.446934444084</v>
      </c>
      <c r="AB31" s="40">
        <f t="shared" si="10"/>
        <v>10585.607758057273</v>
      </c>
      <c r="AD31" s="38">
        <f t="shared" si="11"/>
        <v>22112305.874067426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15990.59</v>
      </c>
      <c r="P32" s="33">
        <f t="shared" si="1"/>
        <v>1662.6656885999998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0.11936562072223041</v>
      </c>
      <c r="V32" s="31">
        <f t="shared" si="5"/>
        <v>2.6666666872446794E-3</v>
      </c>
      <c r="W32" s="146"/>
      <c r="X32" s="76">
        <f t="shared" si="13"/>
        <v>10100</v>
      </c>
      <c r="Y32" s="39">
        <f t="shared" si="7"/>
        <v>21991400.011012077</v>
      </c>
      <c r="Z32" s="39">
        <f t="shared" si="8"/>
        <v>334130.13531606796</v>
      </c>
      <c r="AA32" s="39">
        <f t="shared" si="9"/>
        <v>18090.777868920188</v>
      </c>
      <c r="AB32" s="40">
        <f t="shared" si="10"/>
        <v>10706.13870377656</v>
      </c>
      <c r="AD32" s="38">
        <f t="shared" si="11"/>
        <v>22364427.062900841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16170.934999999999</v>
      </c>
      <c r="P33" s="33">
        <f t="shared" si="1"/>
        <v>1681.3386098999999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0.11936710212324922</v>
      </c>
      <c r="V33" s="31">
        <f t="shared" si="5"/>
        <v>2.6666666881847924E-3</v>
      </c>
      <c r="W33" s="146"/>
      <c r="X33" s="76">
        <f t="shared" si="13"/>
        <v>10100</v>
      </c>
      <c r="Y33" s="39">
        <f t="shared" si="7"/>
        <v>22239697.410471115</v>
      </c>
      <c r="Z33" s="39">
        <f t="shared" si="8"/>
        <v>337898.17451136193</v>
      </c>
      <c r="AA33" s="39">
        <f t="shared" si="9"/>
        <v>18035.320961688169</v>
      </c>
      <c r="AB33" s="40">
        <f t="shared" si="10"/>
        <v>10826.669649495841</v>
      </c>
      <c r="AD33" s="38">
        <f t="shared" si="11"/>
        <v>22616557.575593662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16351.279999999999</v>
      </c>
      <c r="P34" s="33">
        <f t="shared" si="1"/>
        <v>1700.0115311999998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0.11936863392579526</v>
      </c>
      <c r="V34" s="31">
        <f t="shared" si="5"/>
        <v>2.6666666891567554E-3</v>
      </c>
      <c r="W34" s="146"/>
      <c r="X34" s="76">
        <f t="shared" si="13"/>
        <v>10100</v>
      </c>
      <c r="Y34" s="39">
        <f t="shared" si="7"/>
        <v>22488010.438695591</v>
      </c>
      <c r="Z34" s="39">
        <f t="shared" si="8"/>
        <v>341666.21370665595</v>
      </c>
      <c r="AA34" s="39">
        <f t="shared" si="9"/>
        <v>17974.076212748027</v>
      </c>
      <c r="AB34" s="40">
        <f t="shared" si="10"/>
        <v>10947.200595215127</v>
      </c>
      <c r="AD34" s="38">
        <f t="shared" si="11"/>
        <v>22868697.929210212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16531.625</v>
      </c>
      <c r="P35" s="33">
        <f t="shared" si="1"/>
        <v>1718.6844524999999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0.11937021726031148</v>
      </c>
      <c r="V35" s="31">
        <f t="shared" si="5"/>
        <v>2.6666666901612791E-3</v>
      </c>
      <c r="W35" s="146"/>
      <c r="X35" s="76">
        <f t="shared" si="13"/>
        <v>10100</v>
      </c>
      <c r="Y35" s="39">
        <f t="shared" si="7"/>
        <v>22736339.624412179</v>
      </c>
      <c r="Z35" s="39">
        <f t="shared" si="8"/>
        <v>345434.25290194998</v>
      </c>
      <c r="AA35" s="39">
        <f t="shared" si="9"/>
        <v>17907.043622099765</v>
      </c>
      <c r="AB35" s="40">
        <f t="shared" si="10"/>
        <v>11067.73154093441</v>
      </c>
      <c r="AD35" s="38">
        <f t="shared" si="11"/>
        <v>23120848.65247716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16711.97</v>
      </c>
      <c r="P36" s="33">
        <f t="shared" si="1"/>
        <v>1737.3573738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0.11937185326977812</v>
      </c>
      <c r="V36" s="31">
        <f t="shared" si="5"/>
        <v>2.6666666911990843E-3</v>
      </c>
      <c r="W36" s="146"/>
      <c r="X36" s="76">
        <f t="shared" si="13"/>
        <v>10100</v>
      </c>
      <c r="Y36" s="39">
        <f t="shared" si="7"/>
        <v>22984685.508140005</v>
      </c>
      <c r="Z36" s="39">
        <f t="shared" si="8"/>
        <v>349202.29209724406</v>
      </c>
      <c r="AA36" s="39">
        <f t="shared" si="9"/>
        <v>17834.223189743392</v>
      </c>
      <c r="AB36" s="40">
        <f t="shared" si="10"/>
        <v>11188.262486653695</v>
      </c>
      <c r="AD36" s="38">
        <f t="shared" si="11"/>
        <v>23373010.28591365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16892.314999999999</v>
      </c>
      <c r="P37" s="33">
        <f t="shared" si="1"/>
        <v>1756.0302950999996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0.11937354310971264</v>
      </c>
      <c r="V37" s="31">
        <f t="shared" si="5"/>
        <v>2.6666666922708963E-3</v>
      </c>
      <c r="W37" s="146"/>
      <c r="X37" s="76">
        <f t="shared" si="13"/>
        <v>10100</v>
      </c>
      <c r="Y37" s="39">
        <f t="shared" si="7"/>
        <v>23233048.642320681</v>
      </c>
      <c r="Z37" s="39">
        <f t="shared" si="8"/>
        <v>352970.33129253797</v>
      </c>
      <c r="AA37" s="39">
        <f t="shared" si="9"/>
        <v>17755.614915678885</v>
      </c>
      <c r="AB37" s="40">
        <f t="shared" si="10"/>
        <v>11308.793432372979</v>
      </c>
      <c r="AD37" s="38">
        <f t="shared" si="11"/>
        <v>23625183.381961271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17072.66</v>
      </c>
      <c r="P38" s="33">
        <f t="shared" si="1"/>
        <v>1774.7032164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0.11937528794816979</v>
      </c>
      <c r="V38" s="31">
        <f t="shared" si="5"/>
        <v>2.6666666933774512E-3</v>
      </c>
      <c r="W38" s="146"/>
      <c r="X38" s="76">
        <f t="shared" si="13"/>
        <v>10100</v>
      </c>
      <c r="Y38" s="39">
        <f t="shared" si="7"/>
        <v>23481429.591448389</v>
      </c>
      <c r="Z38" s="39">
        <f t="shared" si="8"/>
        <v>356738.37048783194</v>
      </c>
      <c r="AA38" s="39">
        <f t="shared" si="9"/>
        <v>17671.218799906266</v>
      </c>
      <c r="AB38" s="40">
        <f t="shared" si="10"/>
        <v>11429.324378092264</v>
      </c>
      <c r="AD38" s="38">
        <f t="shared" si="11"/>
        <v>23877368.50511422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17253.005000000001</v>
      </c>
      <c r="P39" s="33">
        <f t="shared" si="1"/>
        <v>1793.3761377000001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0.11937708896574156</v>
      </c>
      <c r="V39" s="31">
        <f t="shared" si="5"/>
        <v>2.6666666945194912E-3</v>
      </c>
      <c r="W39" s="146"/>
      <c r="X39" s="76">
        <f t="shared" si="13"/>
        <v>10100</v>
      </c>
      <c r="Y39" s="39">
        <f t="shared" si="7"/>
        <v>23729828.932199933</v>
      </c>
      <c r="Z39" s="39">
        <f t="shared" si="8"/>
        <v>360506.40968312602</v>
      </c>
      <c r="AA39" s="39">
        <f t="shared" si="9"/>
        <v>17581.034842425524</v>
      </c>
      <c r="AB39" s="40">
        <f t="shared" si="10"/>
        <v>11549.855323811549</v>
      </c>
      <c r="AD39" s="38">
        <f t="shared" si="11"/>
        <v>24129566.232049294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17433.349999999999</v>
      </c>
      <c r="P40" s="33">
        <f t="shared" si="1"/>
        <v>1812.0490589999997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0.11937894735555724</v>
      </c>
      <c r="V40" s="31">
        <f t="shared" si="5"/>
        <v>2.6666666956977675E-3</v>
      </c>
      <c r="W40" s="146"/>
      <c r="X40" s="76">
        <f t="shared" si="13"/>
        <v>10100</v>
      </c>
      <c r="Y40" s="39">
        <f t="shared" si="7"/>
        <v>23978247.253564801</v>
      </c>
      <c r="Z40" s="39">
        <f t="shared" si="8"/>
        <v>364274.44887841999</v>
      </c>
      <c r="AA40" s="39">
        <f t="shared" si="9"/>
        <v>17485.06304323666</v>
      </c>
      <c r="AB40" s="40">
        <f t="shared" si="10"/>
        <v>11670.386269530834</v>
      </c>
      <c r="AD40" s="38">
        <f t="shared" si="11"/>
        <v>24381777.151755989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17613.695</v>
      </c>
      <c r="P41" s="33">
        <f t="shared" si="1"/>
        <v>1830.7219802999998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0.11938086432328331</v>
      </c>
      <c r="V41" s="31">
        <f t="shared" si="5"/>
        <v>2.666666696913038E-3</v>
      </c>
      <c r="W41" s="146"/>
      <c r="X41" s="76">
        <f t="shared" si="13"/>
        <v>10100</v>
      </c>
      <c r="Y41" s="39">
        <f t="shared" si="7"/>
        <v>24226685.156975254</v>
      </c>
      <c r="Z41" s="39">
        <f t="shared" si="8"/>
        <v>368042.48807371402</v>
      </c>
      <c r="AA41" s="39">
        <f t="shared" si="9"/>
        <v>17383.303402339676</v>
      </c>
      <c r="AB41" s="40">
        <f t="shared" si="10"/>
        <v>11790.917215250118</v>
      </c>
      <c r="AD41" s="38">
        <f t="shared" si="11"/>
        <v>24634001.865666557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17794.04</v>
      </c>
      <c r="P42" s="33">
        <f t="shared" si="1"/>
        <v>1849.3949015999999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0.11938284108712358</v>
      </c>
      <c r="V42" s="31">
        <f t="shared" si="5"/>
        <v>2.6666666981660695E-3</v>
      </c>
      <c r="W42" s="146"/>
      <c r="X42" s="76">
        <f t="shared" si="13"/>
        <v>10100</v>
      </c>
      <c r="Y42" s="39">
        <f t="shared" si="7"/>
        <v>24475143.256436341</v>
      </c>
      <c r="Z42" s="39">
        <f t="shared" si="8"/>
        <v>371810.52726900799</v>
      </c>
      <c r="AA42" s="39">
        <f t="shared" si="9"/>
        <v>17275.755919734569</v>
      </c>
      <c r="AB42" s="40">
        <f t="shared" si="10"/>
        <v>11911.448160969405</v>
      </c>
      <c r="AD42" s="38">
        <f t="shared" si="11"/>
        <v>24886240.987786055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17974.385000000002</v>
      </c>
      <c r="P43" s="33">
        <f t="shared" si="1"/>
        <v>1868.0678229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0.11938487887781907</v>
      </c>
      <c r="V43" s="31">
        <f t="shared" si="5"/>
        <v>2.6666666994576357E-3</v>
      </c>
      <c r="W43" s="146"/>
      <c r="X43" s="76">
        <f t="shared" si="13"/>
        <v>10100</v>
      </c>
      <c r="Y43" s="39">
        <f t="shared" si="7"/>
        <v>24723622.178656023</v>
      </c>
      <c r="Z43" s="39">
        <f t="shared" si="8"/>
        <v>375578.56646430201</v>
      </c>
      <c r="AA43" s="39">
        <f t="shared" si="9"/>
        <v>17162.420595421347</v>
      </c>
      <c r="AB43" s="40">
        <f t="shared" si="10"/>
        <v>12031.979106688686</v>
      </c>
      <c r="AD43" s="38">
        <f t="shared" si="11"/>
        <v>25138495.144822434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18154.73</v>
      </c>
      <c r="P44" s="33">
        <f t="shared" si="1"/>
        <v>1886.7407441999999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0.11938697893864811</v>
      </c>
      <c r="V44" s="31">
        <f t="shared" si="5"/>
        <v>2.6666667007885199E-3</v>
      </c>
      <c r="W44" s="146"/>
      <c r="X44" s="76">
        <f t="shared" si="13"/>
        <v>10100</v>
      </c>
      <c r="Y44" s="39">
        <f t="shared" si="7"/>
        <v>24972122.563175172</v>
      </c>
      <c r="Z44" s="39">
        <f t="shared" si="8"/>
        <v>379346.60565959592</v>
      </c>
      <c r="AA44" s="39">
        <f t="shared" si="9"/>
        <v>17043.297429400001</v>
      </c>
      <c r="AB44" s="40">
        <f t="shared" si="10"/>
        <v>12152.510052407972</v>
      </c>
      <c r="AD44" s="38">
        <f t="shared" si="11"/>
        <v>25390764.976316579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18335.075000000001</v>
      </c>
      <c r="P45" s="33">
        <f t="shared" si="1"/>
        <v>1905.4136655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0.11938914252542623</v>
      </c>
      <c r="V45" s="31">
        <f t="shared" si="5"/>
        <v>2.6666667021595109E-3</v>
      </c>
      <c r="W45" s="146"/>
      <c r="X45" s="76">
        <f t="shared" si="13"/>
        <v>10100</v>
      </c>
      <c r="Y45" s="39">
        <f t="shared" si="7"/>
        <v>25220645.062497687</v>
      </c>
      <c r="Z45" s="39">
        <f t="shared" si="8"/>
        <v>383114.64485489001</v>
      </c>
      <c r="AA45" s="39">
        <f t="shared" si="9"/>
        <v>16918.38642167053</v>
      </c>
      <c r="AB45" s="40">
        <f t="shared" si="10"/>
        <v>12273.040998127257</v>
      </c>
      <c r="AD45" s="38">
        <f t="shared" si="11"/>
        <v>25643051.134772372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18515.419999999998</v>
      </c>
      <c r="P46" s="33">
        <f t="shared" si="1"/>
        <v>1924.0865867999996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0.11939137090650628</v>
      </c>
      <c r="V46" s="31">
        <f t="shared" si="5"/>
        <v>2.6666667035714058E-3</v>
      </c>
      <c r="W46" s="146"/>
      <c r="X46" s="76">
        <f t="shared" si="13"/>
        <v>10100</v>
      </c>
      <c r="Y46" s="39">
        <f t="shared" si="7"/>
        <v>25469190.342220541</v>
      </c>
      <c r="Z46" s="39">
        <f t="shared" si="8"/>
        <v>386882.68405018398</v>
      </c>
      <c r="AA46" s="39">
        <f t="shared" si="9"/>
        <v>16787.687572232946</v>
      </c>
      <c r="AB46" s="40">
        <f t="shared" si="10"/>
        <v>12393.57194384654</v>
      </c>
      <c r="AD46" s="38">
        <f t="shared" si="11"/>
        <v>25895354.285786804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18695.764999999999</v>
      </c>
      <c r="P47" s="33">
        <f t="shared" si="1"/>
        <v>1942.7595080999997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0.11939366536277833</v>
      </c>
      <c r="V47" s="31">
        <f t="shared" si="5"/>
        <v>2.6666667050250126E-3</v>
      </c>
      <c r="W47" s="146"/>
      <c r="X47" s="76">
        <f t="shared" si="13"/>
        <v>10100</v>
      </c>
      <c r="Y47" s="39">
        <f t="shared" si="7"/>
        <v>25717759.081163842</v>
      </c>
      <c r="Z47" s="39">
        <f t="shared" si="8"/>
        <v>390650.723245478</v>
      </c>
      <c r="AA47" s="39">
        <f t="shared" si="9"/>
        <v>16651.200881087239</v>
      </c>
      <c r="AB47" s="40">
        <f t="shared" si="10"/>
        <v>12514.102889565824</v>
      </c>
      <c r="AD47" s="38">
        <f t="shared" ref="AD47:AD54" si="14">SUM(X47:AB47)</f>
        <v>26147675.108179975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18876.11</v>
      </c>
      <c r="P48" s="33">
        <f t="shared" si="1"/>
        <v>1961.4324293999998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0.11939602718766971</v>
      </c>
      <c r="V48" s="31">
        <f t="shared" si="5"/>
        <v>2.6666667065211426E-3</v>
      </c>
      <c r="W48" s="146"/>
      <c r="X48" s="76">
        <f t="shared" si="13"/>
        <v>10100</v>
      </c>
      <c r="Y48" s="39">
        <f t="shared" si="7"/>
        <v>25966351.971500874</v>
      </c>
      <c r="Z48" s="39">
        <f t="shared" si="8"/>
        <v>394418.76244077197</v>
      </c>
      <c r="AA48" s="39">
        <f t="shared" si="9"/>
        <v>16508.92634823341</v>
      </c>
      <c r="AB48" s="40">
        <f t="shared" si="10"/>
        <v>12634.633835285109</v>
      </c>
      <c r="AD48" s="38">
        <f t="shared" si="14"/>
        <v>26400014.294125162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19056.455000000002</v>
      </c>
      <c r="P49" s="33">
        <f t="shared" si="1"/>
        <v>1980.1053507000001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0.11939845768714505</v>
      </c>
      <c r="V49" s="31">
        <f t="shared" si="5"/>
        <v>2.6666667080606178E-3</v>
      </c>
      <c r="W49" s="146"/>
      <c r="X49" s="76">
        <f t="shared" si="13"/>
        <v>10100</v>
      </c>
      <c r="Y49" s="39">
        <f t="shared" si="7"/>
        <v>26214969.718888208</v>
      </c>
      <c r="Z49" s="39">
        <f t="shared" si="8"/>
        <v>398186.801636066</v>
      </c>
      <c r="AA49" s="39">
        <f t="shared" si="9"/>
        <v>16360.863973671461</v>
      </c>
      <c r="AB49" s="40">
        <f t="shared" si="10"/>
        <v>12755.164781004394</v>
      </c>
      <c r="AD49" s="38">
        <f t="shared" si="14"/>
        <v>26652372.549278948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19236.8</v>
      </c>
      <c r="P50" s="33">
        <f t="shared" si="1"/>
        <v>1998.7782719999998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0.1194009581797062</v>
      </c>
      <c r="V50" s="31">
        <f t="shared" si="5"/>
        <v>2.6666667096442685E-3</v>
      </c>
      <c r="W50" s="146"/>
      <c r="X50" s="76">
        <f t="shared" si="13"/>
        <v>10100</v>
      </c>
      <c r="Y50" s="39">
        <f t="shared" si="7"/>
        <v>26463613.042595733</v>
      </c>
      <c r="Z50" s="39">
        <f t="shared" si="8"/>
        <v>401954.84083135991</v>
      </c>
      <c r="AA50" s="39">
        <f t="shared" si="9"/>
        <v>16207.01375740139</v>
      </c>
      <c r="AB50" s="40">
        <f t="shared" si="10"/>
        <v>12875.695726723679</v>
      </c>
      <c r="AD50" s="38">
        <f t="shared" si="14"/>
        <v>26904750.592911217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19417.145</v>
      </c>
      <c r="P51" s="33">
        <f t="shared" si="1"/>
        <v>2017.4511932999999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0.11940352999639227</v>
      </c>
      <c r="V51" s="31">
        <f t="shared" si="5"/>
        <v>2.6666667112729301E-3</v>
      </c>
      <c r="W51" s="146"/>
      <c r="X51" s="76">
        <f t="shared" si="13"/>
        <v>10100</v>
      </c>
      <c r="Y51" s="39">
        <f t="shared" si="7"/>
        <v>26712282.675636724</v>
      </c>
      <c r="Z51" s="39">
        <f t="shared" si="8"/>
        <v>405722.88002665399</v>
      </c>
      <c r="AA51" s="39">
        <f t="shared" si="9"/>
        <v>16047.375699423203</v>
      </c>
      <c r="AB51" s="40">
        <f t="shared" si="10"/>
        <v>12996.226672442961</v>
      </c>
      <c r="AD51" s="38">
        <f t="shared" si="14"/>
        <v>27157149.158035245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19597.489999999998</v>
      </c>
      <c r="P52" s="33">
        <f t="shared" si="1"/>
        <v>2036.1241145999998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0.11940617448077966</v>
      </c>
      <c r="V52" s="31">
        <f t="shared" si="5"/>
        <v>2.6666667129474483E-3</v>
      </c>
      <c r="W52" s="146"/>
      <c r="X52" s="76">
        <f t="shared" si="13"/>
        <v>10100</v>
      </c>
      <c r="Y52" s="39">
        <f t="shared" si="7"/>
        <v>26960979.364897907</v>
      </c>
      <c r="Z52" s="39">
        <f t="shared" si="8"/>
        <v>409490.91922194796</v>
      </c>
      <c r="AA52" s="39">
        <f t="shared" si="9"/>
        <v>15881.949799736887</v>
      </c>
      <c r="AB52" s="40">
        <f t="shared" si="10"/>
        <v>13116.757618162246</v>
      </c>
      <c r="AD52" s="38">
        <f t="shared" si="14"/>
        <v>27409568.991537753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19777.834999999999</v>
      </c>
      <c r="P53" s="33">
        <f t="shared" si="1"/>
        <v>2054.7970359000001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0.119408892988982</v>
      </c>
      <c r="V53" s="31">
        <f t="shared" si="5"/>
        <v>2.6666667146686761E-3</v>
      </c>
      <c r="W53" s="146"/>
      <c r="X53" s="76">
        <f t="shared" si="13"/>
        <v>10100</v>
      </c>
      <c r="Y53" s="39">
        <f t="shared" si="7"/>
        <v>27209703.871269535</v>
      </c>
      <c r="Z53" s="39">
        <f t="shared" si="8"/>
        <v>413258.95841724199</v>
      </c>
      <c r="AA53" s="39">
        <f t="shared" si="9"/>
        <v>15710.73605834246</v>
      </c>
      <c r="AB53" s="40">
        <f t="shared" si="10"/>
        <v>13237.288563881531</v>
      </c>
      <c r="AD53" s="38">
        <f t="shared" si="14"/>
        <v>27662010.854309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19958.18</v>
      </c>
      <c r="P54" s="33">
        <f t="shared" si="1"/>
        <v>2073.4699572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0.1194116868896502</v>
      </c>
      <c r="V54" s="31">
        <f t="shared" si="5"/>
        <v>2.6666667164374738E-3</v>
      </c>
      <c r="W54" s="147"/>
      <c r="X54" s="76">
        <f t="shared" si="13"/>
        <v>10100</v>
      </c>
      <c r="Y54" s="39">
        <f t="shared" si="7"/>
        <v>27458456.969775438</v>
      </c>
      <c r="Z54" s="39">
        <f t="shared" si="8"/>
        <v>417026.99761253595</v>
      </c>
      <c r="AA54" s="39">
        <f t="shared" si="9"/>
        <v>15533.734475239909</v>
      </c>
      <c r="AB54" s="40">
        <f t="shared" si="10"/>
        <v>13357.819509600817</v>
      </c>
      <c r="AD54" s="38">
        <f t="shared" si="14"/>
        <v>27914475.521372814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1024469779.7028749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1005955275.3702222</v>
      </c>
      <c r="Z56" s="64">
        <f>SUM(Z9:Z54)</f>
        <v>15283321.323047368</v>
      </c>
      <c r="AA56" s="64">
        <f>SUM(AA9:AA54)</f>
        <v>808122.84098336031</v>
      </c>
      <c r="AB56" s="69">
        <f>SUM(AB9:AB54)</f>
        <v>489710.16862217808</v>
      </c>
      <c r="AD56" s="65">
        <f>X56+Y56+Z56+AA56+AB56</f>
        <v>1024469779.7028751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86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85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F9</f>
        <v>11842.655000000001</v>
      </c>
      <c r="P9" s="33">
        <f>G9+(J9)</f>
        <v>1242.1884987000001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0.11934304673354408</v>
      </c>
      <c r="V9" s="31">
        <f>($AI$7/$AG$12)*(1+0.15*(P9/$AG$10)^4)+$AH$32</f>
        <v>2.6666666730777834E-3</v>
      </c>
      <c r="W9" s="146"/>
      <c r="X9" s="76">
        <f>($AG$7*$AG$8*S9*$AG$24+$AG$15*$AG$16*R9*$AG$24)</f>
        <v>3600</v>
      </c>
      <c r="Y9" s="39">
        <f>(O9*U9*$AG$30+P9*V9*$AG$29)*365</f>
        <v>16283995.660210507</v>
      </c>
      <c r="Z9" s="39">
        <f>(O9*$AI$15*$AG$37+P9*$AI$7*$AG$36)*365</f>
        <v>247504.65382430598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7958.4346165187289</v>
      </c>
      <c r="AD9" s="38">
        <f>SUM(X9:AB9)</f>
        <v>16560121.379444538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F10</f>
        <v>12023</v>
      </c>
      <c r="P10" s="33">
        <f t="shared" ref="P10:P54" si="1">G10+(J10)</f>
        <v>1260.86142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2.6666666734720583E-3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16532054.348480044</v>
      </c>
      <c r="Z10" s="39">
        <f t="shared" ref="Z10:Z54" si="8">(O10*$AI$15*$AG$37+P10*$AI$7*$AG$36)*365</f>
        <v>251272.6930196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8078.9655622380124</v>
      </c>
      <c r="AD10" s="38">
        <f t="shared" ref="AD10:AD46" si="11">SUM(X10:AB10)</f>
        <v>16812320.238732509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12203.344999999999</v>
      </c>
      <c r="P11" s="33">
        <f t="shared" si="1"/>
        <v>1279.5343412999998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0.11934428526006929</v>
      </c>
      <c r="V11" s="31">
        <f t="shared" si="5"/>
        <v>2.6666666738842447E-3</v>
      </c>
      <c r="W11" s="146"/>
      <c r="X11" s="76">
        <f t="shared" si="6"/>
        <v>3600</v>
      </c>
      <c r="Y11" s="39">
        <f t="shared" si="7"/>
        <v>16780119.46036702</v>
      </c>
      <c r="Z11" s="39">
        <f t="shared" si="8"/>
        <v>255040.73221489397</v>
      </c>
      <c r="AA11" s="39">
        <f t="shared" si="9"/>
        <v>17563.987289385459</v>
      </c>
      <c r="AB11" s="40">
        <f t="shared" si="10"/>
        <v>8199.4965079572958</v>
      </c>
      <c r="AD11" s="38">
        <f t="shared" si="11"/>
        <v>17064523.676379256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>F12</f>
        <v>12383.69</v>
      </c>
      <c r="P12" s="33">
        <f t="shared" si="1"/>
        <v>1298.2072625999999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0.11934494715785231</v>
      </c>
      <c r="V12" s="31">
        <f t="shared" si="5"/>
        <v>2.6666666743148768E-3</v>
      </c>
      <c r="W12" s="146"/>
      <c r="X12" s="76">
        <f t="shared" si="6"/>
        <v>3600</v>
      </c>
      <c r="Y12" s="39">
        <f t="shared" si="7"/>
        <v>17028191.289269686</v>
      </c>
      <c r="Z12" s="39">
        <f t="shared" si="8"/>
        <v>258808.77141018803</v>
      </c>
      <c r="AA12" s="39">
        <f t="shared" si="9"/>
        <v>17811.203027993986</v>
      </c>
      <c r="AB12" s="40">
        <f t="shared" si="10"/>
        <v>8320.0274536765828</v>
      </c>
      <c r="AD12" s="38">
        <f t="shared" si="11"/>
        <v>17316731.291161545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12564.035</v>
      </c>
      <c r="P13" s="33">
        <f t="shared" si="1"/>
        <v>1316.8801838999998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0.11934563861396749</v>
      </c>
      <c r="V13" s="31">
        <f t="shared" si="5"/>
        <v>2.6666666747644984E-3</v>
      </c>
      <c r="W13" s="146"/>
      <c r="X13" s="76">
        <f>($AG$7*$AG$8*S13*$AG$24+$AG$15*$AG$16*R13*$AG$24)</f>
        <v>3600</v>
      </c>
      <c r="Y13" s="39">
        <f t="shared" si="7"/>
        <v>17276270.137387235</v>
      </c>
      <c r="Z13" s="39">
        <f t="shared" si="8"/>
        <v>262576.81060548197</v>
      </c>
      <c r="AA13" s="39">
        <f t="shared" si="9"/>
        <v>18044.76918178561</v>
      </c>
      <c r="AB13" s="40">
        <f t="shared" si="10"/>
        <v>8440.5583993958662</v>
      </c>
      <c r="AD13" s="38">
        <f t="shared" si="11"/>
        <v>17568932.275573894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12744.38</v>
      </c>
      <c r="P14" s="33">
        <f t="shared" si="1"/>
        <v>1335.5531051999999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0.11934636049557536</v>
      </c>
      <c r="V14" s="31">
        <f t="shared" si="5"/>
        <v>2.6666666752336583E-3</v>
      </c>
      <c r="W14" s="146"/>
      <c r="X14" s="76">
        <f>($AG$7*$AG$8*S14*$AG$24+$AG$15*$AG$16*R14*$AG$24)+AG26</f>
        <v>1511350</v>
      </c>
      <c r="Y14" s="39">
        <f t="shared" si="7"/>
        <v>17524356.315849926</v>
      </c>
      <c r="Z14" s="39">
        <f t="shared" si="8"/>
        <v>266344.84980077593</v>
      </c>
      <c r="AA14" s="39">
        <f t="shared" si="9"/>
        <v>18099.281267007886</v>
      </c>
      <c r="AB14" s="40">
        <f t="shared" si="10"/>
        <v>8561.0893451151514</v>
      </c>
      <c r="AD14" s="38">
        <f t="shared" si="11"/>
        <v>19328711.536262829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0"/>
        <v>12924.725</v>
      </c>
      <c r="P15" s="33">
        <f t="shared" si="1"/>
        <v>1354.2260265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0.11934711368237363</v>
      </c>
      <c r="V15" s="31">
        <f t="shared" si="5"/>
        <v>2.666666675722915E-3</v>
      </c>
      <c r="W15" s="146"/>
      <c r="X15" s="76">
        <f>($AJ$11*$AG$8*S15*$AG$25+$AJ$9*$AG$8*S15*$AG$24+$AG$15*$AG$16*R15*$AG$24)</f>
        <v>10100</v>
      </c>
      <c r="Y15" s="39">
        <f t="shared" si="7"/>
        <v>17772450.144849103</v>
      </c>
      <c r="Z15" s="39">
        <f t="shared" si="8"/>
        <v>270112.88899606996</v>
      </c>
      <c r="AA15" s="39">
        <f t="shared" si="9"/>
        <v>18148.005510522042</v>
      </c>
      <c r="AB15" s="40">
        <f t="shared" si="10"/>
        <v>8681.6202908344367</v>
      </c>
      <c r="AD15" s="38">
        <f t="shared" si="11"/>
        <v>18079492.659646526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13105.07</v>
      </c>
      <c r="P16" s="33">
        <f t="shared" si="1"/>
        <v>1372.8989477999999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0.11934789906659735</v>
      </c>
      <c r="V16" s="31">
        <f t="shared" si="5"/>
        <v>2.6666666762328343E-3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18020551.953767266</v>
      </c>
      <c r="Z16" s="39">
        <f t="shared" si="8"/>
        <v>273880.92819136399</v>
      </c>
      <c r="AA16" s="39">
        <f t="shared" si="9"/>
        <v>18190.941912328071</v>
      </c>
      <c r="AB16" s="40">
        <f t="shared" si="10"/>
        <v>8802.1512365537201</v>
      </c>
      <c r="AD16" s="38">
        <f t="shared" si="11"/>
        <v>18331525.97510751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>F17</f>
        <v>13285.415000000001</v>
      </c>
      <c r="P17" s="33">
        <f t="shared" si="1"/>
        <v>1391.5718691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0.11934871755301878</v>
      </c>
      <c r="V17" s="31">
        <f t="shared" si="5"/>
        <v>2.6666666767639897E-3</v>
      </c>
      <c r="W17" s="146"/>
      <c r="X17" s="76">
        <f t="shared" si="13"/>
        <v>10100</v>
      </c>
      <c r="Y17" s="39">
        <f t="shared" si="7"/>
        <v>18268662.081308149</v>
      </c>
      <c r="Z17" s="39">
        <f t="shared" si="8"/>
        <v>277648.96738665801</v>
      </c>
      <c r="AA17" s="39">
        <f t="shared" si="9"/>
        <v>18228.090472425985</v>
      </c>
      <c r="AB17" s="40">
        <f t="shared" si="10"/>
        <v>8922.6821822730071</v>
      </c>
      <c r="AD17" s="38">
        <f t="shared" si="11"/>
        <v>18583561.821349509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13465.76</v>
      </c>
      <c r="P18" s="33">
        <f t="shared" si="1"/>
        <v>1410.2447903999998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0.11934957005894746</v>
      </c>
      <c r="V18" s="31">
        <f t="shared" si="5"/>
        <v>2.6666666773169632E-3</v>
      </c>
      <c r="W18" s="146"/>
      <c r="X18" s="76">
        <f t="shared" si="13"/>
        <v>10100</v>
      </c>
      <c r="Y18" s="39">
        <f t="shared" si="7"/>
        <v>18516780.875626784</v>
      </c>
      <c r="Z18" s="39">
        <f t="shared" si="8"/>
        <v>281417.00658195198</v>
      </c>
      <c r="AA18" s="39">
        <f t="shared" si="9"/>
        <v>18259.451190815776</v>
      </c>
      <c r="AB18" s="40">
        <f t="shared" si="10"/>
        <v>9043.2131279922887</v>
      </c>
      <c r="AD18" s="38">
        <f t="shared" si="11"/>
        <v>18835600.546527542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13646.105</v>
      </c>
      <c r="P19" s="33">
        <f t="shared" si="1"/>
        <v>1428.9177116999999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0.11935045751423019</v>
      </c>
      <c r="V19" s="31">
        <f t="shared" si="5"/>
        <v>2.6666666778923441E-3</v>
      </c>
      <c r="W19" s="146"/>
      <c r="X19" s="76">
        <f t="shared" si="13"/>
        <v>10100</v>
      </c>
      <c r="Y19" s="39">
        <f t="shared" si="7"/>
        <v>18764908.694459539</v>
      </c>
      <c r="Z19" s="39">
        <f t="shared" si="8"/>
        <v>285185.04577724595</v>
      </c>
      <c r="AA19" s="39">
        <f t="shared" si="9"/>
        <v>18285.024067497441</v>
      </c>
      <c r="AB19" s="40">
        <f t="shared" si="10"/>
        <v>9163.7440737115739</v>
      </c>
      <c r="AD19" s="38">
        <f t="shared" si="11"/>
        <v>19087642.508377995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13826.45</v>
      </c>
      <c r="P20" s="33">
        <f t="shared" si="1"/>
        <v>1447.590633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0.11935138086125104</v>
      </c>
      <c r="V20" s="31">
        <f t="shared" si="5"/>
        <v>2.66666667849073E-3</v>
      </c>
      <c r="W20" s="146"/>
      <c r="X20" s="76">
        <f t="shared" si="13"/>
        <v>10100</v>
      </c>
      <c r="Y20" s="39">
        <f t="shared" si="7"/>
        <v>19013045.905254215</v>
      </c>
      <c r="Z20" s="39">
        <f t="shared" si="8"/>
        <v>288953.08497253997</v>
      </c>
      <c r="AA20" s="39">
        <f t="shared" si="9"/>
        <v>18304.809102470997</v>
      </c>
      <c r="AB20" s="40">
        <f t="shared" si="10"/>
        <v>9284.2750194308592</v>
      </c>
      <c r="AD20" s="38">
        <f t="shared" si="11"/>
        <v>19339688.074348658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14006.795</v>
      </c>
      <c r="P21" s="33">
        <f t="shared" si="1"/>
        <v>1466.2635542999999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0.1193523410549313</v>
      </c>
      <c r="V21" s="31">
        <f t="shared" si="5"/>
        <v>2.6666666791127255E-3</v>
      </c>
      <c r="W21" s="146"/>
      <c r="X21" s="76">
        <f t="shared" si="13"/>
        <v>10100</v>
      </c>
      <c r="Y21" s="39">
        <f t="shared" si="7"/>
        <v>19261192.885300077</v>
      </c>
      <c r="Z21" s="39">
        <f t="shared" si="8"/>
        <v>292721.124167834</v>
      </c>
      <c r="AA21" s="39">
        <f t="shared" si="9"/>
        <v>18318.806295736424</v>
      </c>
      <c r="AB21" s="40">
        <f t="shared" si="10"/>
        <v>9404.8059651501444</v>
      </c>
      <c r="AD21" s="38">
        <f t="shared" si="11"/>
        <v>19591737.6217288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14187.14</v>
      </c>
      <c r="P22" s="33">
        <f t="shared" si="1"/>
        <v>1484.9364755999998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0.11935333906272956</v>
      </c>
      <c r="V22" s="31">
        <f t="shared" si="5"/>
        <v>2.6666666797589443E-3</v>
      </c>
      <c r="W22" s="146"/>
      <c r="X22" s="76">
        <f t="shared" si="13"/>
        <v>10100</v>
      </c>
      <c r="Y22" s="39">
        <f t="shared" si="7"/>
        <v>19509350.021857947</v>
      </c>
      <c r="Z22" s="39">
        <f t="shared" si="8"/>
        <v>296489.16336312803</v>
      </c>
      <c r="AA22" s="39">
        <f t="shared" si="9"/>
        <v>18327.015647293731</v>
      </c>
      <c r="AB22" s="40">
        <f t="shared" si="10"/>
        <v>9525.336910869426</v>
      </c>
      <c r="AD22" s="38">
        <f t="shared" si="11"/>
        <v>19843791.537779238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14367.485000000001</v>
      </c>
      <c r="P23" s="33">
        <f t="shared" si="1"/>
        <v>1503.6093968999999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0.11935437586464166</v>
      </c>
      <c r="V23" s="31">
        <f t="shared" si="5"/>
        <v>2.666666680430006E-3</v>
      </c>
      <c r="W23" s="146"/>
      <c r="X23" s="76">
        <f t="shared" si="13"/>
        <v>10100</v>
      </c>
      <c r="Y23" s="39">
        <f t="shared" si="7"/>
        <v>19757517.712290257</v>
      </c>
      <c r="Z23" s="39">
        <f t="shared" si="8"/>
        <v>300257.20255842205</v>
      </c>
      <c r="AA23" s="39">
        <f t="shared" si="9"/>
        <v>18329.437157142922</v>
      </c>
      <c r="AB23" s="40">
        <f t="shared" si="10"/>
        <v>9645.867856588713</v>
      </c>
      <c r="AD23" s="38">
        <f t="shared" si="11"/>
        <v>20095850.219862409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14547.83</v>
      </c>
      <c r="P24" s="33">
        <f t="shared" si="1"/>
        <v>1522.2823182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0.11935545245320071</v>
      </c>
      <c r="V24" s="31">
        <f t="shared" si="5"/>
        <v>2.6666666811265404E-3</v>
      </c>
      <c r="W24" s="146"/>
      <c r="X24" s="76">
        <f t="shared" si="13"/>
        <v>10100</v>
      </c>
      <c r="Y24" s="39">
        <f t="shared" si="7"/>
        <v>20005696.3641911</v>
      </c>
      <c r="Z24" s="39">
        <f t="shared" si="8"/>
        <v>304025.24175371596</v>
      </c>
      <c r="AA24" s="39">
        <f t="shared" si="9"/>
        <v>18326.070825283987</v>
      </c>
      <c r="AB24" s="40">
        <f t="shared" si="10"/>
        <v>9766.3988023079964</v>
      </c>
      <c r="AD24" s="38">
        <f t="shared" si="11"/>
        <v>20347914.075572405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14728.174999999999</v>
      </c>
      <c r="P25" s="33">
        <f t="shared" si="1"/>
        <v>1540.9552394999998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0.11935656983347705</v>
      </c>
      <c r="V25" s="31">
        <f t="shared" si="5"/>
        <v>2.6666666818491841E-3</v>
      </c>
      <c r="W25" s="146"/>
      <c r="X25" s="76">
        <f t="shared" si="13"/>
        <v>10100</v>
      </c>
      <c r="Y25" s="39">
        <f t="shared" si="7"/>
        <v>20253886.395516306</v>
      </c>
      <c r="Z25" s="39">
        <f t="shared" si="8"/>
        <v>307793.28094900993</v>
      </c>
      <c r="AA25" s="39">
        <f t="shared" si="9"/>
        <v>18316.916651716932</v>
      </c>
      <c r="AB25" s="40">
        <f t="shared" si="10"/>
        <v>9886.9297480272817</v>
      </c>
      <c r="AD25" s="38">
        <f t="shared" si="11"/>
        <v>20599983.522865064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14908.52</v>
      </c>
      <c r="P26" s="33">
        <f t="shared" si="1"/>
        <v>1559.6281607999999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0.1193577290230783</v>
      </c>
      <c r="V26" s="31">
        <f t="shared" si="5"/>
        <v>2.6666666825985812E-3</v>
      </c>
      <c r="W26" s="146"/>
      <c r="X26" s="76">
        <f t="shared" si="13"/>
        <v>10100</v>
      </c>
      <c r="Y26" s="39">
        <f t="shared" si="7"/>
        <v>20502088.234713521</v>
      </c>
      <c r="Z26" s="39">
        <f t="shared" si="8"/>
        <v>311561.32014430402</v>
      </c>
      <c r="AA26" s="39">
        <f t="shared" si="9"/>
        <v>18301.974636441762</v>
      </c>
      <c r="AB26" s="40">
        <f t="shared" si="10"/>
        <v>10007.460693746567</v>
      </c>
      <c r="AD26" s="38">
        <f t="shared" si="11"/>
        <v>20852058.990188014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15088.865</v>
      </c>
      <c r="P27" s="33">
        <f t="shared" si="1"/>
        <v>1578.3010820999998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0.11935893105214934</v>
      </c>
      <c r="V27" s="31">
        <f t="shared" si="5"/>
        <v>2.6666666833753839E-3</v>
      </c>
      <c r="W27" s="146"/>
      <c r="X27" s="76">
        <f t="shared" si="13"/>
        <v>10100</v>
      </c>
      <c r="Y27" s="39">
        <f t="shared" si="7"/>
        <v>20750302.32085222</v>
      </c>
      <c r="Z27" s="39">
        <f t="shared" si="8"/>
        <v>315329.35933959804</v>
      </c>
      <c r="AA27" s="39">
        <f t="shared" si="9"/>
        <v>18281.24477945847</v>
      </c>
      <c r="AB27" s="40">
        <f t="shared" si="10"/>
        <v>10127.991639465848</v>
      </c>
      <c r="AD27" s="38">
        <f t="shared" si="11"/>
        <v>21104140.916610744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15269.21</v>
      </c>
      <c r="P28" s="33">
        <f t="shared" si="1"/>
        <v>1596.9740033999999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0.11936017696337231</v>
      </c>
      <c r="V28" s="31">
        <f t="shared" si="5"/>
        <v>2.6666666841802531E-3</v>
      </c>
      <c r="W28" s="146"/>
      <c r="X28" s="76">
        <f t="shared" si="13"/>
        <v>10100</v>
      </c>
      <c r="Y28" s="39">
        <f t="shared" si="7"/>
        <v>20998529.103753835</v>
      </c>
      <c r="Z28" s="39">
        <f t="shared" si="8"/>
        <v>319097.39853489195</v>
      </c>
      <c r="AA28" s="39">
        <f t="shared" si="9"/>
        <v>18254.727080767047</v>
      </c>
      <c r="AB28" s="40">
        <f t="shared" si="10"/>
        <v>10248.522585185134</v>
      </c>
      <c r="AD28" s="38">
        <f t="shared" si="11"/>
        <v>21356229.751954675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15449.555</v>
      </c>
      <c r="P29" s="33">
        <f t="shared" si="1"/>
        <v>1615.6469247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0.11936146781196662</v>
      </c>
      <c r="V29" s="31">
        <f t="shared" si="5"/>
        <v>2.6666666850138554E-3</v>
      </c>
      <c r="W29" s="146"/>
      <c r="X29" s="76">
        <f t="shared" si="13"/>
        <v>10100</v>
      </c>
      <c r="Y29" s="39">
        <f t="shared" si="7"/>
        <v>21246769.044121776</v>
      </c>
      <c r="Z29" s="39">
        <f t="shared" si="8"/>
        <v>322865.43773018598</v>
      </c>
      <c r="AA29" s="39">
        <f t="shared" si="9"/>
        <v>18222.421540367519</v>
      </c>
      <c r="AB29" s="40">
        <f t="shared" si="10"/>
        <v>10369.053530904419</v>
      </c>
      <c r="AD29" s="38">
        <f t="shared" si="11"/>
        <v>21608325.956923235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15629.9</v>
      </c>
      <c r="P30" s="33">
        <f t="shared" si="1"/>
        <v>1634.3198459999999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0.11936280466568891</v>
      </c>
      <c r="V30" s="31">
        <f t="shared" si="5"/>
        <v>2.6666666858768681E-3</v>
      </c>
      <c r="W30" s="146"/>
      <c r="X30" s="76">
        <f t="shared" si="13"/>
        <v>10100</v>
      </c>
      <c r="Y30" s="39">
        <f t="shared" si="7"/>
        <v>21495022.613671497</v>
      </c>
      <c r="Z30" s="39">
        <f t="shared" si="8"/>
        <v>326633.47692548</v>
      </c>
      <c r="AA30" s="39">
        <f t="shared" si="9"/>
        <v>18184.328158259861</v>
      </c>
      <c r="AB30" s="40">
        <f t="shared" si="10"/>
        <v>10489.584476623704</v>
      </c>
      <c r="AD30" s="38">
        <f t="shared" si="11"/>
        <v>21860430.003231861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15810.244999999999</v>
      </c>
      <c r="P31" s="33">
        <f t="shared" si="1"/>
        <v>1652.9927672999997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0.11936418860483311</v>
      </c>
      <c r="V31" s="31">
        <f t="shared" si="5"/>
        <v>2.6666666867699741E-3</v>
      </c>
      <c r="W31" s="146"/>
      <c r="X31" s="76">
        <f t="shared" si="13"/>
        <v>10100</v>
      </c>
      <c r="Y31" s="39">
        <f t="shared" si="7"/>
        <v>21743290.295260586</v>
      </c>
      <c r="Z31" s="39">
        <f t="shared" si="8"/>
        <v>330401.51612077397</v>
      </c>
      <c r="AA31" s="39">
        <f t="shared" si="9"/>
        <v>18140.446934444084</v>
      </c>
      <c r="AB31" s="40">
        <f t="shared" si="10"/>
        <v>10610.115422342986</v>
      </c>
      <c r="AD31" s="38">
        <f t="shared" si="11"/>
        <v>22112542.373738144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15990.59</v>
      </c>
      <c r="P32" s="33">
        <f t="shared" si="1"/>
        <v>1671.6656885999998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0.11936562072223041</v>
      </c>
      <c r="V32" s="31">
        <f t="shared" si="5"/>
        <v>2.6666666876938648E-3</v>
      </c>
      <c r="W32" s="146"/>
      <c r="X32" s="76">
        <f t="shared" si="13"/>
        <v>10100</v>
      </c>
      <c r="Y32" s="39">
        <f t="shared" si="7"/>
        <v>21991572.583018806</v>
      </c>
      <c r="Z32" s="39">
        <f t="shared" si="8"/>
        <v>334169.555316068</v>
      </c>
      <c r="AA32" s="39">
        <f t="shared" si="9"/>
        <v>18090.777868920188</v>
      </c>
      <c r="AB32" s="40">
        <f t="shared" si="10"/>
        <v>10730.646368062275</v>
      </c>
      <c r="AD32" s="38">
        <f t="shared" si="11"/>
        <v>22364663.562571857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16170.934999999999</v>
      </c>
      <c r="P33" s="33">
        <f t="shared" si="1"/>
        <v>1690.3386098999999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0.11936710212324922</v>
      </c>
      <c r="V33" s="31">
        <f t="shared" si="5"/>
        <v>2.6666666886492408E-3</v>
      </c>
      <c r="W33" s="146"/>
      <c r="X33" s="76">
        <f t="shared" si="13"/>
        <v>10100</v>
      </c>
      <c r="Y33" s="39">
        <f t="shared" si="7"/>
        <v>22239869.982478153</v>
      </c>
      <c r="Z33" s="39">
        <f t="shared" si="8"/>
        <v>337937.59451136197</v>
      </c>
      <c r="AA33" s="39">
        <f t="shared" si="9"/>
        <v>18035.320961688169</v>
      </c>
      <c r="AB33" s="40">
        <f t="shared" si="10"/>
        <v>10851.177313781556</v>
      </c>
      <c r="AD33" s="38">
        <f t="shared" si="11"/>
        <v>22616794.075264987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16351.279999999999</v>
      </c>
      <c r="P34" s="33">
        <f t="shared" si="1"/>
        <v>1709.0115311999998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0.11936863392579526</v>
      </c>
      <c r="V34" s="31">
        <f t="shared" si="5"/>
        <v>2.666666689636808E-3</v>
      </c>
      <c r="W34" s="146"/>
      <c r="X34" s="76">
        <f t="shared" si="13"/>
        <v>10100</v>
      </c>
      <c r="Y34" s="39">
        <f t="shared" si="7"/>
        <v>22488183.010702945</v>
      </c>
      <c r="Z34" s="39">
        <f t="shared" si="8"/>
        <v>341705.63370665599</v>
      </c>
      <c r="AA34" s="39">
        <f t="shared" si="9"/>
        <v>17974.076212748027</v>
      </c>
      <c r="AB34" s="40">
        <f t="shared" si="10"/>
        <v>10971.70825950084</v>
      </c>
      <c r="AD34" s="38">
        <f t="shared" si="11"/>
        <v>22868934.42888185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16531.625</v>
      </c>
      <c r="P35" s="33">
        <f t="shared" si="1"/>
        <v>1727.6844524999999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0.11937021726031148</v>
      </c>
      <c r="V35" s="31">
        <f t="shared" si="5"/>
        <v>2.6666666906572825E-3</v>
      </c>
      <c r="W35" s="146"/>
      <c r="X35" s="76">
        <f t="shared" si="13"/>
        <v>10100</v>
      </c>
      <c r="Y35" s="39">
        <f t="shared" si="7"/>
        <v>22736512.196419861</v>
      </c>
      <c r="Z35" s="39">
        <f t="shared" si="8"/>
        <v>345473.67290194996</v>
      </c>
      <c r="AA35" s="39">
        <f t="shared" si="9"/>
        <v>17907.043622099765</v>
      </c>
      <c r="AB35" s="40">
        <f t="shared" si="10"/>
        <v>11092.239205220125</v>
      </c>
      <c r="AD35" s="38">
        <f t="shared" si="11"/>
        <v>23121085.15214913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16711.97</v>
      </c>
      <c r="P36" s="33">
        <f t="shared" si="1"/>
        <v>1746.3573738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0.11937185326977812</v>
      </c>
      <c r="V36" s="31">
        <f t="shared" si="5"/>
        <v>2.6666666917113868E-3</v>
      </c>
      <c r="W36" s="146"/>
      <c r="X36" s="76">
        <f t="shared" si="13"/>
        <v>10100</v>
      </c>
      <c r="Y36" s="39">
        <f t="shared" si="7"/>
        <v>22984858.080148026</v>
      </c>
      <c r="Z36" s="39">
        <f t="shared" si="8"/>
        <v>349241.71209724405</v>
      </c>
      <c r="AA36" s="39">
        <f t="shared" si="9"/>
        <v>17834.223189743392</v>
      </c>
      <c r="AB36" s="40">
        <f t="shared" si="10"/>
        <v>11212.77015093941</v>
      </c>
      <c r="AD36" s="38">
        <f t="shared" si="11"/>
        <v>23373246.785585955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16892.314999999999</v>
      </c>
      <c r="P37" s="33">
        <f t="shared" si="1"/>
        <v>1765.0302950999996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0.11937354310971264</v>
      </c>
      <c r="V37" s="31">
        <f t="shared" si="5"/>
        <v>2.6666666927998525E-3</v>
      </c>
      <c r="W37" s="146"/>
      <c r="X37" s="76">
        <f t="shared" si="13"/>
        <v>10100</v>
      </c>
      <c r="Y37" s="39">
        <f t="shared" si="7"/>
        <v>23233221.214329053</v>
      </c>
      <c r="Z37" s="39">
        <f t="shared" si="8"/>
        <v>353009.75129253796</v>
      </c>
      <c r="AA37" s="39">
        <f t="shared" si="9"/>
        <v>17755.614915678885</v>
      </c>
      <c r="AB37" s="40">
        <f t="shared" si="10"/>
        <v>11333.301096658693</v>
      </c>
      <c r="AD37" s="38">
        <f t="shared" si="11"/>
        <v>23625419.88163393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17072.66</v>
      </c>
      <c r="P38" s="33">
        <f t="shared" si="1"/>
        <v>1783.7032164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0.11937528794816979</v>
      </c>
      <c r="V38" s="31">
        <f t="shared" si="5"/>
        <v>2.6666666939234168E-3</v>
      </c>
      <c r="W38" s="146"/>
      <c r="X38" s="76">
        <f t="shared" si="13"/>
        <v>10100</v>
      </c>
      <c r="Y38" s="39">
        <f t="shared" si="7"/>
        <v>23481602.163457118</v>
      </c>
      <c r="Z38" s="39">
        <f t="shared" si="8"/>
        <v>356777.79048783192</v>
      </c>
      <c r="AA38" s="39">
        <f t="shared" si="9"/>
        <v>17671.218799906266</v>
      </c>
      <c r="AB38" s="40">
        <f t="shared" si="10"/>
        <v>11453.832042377979</v>
      </c>
      <c r="AD38" s="38">
        <f t="shared" si="11"/>
        <v>23877605.004787236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17253.005000000001</v>
      </c>
      <c r="P39" s="33">
        <f t="shared" si="1"/>
        <v>1802.3761377000001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0.11937708896574156</v>
      </c>
      <c r="V39" s="31">
        <f t="shared" si="5"/>
        <v>2.6666666950828284E-3</v>
      </c>
      <c r="W39" s="146"/>
      <c r="X39" s="76">
        <f t="shared" si="13"/>
        <v>10100</v>
      </c>
      <c r="Y39" s="39">
        <f t="shared" si="7"/>
        <v>23730001.504209034</v>
      </c>
      <c r="Z39" s="39">
        <f t="shared" si="8"/>
        <v>360545.82968312601</v>
      </c>
      <c r="AA39" s="39">
        <f t="shared" si="9"/>
        <v>17581.034842425524</v>
      </c>
      <c r="AB39" s="40">
        <f t="shared" si="10"/>
        <v>11574.362988097264</v>
      </c>
      <c r="AD39" s="38">
        <f t="shared" si="11"/>
        <v>24129802.731722679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17433.349999999999</v>
      </c>
      <c r="P40" s="33">
        <f t="shared" si="1"/>
        <v>1821.0490589999997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0.11937894735555724</v>
      </c>
      <c r="V40" s="31">
        <f t="shared" si="5"/>
        <v>2.66666669627884E-3</v>
      </c>
      <c r="W40" s="146"/>
      <c r="X40" s="76">
        <f t="shared" si="13"/>
        <v>10100</v>
      </c>
      <c r="Y40" s="39">
        <f t="shared" si="7"/>
        <v>23978419.82557429</v>
      </c>
      <c r="Z40" s="39">
        <f t="shared" si="8"/>
        <v>364313.86887841998</v>
      </c>
      <c r="AA40" s="39">
        <f t="shared" si="9"/>
        <v>17485.06304323666</v>
      </c>
      <c r="AB40" s="40">
        <f t="shared" si="10"/>
        <v>11694.893933816549</v>
      </c>
      <c r="AD40" s="38">
        <f t="shared" si="11"/>
        <v>24382013.651429765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17613.695</v>
      </c>
      <c r="P41" s="33">
        <f t="shared" si="1"/>
        <v>1839.7219802999998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0.11938086432328331</v>
      </c>
      <c r="V41" s="31">
        <f t="shared" si="5"/>
        <v>2.6666666975122145E-3</v>
      </c>
      <c r="W41" s="146"/>
      <c r="X41" s="76">
        <f t="shared" si="13"/>
        <v>10100</v>
      </c>
      <c r="Y41" s="39">
        <f t="shared" si="7"/>
        <v>24226857.728985138</v>
      </c>
      <c r="Z41" s="39">
        <f t="shared" si="8"/>
        <v>368081.908073714</v>
      </c>
      <c r="AA41" s="39">
        <f t="shared" si="9"/>
        <v>17383.303402339676</v>
      </c>
      <c r="AB41" s="40">
        <f t="shared" si="10"/>
        <v>11815.424879535834</v>
      </c>
      <c r="AD41" s="38">
        <f t="shared" si="11"/>
        <v>24634238.365340728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17794.04</v>
      </c>
      <c r="P42" s="33">
        <f t="shared" si="1"/>
        <v>1858.3949015999999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0.11938284108712358</v>
      </c>
      <c r="V42" s="31">
        <f t="shared" si="5"/>
        <v>2.6666666987837217E-3</v>
      </c>
      <c r="W42" s="146"/>
      <c r="X42" s="76">
        <f t="shared" si="13"/>
        <v>10100</v>
      </c>
      <c r="Y42" s="39">
        <f t="shared" si="7"/>
        <v>24475315.828446634</v>
      </c>
      <c r="Z42" s="39">
        <f t="shared" si="8"/>
        <v>371849.94726900797</v>
      </c>
      <c r="AA42" s="39">
        <f t="shared" si="9"/>
        <v>17275.755919734569</v>
      </c>
      <c r="AB42" s="40">
        <f t="shared" si="10"/>
        <v>11935.955825255116</v>
      </c>
      <c r="AD42" s="38">
        <f t="shared" si="11"/>
        <v>24886477.487460632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17974.385000000002</v>
      </c>
      <c r="P43" s="33">
        <f t="shared" si="1"/>
        <v>1877.0678229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0.11938487887781907</v>
      </c>
      <c r="V43" s="31">
        <f t="shared" si="5"/>
        <v>2.6666667000941409E-3</v>
      </c>
      <c r="W43" s="146"/>
      <c r="X43" s="76">
        <f t="shared" si="13"/>
        <v>10100</v>
      </c>
      <c r="Y43" s="39">
        <f t="shared" si="7"/>
        <v>24723794.750666738</v>
      </c>
      <c r="Z43" s="39">
        <f t="shared" si="8"/>
        <v>375617.98646430206</v>
      </c>
      <c r="AA43" s="39">
        <f t="shared" si="9"/>
        <v>17162.420595421347</v>
      </c>
      <c r="AB43" s="40">
        <f t="shared" si="10"/>
        <v>12056.486770974403</v>
      </c>
      <c r="AD43" s="38">
        <f t="shared" si="11"/>
        <v>25138731.644497436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18154.73</v>
      </c>
      <c r="P44" s="33">
        <f t="shared" si="1"/>
        <v>1895.7407441999999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0.11938697893864811</v>
      </c>
      <c r="V44" s="31">
        <f t="shared" si="5"/>
        <v>2.6666667014442558E-3</v>
      </c>
      <c r="W44" s="146"/>
      <c r="X44" s="76">
        <f t="shared" si="13"/>
        <v>10100</v>
      </c>
      <c r="Y44" s="39">
        <f t="shared" si="7"/>
        <v>24972295.135186315</v>
      </c>
      <c r="Z44" s="39">
        <f t="shared" si="8"/>
        <v>379386.02565959602</v>
      </c>
      <c r="AA44" s="39">
        <f t="shared" si="9"/>
        <v>17043.297429400001</v>
      </c>
      <c r="AB44" s="40">
        <f t="shared" si="10"/>
        <v>12177.017716693686</v>
      </c>
      <c r="AD44" s="38">
        <f t="shared" si="11"/>
        <v>25391001.475992005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18335.075000000001</v>
      </c>
      <c r="P45" s="33">
        <f t="shared" si="1"/>
        <v>1914.4136655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0.11938914252542623</v>
      </c>
      <c r="V45" s="31">
        <f t="shared" si="5"/>
        <v>2.6666667028348622E-3</v>
      </c>
      <c r="W45" s="146"/>
      <c r="X45" s="76">
        <f t="shared" si="13"/>
        <v>10100</v>
      </c>
      <c r="Y45" s="39">
        <f t="shared" si="7"/>
        <v>25220817.634509284</v>
      </c>
      <c r="Z45" s="39">
        <f t="shared" si="8"/>
        <v>383154.06485488999</v>
      </c>
      <c r="AA45" s="39">
        <f t="shared" si="9"/>
        <v>16918.38642167053</v>
      </c>
      <c r="AB45" s="40">
        <f t="shared" si="10"/>
        <v>12297.548662412972</v>
      </c>
      <c r="AD45" s="38">
        <f t="shared" si="11"/>
        <v>25643287.634448256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18515.419999999998</v>
      </c>
      <c r="P46" s="33">
        <f t="shared" si="1"/>
        <v>1933.0865867999996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0.11939137090650628</v>
      </c>
      <c r="V46" s="31">
        <f t="shared" si="5"/>
        <v>2.6666667042667602E-3</v>
      </c>
      <c r="W46" s="146"/>
      <c r="X46" s="76">
        <f t="shared" si="13"/>
        <v>10100</v>
      </c>
      <c r="Y46" s="39">
        <f t="shared" si="7"/>
        <v>25469362.9142326</v>
      </c>
      <c r="Z46" s="39">
        <f t="shared" si="8"/>
        <v>386922.10405018396</v>
      </c>
      <c r="AA46" s="39">
        <f t="shared" si="9"/>
        <v>16787.687572232946</v>
      </c>
      <c r="AB46" s="40">
        <f t="shared" si="10"/>
        <v>12418.079608132253</v>
      </c>
      <c r="AD46" s="38">
        <f t="shared" si="11"/>
        <v>25895590.785463151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18695.764999999999</v>
      </c>
      <c r="P47" s="33">
        <f t="shared" si="1"/>
        <v>1951.7595080999997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0.11939366536277833</v>
      </c>
      <c r="V47" s="31">
        <f t="shared" si="5"/>
        <v>2.6666667057407604E-3</v>
      </c>
      <c r="W47" s="146"/>
      <c r="X47" s="76">
        <f t="shared" si="13"/>
        <v>10100</v>
      </c>
      <c r="Y47" s="39">
        <f t="shared" si="7"/>
        <v>25717931.653176367</v>
      </c>
      <c r="Z47" s="39">
        <f t="shared" si="8"/>
        <v>390690.14324547793</v>
      </c>
      <c r="AA47" s="39">
        <f t="shared" si="9"/>
        <v>16651.200881087239</v>
      </c>
      <c r="AB47" s="40">
        <f t="shared" si="10"/>
        <v>12538.610553851538</v>
      </c>
      <c r="AD47" s="38">
        <f t="shared" ref="AD47:AD54" si="14">SUM(X47:AB47)</f>
        <v>26147911.607856784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18876.11</v>
      </c>
      <c r="P48" s="33">
        <f t="shared" si="1"/>
        <v>1970.4324293999998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0.11939602718766971</v>
      </c>
      <c r="V48" s="31">
        <f t="shared" si="5"/>
        <v>2.6666667072576793E-3</v>
      </c>
      <c r="W48" s="146"/>
      <c r="X48" s="76">
        <f t="shared" si="13"/>
        <v>10100</v>
      </c>
      <c r="Y48" s="39">
        <f t="shared" si="7"/>
        <v>25966524.54351389</v>
      </c>
      <c r="Z48" s="39">
        <f t="shared" si="8"/>
        <v>394458.18244077195</v>
      </c>
      <c r="AA48" s="39">
        <f t="shared" si="9"/>
        <v>16508.92634823341</v>
      </c>
      <c r="AB48" s="40">
        <f t="shared" si="10"/>
        <v>12659.141499570824</v>
      </c>
      <c r="AD48" s="38">
        <f t="shared" si="14"/>
        <v>26400250.793802466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19056.455000000002</v>
      </c>
      <c r="P49" s="33">
        <f t="shared" si="1"/>
        <v>1989.1053507000001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0.11939845768714505</v>
      </c>
      <c r="V49" s="31">
        <f t="shared" si="5"/>
        <v>2.666666708818342E-3</v>
      </c>
      <c r="W49" s="146"/>
      <c r="X49" s="76">
        <f t="shared" si="13"/>
        <v>10100</v>
      </c>
      <c r="Y49" s="39">
        <f t="shared" si="7"/>
        <v>26215142.290901721</v>
      </c>
      <c r="Z49" s="39">
        <f t="shared" si="8"/>
        <v>398226.22163606598</v>
      </c>
      <c r="AA49" s="39">
        <f t="shared" si="9"/>
        <v>16360.863973671461</v>
      </c>
      <c r="AB49" s="40">
        <f t="shared" si="10"/>
        <v>12779.672445290109</v>
      </c>
      <c r="AD49" s="38">
        <f t="shared" si="14"/>
        <v>26652609.048956744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19236.8</v>
      </c>
      <c r="P50" s="33">
        <f t="shared" si="1"/>
        <v>2007.7782719999998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0.1194009581797062</v>
      </c>
      <c r="V50" s="31">
        <f t="shared" si="5"/>
        <v>2.6666667104235818E-3</v>
      </c>
      <c r="W50" s="146"/>
      <c r="X50" s="76">
        <f t="shared" si="13"/>
        <v>10100</v>
      </c>
      <c r="Y50" s="39">
        <f t="shared" si="7"/>
        <v>26463785.614609763</v>
      </c>
      <c r="Z50" s="39">
        <f t="shared" si="8"/>
        <v>401994.26083135989</v>
      </c>
      <c r="AA50" s="39">
        <f t="shared" si="9"/>
        <v>16207.01375740139</v>
      </c>
      <c r="AB50" s="40">
        <f t="shared" si="10"/>
        <v>12900.203391009391</v>
      </c>
      <c r="AD50" s="38">
        <f t="shared" si="14"/>
        <v>26904987.092589531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19417.145</v>
      </c>
      <c r="P51" s="33">
        <f t="shared" si="1"/>
        <v>2026.4511932999999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0.11940352999639227</v>
      </c>
      <c r="V51" s="31">
        <f t="shared" si="5"/>
        <v>2.6666667120742401E-3</v>
      </c>
      <c r="W51" s="146"/>
      <c r="X51" s="76">
        <f t="shared" si="13"/>
        <v>10100</v>
      </c>
      <c r="Y51" s="39">
        <f t="shared" si="7"/>
        <v>26712455.247651286</v>
      </c>
      <c r="Z51" s="39">
        <f t="shared" si="8"/>
        <v>405762.30002665397</v>
      </c>
      <c r="AA51" s="39">
        <f t="shared" si="9"/>
        <v>16047.375699423203</v>
      </c>
      <c r="AB51" s="40">
        <f t="shared" si="10"/>
        <v>13020.734336728678</v>
      </c>
      <c r="AD51" s="38">
        <f t="shared" si="14"/>
        <v>27157385.657714095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19597.489999999998</v>
      </c>
      <c r="P52" s="33">
        <f t="shared" si="1"/>
        <v>2045.1241145999998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0.11940617448077966</v>
      </c>
      <c r="V52" s="31">
        <f t="shared" si="5"/>
        <v>2.666666713771164E-3</v>
      </c>
      <c r="W52" s="146"/>
      <c r="X52" s="76">
        <f t="shared" si="13"/>
        <v>10100</v>
      </c>
      <c r="Y52" s="39">
        <f t="shared" si="7"/>
        <v>26961151.936913013</v>
      </c>
      <c r="Z52" s="39">
        <f t="shared" si="8"/>
        <v>409530.33922194794</v>
      </c>
      <c r="AA52" s="39">
        <f t="shared" si="9"/>
        <v>15881.949799736887</v>
      </c>
      <c r="AB52" s="40">
        <f t="shared" si="10"/>
        <v>13141.265282447961</v>
      </c>
      <c r="AD52" s="38">
        <f t="shared" si="14"/>
        <v>27409805.491217144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19777.834999999999</v>
      </c>
      <c r="P53" s="33">
        <f t="shared" si="1"/>
        <v>2063.7970359000001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0.119408892988982</v>
      </c>
      <c r="V53" s="31">
        <f t="shared" si="5"/>
        <v>2.666666715515212E-3</v>
      </c>
      <c r="W53" s="146"/>
      <c r="X53" s="76">
        <f t="shared" si="13"/>
        <v>10100</v>
      </c>
      <c r="Y53" s="39">
        <f t="shared" si="7"/>
        <v>27209876.443285208</v>
      </c>
      <c r="Z53" s="39">
        <f t="shared" si="8"/>
        <v>413298.37841724191</v>
      </c>
      <c r="AA53" s="39">
        <f t="shared" si="9"/>
        <v>15710.73605834246</v>
      </c>
      <c r="AB53" s="40">
        <f t="shared" si="10"/>
        <v>13261.796228167246</v>
      </c>
      <c r="AD53" s="38">
        <f t="shared" si="14"/>
        <v>27662247.35398896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19958.18</v>
      </c>
      <c r="P54" s="33">
        <f t="shared" si="1"/>
        <v>2082.4699572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0.1194116868896502</v>
      </c>
      <c r="V54" s="31">
        <f t="shared" si="5"/>
        <v>2.6666667173072473E-3</v>
      </c>
      <c r="W54" s="147"/>
      <c r="X54" s="76">
        <f t="shared" si="13"/>
        <v>10100</v>
      </c>
      <c r="Y54" s="39">
        <f t="shared" si="7"/>
        <v>27458629.541791685</v>
      </c>
      <c r="Z54" s="39">
        <f t="shared" si="8"/>
        <v>417066.41761253594</v>
      </c>
      <c r="AA54" s="39">
        <f t="shared" si="9"/>
        <v>15533.734475239909</v>
      </c>
      <c r="AB54" s="40">
        <f t="shared" si="10"/>
        <v>13382.327173886531</v>
      </c>
      <c r="AD54" s="38">
        <f t="shared" si="14"/>
        <v>27914712.021053348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1024480658.6877755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1005963213.6825657</v>
      </c>
      <c r="Z56" s="64">
        <f>SUM(Z9:Z54)</f>
        <v>15285134.643047366</v>
      </c>
      <c r="AA56" s="64">
        <f>SUM(AA9:AA54)</f>
        <v>808122.84098336031</v>
      </c>
      <c r="AB56" s="69">
        <f>SUM(AB9:AB54)</f>
        <v>490837.52117932099</v>
      </c>
      <c r="AD56" s="65">
        <f>X56+Y56+Z56+AA56+AB56</f>
        <v>1024480658.6877757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6"/>
      <c r="S1" s="76"/>
      <c r="T1" s="145"/>
      <c r="U1" s="76"/>
      <c r="V1" s="76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6"/>
      <c r="S2" s="76"/>
      <c r="T2" s="146"/>
      <c r="U2" s="76"/>
      <c r="V2" s="76"/>
      <c r="W2" s="146"/>
      <c r="Y2" s="149" t="s">
        <v>88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87</v>
      </c>
      <c r="P3" s="159"/>
      <c r="Q3" s="146"/>
      <c r="R3" s="76"/>
      <c r="S3" s="76"/>
      <c r="T3" s="146"/>
      <c r="U3" s="76"/>
      <c r="V3" s="76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6"/>
      <c r="S4" s="76"/>
      <c r="T4" s="146"/>
      <c r="U4" s="76"/>
      <c r="V4" s="76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7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6"/>
      <c r="S7" s="76"/>
      <c r="T7" s="146"/>
      <c r="U7" s="76"/>
      <c r="V7" s="76"/>
      <c r="W7" s="146"/>
      <c r="X7" s="3" t="s">
        <v>9</v>
      </c>
      <c r="Y7" s="77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68"/>
      <c r="J8" s="7"/>
      <c r="K8" s="18"/>
      <c r="L8" s="146"/>
      <c r="M8" s="21"/>
      <c r="O8" s="28"/>
      <c r="P8" s="32"/>
      <c r="Q8" s="146"/>
      <c r="R8" s="78"/>
      <c r="S8" s="77"/>
      <c r="T8" s="146"/>
      <c r="U8" s="78"/>
      <c r="V8" s="77"/>
      <c r="W8" s="146"/>
      <c r="X8" s="35"/>
      <c r="Y8" s="10"/>
      <c r="Z8" s="34"/>
      <c r="AA8" s="34"/>
      <c r="AB8" s="34"/>
      <c r="AD8" s="124"/>
      <c r="AE8" s="125"/>
      <c r="AF8" s="57" t="s">
        <v>14</v>
      </c>
      <c r="AG8" s="24">
        <v>4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81">
        <f>'[3]E-Auto'!$D7*(1/100)</f>
        <v>1.6900000000000001E-3</v>
      </c>
      <c r="O9" s="29">
        <f>F9</f>
        <v>11842.655000000001</v>
      </c>
      <c r="P9" s="33">
        <f>G9+(K9)</f>
        <v>1251.1884987000001</v>
      </c>
      <c r="Q9" s="146"/>
      <c r="R9" s="26">
        <f>IF(O9&lt;$AG$18,1,2)</f>
        <v>1</v>
      </c>
      <c r="S9" s="31">
        <f>IF(P9&lt;$AG$10,1,2)</f>
        <v>1</v>
      </c>
      <c r="T9" s="146"/>
      <c r="U9" s="37">
        <f>($AI$15/$AG$20)*(1+0.15*(O9/$AG$18)^4)+$AH$33</f>
        <v>0.11934304673354408</v>
      </c>
      <c r="V9" s="31">
        <f>($AI$7/$AG$12)*(1+0.15*(P9/$AG$10)^4)+$AH$32</f>
        <v>2.6666666732656145E-3</v>
      </c>
      <c r="W9" s="146"/>
      <c r="X9" s="76">
        <f>($AG$7*$AG$8*S9*$AG$24+$AG$15*$AG$16*R9*$AG$24)</f>
        <v>3600</v>
      </c>
      <c r="Y9" s="39">
        <f>(O9*U9*$AG$30+P9*V9*$AG$29)*365</f>
        <v>16284168.232212611</v>
      </c>
      <c r="Z9" s="39">
        <f>(O9*$AI$15*$AG$37+P9*$AI$7*$AG$36)*365</f>
        <v>247544.07382430602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7982.9422808044446</v>
      </c>
      <c r="AD9" s="38">
        <f>SUM(X9:AB9)</f>
        <v>16560357.879110927</v>
      </c>
      <c r="AE9" s="125"/>
      <c r="AF9" s="99" t="s">
        <v>15</v>
      </c>
      <c r="AG9" s="15"/>
      <c r="AH9" s="102"/>
      <c r="AI9" s="70" t="s">
        <v>59</v>
      </c>
      <c r="AJ9" s="71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81">
        <f>'[3]E-Auto'!$D8*(1/100)</f>
        <v>2.3700000000000001E-3</v>
      </c>
      <c r="O10" s="29">
        <f t="shared" ref="O10:O54" si="0">F10</f>
        <v>12023</v>
      </c>
      <c r="P10" s="33">
        <f t="shared" ref="P10:P54" si="1">G10+(K10)</f>
        <v>1269.86142</v>
      </c>
      <c r="Q10" s="146"/>
      <c r="R10" s="26">
        <f t="shared" ref="R10:R54" si="2">IF(O10&lt;$AG$18,1,2)</f>
        <v>1</v>
      </c>
      <c r="S10" s="31">
        <f t="shared" ref="S10:S54" si="3">IF(P10&lt;$AG$10,1,2)</f>
        <v>1</v>
      </c>
      <c r="T10" s="146"/>
      <c r="U10" s="37">
        <f t="shared" ref="U10:U54" si="4">($AI$15/$AG$20)*(1+0.15*(O10/$AG$18)^4)+$AH$33</f>
        <v>0.1193436520659952</v>
      </c>
      <c r="V10" s="31">
        <f t="shared" ref="V10:V54" si="5">($AI$7/$AG$12)*(1+0.15*(P10/$AG$10)^4)+$AH$32</f>
        <v>2.6666666736684555E-3</v>
      </c>
      <c r="W10" s="146"/>
      <c r="X10" s="76">
        <f t="shared" ref="X10:X12" si="6">($AG$7*$AG$8*S10*$AG$24+$AG$15*$AG$16*R10*$AG$24)</f>
        <v>3600</v>
      </c>
      <c r="Y10" s="39">
        <f t="shared" ref="Y10:Y54" si="7">(O10*U10*$AG$30+P10*V10*$AG$29)*365</f>
        <v>16532226.920482276</v>
      </c>
      <c r="Z10" s="39">
        <f t="shared" ref="Z10:Z54" si="8">(O10*$AI$15*$AG$37+P10*$AI$7*$AG$36)*365</f>
        <v>251312.11301960002</v>
      </c>
      <c r="AA10" s="39">
        <f t="shared" ref="AA10:AA53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8103.473226523728</v>
      </c>
      <c r="AD10" s="38">
        <f t="shared" ref="AD10:AD46" si="11">SUM(X10:AB10)</f>
        <v>16812556.738399025</v>
      </c>
      <c r="AE10" s="125"/>
      <c r="AF10" s="100"/>
      <c r="AG10" s="16">
        <v>110400</v>
      </c>
      <c r="AH10" s="102"/>
      <c r="AI10" s="70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81">
        <f>'[3]E-Auto'!$D9*(1/100)</f>
        <v>3.1800000000000001E-3</v>
      </c>
      <c r="O11" s="29">
        <f t="shared" si="0"/>
        <v>12203.344999999999</v>
      </c>
      <c r="P11" s="33">
        <f t="shared" si="1"/>
        <v>1288.5343412999998</v>
      </c>
      <c r="Q11" s="146"/>
      <c r="R11" s="26">
        <f t="shared" si="2"/>
        <v>1</v>
      </c>
      <c r="S11" s="31">
        <f t="shared" si="3"/>
        <v>1</v>
      </c>
      <c r="T11" s="146"/>
      <c r="U11" s="37">
        <f t="shared" si="4"/>
        <v>0.11934428526006929</v>
      </c>
      <c r="V11" s="31">
        <f t="shared" si="5"/>
        <v>2.6666666740894655E-3</v>
      </c>
      <c r="W11" s="146"/>
      <c r="X11" s="76">
        <f t="shared" si="6"/>
        <v>3600</v>
      </c>
      <c r="Y11" s="39">
        <f t="shared" si="7"/>
        <v>16780292.03236939</v>
      </c>
      <c r="Z11" s="39">
        <f t="shared" si="8"/>
        <v>255080.15221489398</v>
      </c>
      <c r="AA11" s="39">
        <f t="shared" si="9"/>
        <v>17563.987289385459</v>
      </c>
      <c r="AB11" s="40">
        <f t="shared" si="10"/>
        <v>8224.0041722430105</v>
      </c>
      <c r="AD11" s="38">
        <f t="shared" si="11"/>
        <v>17064760.17604591</v>
      </c>
      <c r="AE11" s="125"/>
      <c r="AF11" s="101"/>
      <c r="AG11" s="15"/>
      <c r="AH11" s="102"/>
      <c r="AI11" s="70" t="s">
        <v>60</v>
      </c>
      <c r="AJ11" s="71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81">
        <f>'[3]E-Auto'!$D10*(1/100)</f>
        <v>4.1700000000000001E-3</v>
      </c>
      <c r="O12" s="29">
        <f>F12</f>
        <v>12383.69</v>
      </c>
      <c r="P12" s="33">
        <f t="shared" si="1"/>
        <v>1307.2072625999999</v>
      </c>
      <c r="Q12" s="146"/>
      <c r="R12" s="26">
        <f t="shared" si="2"/>
        <v>1</v>
      </c>
      <c r="S12" s="31">
        <f t="shared" si="3"/>
        <v>1</v>
      </c>
      <c r="T12" s="146"/>
      <c r="U12" s="37">
        <f t="shared" si="4"/>
        <v>0.11934494715785231</v>
      </c>
      <c r="V12" s="31">
        <f t="shared" si="5"/>
        <v>2.6666666745291819E-3</v>
      </c>
      <c r="W12" s="146"/>
      <c r="X12" s="76">
        <f t="shared" si="6"/>
        <v>3600</v>
      </c>
      <c r="Y12" s="39">
        <f t="shared" si="7"/>
        <v>17028363.861272193</v>
      </c>
      <c r="Z12" s="39">
        <f t="shared" si="8"/>
        <v>258848.19141018804</v>
      </c>
      <c r="AA12" s="39">
        <f t="shared" si="9"/>
        <v>17811.203027993986</v>
      </c>
      <c r="AB12" s="40">
        <f t="shared" si="10"/>
        <v>8344.5351179622958</v>
      </c>
      <c r="AD12" s="38">
        <f t="shared" si="11"/>
        <v>17316967.790828336</v>
      </c>
      <c r="AE12" s="125"/>
      <c r="AF12" s="61" t="s">
        <v>32</v>
      </c>
      <c r="AG12" s="55">
        <v>30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81">
        <f>'[3]E-Auto'!$D11*(1/100)</f>
        <v>6.2100000000000002E-3</v>
      </c>
      <c r="O13" s="29">
        <f t="shared" si="0"/>
        <v>12564.035</v>
      </c>
      <c r="P13" s="33">
        <f t="shared" si="1"/>
        <v>1325.8801838999998</v>
      </c>
      <c r="Q13" s="146"/>
      <c r="R13" s="26">
        <f t="shared" si="2"/>
        <v>1</v>
      </c>
      <c r="S13" s="31">
        <f t="shared" si="3"/>
        <v>1</v>
      </c>
      <c r="T13" s="146"/>
      <c r="U13" s="37">
        <f t="shared" si="4"/>
        <v>0.11934563861396749</v>
      </c>
      <c r="V13" s="31">
        <f t="shared" si="5"/>
        <v>2.6666666749881511E-3</v>
      </c>
      <c r="W13" s="146"/>
      <c r="X13" s="76">
        <f>($AG$7*$AG$8*S13*$AG$24+$AG$15*$AG$16*R13*$AG$24)</f>
        <v>3600</v>
      </c>
      <c r="Y13" s="39">
        <f t="shared" si="7"/>
        <v>17276442.709389891</v>
      </c>
      <c r="Z13" s="39">
        <f t="shared" si="8"/>
        <v>262616.23060548201</v>
      </c>
      <c r="AA13" s="39">
        <f t="shared" si="9"/>
        <v>18044.76918178561</v>
      </c>
      <c r="AB13" s="40">
        <f t="shared" si="10"/>
        <v>8465.066063681581</v>
      </c>
      <c r="AD13" s="38">
        <f t="shared" si="11"/>
        <v>17569168.775240839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81">
        <f>'[3]E-Auto'!$D12*(1/100)</f>
        <v>2.2138709677419356E-2</v>
      </c>
      <c r="O14" s="29">
        <f t="shared" si="0"/>
        <v>12744.38</v>
      </c>
      <c r="P14" s="33">
        <f t="shared" si="1"/>
        <v>1344.5531051999999</v>
      </c>
      <c r="Q14" s="146"/>
      <c r="R14" s="26">
        <f t="shared" si="2"/>
        <v>1</v>
      </c>
      <c r="S14" s="31">
        <f t="shared" si="3"/>
        <v>1</v>
      </c>
      <c r="T14" s="146"/>
      <c r="U14" s="37">
        <f t="shared" si="4"/>
        <v>0.11934636049557536</v>
      </c>
      <c r="V14" s="31">
        <f t="shared" si="5"/>
        <v>2.6666666754669274E-3</v>
      </c>
      <c r="W14" s="146"/>
      <c r="X14" s="76">
        <f>($AG$7*$AG$8*S14*$AG$24+$AG$15*$AG$16*R14*$AG$24)+AG26</f>
        <v>1511350</v>
      </c>
      <c r="Y14" s="39">
        <f t="shared" si="7"/>
        <v>17524528.887852736</v>
      </c>
      <c r="Z14" s="39">
        <f t="shared" si="8"/>
        <v>266384.26980077598</v>
      </c>
      <c r="AA14" s="39">
        <f t="shared" si="9"/>
        <v>18099.281267007886</v>
      </c>
      <c r="AB14" s="40">
        <f t="shared" si="10"/>
        <v>8585.5970094008662</v>
      </c>
      <c r="AD14" s="38">
        <f t="shared" si="11"/>
        <v>19328948.035929922</v>
      </c>
      <c r="AE14" s="125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81">
        <f>'[3]E-Auto'!$D13*(1/100)</f>
        <v>3.8067419354838712E-2</v>
      </c>
      <c r="O15" s="29">
        <f t="shared" si="0"/>
        <v>12924.725</v>
      </c>
      <c r="P15" s="33">
        <f t="shared" si="1"/>
        <v>1363.2260265</v>
      </c>
      <c r="Q15" s="146"/>
      <c r="R15" s="26">
        <f t="shared" si="2"/>
        <v>1</v>
      </c>
      <c r="S15" s="31">
        <f t="shared" si="3"/>
        <v>1</v>
      </c>
      <c r="T15" s="146"/>
      <c r="U15" s="37">
        <f t="shared" si="4"/>
        <v>0.11934711368237363</v>
      </c>
      <c r="V15" s="31">
        <f t="shared" si="5"/>
        <v>2.6666666759660716E-3</v>
      </c>
      <c r="W15" s="146"/>
      <c r="X15" s="76">
        <f>($AJ$11*$AG$8*S15*$AG$25+$AJ$9*$AG$8*S15*$AG$24+$AG$15*$AG$16*R15*$AG$24)</f>
        <v>10100</v>
      </c>
      <c r="Y15" s="39">
        <f t="shared" si="7"/>
        <v>17772622.716852073</v>
      </c>
      <c r="Z15" s="39">
        <f t="shared" si="8"/>
        <v>270152.30899607</v>
      </c>
      <c r="AA15" s="39">
        <f t="shared" si="9"/>
        <v>18148.005510522042</v>
      </c>
      <c r="AB15" s="40">
        <f t="shared" si="10"/>
        <v>8706.1279551201496</v>
      </c>
      <c r="AD15" s="38">
        <f t="shared" si="11"/>
        <v>18079729.159313783</v>
      </c>
      <c r="AE15" s="125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81">
        <f>'[3]E-Auto'!$D14*(1/100)</f>
        <v>5.3996129032258068E-2</v>
      </c>
      <c r="O16" s="29">
        <f t="shared" si="0"/>
        <v>13105.07</v>
      </c>
      <c r="P16" s="33">
        <f t="shared" si="1"/>
        <v>1381.8989477999999</v>
      </c>
      <c r="Q16" s="146"/>
      <c r="R16" s="26">
        <f t="shared" si="2"/>
        <v>1</v>
      </c>
      <c r="S16" s="31">
        <f t="shared" si="3"/>
        <v>1</v>
      </c>
      <c r="T16" s="146"/>
      <c r="U16" s="37">
        <f t="shared" si="4"/>
        <v>0.11934789906659735</v>
      </c>
      <c r="V16" s="31">
        <f t="shared" si="5"/>
        <v>2.6666666764861547E-3</v>
      </c>
      <c r="W16" s="146"/>
      <c r="X16" s="76">
        <f t="shared" ref="X16:X54" si="13">($AJ$11*$AG$8*S16*$AG$25+$AJ$9*$AG$8*S16*$AG$24+$AG$15*$AG$16*R16*$AG$24)</f>
        <v>10100</v>
      </c>
      <c r="Y16" s="39">
        <f t="shared" si="7"/>
        <v>18020724.5257704</v>
      </c>
      <c r="Z16" s="39">
        <f t="shared" si="8"/>
        <v>273920.34819136403</v>
      </c>
      <c r="AA16" s="39">
        <f t="shared" si="9"/>
        <v>18190.941912328071</v>
      </c>
      <c r="AB16" s="40">
        <f t="shared" si="10"/>
        <v>8826.6589008394349</v>
      </c>
      <c r="AD16" s="38">
        <f t="shared" si="11"/>
        <v>18331762.474774931</v>
      </c>
      <c r="AE16" s="125"/>
      <c r="AF16" s="57" t="s">
        <v>17</v>
      </c>
      <c r="AG16" s="24">
        <v>5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81">
        <f>'[3]E-Auto'!$D15*(1/100)</f>
        <v>6.9924838709677431E-2</v>
      </c>
      <c r="O17" s="29">
        <f>F17</f>
        <v>13285.415000000001</v>
      </c>
      <c r="P17" s="33">
        <f t="shared" si="1"/>
        <v>1400.5718691</v>
      </c>
      <c r="Q17" s="146"/>
      <c r="R17" s="26">
        <f t="shared" si="2"/>
        <v>1</v>
      </c>
      <c r="S17" s="31">
        <f t="shared" si="3"/>
        <v>1</v>
      </c>
      <c r="T17" s="146"/>
      <c r="U17" s="37">
        <f t="shared" si="4"/>
        <v>0.11934871755301878</v>
      </c>
      <c r="V17" s="31">
        <f t="shared" si="5"/>
        <v>2.6666666770277527E-3</v>
      </c>
      <c r="W17" s="146"/>
      <c r="X17" s="76">
        <f t="shared" si="13"/>
        <v>10100</v>
      </c>
      <c r="Y17" s="39">
        <f t="shared" si="7"/>
        <v>18268834.653311461</v>
      </c>
      <c r="Z17" s="39">
        <f t="shared" si="8"/>
        <v>277688.387386658</v>
      </c>
      <c r="AA17" s="39">
        <f t="shared" si="9"/>
        <v>18228.090472425985</v>
      </c>
      <c r="AB17" s="40">
        <f t="shared" si="10"/>
        <v>8947.1898465587201</v>
      </c>
      <c r="AD17" s="38">
        <f t="shared" si="11"/>
        <v>18583798.321017105</v>
      </c>
      <c r="AE17" s="125"/>
      <c r="AF17" s="99" t="s">
        <v>16</v>
      </c>
      <c r="AG17" s="15"/>
      <c r="AH17" s="102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81">
        <f>'[3]E-Auto'!$D16*(1/100)</f>
        <v>8.5853548387096787E-2</v>
      </c>
      <c r="O18" s="29">
        <f t="shared" si="0"/>
        <v>13465.76</v>
      </c>
      <c r="P18" s="33">
        <f t="shared" si="1"/>
        <v>1419.2447903999998</v>
      </c>
      <c r="Q18" s="146"/>
      <c r="R18" s="26">
        <f t="shared" si="2"/>
        <v>1</v>
      </c>
      <c r="S18" s="31">
        <f t="shared" si="3"/>
        <v>1</v>
      </c>
      <c r="T18" s="146"/>
      <c r="U18" s="37">
        <f t="shared" si="4"/>
        <v>0.11934957005894746</v>
      </c>
      <c r="V18" s="31">
        <f t="shared" si="5"/>
        <v>2.6666666775914524E-3</v>
      </c>
      <c r="W18" s="146"/>
      <c r="X18" s="76">
        <f t="shared" si="13"/>
        <v>10100</v>
      </c>
      <c r="Y18" s="39">
        <f t="shared" si="7"/>
        <v>18516953.447630275</v>
      </c>
      <c r="Z18" s="39">
        <f t="shared" si="8"/>
        <v>281456.42658195196</v>
      </c>
      <c r="AA18" s="39">
        <f t="shared" si="9"/>
        <v>18259.451190815776</v>
      </c>
      <c r="AB18" s="40">
        <f t="shared" si="10"/>
        <v>9067.7207922780035</v>
      </c>
      <c r="AD18" s="38">
        <f t="shared" si="11"/>
        <v>18835837.046195321</v>
      </c>
      <c r="AE18" s="125"/>
      <c r="AF18" s="100"/>
      <c r="AG18" s="16">
        <v>30000</v>
      </c>
      <c r="AH18" s="102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81">
        <f>'[3]E-Auto'!$D17*(1/100)</f>
        <v>0.10178225806451614</v>
      </c>
      <c r="O19" s="29">
        <f t="shared" si="0"/>
        <v>13646.105</v>
      </c>
      <c r="P19" s="33">
        <f t="shared" si="1"/>
        <v>1437.9177116999999</v>
      </c>
      <c r="Q19" s="146"/>
      <c r="R19" s="26">
        <f t="shared" si="2"/>
        <v>1</v>
      </c>
      <c r="S19" s="31">
        <f t="shared" si="3"/>
        <v>1</v>
      </c>
      <c r="T19" s="146"/>
      <c r="U19" s="37">
        <f t="shared" si="4"/>
        <v>0.11935045751423019</v>
      </c>
      <c r="V19" s="31">
        <f t="shared" si="5"/>
        <v>2.6666666781778462E-3</v>
      </c>
      <c r="W19" s="146"/>
      <c r="X19" s="76">
        <f t="shared" si="13"/>
        <v>10100</v>
      </c>
      <c r="Y19" s="39">
        <f t="shared" si="7"/>
        <v>18765081.266463216</v>
      </c>
      <c r="Z19" s="39">
        <f t="shared" si="8"/>
        <v>285224.46577724599</v>
      </c>
      <c r="AA19" s="39">
        <f t="shared" si="9"/>
        <v>18285.024067497441</v>
      </c>
      <c r="AB19" s="40">
        <f t="shared" si="10"/>
        <v>9188.2517379972887</v>
      </c>
      <c r="AD19" s="38">
        <f t="shared" si="11"/>
        <v>19087879.008045956</v>
      </c>
      <c r="AE19" s="125"/>
      <c r="AF19" s="101"/>
      <c r="AG19" s="15"/>
      <c r="AH19" s="102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81">
        <f>'[3]E-Auto'!$D18*(1/100)</f>
        <v>0.1177109677419355</v>
      </c>
      <c r="O20" s="29">
        <f t="shared" si="0"/>
        <v>13826.45</v>
      </c>
      <c r="P20" s="33">
        <f t="shared" si="1"/>
        <v>1456.590633</v>
      </c>
      <c r="Q20" s="146"/>
      <c r="R20" s="26">
        <f t="shared" si="2"/>
        <v>1</v>
      </c>
      <c r="S20" s="31">
        <f t="shared" si="3"/>
        <v>1</v>
      </c>
      <c r="T20" s="146"/>
      <c r="U20" s="37">
        <f t="shared" si="4"/>
        <v>0.11935138086125104</v>
      </c>
      <c r="V20" s="31">
        <f t="shared" si="5"/>
        <v>2.6666666787875356E-3</v>
      </c>
      <c r="W20" s="146"/>
      <c r="X20" s="76">
        <f t="shared" si="13"/>
        <v>10100</v>
      </c>
      <c r="Y20" s="39">
        <f t="shared" si="7"/>
        <v>19013218.47725809</v>
      </c>
      <c r="Z20" s="39">
        <f t="shared" si="8"/>
        <v>288992.50497253996</v>
      </c>
      <c r="AA20" s="39">
        <f t="shared" si="9"/>
        <v>18304.809102470997</v>
      </c>
      <c r="AB20" s="40">
        <f t="shared" si="10"/>
        <v>9308.7826837165721</v>
      </c>
      <c r="AD20" s="38">
        <f t="shared" si="11"/>
        <v>19339924.574016817</v>
      </c>
      <c r="AE20" s="125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81">
        <f>'[3]E-Auto'!$D19*(1/100)</f>
        <v>0.13363967741935487</v>
      </c>
      <c r="O21" s="29">
        <f t="shared" si="0"/>
        <v>14006.795</v>
      </c>
      <c r="P21" s="33">
        <f t="shared" si="1"/>
        <v>1475.2635542999999</v>
      </c>
      <c r="Q21" s="146"/>
      <c r="R21" s="26">
        <f t="shared" si="2"/>
        <v>1</v>
      </c>
      <c r="S21" s="31">
        <f t="shared" si="3"/>
        <v>1</v>
      </c>
      <c r="T21" s="146"/>
      <c r="U21" s="37">
        <f t="shared" si="4"/>
        <v>0.1193523410549313</v>
      </c>
      <c r="V21" s="31">
        <f t="shared" si="5"/>
        <v>2.666666679421129E-3</v>
      </c>
      <c r="W21" s="146"/>
      <c r="X21" s="76">
        <f t="shared" si="13"/>
        <v>10100</v>
      </c>
      <c r="Y21" s="39">
        <f t="shared" si="7"/>
        <v>19261365.457304154</v>
      </c>
      <c r="Z21" s="39">
        <f t="shared" si="8"/>
        <v>292760.54416783398</v>
      </c>
      <c r="AA21" s="39">
        <f t="shared" si="9"/>
        <v>18318.806295736424</v>
      </c>
      <c r="AB21" s="40">
        <f t="shared" si="10"/>
        <v>9429.3136294358574</v>
      </c>
      <c r="AD21" s="38">
        <f t="shared" si="11"/>
        <v>19591974.121397164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81">
        <f>'[3]E-Auto'!$D20*(1/100)</f>
        <v>0.14956838709677422</v>
      </c>
      <c r="O22" s="29">
        <f t="shared" si="0"/>
        <v>14187.14</v>
      </c>
      <c r="P22" s="33">
        <f t="shared" si="1"/>
        <v>1493.9364755999998</v>
      </c>
      <c r="Q22" s="146"/>
      <c r="R22" s="26">
        <f t="shared" si="2"/>
        <v>1</v>
      </c>
      <c r="S22" s="31">
        <f t="shared" si="3"/>
        <v>1</v>
      </c>
      <c r="T22" s="146"/>
      <c r="U22" s="37">
        <f t="shared" si="4"/>
        <v>0.11935333906272956</v>
      </c>
      <c r="V22" s="31">
        <f t="shared" si="5"/>
        <v>2.6666666800792432E-3</v>
      </c>
      <c r="W22" s="146"/>
      <c r="X22" s="76">
        <f t="shared" si="13"/>
        <v>10100</v>
      </c>
      <c r="Y22" s="39">
        <f t="shared" si="7"/>
        <v>19509522.593862236</v>
      </c>
      <c r="Z22" s="39">
        <f t="shared" si="8"/>
        <v>296528.58336312801</v>
      </c>
      <c r="AA22" s="39">
        <f t="shared" si="9"/>
        <v>18327.015647293731</v>
      </c>
      <c r="AB22" s="40">
        <f t="shared" si="10"/>
        <v>9549.8445751551408</v>
      </c>
      <c r="AD22" s="38">
        <f t="shared" si="11"/>
        <v>19844028.03744781</v>
      </c>
      <c r="AE22" s="125"/>
      <c r="AF22" s="52" t="s">
        <v>25</v>
      </c>
      <c r="AG22" s="43"/>
      <c r="AH22" s="43"/>
      <c r="AI22" s="72" t="s">
        <v>61</v>
      </c>
      <c r="AJ22" s="73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81">
        <f>'[3]E-Auto'!$D21*(1/100)</f>
        <v>0.16549709677419358</v>
      </c>
      <c r="O23" s="29">
        <f t="shared" si="0"/>
        <v>14367.485000000001</v>
      </c>
      <c r="P23" s="33">
        <f t="shared" si="1"/>
        <v>1512.6093968999999</v>
      </c>
      <c r="Q23" s="146"/>
      <c r="R23" s="26">
        <f t="shared" si="2"/>
        <v>1</v>
      </c>
      <c r="S23" s="31">
        <f t="shared" si="3"/>
        <v>1</v>
      </c>
      <c r="T23" s="146"/>
      <c r="U23" s="37">
        <f t="shared" si="4"/>
        <v>0.11935437586464166</v>
      </c>
      <c r="V23" s="31">
        <f t="shared" si="5"/>
        <v>2.6666666807625039E-3</v>
      </c>
      <c r="W23" s="146"/>
      <c r="X23" s="76">
        <f t="shared" si="13"/>
        <v>10100</v>
      </c>
      <c r="Y23" s="39">
        <f t="shared" si="7"/>
        <v>19757690.284294765</v>
      </c>
      <c r="Z23" s="39">
        <f t="shared" si="8"/>
        <v>300296.62255842204</v>
      </c>
      <c r="AA23" s="39">
        <f t="shared" si="9"/>
        <v>18329.437157142922</v>
      </c>
      <c r="AB23" s="40">
        <f t="shared" si="10"/>
        <v>9670.375520874426</v>
      </c>
      <c r="AD23" s="38">
        <f t="shared" si="11"/>
        <v>20096086.719531205</v>
      </c>
      <c r="AE23" s="125"/>
      <c r="AF23" s="53" t="s">
        <v>34</v>
      </c>
      <c r="AG23" s="23"/>
      <c r="AH23" s="23"/>
      <c r="AI23" s="70" t="s">
        <v>62</v>
      </c>
      <c r="AJ23" s="74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81">
        <f>'[3]E-Auto'!$D22*(1/100)</f>
        <v>0.18142580645161294</v>
      </c>
      <c r="O24" s="29">
        <f t="shared" si="0"/>
        <v>14547.83</v>
      </c>
      <c r="P24" s="33">
        <f t="shared" si="1"/>
        <v>1531.2823182</v>
      </c>
      <c r="Q24" s="146"/>
      <c r="R24" s="26">
        <f t="shared" si="2"/>
        <v>1</v>
      </c>
      <c r="S24" s="31">
        <f t="shared" si="3"/>
        <v>1</v>
      </c>
      <c r="T24" s="146"/>
      <c r="U24" s="37">
        <f t="shared" si="4"/>
        <v>0.11935545245320071</v>
      </c>
      <c r="V24" s="31">
        <f t="shared" si="5"/>
        <v>2.6666666814715422E-3</v>
      </c>
      <c r="W24" s="146"/>
      <c r="X24" s="76">
        <f t="shared" si="13"/>
        <v>10100</v>
      </c>
      <c r="Y24" s="39">
        <f t="shared" si="7"/>
        <v>20005868.936195835</v>
      </c>
      <c r="Z24" s="39">
        <f t="shared" si="8"/>
        <v>304064.66175371595</v>
      </c>
      <c r="AA24" s="39">
        <f t="shared" si="9"/>
        <v>18326.070825283987</v>
      </c>
      <c r="AB24" s="40">
        <f t="shared" si="10"/>
        <v>9790.9064665937094</v>
      </c>
      <c r="AD24" s="38">
        <f t="shared" si="11"/>
        <v>20348150.575241424</v>
      </c>
      <c r="AE24" s="125"/>
      <c r="AF24" s="45" t="s">
        <v>35</v>
      </c>
      <c r="AG24" s="24">
        <v>5</v>
      </c>
      <c r="AH24" s="23" t="s">
        <v>28</v>
      </c>
      <c r="AI24" s="70" t="s">
        <v>65</v>
      </c>
      <c r="AJ24" s="74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81">
        <f>'[3]E-Auto'!$D23*(1/100)</f>
        <v>0.19735451612903226</v>
      </c>
      <c r="O25" s="29">
        <f t="shared" si="0"/>
        <v>14728.174999999999</v>
      </c>
      <c r="P25" s="33">
        <f t="shared" si="1"/>
        <v>1549.9552394999998</v>
      </c>
      <c r="Q25" s="146"/>
      <c r="R25" s="26">
        <f t="shared" si="2"/>
        <v>1</v>
      </c>
      <c r="S25" s="31">
        <f t="shared" si="3"/>
        <v>1</v>
      </c>
      <c r="T25" s="146"/>
      <c r="U25" s="37">
        <f t="shared" si="4"/>
        <v>0.11935656983347705</v>
      </c>
      <c r="V25" s="31">
        <f t="shared" si="5"/>
        <v>2.6666666822069995E-3</v>
      </c>
      <c r="W25" s="146"/>
      <c r="X25" s="76">
        <f t="shared" si="13"/>
        <v>10100</v>
      </c>
      <c r="Y25" s="39">
        <f t="shared" si="7"/>
        <v>20254058.96752128</v>
      </c>
      <c r="Z25" s="39">
        <f t="shared" si="8"/>
        <v>307832.70094900992</v>
      </c>
      <c r="AA25" s="39">
        <f t="shared" si="9"/>
        <v>18316.916651716932</v>
      </c>
      <c r="AB25" s="40">
        <f t="shared" si="10"/>
        <v>9911.4374123129946</v>
      </c>
      <c r="AD25" s="38">
        <f t="shared" si="11"/>
        <v>20600220.022534322</v>
      </c>
      <c r="AE25" s="125"/>
      <c r="AF25" s="45" t="s">
        <v>36</v>
      </c>
      <c r="AG25" s="24">
        <v>30</v>
      </c>
      <c r="AH25" s="23" t="s">
        <v>28</v>
      </c>
      <c r="AI25" s="70" t="s">
        <v>67</v>
      </c>
      <c r="AJ25" s="7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81">
        <f>'[3]E-Auto'!$D24*(1/100)</f>
        <v>0.21328322580645162</v>
      </c>
      <c r="O26" s="29">
        <f t="shared" si="0"/>
        <v>14908.52</v>
      </c>
      <c r="P26" s="33">
        <f t="shared" si="1"/>
        <v>1568.6281607999999</v>
      </c>
      <c r="Q26" s="146"/>
      <c r="R26" s="26">
        <f t="shared" si="2"/>
        <v>1</v>
      </c>
      <c r="S26" s="31">
        <f t="shared" si="3"/>
        <v>1</v>
      </c>
      <c r="T26" s="146"/>
      <c r="U26" s="37">
        <f t="shared" si="4"/>
        <v>0.1193577290230783</v>
      </c>
      <c r="V26" s="31">
        <f t="shared" si="5"/>
        <v>2.6666666829695236E-3</v>
      </c>
      <c r="W26" s="146"/>
      <c r="X26" s="76">
        <f t="shared" si="13"/>
        <v>10100</v>
      </c>
      <c r="Y26" s="39">
        <f t="shared" si="7"/>
        <v>20502260.806718733</v>
      </c>
      <c r="Z26" s="39">
        <f t="shared" si="8"/>
        <v>311600.740144304</v>
      </c>
      <c r="AA26" s="39">
        <f t="shared" si="9"/>
        <v>18301.974636441762</v>
      </c>
      <c r="AB26" s="40">
        <f t="shared" si="10"/>
        <v>10031.96835803228</v>
      </c>
      <c r="AD26" s="38">
        <f t="shared" si="11"/>
        <v>20852295.489857513</v>
      </c>
      <c r="AE26" s="125"/>
      <c r="AF26" s="54" t="s">
        <v>27</v>
      </c>
      <c r="AG26" s="55">
        <f>(3750*AJ11*AG8)+(850*AJ9)+(4*130000)</f>
        <v>1507750</v>
      </c>
      <c r="AH26" s="36" t="s">
        <v>21</v>
      </c>
      <c r="AI26" s="75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81">
        <f>'[3]E-Auto'!$D25*(1/100)</f>
        <v>0.22921193548387095</v>
      </c>
      <c r="O27" s="29">
        <f t="shared" si="0"/>
        <v>15088.865</v>
      </c>
      <c r="P27" s="33">
        <f t="shared" si="1"/>
        <v>1587.3010820999998</v>
      </c>
      <c r="Q27" s="146"/>
      <c r="R27" s="26">
        <f t="shared" si="2"/>
        <v>1</v>
      </c>
      <c r="S27" s="31">
        <f t="shared" si="3"/>
        <v>1</v>
      </c>
      <c r="T27" s="146"/>
      <c r="U27" s="37">
        <f t="shared" si="4"/>
        <v>0.11935893105214934</v>
      </c>
      <c r="V27" s="31">
        <f t="shared" si="5"/>
        <v>2.6666666837597709E-3</v>
      </c>
      <c r="W27" s="146"/>
      <c r="X27" s="76">
        <f t="shared" si="13"/>
        <v>10100</v>
      </c>
      <c r="Y27" s="39">
        <f t="shared" si="7"/>
        <v>20750474.892857689</v>
      </c>
      <c r="Z27" s="39">
        <f t="shared" si="8"/>
        <v>315368.77933959803</v>
      </c>
      <c r="AA27" s="39">
        <f t="shared" si="9"/>
        <v>18281.24477945847</v>
      </c>
      <c r="AB27" s="40">
        <f t="shared" si="10"/>
        <v>10152.499303751563</v>
      </c>
      <c r="AD27" s="38">
        <f t="shared" si="11"/>
        <v>21104377.416280497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81">
        <f>'[3]E-Auto'!$D26*(1/100)</f>
        <v>0.2451406451612903</v>
      </c>
      <c r="O28" s="29">
        <f t="shared" si="0"/>
        <v>15269.21</v>
      </c>
      <c r="P28" s="33">
        <f t="shared" si="1"/>
        <v>1605.9740033999999</v>
      </c>
      <c r="Q28" s="146"/>
      <c r="R28" s="26">
        <f t="shared" si="2"/>
        <v>1</v>
      </c>
      <c r="S28" s="31">
        <f t="shared" si="3"/>
        <v>1</v>
      </c>
      <c r="T28" s="146"/>
      <c r="U28" s="37">
        <f t="shared" si="4"/>
        <v>0.11936017696337231</v>
      </c>
      <c r="V28" s="31">
        <f t="shared" si="5"/>
        <v>2.6666666845784051E-3</v>
      </c>
      <c r="W28" s="146"/>
      <c r="X28" s="76">
        <f t="shared" si="13"/>
        <v>10100</v>
      </c>
      <c r="Y28" s="39">
        <f t="shared" si="7"/>
        <v>20998701.675759565</v>
      </c>
      <c r="Z28" s="39">
        <f t="shared" si="8"/>
        <v>319136.81853489194</v>
      </c>
      <c r="AA28" s="39">
        <f t="shared" si="9"/>
        <v>18254.727080767047</v>
      </c>
      <c r="AB28" s="40">
        <f t="shared" si="10"/>
        <v>10273.030249470849</v>
      </c>
      <c r="AD28" s="38">
        <f t="shared" si="11"/>
        <v>21356466.251624696</v>
      </c>
      <c r="AE28" s="125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81">
        <f>'[3]E-Auto'!$D27*(1/100)</f>
        <v>0.26106935483870963</v>
      </c>
      <c r="O29" s="29">
        <f t="shared" si="0"/>
        <v>15449.555</v>
      </c>
      <c r="P29" s="33">
        <f t="shared" si="1"/>
        <v>1624.6469247</v>
      </c>
      <c r="Q29" s="146"/>
      <c r="R29" s="26">
        <f t="shared" si="2"/>
        <v>1</v>
      </c>
      <c r="S29" s="31">
        <f t="shared" si="3"/>
        <v>1</v>
      </c>
      <c r="T29" s="146"/>
      <c r="U29" s="37">
        <f t="shared" si="4"/>
        <v>0.11936146781196662</v>
      </c>
      <c r="V29" s="31">
        <f t="shared" si="5"/>
        <v>2.6666666854260981E-3</v>
      </c>
      <c r="W29" s="146"/>
      <c r="X29" s="76">
        <f t="shared" si="13"/>
        <v>10100</v>
      </c>
      <c r="Y29" s="39">
        <f t="shared" si="7"/>
        <v>21246941.616127778</v>
      </c>
      <c r="Z29" s="39">
        <f t="shared" si="8"/>
        <v>322904.85773018596</v>
      </c>
      <c r="AA29" s="39">
        <f t="shared" si="9"/>
        <v>18222.421540367519</v>
      </c>
      <c r="AB29" s="40">
        <f t="shared" si="10"/>
        <v>10393.561195190132</v>
      </c>
      <c r="AD29" s="38">
        <f t="shared" si="11"/>
        <v>21608562.456593525</v>
      </c>
      <c r="AE29" s="125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81">
        <f>'[3]E-Auto'!$D28*(1/100)</f>
        <v>0.27699806451612896</v>
      </c>
      <c r="O30" s="29">
        <f t="shared" si="0"/>
        <v>15629.9</v>
      </c>
      <c r="P30" s="33">
        <f t="shared" si="1"/>
        <v>1643.3198459999999</v>
      </c>
      <c r="Q30" s="146"/>
      <c r="R30" s="26">
        <f t="shared" si="2"/>
        <v>1</v>
      </c>
      <c r="S30" s="31">
        <f t="shared" si="3"/>
        <v>1</v>
      </c>
      <c r="T30" s="146"/>
      <c r="U30" s="37">
        <f t="shared" si="4"/>
        <v>0.11936280466568891</v>
      </c>
      <c r="V30" s="31">
        <f t="shared" si="5"/>
        <v>2.6666666863035286E-3</v>
      </c>
      <c r="W30" s="146"/>
      <c r="X30" s="76">
        <f t="shared" si="13"/>
        <v>10100</v>
      </c>
      <c r="Y30" s="39">
        <f t="shared" si="7"/>
        <v>21495195.185677782</v>
      </c>
      <c r="Z30" s="39">
        <f t="shared" si="8"/>
        <v>326672.89692547999</v>
      </c>
      <c r="AA30" s="39">
        <f t="shared" si="9"/>
        <v>18184.328158259861</v>
      </c>
      <c r="AB30" s="40">
        <f t="shared" si="10"/>
        <v>10514.092140909417</v>
      </c>
      <c r="AD30" s="38">
        <f t="shared" si="11"/>
        <v>21860666.50290243</v>
      </c>
      <c r="AE30" s="125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81">
        <f>'[3]E-Auto'!$D29*(1/100)</f>
        <v>0.29292677419354834</v>
      </c>
      <c r="O31" s="29">
        <f t="shared" si="0"/>
        <v>15810.244999999999</v>
      </c>
      <c r="P31" s="33">
        <f t="shared" si="1"/>
        <v>1661.9927672999997</v>
      </c>
      <c r="Q31" s="146"/>
      <c r="R31" s="26">
        <f t="shared" si="2"/>
        <v>1</v>
      </c>
      <c r="S31" s="31">
        <f t="shared" si="3"/>
        <v>1</v>
      </c>
      <c r="T31" s="146"/>
      <c r="U31" s="37">
        <f t="shared" si="4"/>
        <v>0.11936418860483311</v>
      </c>
      <c r="V31" s="31">
        <f t="shared" si="5"/>
        <v>2.6666666872113861E-3</v>
      </c>
      <c r="W31" s="146"/>
      <c r="X31" s="76">
        <f t="shared" si="13"/>
        <v>10100</v>
      </c>
      <c r="Y31" s="39">
        <f t="shared" si="7"/>
        <v>21743462.867267162</v>
      </c>
      <c r="Z31" s="39">
        <f t="shared" si="8"/>
        <v>330440.93612077396</v>
      </c>
      <c r="AA31" s="39">
        <f t="shared" si="9"/>
        <v>18140.446934444084</v>
      </c>
      <c r="AB31" s="40">
        <f t="shared" si="10"/>
        <v>10634.623086628701</v>
      </c>
      <c r="AD31" s="38">
        <f t="shared" si="11"/>
        <v>22112778.873409007</v>
      </c>
      <c r="AE31" s="125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81">
        <f>'[3]E-Auto'!$D30*(1/100)</f>
        <v>0.30885548387096767</v>
      </c>
      <c r="O32" s="29">
        <f t="shared" si="0"/>
        <v>15990.59</v>
      </c>
      <c r="P32" s="33">
        <f t="shared" si="1"/>
        <v>1680.6656885999998</v>
      </c>
      <c r="Q32" s="146"/>
      <c r="R32" s="26">
        <f t="shared" si="2"/>
        <v>1</v>
      </c>
      <c r="S32" s="31">
        <f t="shared" si="3"/>
        <v>1</v>
      </c>
      <c r="T32" s="146"/>
      <c r="U32" s="37">
        <f t="shared" si="4"/>
        <v>0.11936562072223041</v>
      </c>
      <c r="V32" s="31">
        <f t="shared" si="5"/>
        <v>2.6666666881503642E-3</v>
      </c>
      <c r="W32" s="146"/>
      <c r="X32" s="76">
        <f t="shared" si="13"/>
        <v>10100</v>
      </c>
      <c r="Y32" s="39">
        <f t="shared" si="7"/>
        <v>21991745.155025687</v>
      </c>
      <c r="Z32" s="39">
        <f t="shared" si="8"/>
        <v>334208.97531606798</v>
      </c>
      <c r="AA32" s="39">
        <f t="shared" si="9"/>
        <v>18090.777868920188</v>
      </c>
      <c r="AB32" s="40">
        <f t="shared" si="10"/>
        <v>10755.154032347988</v>
      </c>
      <c r="AD32" s="38">
        <f t="shared" si="11"/>
        <v>22364900.062243022</v>
      </c>
      <c r="AE32" s="125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81">
        <f>'[3]E-Auto'!$D31*(1/100)</f>
        <v>0.324784193548387</v>
      </c>
      <c r="O33" s="29">
        <f t="shared" si="0"/>
        <v>16170.934999999999</v>
      </c>
      <c r="P33" s="33">
        <f t="shared" si="1"/>
        <v>1699.3386098999999</v>
      </c>
      <c r="Q33" s="146"/>
      <c r="R33" s="26">
        <f t="shared" si="2"/>
        <v>1</v>
      </c>
      <c r="S33" s="31">
        <f t="shared" si="3"/>
        <v>1</v>
      </c>
      <c r="T33" s="146"/>
      <c r="U33" s="37">
        <f t="shared" si="4"/>
        <v>0.11936710212324922</v>
      </c>
      <c r="V33" s="31">
        <f t="shared" si="5"/>
        <v>2.6666666891211671E-3</v>
      </c>
      <c r="W33" s="146"/>
      <c r="X33" s="76">
        <f t="shared" si="13"/>
        <v>10100</v>
      </c>
      <c r="Y33" s="39">
        <f t="shared" si="7"/>
        <v>22240042.554485343</v>
      </c>
      <c r="Z33" s="39">
        <f t="shared" si="8"/>
        <v>337977.01451136195</v>
      </c>
      <c r="AA33" s="39">
        <f t="shared" si="9"/>
        <v>18035.320961688169</v>
      </c>
      <c r="AB33" s="40">
        <f t="shared" si="10"/>
        <v>10875.684978067271</v>
      </c>
      <c r="AD33" s="38">
        <f t="shared" si="11"/>
        <v>22617030.574936461</v>
      </c>
      <c r="AE33" s="125"/>
      <c r="AF33" s="80" t="s">
        <v>24</v>
      </c>
      <c r="AG33" s="36"/>
      <c r="AH33" s="55">
        <f>7/60</f>
        <v>0.11666666666666667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81">
        <f>'[3]E-Auto'!$D32*(1/100)</f>
        <v>0.34071290322580638</v>
      </c>
      <c r="O34" s="29">
        <f t="shared" si="0"/>
        <v>16351.279999999999</v>
      </c>
      <c r="P34" s="33">
        <f t="shared" si="1"/>
        <v>1718.0115311999998</v>
      </c>
      <c r="Q34" s="146"/>
      <c r="R34" s="26">
        <f t="shared" si="2"/>
        <v>1</v>
      </c>
      <c r="S34" s="31">
        <f t="shared" si="3"/>
        <v>1</v>
      </c>
      <c r="T34" s="146"/>
      <c r="U34" s="37">
        <f t="shared" si="4"/>
        <v>0.11936863392579526</v>
      </c>
      <c r="V34" s="31">
        <f t="shared" si="5"/>
        <v>2.6666666901245055E-3</v>
      </c>
      <c r="W34" s="146"/>
      <c r="X34" s="76">
        <f t="shared" si="13"/>
        <v>10100</v>
      </c>
      <c r="Y34" s="39">
        <f t="shared" si="7"/>
        <v>22488355.582710456</v>
      </c>
      <c r="Z34" s="39">
        <f t="shared" si="8"/>
        <v>341745.05370665598</v>
      </c>
      <c r="AA34" s="39">
        <f t="shared" si="9"/>
        <v>17974.076212748027</v>
      </c>
      <c r="AB34" s="40">
        <f t="shared" si="10"/>
        <v>10996.215923786554</v>
      </c>
      <c r="AD34" s="38">
        <f t="shared" si="11"/>
        <v>22869170.928553648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81">
        <f>'[3]E-Auto'!$D33*(1/100)</f>
        <v>0.35664161290322577</v>
      </c>
      <c r="O35" s="29">
        <f t="shared" si="0"/>
        <v>16531.625</v>
      </c>
      <c r="P35" s="33">
        <f t="shared" si="1"/>
        <v>1736.6844524999999</v>
      </c>
      <c r="Q35" s="146"/>
      <c r="R35" s="26">
        <f t="shared" si="2"/>
        <v>1</v>
      </c>
      <c r="S35" s="31">
        <f t="shared" si="3"/>
        <v>1</v>
      </c>
      <c r="T35" s="146"/>
      <c r="U35" s="37">
        <f t="shared" si="4"/>
        <v>0.11937021726031148</v>
      </c>
      <c r="V35" s="31">
        <f t="shared" si="5"/>
        <v>2.6666666911610978E-3</v>
      </c>
      <c r="W35" s="146"/>
      <c r="X35" s="76">
        <f t="shared" si="13"/>
        <v>10100</v>
      </c>
      <c r="Y35" s="39">
        <f t="shared" si="7"/>
        <v>22736684.768427707</v>
      </c>
      <c r="Z35" s="39">
        <f t="shared" si="8"/>
        <v>345513.09290194995</v>
      </c>
      <c r="AA35" s="39">
        <f t="shared" si="9"/>
        <v>17907.043622099765</v>
      </c>
      <c r="AB35" s="40">
        <f t="shared" si="10"/>
        <v>11116.74686950584</v>
      </c>
      <c r="AD35" s="38">
        <f t="shared" si="11"/>
        <v>23121321.651821259</v>
      </c>
      <c r="AE35" s="125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81">
        <f>'[3]E-Auto'!$D34*(1/100)</f>
        <v>0.37257032258064515</v>
      </c>
      <c r="O36" s="29">
        <f t="shared" si="0"/>
        <v>16711.97</v>
      </c>
      <c r="P36" s="33">
        <f t="shared" si="1"/>
        <v>1755.3573738</v>
      </c>
      <c r="Q36" s="146"/>
      <c r="R36" s="26">
        <f t="shared" si="2"/>
        <v>1</v>
      </c>
      <c r="S36" s="31">
        <f t="shared" si="3"/>
        <v>1</v>
      </c>
      <c r="T36" s="146"/>
      <c r="U36" s="37">
        <f t="shared" si="4"/>
        <v>0.11937185326977812</v>
      </c>
      <c r="V36" s="31">
        <f t="shared" si="5"/>
        <v>2.666666692231672E-3</v>
      </c>
      <c r="W36" s="146"/>
      <c r="X36" s="76">
        <f t="shared" si="13"/>
        <v>10100</v>
      </c>
      <c r="Y36" s="39">
        <f t="shared" si="7"/>
        <v>22985030.652156215</v>
      </c>
      <c r="Z36" s="39">
        <f t="shared" si="8"/>
        <v>349281.13209724403</v>
      </c>
      <c r="AA36" s="39">
        <f t="shared" si="9"/>
        <v>17834.223189743392</v>
      </c>
      <c r="AB36" s="40">
        <f t="shared" si="10"/>
        <v>11237.277815225125</v>
      </c>
      <c r="AD36" s="38">
        <f t="shared" si="11"/>
        <v>23373483.285258431</v>
      </c>
      <c r="AE36" s="125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81">
        <f>'[3]E-Auto'!$D35*(1/100)</f>
        <v>0.38849903225806454</v>
      </c>
      <c r="O37" s="29">
        <f t="shared" si="0"/>
        <v>16892.314999999999</v>
      </c>
      <c r="P37" s="33">
        <f t="shared" si="1"/>
        <v>1774.0302950999996</v>
      </c>
      <c r="Q37" s="146"/>
      <c r="R37" s="26">
        <f t="shared" si="2"/>
        <v>1</v>
      </c>
      <c r="S37" s="31">
        <f t="shared" si="3"/>
        <v>1</v>
      </c>
      <c r="T37" s="146"/>
      <c r="U37" s="37">
        <f t="shared" si="4"/>
        <v>0.11937354310971264</v>
      </c>
      <c r="V37" s="31">
        <f t="shared" si="5"/>
        <v>2.6666666933369623E-3</v>
      </c>
      <c r="W37" s="146"/>
      <c r="X37" s="76">
        <f t="shared" si="13"/>
        <v>10100</v>
      </c>
      <c r="Y37" s="39">
        <f t="shared" si="7"/>
        <v>23233393.786337595</v>
      </c>
      <c r="Z37" s="39">
        <f t="shared" si="8"/>
        <v>353049.17129253794</v>
      </c>
      <c r="AA37" s="39">
        <f t="shared" si="9"/>
        <v>17755.614915678885</v>
      </c>
      <c r="AB37" s="40">
        <f t="shared" si="10"/>
        <v>11357.808760944408</v>
      </c>
      <c r="AD37" s="38">
        <f t="shared" si="11"/>
        <v>23625656.38130676</v>
      </c>
      <c r="AE37" s="125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81">
        <f>'[3]E-Auto'!$D36*(1/100)</f>
        <v>0.40442774193548386</v>
      </c>
      <c r="O38" s="29">
        <f t="shared" si="0"/>
        <v>17072.66</v>
      </c>
      <c r="P38" s="33">
        <f t="shared" si="1"/>
        <v>1792.7032164</v>
      </c>
      <c r="Q38" s="146"/>
      <c r="R38" s="26">
        <f t="shared" si="2"/>
        <v>1</v>
      </c>
      <c r="S38" s="31">
        <f t="shared" si="3"/>
        <v>1</v>
      </c>
      <c r="T38" s="146"/>
      <c r="U38" s="37">
        <f t="shared" si="4"/>
        <v>0.11937528794816979</v>
      </c>
      <c r="V38" s="31">
        <f t="shared" si="5"/>
        <v>2.66666669447771E-3</v>
      </c>
      <c r="W38" s="146"/>
      <c r="X38" s="76">
        <f t="shared" si="13"/>
        <v>10100</v>
      </c>
      <c r="Y38" s="39">
        <f t="shared" si="7"/>
        <v>23481774.735466026</v>
      </c>
      <c r="Z38" s="39">
        <f t="shared" si="8"/>
        <v>356817.21048783197</v>
      </c>
      <c r="AA38" s="39">
        <f t="shared" si="9"/>
        <v>17671.218799906266</v>
      </c>
      <c r="AB38" s="40">
        <f t="shared" si="10"/>
        <v>11478.339706663694</v>
      </c>
      <c r="AD38" s="38">
        <f t="shared" si="11"/>
        <v>23877841.504460428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81">
        <f>'[3]E-Auto'!$D37*(1/100)</f>
        <v>0.42035645161290325</v>
      </c>
      <c r="O39" s="29">
        <f t="shared" si="0"/>
        <v>17253.005000000001</v>
      </c>
      <c r="P39" s="33">
        <f t="shared" si="1"/>
        <v>1811.3761377000001</v>
      </c>
      <c r="Q39" s="146"/>
      <c r="R39" s="26">
        <f t="shared" si="2"/>
        <v>1</v>
      </c>
      <c r="S39" s="31">
        <f t="shared" si="3"/>
        <v>1</v>
      </c>
      <c r="T39" s="146"/>
      <c r="U39" s="37">
        <f t="shared" si="4"/>
        <v>0.11937708896574156</v>
      </c>
      <c r="V39" s="31">
        <f t="shared" si="5"/>
        <v>2.6666666956546674E-3</v>
      </c>
      <c r="W39" s="146"/>
      <c r="X39" s="76">
        <f t="shared" si="13"/>
        <v>10100</v>
      </c>
      <c r="Y39" s="39">
        <f t="shared" si="7"/>
        <v>23730174.076218322</v>
      </c>
      <c r="Z39" s="39">
        <f t="shared" si="8"/>
        <v>360585.24968312599</v>
      </c>
      <c r="AA39" s="39">
        <f t="shared" si="9"/>
        <v>17581.034842425524</v>
      </c>
      <c r="AB39" s="40">
        <f t="shared" si="10"/>
        <v>11598.870652382979</v>
      </c>
      <c r="AD39" s="38">
        <f t="shared" si="11"/>
        <v>24130039.231396254</v>
      </c>
      <c r="AE39" s="125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81">
        <f>'[3]E-Auto'!$D38*(1/100)</f>
        <v>0.43628516129032263</v>
      </c>
      <c r="O40" s="29">
        <f t="shared" si="0"/>
        <v>17433.349999999999</v>
      </c>
      <c r="P40" s="33">
        <f t="shared" si="1"/>
        <v>1830.0490589999997</v>
      </c>
      <c r="Q40" s="146"/>
      <c r="R40" s="26">
        <f t="shared" si="2"/>
        <v>1</v>
      </c>
      <c r="S40" s="31">
        <f t="shared" si="3"/>
        <v>1</v>
      </c>
      <c r="T40" s="146"/>
      <c r="U40" s="37">
        <f t="shared" si="4"/>
        <v>0.11937894735555724</v>
      </c>
      <c r="V40" s="31">
        <f t="shared" si="5"/>
        <v>2.6666666968685917E-3</v>
      </c>
      <c r="W40" s="146"/>
      <c r="X40" s="76">
        <f t="shared" si="13"/>
        <v>10100</v>
      </c>
      <c r="Y40" s="39">
        <f t="shared" si="7"/>
        <v>23978592.397583969</v>
      </c>
      <c r="Z40" s="39">
        <f t="shared" si="8"/>
        <v>364353.28887841996</v>
      </c>
      <c r="AA40" s="39">
        <f t="shared" si="9"/>
        <v>17485.06304323666</v>
      </c>
      <c r="AB40" s="40">
        <f t="shared" si="10"/>
        <v>11719.401598102262</v>
      </c>
      <c r="AD40" s="38">
        <f t="shared" si="11"/>
        <v>24382250.151103728</v>
      </c>
      <c r="AE40" s="125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81">
        <f>'[3]E-Auto'!$D39*(1/100)</f>
        <v>0.45221387096774202</v>
      </c>
      <c r="O41" s="29">
        <f t="shared" si="0"/>
        <v>17613.695</v>
      </c>
      <c r="P41" s="33">
        <f t="shared" si="1"/>
        <v>1848.7219802999998</v>
      </c>
      <c r="Q41" s="146"/>
      <c r="R41" s="26">
        <f t="shared" si="2"/>
        <v>1</v>
      </c>
      <c r="S41" s="31">
        <f t="shared" si="3"/>
        <v>1</v>
      </c>
      <c r="T41" s="146"/>
      <c r="U41" s="37">
        <f t="shared" si="4"/>
        <v>0.11938086432328331</v>
      </c>
      <c r="V41" s="31">
        <f t="shared" si="5"/>
        <v>2.6666666981202489E-3</v>
      </c>
      <c r="W41" s="146"/>
      <c r="X41" s="76">
        <f t="shared" si="13"/>
        <v>10100</v>
      </c>
      <c r="Y41" s="39">
        <f t="shared" si="7"/>
        <v>24227030.300995216</v>
      </c>
      <c r="Z41" s="39">
        <f t="shared" si="8"/>
        <v>368121.32807371404</v>
      </c>
      <c r="AA41" s="39">
        <f t="shared" si="9"/>
        <v>17383.303402339676</v>
      </c>
      <c r="AB41" s="40">
        <f t="shared" si="10"/>
        <v>11839.932543821546</v>
      </c>
      <c r="AD41" s="38">
        <f t="shared" si="11"/>
        <v>24634474.86501509</v>
      </c>
      <c r="AE41" s="125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81">
        <f>'[3]E-Auto'!$D40*(1/100)</f>
        <v>0.4681425806451614</v>
      </c>
      <c r="O42" s="29">
        <f t="shared" si="0"/>
        <v>17794.04</v>
      </c>
      <c r="P42" s="33">
        <f t="shared" si="1"/>
        <v>1867.3949015999999</v>
      </c>
      <c r="Q42" s="146"/>
      <c r="R42" s="26">
        <f t="shared" si="2"/>
        <v>1</v>
      </c>
      <c r="S42" s="31">
        <f t="shared" si="3"/>
        <v>1</v>
      </c>
      <c r="T42" s="146"/>
      <c r="U42" s="37">
        <f t="shared" si="4"/>
        <v>0.11938284108712358</v>
      </c>
      <c r="V42" s="31">
        <f t="shared" si="5"/>
        <v>2.6666666994104131E-3</v>
      </c>
      <c r="W42" s="146"/>
      <c r="X42" s="76">
        <f t="shared" si="13"/>
        <v>10100</v>
      </c>
      <c r="Y42" s="39">
        <f t="shared" si="7"/>
        <v>24475488.400457125</v>
      </c>
      <c r="Z42" s="39">
        <f t="shared" si="8"/>
        <v>371889.36726900801</v>
      </c>
      <c r="AA42" s="39">
        <f t="shared" si="9"/>
        <v>17275.755919734569</v>
      </c>
      <c r="AB42" s="40">
        <f t="shared" si="10"/>
        <v>11960.463489540833</v>
      </c>
      <c r="AD42" s="38">
        <f t="shared" si="11"/>
        <v>24886713.98713541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81">
        <f>'[3]E-Auto'!$D41*(1/100)</f>
        <v>0.48407129032258078</v>
      </c>
      <c r="O43" s="29">
        <f t="shared" si="0"/>
        <v>17974.385000000002</v>
      </c>
      <c r="P43" s="33">
        <f t="shared" si="1"/>
        <v>1886.0678229</v>
      </c>
      <c r="Q43" s="146"/>
      <c r="R43" s="26">
        <f t="shared" si="2"/>
        <v>1</v>
      </c>
      <c r="S43" s="31">
        <f t="shared" si="3"/>
        <v>1</v>
      </c>
      <c r="T43" s="146"/>
      <c r="U43" s="37">
        <f t="shared" si="4"/>
        <v>0.11938487887781907</v>
      </c>
      <c r="V43" s="31">
        <f t="shared" si="5"/>
        <v>2.6666667007398666E-3</v>
      </c>
      <c r="W43" s="146"/>
      <c r="X43" s="76">
        <f t="shared" si="13"/>
        <v>10100</v>
      </c>
      <c r="Y43" s="39">
        <f t="shared" si="7"/>
        <v>24723967.322677657</v>
      </c>
      <c r="Z43" s="39">
        <f t="shared" si="8"/>
        <v>375657.40646430204</v>
      </c>
      <c r="AA43" s="39">
        <f t="shared" si="9"/>
        <v>17162.420595421347</v>
      </c>
      <c r="AB43" s="40">
        <f t="shared" si="10"/>
        <v>12080.994435260114</v>
      </c>
      <c r="AD43" s="38">
        <f t="shared" si="11"/>
        <v>25138968.144172642</v>
      </c>
      <c r="AE43" s="125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81">
        <f>'[3]E-Auto'!$D42*(1/100)</f>
        <v>0.5</v>
      </c>
      <c r="O44" s="29">
        <f t="shared" si="0"/>
        <v>18154.73</v>
      </c>
      <c r="P44" s="33">
        <f t="shared" si="1"/>
        <v>1904.7407441999999</v>
      </c>
      <c r="Q44" s="146"/>
      <c r="R44" s="26">
        <f t="shared" si="2"/>
        <v>1</v>
      </c>
      <c r="S44" s="31">
        <f t="shared" si="3"/>
        <v>1</v>
      </c>
      <c r="T44" s="146"/>
      <c r="U44" s="37">
        <f t="shared" si="4"/>
        <v>0.11938697893864811</v>
      </c>
      <c r="V44" s="31">
        <f t="shared" si="5"/>
        <v>2.6666667021093978E-3</v>
      </c>
      <c r="W44" s="146"/>
      <c r="X44" s="76">
        <f t="shared" si="13"/>
        <v>10100</v>
      </c>
      <c r="Y44" s="39">
        <f t="shared" si="7"/>
        <v>24972467.707197677</v>
      </c>
      <c r="Z44" s="39">
        <f t="shared" si="8"/>
        <v>379425.44565959601</v>
      </c>
      <c r="AA44" s="39">
        <f t="shared" si="9"/>
        <v>17043.297429400001</v>
      </c>
      <c r="AB44" s="40">
        <f t="shared" si="10"/>
        <v>12201.525380979399</v>
      </c>
      <c r="AD44" s="38">
        <f t="shared" si="11"/>
        <v>25391237.975667655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81">
        <f>'[3]E-Auto'!$D43*(1/100)</f>
        <v>0.51592870967741944</v>
      </c>
      <c r="O45" s="29">
        <f t="shared" si="0"/>
        <v>18335.075000000001</v>
      </c>
      <c r="P45" s="33">
        <f t="shared" si="1"/>
        <v>1923.4136655</v>
      </c>
      <c r="Q45" s="146"/>
      <c r="R45" s="26">
        <f t="shared" si="2"/>
        <v>1</v>
      </c>
      <c r="S45" s="31">
        <f t="shared" si="3"/>
        <v>1</v>
      </c>
      <c r="T45" s="146"/>
      <c r="U45" s="37">
        <f t="shared" si="4"/>
        <v>0.11938914252542623</v>
      </c>
      <c r="V45" s="31">
        <f t="shared" si="5"/>
        <v>2.6666667035198056E-3</v>
      </c>
      <c r="W45" s="146"/>
      <c r="X45" s="76">
        <f t="shared" si="13"/>
        <v>10100</v>
      </c>
      <c r="Y45" s="39">
        <f t="shared" si="7"/>
        <v>25220990.206521098</v>
      </c>
      <c r="Z45" s="39">
        <f t="shared" si="8"/>
        <v>383193.48485488998</v>
      </c>
      <c r="AA45" s="39">
        <f t="shared" si="9"/>
        <v>16918.38642167053</v>
      </c>
      <c r="AB45" s="40">
        <f t="shared" si="10"/>
        <v>12322.056326698685</v>
      </c>
      <c r="AD45" s="38">
        <f t="shared" si="11"/>
        <v>25643524.134124354</v>
      </c>
      <c r="AE45" s="125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81">
        <f>'[3]E-Auto'!$D44*(1/100)</f>
        <v>0.53185741935483877</v>
      </c>
      <c r="O46" s="29">
        <f t="shared" si="0"/>
        <v>18515.419999999998</v>
      </c>
      <c r="P46" s="33">
        <f t="shared" si="1"/>
        <v>1942.0865867999996</v>
      </c>
      <c r="Q46" s="146"/>
      <c r="R46" s="26">
        <f t="shared" si="2"/>
        <v>1</v>
      </c>
      <c r="S46" s="31">
        <f t="shared" si="3"/>
        <v>1</v>
      </c>
      <c r="T46" s="146"/>
      <c r="U46" s="37">
        <f t="shared" si="4"/>
        <v>0.11939137090650628</v>
      </c>
      <c r="V46" s="31">
        <f t="shared" si="5"/>
        <v>2.6666667049718945E-3</v>
      </c>
      <c r="W46" s="146"/>
      <c r="X46" s="76">
        <f t="shared" si="13"/>
        <v>10100</v>
      </c>
      <c r="Y46" s="39">
        <f t="shared" si="7"/>
        <v>25469535.486244876</v>
      </c>
      <c r="Z46" s="39">
        <f t="shared" si="8"/>
        <v>386961.52405018394</v>
      </c>
      <c r="AA46" s="39">
        <f t="shared" si="9"/>
        <v>16787.687572232946</v>
      </c>
      <c r="AB46" s="40">
        <f t="shared" si="10"/>
        <v>12442.587272417968</v>
      </c>
      <c r="AD46" s="38">
        <f t="shared" si="11"/>
        <v>25895827.28513971</v>
      </c>
      <c r="AE46" s="125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81">
        <f>'[3]E-Auto'!$D45*(1/100)</f>
        <v>0.5477861290322581</v>
      </c>
      <c r="O47" s="29">
        <f t="shared" si="0"/>
        <v>18695.764999999999</v>
      </c>
      <c r="P47" s="33">
        <f t="shared" si="1"/>
        <v>1960.7595080999997</v>
      </c>
      <c r="Q47" s="146"/>
      <c r="R47" s="26">
        <f t="shared" si="2"/>
        <v>1</v>
      </c>
      <c r="S47" s="31">
        <f t="shared" si="3"/>
        <v>1</v>
      </c>
      <c r="T47" s="146"/>
      <c r="U47" s="37">
        <f t="shared" si="4"/>
        <v>0.11939366536277833</v>
      </c>
      <c r="V47" s="31">
        <f t="shared" si="5"/>
        <v>2.666666706466478E-3</v>
      </c>
      <c r="W47" s="146"/>
      <c r="X47" s="76">
        <f t="shared" si="13"/>
        <v>10100</v>
      </c>
      <c r="Y47" s="39">
        <f t="shared" si="7"/>
        <v>25718104.225189127</v>
      </c>
      <c r="Z47" s="39">
        <f t="shared" si="8"/>
        <v>390729.56324547791</v>
      </c>
      <c r="AA47" s="39">
        <f t="shared" si="9"/>
        <v>16651.200881087239</v>
      </c>
      <c r="AB47" s="40">
        <f t="shared" si="10"/>
        <v>12563.118218137253</v>
      </c>
      <c r="AD47" s="38">
        <f t="shared" ref="AD47:AD54" si="14">SUM(X47:AB47)</f>
        <v>26148148.107533831</v>
      </c>
      <c r="AE47" s="125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81">
        <f>'[3]E-Auto'!$D46*(1/100)</f>
        <v>0.56371483870967753</v>
      </c>
      <c r="O48" s="29">
        <f t="shared" si="0"/>
        <v>18876.11</v>
      </c>
      <c r="P48" s="33">
        <f t="shared" si="1"/>
        <v>1979.4324293999998</v>
      </c>
      <c r="Q48" s="146"/>
      <c r="R48" s="26">
        <f t="shared" si="2"/>
        <v>1</v>
      </c>
      <c r="S48" s="31">
        <f t="shared" si="3"/>
        <v>1</v>
      </c>
      <c r="T48" s="146"/>
      <c r="U48" s="37">
        <f t="shared" si="4"/>
        <v>0.11939602718766971</v>
      </c>
      <c r="V48" s="31">
        <f t="shared" si="5"/>
        <v>2.6666667080043772E-3</v>
      </c>
      <c r="W48" s="146"/>
      <c r="X48" s="76">
        <f t="shared" si="13"/>
        <v>10100</v>
      </c>
      <c r="Y48" s="39">
        <f t="shared" si="7"/>
        <v>25966697.115527146</v>
      </c>
      <c r="Z48" s="39">
        <f t="shared" si="8"/>
        <v>394497.60244077194</v>
      </c>
      <c r="AA48" s="39">
        <f t="shared" si="9"/>
        <v>16508.92634823341</v>
      </c>
      <c r="AB48" s="40">
        <f t="shared" si="10"/>
        <v>12683.649163856537</v>
      </c>
      <c r="AD48" s="38">
        <f t="shared" si="14"/>
        <v>26400487.293480005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81">
        <f>'[3]E-Auto'!$D47*(1/100)</f>
        <v>0.57964354838709686</v>
      </c>
      <c r="O49" s="29">
        <f t="shared" si="0"/>
        <v>19056.455000000002</v>
      </c>
      <c r="P49" s="33">
        <f t="shared" si="1"/>
        <v>1998.1053507000001</v>
      </c>
      <c r="Q49" s="146"/>
      <c r="R49" s="26">
        <f t="shared" si="2"/>
        <v>1</v>
      </c>
      <c r="S49" s="31">
        <f t="shared" si="3"/>
        <v>1</v>
      </c>
      <c r="T49" s="146"/>
      <c r="U49" s="37">
        <f t="shared" si="4"/>
        <v>0.11939845768714505</v>
      </c>
      <c r="V49" s="31">
        <f t="shared" si="5"/>
        <v>2.6666667095864207E-3</v>
      </c>
      <c r="W49" s="146"/>
      <c r="X49" s="76">
        <f t="shared" si="13"/>
        <v>10100</v>
      </c>
      <c r="Y49" s="39">
        <f t="shared" si="7"/>
        <v>26215314.862915486</v>
      </c>
      <c r="Z49" s="39">
        <f t="shared" si="8"/>
        <v>398265.64163606596</v>
      </c>
      <c r="AA49" s="39">
        <f t="shared" si="9"/>
        <v>16360.863973671461</v>
      </c>
      <c r="AB49" s="40">
        <f t="shared" si="10"/>
        <v>12804.180109575826</v>
      </c>
      <c r="AD49" s="38">
        <f t="shared" si="14"/>
        <v>26652845.548634797</v>
      </c>
      <c r="AE49" s="125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81">
        <f>'[3]E-Auto'!$D48*(1/100)</f>
        <v>0.5955722580645163</v>
      </c>
      <c r="O50" s="29">
        <f t="shared" si="0"/>
        <v>19236.8</v>
      </c>
      <c r="P50" s="33">
        <f t="shared" si="1"/>
        <v>2016.7782719999998</v>
      </c>
      <c r="Q50" s="146"/>
      <c r="R50" s="26">
        <f t="shared" si="2"/>
        <v>1</v>
      </c>
      <c r="S50" s="31">
        <f t="shared" si="3"/>
        <v>1</v>
      </c>
      <c r="T50" s="146"/>
      <c r="U50" s="37">
        <f t="shared" si="4"/>
        <v>0.1194009581797062</v>
      </c>
      <c r="V50" s="31">
        <f t="shared" si="5"/>
        <v>2.666666711213446E-3</v>
      </c>
      <c r="W50" s="146"/>
      <c r="X50" s="76">
        <f t="shared" si="13"/>
        <v>10100</v>
      </c>
      <c r="Y50" s="39">
        <f t="shared" si="7"/>
        <v>26463958.18662405</v>
      </c>
      <c r="Z50" s="39">
        <f t="shared" si="8"/>
        <v>402033.68083135987</v>
      </c>
      <c r="AA50" s="39">
        <f t="shared" si="9"/>
        <v>16207.01375740139</v>
      </c>
      <c r="AB50" s="40">
        <f t="shared" si="10"/>
        <v>12924.711055295107</v>
      </c>
      <c r="AD50" s="38">
        <f t="shared" si="14"/>
        <v>26905223.592268106</v>
      </c>
      <c r="AE50" s="125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81">
        <f>'[3]E-Auto'!$D49*(1/100)</f>
        <v>0.61150096774193563</v>
      </c>
      <c r="O51" s="29">
        <f t="shared" si="0"/>
        <v>19417.145</v>
      </c>
      <c r="P51" s="33">
        <f t="shared" si="1"/>
        <v>2035.4511932999999</v>
      </c>
      <c r="Q51" s="146"/>
      <c r="R51" s="26">
        <f t="shared" si="2"/>
        <v>1</v>
      </c>
      <c r="S51" s="31">
        <f t="shared" si="3"/>
        <v>1</v>
      </c>
      <c r="T51" s="146"/>
      <c r="U51" s="37">
        <f t="shared" si="4"/>
        <v>0.11940352999639227</v>
      </c>
      <c r="V51" s="31">
        <f t="shared" si="5"/>
        <v>2.6666667128862976E-3</v>
      </c>
      <c r="W51" s="146"/>
      <c r="X51" s="76">
        <f t="shared" si="13"/>
        <v>10100</v>
      </c>
      <c r="Y51" s="39">
        <f t="shared" si="7"/>
        <v>26712627.81966611</v>
      </c>
      <c r="Z51" s="39">
        <f t="shared" si="8"/>
        <v>405801.72002665396</v>
      </c>
      <c r="AA51" s="39">
        <f t="shared" si="9"/>
        <v>16047.375699423203</v>
      </c>
      <c r="AB51" s="40">
        <f t="shared" si="10"/>
        <v>13045.242001014392</v>
      </c>
      <c r="AD51" s="38">
        <f t="shared" si="14"/>
        <v>27157622.157393202</v>
      </c>
      <c r="AE51" s="125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81">
        <f>'[3]E-Auto'!$D50*(1/100)</f>
        <v>0.62742967741935507</v>
      </c>
      <c r="O52" s="29">
        <f t="shared" si="0"/>
        <v>19597.489999999998</v>
      </c>
      <c r="P52" s="33">
        <f t="shared" si="1"/>
        <v>2054.1241145999998</v>
      </c>
      <c r="Q52" s="146"/>
      <c r="R52" s="26">
        <f t="shared" si="2"/>
        <v>1</v>
      </c>
      <c r="S52" s="31">
        <f t="shared" si="3"/>
        <v>1</v>
      </c>
      <c r="T52" s="146"/>
      <c r="U52" s="37">
        <f t="shared" si="4"/>
        <v>0.11940617448077966</v>
      </c>
      <c r="V52" s="31">
        <f t="shared" si="5"/>
        <v>2.6666667146058266E-3</v>
      </c>
      <c r="W52" s="146"/>
      <c r="X52" s="76">
        <f t="shared" si="13"/>
        <v>10100</v>
      </c>
      <c r="Y52" s="39">
        <f t="shared" si="7"/>
        <v>26961324.508928392</v>
      </c>
      <c r="Z52" s="39">
        <f t="shared" si="8"/>
        <v>409569.75922194793</v>
      </c>
      <c r="AA52" s="39">
        <f t="shared" si="9"/>
        <v>15881.949799736887</v>
      </c>
      <c r="AB52" s="40">
        <f t="shared" si="10"/>
        <v>13165.772946733676</v>
      </c>
      <c r="AD52" s="38">
        <f t="shared" si="14"/>
        <v>27410041.99089681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81">
        <f>'[3]E-Auto'!$D51*(1/100)</f>
        <v>0.64335838709677429</v>
      </c>
      <c r="O53" s="29">
        <f t="shared" si="0"/>
        <v>19777.834999999999</v>
      </c>
      <c r="P53" s="33">
        <f t="shared" si="1"/>
        <v>2072.7970359000001</v>
      </c>
      <c r="Q53" s="146"/>
      <c r="R53" s="26">
        <f t="shared" si="2"/>
        <v>1</v>
      </c>
      <c r="S53" s="31">
        <f t="shared" si="3"/>
        <v>1</v>
      </c>
      <c r="T53" s="146"/>
      <c r="U53" s="37">
        <f t="shared" si="4"/>
        <v>0.119408892988982</v>
      </c>
      <c r="V53" s="31">
        <f t="shared" si="5"/>
        <v>2.6666667163728949E-3</v>
      </c>
      <c r="W53" s="146"/>
      <c r="X53" s="76">
        <f t="shared" si="13"/>
        <v>10100</v>
      </c>
      <c r="Y53" s="39">
        <f t="shared" si="7"/>
        <v>27210049.015301153</v>
      </c>
      <c r="Z53" s="39">
        <f t="shared" si="8"/>
        <v>413337.79841724189</v>
      </c>
      <c r="AA53" s="39">
        <f t="shared" si="9"/>
        <v>15710.73605834246</v>
      </c>
      <c r="AB53" s="40">
        <f t="shared" si="10"/>
        <v>13286.303892452959</v>
      </c>
      <c r="AD53" s="38">
        <f t="shared" si="14"/>
        <v>27662483.853669189</v>
      </c>
      <c r="AE53" s="125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81">
        <f>'[3]E-Auto'!$D52*(1/100)</f>
        <v>0.65928709677419362</v>
      </c>
      <c r="O54" s="29">
        <f t="shared" si="0"/>
        <v>19958.18</v>
      </c>
      <c r="P54" s="33">
        <f t="shared" si="1"/>
        <v>2091.4699572</v>
      </c>
      <c r="Q54" s="147"/>
      <c r="R54" s="26">
        <f t="shared" si="2"/>
        <v>1</v>
      </c>
      <c r="S54" s="31">
        <f t="shared" si="3"/>
        <v>1</v>
      </c>
      <c r="T54" s="147"/>
      <c r="U54" s="37">
        <f t="shared" si="4"/>
        <v>0.1194116868896502</v>
      </c>
      <c r="V54" s="31">
        <f t="shared" si="5"/>
        <v>2.666666718188371E-3</v>
      </c>
      <c r="W54" s="147"/>
      <c r="X54" s="76">
        <f t="shared" si="13"/>
        <v>10100</v>
      </c>
      <c r="Y54" s="39">
        <f t="shared" si="7"/>
        <v>27458802.113808215</v>
      </c>
      <c r="Z54" s="39">
        <f t="shared" si="8"/>
        <v>417105.83761253592</v>
      </c>
      <c r="AA54" s="39">
        <f>O54*$AI$15*($AG$41+$AG$40*(1-M54))*365</f>
        <v>15533.734475239909</v>
      </c>
      <c r="AB54" s="40">
        <f t="shared" si="10"/>
        <v>13406.834838172248</v>
      </c>
      <c r="AD54" s="38">
        <f t="shared" si="14"/>
        <v>27914948.520734161</v>
      </c>
      <c r="AE54" s="125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1024491537.6726836</v>
      </c>
      <c r="AE55" s="125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3">
        <f>SUM(Y9:Y54)</f>
        <v>1005971151.9949164</v>
      </c>
      <c r="Z56" s="64">
        <f>SUM(Z9:Z54)</f>
        <v>15286947.963047365</v>
      </c>
      <c r="AA56" s="64">
        <f>SUM(AA9:AA54)</f>
        <v>808122.84098336031</v>
      </c>
      <c r="AB56" s="69">
        <f>SUM(AB9:AB54)</f>
        <v>491964.87373646378</v>
      </c>
      <c r="AD56" s="65">
        <f>X56+Y56+Z56+AA56+AB56</f>
        <v>1024491537.6726837</v>
      </c>
      <c r="AF56" s="95"/>
      <c r="AG56" s="96"/>
    </row>
    <row r="57" spans="1:34" ht="15" thickBot="1" x14ac:dyDescent="0.35">
      <c r="O57" s="82"/>
      <c r="AF57" s="97"/>
      <c r="AG57" s="98"/>
    </row>
    <row r="58" spans="1:34" x14ac:dyDescent="0.3">
      <c r="AE58" s="23"/>
      <c r="AF58" s="95"/>
      <c r="AG58" s="96"/>
      <c r="AH58" s="41"/>
    </row>
    <row r="59" spans="1:34" ht="15" thickBot="1" x14ac:dyDescent="0.35">
      <c r="M59" s="83"/>
      <c r="AF59" s="97"/>
      <c r="AG59" s="98"/>
    </row>
    <row r="60" spans="1:34" x14ac:dyDescent="0.3">
      <c r="AG60" s="40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2020-05-21T15:02:30Z</dcterms:modified>
</cp:coreProperties>
</file>