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3\"/>
    </mc:Choice>
  </mc:AlternateContent>
  <bookViews>
    <workbookView xWindow="2688" yWindow="2688" windowWidth="17136" windowHeight="7152" activeTab="8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0" i="12" l="1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9" i="12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9" i="11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9" i="10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9" i="8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9" i="7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9" i="6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9" i="5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9" i="4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9" i="2"/>
  <c r="AH33" i="2"/>
  <c r="AG30" i="2"/>
  <c r="AH33" i="4"/>
  <c r="AG30" i="4"/>
  <c r="AH33" i="5"/>
  <c r="AG30" i="5"/>
  <c r="AH33" i="6"/>
  <c r="AG30" i="6"/>
  <c r="AH33" i="7"/>
  <c r="AG30" i="7"/>
  <c r="AH33" i="8"/>
  <c r="AG30" i="8"/>
  <c r="AH33" i="10"/>
  <c r="AG30" i="10"/>
  <c r="AH33" i="11"/>
  <c r="AG30" i="11"/>
  <c r="AH33" i="12"/>
  <c r="AG30" i="12"/>
  <c r="C16" i="2"/>
  <c r="I16" i="2"/>
  <c r="B16" i="2"/>
  <c r="O16" i="2"/>
  <c r="R16" i="2"/>
  <c r="C17" i="2"/>
  <c r="I17" i="2"/>
  <c r="B17" i="2"/>
  <c r="O17" i="2"/>
  <c r="R17" i="2"/>
  <c r="C18" i="2"/>
  <c r="I18" i="2"/>
  <c r="B18" i="2"/>
  <c r="O18" i="2"/>
  <c r="R18" i="2"/>
  <c r="C19" i="2"/>
  <c r="I19" i="2"/>
  <c r="B19" i="2"/>
  <c r="O19" i="2"/>
  <c r="R19" i="2"/>
  <c r="C20" i="2"/>
  <c r="I20" i="2"/>
  <c r="B20" i="2"/>
  <c r="O20" i="2"/>
  <c r="R20" i="2"/>
  <c r="C21" i="2"/>
  <c r="I21" i="2"/>
  <c r="B21" i="2"/>
  <c r="O21" i="2"/>
  <c r="R21" i="2"/>
  <c r="C22" i="2"/>
  <c r="I22" i="2"/>
  <c r="B22" i="2"/>
  <c r="O22" i="2"/>
  <c r="R22" i="2"/>
  <c r="C23" i="2"/>
  <c r="I23" i="2"/>
  <c r="B23" i="2"/>
  <c r="O23" i="2"/>
  <c r="R23" i="2"/>
  <c r="C24" i="2"/>
  <c r="I24" i="2"/>
  <c r="B24" i="2"/>
  <c r="O24" i="2"/>
  <c r="R24" i="2"/>
  <c r="C25" i="2"/>
  <c r="I25" i="2"/>
  <c r="B25" i="2"/>
  <c r="O25" i="2"/>
  <c r="R25" i="2"/>
  <c r="C26" i="2"/>
  <c r="I26" i="2"/>
  <c r="B26" i="2"/>
  <c r="O26" i="2"/>
  <c r="R26" i="2"/>
  <c r="C27" i="2"/>
  <c r="I27" i="2"/>
  <c r="B27" i="2"/>
  <c r="O27" i="2"/>
  <c r="R27" i="2"/>
  <c r="C28" i="2"/>
  <c r="I28" i="2"/>
  <c r="B28" i="2"/>
  <c r="O28" i="2"/>
  <c r="R28" i="2"/>
  <c r="C29" i="2"/>
  <c r="I29" i="2"/>
  <c r="B29" i="2"/>
  <c r="O29" i="2"/>
  <c r="R29" i="2"/>
  <c r="C30" i="2"/>
  <c r="I30" i="2"/>
  <c r="B30" i="2"/>
  <c r="O30" i="2"/>
  <c r="R30" i="2"/>
  <c r="C31" i="2"/>
  <c r="I31" i="2"/>
  <c r="B31" i="2"/>
  <c r="O31" i="2"/>
  <c r="R31" i="2"/>
  <c r="C32" i="2"/>
  <c r="I32" i="2"/>
  <c r="B32" i="2"/>
  <c r="O32" i="2"/>
  <c r="R32" i="2"/>
  <c r="C33" i="2"/>
  <c r="I33" i="2"/>
  <c r="B33" i="2"/>
  <c r="O33" i="2"/>
  <c r="R33" i="2"/>
  <c r="C34" i="2"/>
  <c r="I34" i="2"/>
  <c r="B34" i="2"/>
  <c r="O34" i="2"/>
  <c r="R34" i="2"/>
  <c r="C35" i="2"/>
  <c r="I35" i="2"/>
  <c r="B35" i="2"/>
  <c r="O35" i="2"/>
  <c r="R35" i="2"/>
  <c r="C36" i="2"/>
  <c r="I36" i="2"/>
  <c r="B36" i="2"/>
  <c r="O36" i="2"/>
  <c r="R36" i="2"/>
  <c r="C37" i="2"/>
  <c r="I37" i="2"/>
  <c r="B37" i="2"/>
  <c r="O37" i="2"/>
  <c r="R37" i="2"/>
  <c r="C38" i="2"/>
  <c r="I38" i="2"/>
  <c r="B38" i="2"/>
  <c r="O38" i="2"/>
  <c r="R38" i="2"/>
  <c r="C39" i="2"/>
  <c r="I39" i="2"/>
  <c r="B39" i="2"/>
  <c r="O39" i="2"/>
  <c r="R39" i="2"/>
  <c r="C40" i="2"/>
  <c r="I40" i="2"/>
  <c r="B40" i="2"/>
  <c r="O40" i="2"/>
  <c r="R40" i="2"/>
  <c r="C41" i="2"/>
  <c r="I41" i="2"/>
  <c r="B41" i="2"/>
  <c r="O41" i="2"/>
  <c r="R41" i="2"/>
  <c r="C42" i="2"/>
  <c r="I42" i="2"/>
  <c r="B42" i="2"/>
  <c r="O42" i="2"/>
  <c r="R42" i="2"/>
  <c r="C43" i="2"/>
  <c r="I43" i="2"/>
  <c r="B43" i="2"/>
  <c r="O43" i="2"/>
  <c r="R43" i="2"/>
  <c r="C44" i="2"/>
  <c r="I44" i="2"/>
  <c r="B44" i="2"/>
  <c r="O44" i="2"/>
  <c r="R44" i="2"/>
  <c r="C45" i="2"/>
  <c r="I45" i="2"/>
  <c r="B45" i="2"/>
  <c r="O45" i="2"/>
  <c r="R45" i="2"/>
  <c r="C46" i="2"/>
  <c r="I46" i="2"/>
  <c r="B46" i="2"/>
  <c r="O46" i="2"/>
  <c r="R46" i="2"/>
  <c r="C47" i="2"/>
  <c r="I47" i="2"/>
  <c r="B47" i="2"/>
  <c r="O47" i="2"/>
  <c r="R47" i="2"/>
  <c r="C48" i="2"/>
  <c r="I48" i="2"/>
  <c r="B48" i="2"/>
  <c r="O48" i="2"/>
  <c r="R48" i="2"/>
  <c r="C49" i="2"/>
  <c r="I49" i="2"/>
  <c r="B49" i="2"/>
  <c r="O49" i="2"/>
  <c r="R49" i="2"/>
  <c r="C50" i="2"/>
  <c r="I50" i="2"/>
  <c r="B50" i="2"/>
  <c r="O50" i="2"/>
  <c r="R50" i="2"/>
  <c r="C51" i="2"/>
  <c r="I51" i="2"/>
  <c r="B51" i="2"/>
  <c r="O51" i="2"/>
  <c r="R51" i="2"/>
  <c r="C52" i="2"/>
  <c r="I52" i="2"/>
  <c r="B52" i="2"/>
  <c r="O52" i="2"/>
  <c r="R52" i="2"/>
  <c r="C53" i="2"/>
  <c r="I53" i="2"/>
  <c r="B53" i="2"/>
  <c r="O53" i="2"/>
  <c r="R53" i="2"/>
  <c r="C54" i="2"/>
  <c r="I54" i="2"/>
  <c r="B54" i="2"/>
  <c r="O54" i="2"/>
  <c r="R54" i="2"/>
  <c r="C15" i="2"/>
  <c r="I15" i="2"/>
  <c r="B15" i="2"/>
  <c r="O15" i="2"/>
  <c r="R15" i="2"/>
  <c r="C14" i="2"/>
  <c r="I14" i="2"/>
  <c r="B14" i="2"/>
  <c r="O14" i="2"/>
  <c r="R14" i="2"/>
  <c r="C10" i="2"/>
  <c r="I10" i="2"/>
  <c r="B10" i="2"/>
  <c r="O10" i="2"/>
  <c r="R10" i="2"/>
  <c r="C16" i="4"/>
  <c r="J16" i="4"/>
  <c r="B16" i="4"/>
  <c r="O16" i="4"/>
  <c r="R16" i="4"/>
  <c r="C17" i="4"/>
  <c r="J17" i="4"/>
  <c r="B17" i="4"/>
  <c r="O17" i="4"/>
  <c r="R17" i="4"/>
  <c r="C18" i="4"/>
  <c r="J18" i="4"/>
  <c r="B18" i="4"/>
  <c r="O18" i="4"/>
  <c r="Z18" i="4"/>
  <c r="R18" i="4"/>
  <c r="C19" i="4"/>
  <c r="J19" i="4"/>
  <c r="B19" i="4"/>
  <c r="O19" i="4"/>
  <c r="R19" i="4"/>
  <c r="C20" i="4"/>
  <c r="J20" i="4"/>
  <c r="B20" i="4"/>
  <c r="O20" i="4"/>
  <c r="R20" i="4"/>
  <c r="C21" i="4"/>
  <c r="J21" i="4"/>
  <c r="B21" i="4"/>
  <c r="O21" i="4"/>
  <c r="R21" i="4"/>
  <c r="C22" i="4"/>
  <c r="J22" i="4"/>
  <c r="B22" i="4"/>
  <c r="O22" i="4"/>
  <c r="R22" i="4"/>
  <c r="C23" i="4"/>
  <c r="J23" i="4"/>
  <c r="B23" i="4"/>
  <c r="O23" i="4"/>
  <c r="R23" i="4"/>
  <c r="C24" i="4"/>
  <c r="J24" i="4"/>
  <c r="B24" i="4"/>
  <c r="O24" i="4"/>
  <c r="R24" i="4"/>
  <c r="C25" i="4"/>
  <c r="J25" i="4"/>
  <c r="B25" i="4"/>
  <c r="O25" i="4"/>
  <c r="R25" i="4"/>
  <c r="C26" i="4"/>
  <c r="J26" i="4"/>
  <c r="B26" i="4"/>
  <c r="O26" i="4"/>
  <c r="R26" i="4"/>
  <c r="C27" i="4"/>
  <c r="J27" i="4"/>
  <c r="B27" i="4"/>
  <c r="O27" i="4"/>
  <c r="R27" i="4"/>
  <c r="C28" i="4"/>
  <c r="J28" i="4"/>
  <c r="B28" i="4"/>
  <c r="O28" i="4"/>
  <c r="R28" i="4"/>
  <c r="C29" i="4"/>
  <c r="J29" i="4"/>
  <c r="B29" i="4"/>
  <c r="O29" i="4"/>
  <c r="R29" i="4"/>
  <c r="C30" i="4"/>
  <c r="J30" i="4"/>
  <c r="B30" i="4"/>
  <c r="O30" i="4"/>
  <c r="R30" i="4"/>
  <c r="C31" i="4"/>
  <c r="J31" i="4"/>
  <c r="B31" i="4"/>
  <c r="O31" i="4"/>
  <c r="R31" i="4"/>
  <c r="C32" i="4"/>
  <c r="J32" i="4"/>
  <c r="B32" i="4"/>
  <c r="O32" i="4"/>
  <c r="R32" i="4"/>
  <c r="C33" i="4"/>
  <c r="J33" i="4"/>
  <c r="B33" i="4"/>
  <c r="O33" i="4"/>
  <c r="R33" i="4"/>
  <c r="C34" i="4"/>
  <c r="J34" i="4"/>
  <c r="B34" i="4"/>
  <c r="O34" i="4"/>
  <c r="R34" i="4"/>
  <c r="C35" i="4"/>
  <c r="J35" i="4"/>
  <c r="B35" i="4"/>
  <c r="O35" i="4"/>
  <c r="R35" i="4"/>
  <c r="C36" i="4"/>
  <c r="J36" i="4"/>
  <c r="B36" i="4"/>
  <c r="O36" i="4"/>
  <c r="R36" i="4"/>
  <c r="C37" i="4"/>
  <c r="J37" i="4"/>
  <c r="B37" i="4"/>
  <c r="O37" i="4"/>
  <c r="R37" i="4"/>
  <c r="C38" i="4"/>
  <c r="J38" i="4"/>
  <c r="B38" i="4"/>
  <c r="O38" i="4"/>
  <c r="R38" i="4"/>
  <c r="C39" i="4"/>
  <c r="J39" i="4"/>
  <c r="B39" i="4"/>
  <c r="O39" i="4"/>
  <c r="R39" i="4"/>
  <c r="C40" i="4"/>
  <c r="J40" i="4"/>
  <c r="B40" i="4"/>
  <c r="O40" i="4"/>
  <c r="R40" i="4"/>
  <c r="C41" i="4"/>
  <c r="J41" i="4"/>
  <c r="S41" i="4"/>
  <c r="B41" i="4"/>
  <c r="O41" i="4"/>
  <c r="R41" i="4"/>
  <c r="X41" i="4"/>
  <c r="C42" i="4"/>
  <c r="J42" i="4"/>
  <c r="B42" i="4"/>
  <c r="O42" i="4"/>
  <c r="R42" i="4"/>
  <c r="C43" i="4"/>
  <c r="J43" i="4"/>
  <c r="B43" i="4"/>
  <c r="O43" i="4"/>
  <c r="R43" i="4"/>
  <c r="C44" i="4"/>
  <c r="J44" i="4"/>
  <c r="V44" i="4"/>
  <c r="B44" i="4"/>
  <c r="O44" i="4"/>
  <c r="U44" i="4"/>
  <c r="Y44" i="4"/>
  <c r="R44" i="4"/>
  <c r="C45" i="4"/>
  <c r="J45" i="4"/>
  <c r="B45" i="4"/>
  <c r="O45" i="4"/>
  <c r="R45" i="4"/>
  <c r="C46" i="4"/>
  <c r="J46" i="4"/>
  <c r="B46" i="4"/>
  <c r="O46" i="4"/>
  <c r="R46" i="4"/>
  <c r="C47" i="4"/>
  <c r="J47" i="4"/>
  <c r="B47" i="4"/>
  <c r="O47" i="4"/>
  <c r="R47" i="4"/>
  <c r="C48" i="4"/>
  <c r="J48" i="4"/>
  <c r="B48" i="4"/>
  <c r="O48" i="4"/>
  <c r="R48" i="4"/>
  <c r="C49" i="4"/>
  <c r="J49" i="4"/>
  <c r="B49" i="4"/>
  <c r="O49" i="4"/>
  <c r="R49" i="4"/>
  <c r="C50" i="4"/>
  <c r="J50" i="4"/>
  <c r="B50" i="4"/>
  <c r="O50" i="4"/>
  <c r="R50" i="4"/>
  <c r="C51" i="4"/>
  <c r="J51" i="4"/>
  <c r="B51" i="4"/>
  <c r="O51" i="4"/>
  <c r="R51" i="4"/>
  <c r="C52" i="4"/>
  <c r="J52" i="4"/>
  <c r="B52" i="4"/>
  <c r="O52" i="4"/>
  <c r="R52" i="4"/>
  <c r="C53" i="4"/>
  <c r="J53" i="4"/>
  <c r="B53" i="4"/>
  <c r="O53" i="4"/>
  <c r="R53" i="4"/>
  <c r="C54" i="4"/>
  <c r="J54" i="4"/>
  <c r="B54" i="4"/>
  <c r="O54" i="4"/>
  <c r="R54" i="4"/>
  <c r="C15" i="4"/>
  <c r="J15" i="4"/>
  <c r="B15" i="4"/>
  <c r="O15" i="4"/>
  <c r="R15" i="4"/>
  <c r="C14" i="4"/>
  <c r="J14" i="4"/>
  <c r="B14" i="4"/>
  <c r="O14" i="4"/>
  <c r="R14" i="4"/>
  <c r="C14" i="5"/>
  <c r="K14" i="5"/>
  <c r="B14" i="5"/>
  <c r="O14" i="5"/>
  <c r="R14" i="5"/>
  <c r="C16" i="5"/>
  <c r="K16" i="5"/>
  <c r="B16" i="5"/>
  <c r="O16" i="5"/>
  <c r="R16" i="5"/>
  <c r="C17" i="5"/>
  <c r="K17" i="5"/>
  <c r="B17" i="5"/>
  <c r="O17" i="5"/>
  <c r="R17" i="5"/>
  <c r="C18" i="5"/>
  <c r="K18" i="5"/>
  <c r="B18" i="5"/>
  <c r="O18" i="5"/>
  <c r="R18" i="5"/>
  <c r="C19" i="5"/>
  <c r="K19" i="5"/>
  <c r="B19" i="5"/>
  <c r="O19" i="5"/>
  <c r="R19" i="5"/>
  <c r="C20" i="5"/>
  <c r="K20" i="5"/>
  <c r="B20" i="5"/>
  <c r="O20" i="5"/>
  <c r="R20" i="5"/>
  <c r="C21" i="5"/>
  <c r="K21" i="5"/>
  <c r="B21" i="5"/>
  <c r="O21" i="5"/>
  <c r="R21" i="5"/>
  <c r="C22" i="5"/>
  <c r="K22" i="5"/>
  <c r="B22" i="5"/>
  <c r="O22" i="5"/>
  <c r="R22" i="5"/>
  <c r="C23" i="5"/>
  <c r="K23" i="5"/>
  <c r="B23" i="5"/>
  <c r="O23" i="5"/>
  <c r="R23" i="5"/>
  <c r="C24" i="5"/>
  <c r="K24" i="5"/>
  <c r="B24" i="5"/>
  <c r="O24" i="5"/>
  <c r="R24" i="5"/>
  <c r="C25" i="5"/>
  <c r="K25" i="5"/>
  <c r="B25" i="5"/>
  <c r="O25" i="5"/>
  <c r="R25" i="5"/>
  <c r="C26" i="5"/>
  <c r="K26" i="5"/>
  <c r="B26" i="5"/>
  <c r="O26" i="5"/>
  <c r="R26" i="5"/>
  <c r="C27" i="5"/>
  <c r="K27" i="5"/>
  <c r="B27" i="5"/>
  <c r="O27" i="5"/>
  <c r="R27" i="5"/>
  <c r="C28" i="5"/>
  <c r="K28" i="5"/>
  <c r="B28" i="5"/>
  <c r="O28" i="5"/>
  <c r="R28" i="5"/>
  <c r="C29" i="5"/>
  <c r="K29" i="5"/>
  <c r="B29" i="5"/>
  <c r="O29" i="5"/>
  <c r="R29" i="5"/>
  <c r="C30" i="5"/>
  <c r="K30" i="5"/>
  <c r="B30" i="5"/>
  <c r="O30" i="5"/>
  <c r="R30" i="5"/>
  <c r="C31" i="5"/>
  <c r="K31" i="5"/>
  <c r="B31" i="5"/>
  <c r="O31" i="5"/>
  <c r="R31" i="5"/>
  <c r="C32" i="5"/>
  <c r="K32" i="5"/>
  <c r="B32" i="5"/>
  <c r="O32" i="5"/>
  <c r="R32" i="5"/>
  <c r="C33" i="5"/>
  <c r="K33" i="5"/>
  <c r="B33" i="5"/>
  <c r="O33" i="5"/>
  <c r="R33" i="5"/>
  <c r="C34" i="5"/>
  <c r="K34" i="5"/>
  <c r="B34" i="5"/>
  <c r="O34" i="5"/>
  <c r="R34" i="5"/>
  <c r="C35" i="5"/>
  <c r="K35" i="5"/>
  <c r="B35" i="5"/>
  <c r="O35" i="5"/>
  <c r="R35" i="5"/>
  <c r="C36" i="5"/>
  <c r="K36" i="5"/>
  <c r="B36" i="5"/>
  <c r="O36" i="5"/>
  <c r="R36" i="5"/>
  <c r="C37" i="5"/>
  <c r="K37" i="5"/>
  <c r="B37" i="5"/>
  <c r="O37" i="5"/>
  <c r="R37" i="5"/>
  <c r="C38" i="5"/>
  <c r="K38" i="5"/>
  <c r="V38" i="5"/>
  <c r="B38" i="5"/>
  <c r="O38" i="5"/>
  <c r="R38" i="5"/>
  <c r="C39" i="5"/>
  <c r="K39" i="5"/>
  <c r="B39" i="5"/>
  <c r="O39" i="5"/>
  <c r="R39" i="5"/>
  <c r="C40" i="5"/>
  <c r="K40" i="5"/>
  <c r="B40" i="5"/>
  <c r="O40" i="5"/>
  <c r="R40" i="5"/>
  <c r="C41" i="5"/>
  <c r="K41" i="5"/>
  <c r="B41" i="5"/>
  <c r="O41" i="5"/>
  <c r="R41" i="5"/>
  <c r="C42" i="5"/>
  <c r="K42" i="5"/>
  <c r="B42" i="5"/>
  <c r="O42" i="5"/>
  <c r="R42" i="5"/>
  <c r="C43" i="5"/>
  <c r="K43" i="5"/>
  <c r="B43" i="5"/>
  <c r="O43" i="5"/>
  <c r="R43" i="5"/>
  <c r="C44" i="5"/>
  <c r="K44" i="5"/>
  <c r="B44" i="5"/>
  <c r="O44" i="5"/>
  <c r="R44" i="5"/>
  <c r="C45" i="5"/>
  <c r="K45" i="5"/>
  <c r="B45" i="5"/>
  <c r="O45" i="5"/>
  <c r="R45" i="5"/>
  <c r="C46" i="5"/>
  <c r="K46" i="5"/>
  <c r="B46" i="5"/>
  <c r="O46" i="5"/>
  <c r="R46" i="5"/>
  <c r="C47" i="5"/>
  <c r="K47" i="5"/>
  <c r="B47" i="5"/>
  <c r="O47" i="5"/>
  <c r="R47" i="5"/>
  <c r="C48" i="5"/>
  <c r="K48" i="5"/>
  <c r="B48" i="5"/>
  <c r="O48" i="5"/>
  <c r="R48" i="5"/>
  <c r="C49" i="5"/>
  <c r="K49" i="5"/>
  <c r="B49" i="5"/>
  <c r="O49" i="5"/>
  <c r="R49" i="5"/>
  <c r="C50" i="5"/>
  <c r="K50" i="5"/>
  <c r="B50" i="5"/>
  <c r="O50" i="5"/>
  <c r="R50" i="5"/>
  <c r="C51" i="5"/>
  <c r="K51" i="5"/>
  <c r="B51" i="5"/>
  <c r="O51" i="5"/>
  <c r="R51" i="5"/>
  <c r="C52" i="5"/>
  <c r="K52" i="5"/>
  <c r="B52" i="5"/>
  <c r="O52" i="5"/>
  <c r="R52" i="5"/>
  <c r="C53" i="5"/>
  <c r="K53" i="5"/>
  <c r="B53" i="5"/>
  <c r="O53" i="5"/>
  <c r="R53" i="5"/>
  <c r="C54" i="5"/>
  <c r="K54" i="5"/>
  <c r="B54" i="5"/>
  <c r="O54" i="5"/>
  <c r="R54" i="5"/>
  <c r="C15" i="5"/>
  <c r="K15" i="5"/>
  <c r="B15" i="5"/>
  <c r="O15" i="5"/>
  <c r="R15" i="5"/>
  <c r="E14" i="6"/>
  <c r="I14" i="6"/>
  <c r="D14" i="6"/>
  <c r="O14" i="6"/>
  <c r="R14" i="6"/>
  <c r="E16" i="6"/>
  <c r="I16" i="6"/>
  <c r="D16" i="6"/>
  <c r="O16" i="6"/>
  <c r="R16" i="6"/>
  <c r="E17" i="6"/>
  <c r="I17" i="6"/>
  <c r="D17" i="6"/>
  <c r="O17" i="6"/>
  <c r="R17" i="6"/>
  <c r="E18" i="6"/>
  <c r="I18" i="6"/>
  <c r="D18" i="6"/>
  <c r="O18" i="6"/>
  <c r="R18" i="6"/>
  <c r="E19" i="6"/>
  <c r="I19" i="6"/>
  <c r="D19" i="6"/>
  <c r="O19" i="6"/>
  <c r="R19" i="6"/>
  <c r="E20" i="6"/>
  <c r="I20" i="6"/>
  <c r="D20" i="6"/>
  <c r="O20" i="6"/>
  <c r="E21" i="6"/>
  <c r="I21" i="6"/>
  <c r="D21" i="6"/>
  <c r="O21" i="6"/>
  <c r="E22" i="6"/>
  <c r="I22" i="6"/>
  <c r="D22" i="6"/>
  <c r="O22" i="6"/>
  <c r="R22" i="6"/>
  <c r="E23" i="6"/>
  <c r="I23" i="6"/>
  <c r="D23" i="6"/>
  <c r="O23" i="6"/>
  <c r="E24" i="6"/>
  <c r="I24" i="6"/>
  <c r="D24" i="6"/>
  <c r="O24" i="6"/>
  <c r="R24" i="6"/>
  <c r="E25" i="6"/>
  <c r="I25" i="6"/>
  <c r="D25" i="6"/>
  <c r="O25" i="6"/>
  <c r="R25" i="6"/>
  <c r="E26" i="6"/>
  <c r="I26" i="6"/>
  <c r="D26" i="6"/>
  <c r="O26" i="6"/>
  <c r="R26" i="6"/>
  <c r="E27" i="6"/>
  <c r="I27" i="6"/>
  <c r="D27" i="6"/>
  <c r="O27" i="6"/>
  <c r="R27" i="6"/>
  <c r="E28" i="6"/>
  <c r="I28" i="6"/>
  <c r="D28" i="6"/>
  <c r="O28" i="6"/>
  <c r="R28" i="6"/>
  <c r="E29" i="6"/>
  <c r="I29" i="6"/>
  <c r="D29" i="6"/>
  <c r="O29" i="6"/>
  <c r="R29" i="6"/>
  <c r="E30" i="6"/>
  <c r="I30" i="6"/>
  <c r="D30" i="6"/>
  <c r="O30" i="6"/>
  <c r="R30" i="6"/>
  <c r="E31" i="6"/>
  <c r="I31" i="6"/>
  <c r="D31" i="6"/>
  <c r="O31" i="6"/>
  <c r="R31" i="6"/>
  <c r="E32" i="6"/>
  <c r="I32" i="6"/>
  <c r="D32" i="6"/>
  <c r="O32" i="6"/>
  <c r="R32" i="6"/>
  <c r="E33" i="6"/>
  <c r="I33" i="6"/>
  <c r="D33" i="6"/>
  <c r="O33" i="6"/>
  <c r="R33" i="6"/>
  <c r="E34" i="6"/>
  <c r="I34" i="6"/>
  <c r="D34" i="6"/>
  <c r="O34" i="6"/>
  <c r="R34" i="6"/>
  <c r="E35" i="6"/>
  <c r="I35" i="6"/>
  <c r="D35" i="6"/>
  <c r="O35" i="6"/>
  <c r="R35" i="6"/>
  <c r="E36" i="6"/>
  <c r="I36" i="6"/>
  <c r="S36" i="6"/>
  <c r="D36" i="6"/>
  <c r="O36" i="6"/>
  <c r="R36" i="6"/>
  <c r="E37" i="6"/>
  <c r="I37" i="6"/>
  <c r="D37" i="6"/>
  <c r="O37" i="6"/>
  <c r="R37" i="6"/>
  <c r="E38" i="6"/>
  <c r="I38" i="6"/>
  <c r="D38" i="6"/>
  <c r="O38" i="6"/>
  <c r="R38" i="6"/>
  <c r="E39" i="6"/>
  <c r="I39" i="6"/>
  <c r="D39" i="6"/>
  <c r="O39" i="6"/>
  <c r="R39" i="6"/>
  <c r="E40" i="6"/>
  <c r="I40" i="6"/>
  <c r="D40" i="6"/>
  <c r="O40" i="6"/>
  <c r="R40" i="6"/>
  <c r="E41" i="6"/>
  <c r="I41" i="6"/>
  <c r="D41" i="6"/>
  <c r="O41" i="6"/>
  <c r="R41" i="6"/>
  <c r="E42" i="6"/>
  <c r="I42" i="6"/>
  <c r="D42" i="6"/>
  <c r="O42" i="6"/>
  <c r="R42" i="6"/>
  <c r="E43" i="6"/>
  <c r="I43" i="6"/>
  <c r="D43" i="6"/>
  <c r="O43" i="6"/>
  <c r="R43" i="6"/>
  <c r="E44" i="6"/>
  <c r="I44" i="6"/>
  <c r="D44" i="6"/>
  <c r="O44" i="6"/>
  <c r="R44" i="6"/>
  <c r="E45" i="6"/>
  <c r="I45" i="6"/>
  <c r="D45" i="6"/>
  <c r="O45" i="6"/>
  <c r="E46" i="6"/>
  <c r="I46" i="6"/>
  <c r="D46" i="6"/>
  <c r="O46" i="6"/>
  <c r="E47" i="6"/>
  <c r="I47" i="6"/>
  <c r="D47" i="6"/>
  <c r="O47" i="6"/>
  <c r="R47" i="6"/>
  <c r="E48" i="6"/>
  <c r="I48" i="6"/>
  <c r="D48" i="6"/>
  <c r="O48" i="6"/>
  <c r="R48" i="6"/>
  <c r="E49" i="6"/>
  <c r="I49" i="6"/>
  <c r="D49" i="6"/>
  <c r="O49" i="6"/>
  <c r="R49" i="6"/>
  <c r="E50" i="6"/>
  <c r="I50" i="6"/>
  <c r="D50" i="6"/>
  <c r="O50" i="6"/>
  <c r="R50" i="6"/>
  <c r="E51" i="6"/>
  <c r="I51" i="6"/>
  <c r="D51" i="6"/>
  <c r="O51" i="6"/>
  <c r="R51" i="6"/>
  <c r="E52" i="6"/>
  <c r="I52" i="6"/>
  <c r="D52" i="6"/>
  <c r="O52" i="6"/>
  <c r="R52" i="6"/>
  <c r="E53" i="6"/>
  <c r="I53" i="6"/>
  <c r="D53" i="6"/>
  <c r="O53" i="6"/>
  <c r="R53" i="6"/>
  <c r="E54" i="6"/>
  <c r="I54" i="6"/>
  <c r="D54" i="6"/>
  <c r="O54" i="6"/>
  <c r="R54" i="6"/>
  <c r="E15" i="6"/>
  <c r="I15" i="6"/>
  <c r="D15" i="6"/>
  <c r="O15" i="6"/>
  <c r="R15" i="6"/>
  <c r="E14" i="7"/>
  <c r="J14" i="7"/>
  <c r="D14" i="7"/>
  <c r="O14" i="7"/>
  <c r="R14" i="7"/>
  <c r="E15" i="7"/>
  <c r="J15" i="7"/>
  <c r="D15" i="7"/>
  <c r="O15" i="7"/>
  <c r="Z15" i="7"/>
  <c r="R15" i="7"/>
  <c r="E16" i="7"/>
  <c r="J16" i="7"/>
  <c r="D16" i="7"/>
  <c r="O16" i="7"/>
  <c r="R16" i="7"/>
  <c r="E17" i="7"/>
  <c r="J17" i="7"/>
  <c r="D17" i="7"/>
  <c r="O17" i="7"/>
  <c r="R17" i="7"/>
  <c r="E18" i="7"/>
  <c r="J18" i="7"/>
  <c r="D18" i="7"/>
  <c r="O18" i="7"/>
  <c r="R18" i="7"/>
  <c r="E19" i="7"/>
  <c r="J19" i="7"/>
  <c r="D19" i="7"/>
  <c r="O19" i="7"/>
  <c r="R19" i="7"/>
  <c r="E20" i="7"/>
  <c r="J20" i="7"/>
  <c r="D20" i="7"/>
  <c r="O20" i="7"/>
  <c r="R20" i="7"/>
  <c r="E21" i="7"/>
  <c r="J21" i="7"/>
  <c r="D21" i="7"/>
  <c r="O21" i="7"/>
  <c r="R21" i="7"/>
  <c r="E22" i="7"/>
  <c r="J22" i="7"/>
  <c r="D22" i="7"/>
  <c r="O22" i="7"/>
  <c r="R22" i="7"/>
  <c r="E23" i="7"/>
  <c r="J23" i="7"/>
  <c r="D23" i="7"/>
  <c r="O23" i="7"/>
  <c r="R23" i="7"/>
  <c r="E24" i="7"/>
  <c r="J24" i="7"/>
  <c r="D24" i="7"/>
  <c r="O24" i="7"/>
  <c r="R24" i="7"/>
  <c r="E25" i="7"/>
  <c r="J25" i="7"/>
  <c r="D25" i="7"/>
  <c r="O25" i="7"/>
  <c r="R25" i="7"/>
  <c r="E26" i="7"/>
  <c r="J26" i="7"/>
  <c r="D26" i="7"/>
  <c r="O26" i="7"/>
  <c r="R26" i="7"/>
  <c r="E27" i="7"/>
  <c r="J27" i="7"/>
  <c r="D27" i="7"/>
  <c r="O27" i="7"/>
  <c r="R27" i="7"/>
  <c r="E28" i="7"/>
  <c r="J28" i="7"/>
  <c r="D28" i="7"/>
  <c r="O28" i="7"/>
  <c r="R28" i="7"/>
  <c r="E29" i="7"/>
  <c r="J29" i="7"/>
  <c r="D29" i="7"/>
  <c r="O29" i="7"/>
  <c r="R29" i="7"/>
  <c r="E30" i="7"/>
  <c r="J30" i="7"/>
  <c r="D30" i="7"/>
  <c r="O30" i="7"/>
  <c r="R30" i="7"/>
  <c r="E31" i="7"/>
  <c r="J31" i="7"/>
  <c r="D31" i="7"/>
  <c r="O31" i="7"/>
  <c r="R31" i="7"/>
  <c r="E32" i="7"/>
  <c r="J32" i="7"/>
  <c r="D32" i="7"/>
  <c r="O32" i="7"/>
  <c r="R32" i="7"/>
  <c r="E33" i="7"/>
  <c r="J33" i="7"/>
  <c r="D33" i="7"/>
  <c r="O33" i="7"/>
  <c r="R33" i="7"/>
  <c r="E34" i="7"/>
  <c r="J34" i="7"/>
  <c r="D34" i="7"/>
  <c r="O34" i="7"/>
  <c r="R34" i="7"/>
  <c r="E35" i="7"/>
  <c r="J35" i="7"/>
  <c r="V35" i="7"/>
  <c r="D35" i="7"/>
  <c r="O35" i="7"/>
  <c r="R35" i="7"/>
  <c r="E36" i="7"/>
  <c r="J36" i="7"/>
  <c r="D36" i="7"/>
  <c r="O36" i="7"/>
  <c r="R36" i="7"/>
  <c r="E37" i="7"/>
  <c r="J37" i="7"/>
  <c r="D37" i="7"/>
  <c r="O37" i="7"/>
  <c r="R37" i="7"/>
  <c r="E38" i="7"/>
  <c r="J38" i="7"/>
  <c r="D38" i="7"/>
  <c r="O38" i="7"/>
  <c r="R38" i="7"/>
  <c r="E39" i="7"/>
  <c r="J39" i="7"/>
  <c r="D39" i="7"/>
  <c r="O39" i="7"/>
  <c r="R39" i="7"/>
  <c r="E40" i="7"/>
  <c r="J40" i="7"/>
  <c r="D40" i="7"/>
  <c r="O40" i="7"/>
  <c r="R40" i="7"/>
  <c r="E41" i="7"/>
  <c r="J41" i="7"/>
  <c r="D41" i="7"/>
  <c r="O41" i="7"/>
  <c r="E42" i="7"/>
  <c r="J42" i="7"/>
  <c r="D42" i="7"/>
  <c r="O42" i="7"/>
  <c r="E43" i="7"/>
  <c r="J43" i="7"/>
  <c r="D43" i="7"/>
  <c r="O43" i="7"/>
  <c r="E44" i="7"/>
  <c r="J44" i="7"/>
  <c r="S44" i="7"/>
  <c r="D44" i="7"/>
  <c r="O44" i="7"/>
  <c r="R44" i="7"/>
  <c r="E45" i="7"/>
  <c r="J45" i="7"/>
  <c r="D45" i="7"/>
  <c r="O45" i="7"/>
  <c r="R45" i="7"/>
  <c r="E46" i="7"/>
  <c r="J46" i="7"/>
  <c r="D46" i="7"/>
  <c r="O46" i="7"/>
  <c r="R46" i="7"/>
  <c r="E47" i="7"/>
  <c r="J47" i="7"/>
  <c r="D47" i="7"/>
  <c r="O47" i="7"/>
  <c r="R47" i="7"/>
  <c r="E48" i="7"/>
  <c r="J48" i="7"/>
  <c r="D48" i="7"/>
  <c r="O48" i="7"/>
  <c r="R48" i="7"/>
  <c r="E49" i="7"/>
  <c r="J49" i="7"/>
  <c r="D49" i="7"/>
  <c r="O49" i="7"/>
  <c r="R49" i="7"/>
  <c r="E50" i="7"/>
  <c r="J50" i="7"/>
  <c r="D50" i="7"/>
  <c r="O50" i="7"/>
  <c r="R50" i="7"/>
  <c r="E51" i="7"/>
  <c r="J51" i="7"/>
  <c r="D51" i="7"/>
  <c r="O51" i="7"/>
  <c r="R51" i="7"/>
  <c r="E52" i="7"/>
  <c r="J52" i="7"/>
  <c r="D52" i="7"/>
  <c r="O52" i="7"/>
  <c r="R52" i="7"/>
  <c r="E53" i="7"/>
  <c r="J53" i="7"/>
  <c r="D53" i="7"/>
  <c r="O53" i="7"/>
  <c r="R53" i="7"/>
  <c r="E54" i="7"/>
  <c r="J54" i="7"/>
  <c r="S54" i="7"/>
  <c r="D54" i="7"/>
  <c r="O54" i="7"/>
  <c r="R54" i="7"/>
  <c r="E16" i="8"/>
  <c r="K16" i="8"/>
  <c r="D16" i="8"/>
  <c r="O16" i="8"/>
  <c r="R16" i="8"/>
  <c r="E17" i="8"/>
  <c r="K17" i="8"/>
  <c r="D17" i="8"/>
  <c r="O17" i="8"/>
  <c r="R17" i="8"/>
  <c r="E18" i="8"/>
  <c r="K18" i="8"/>
  <c r="D18" i="8"/>
  <c r="O18" i="8"/>
  <c r="R18" i="8"/>
  <c r="E19" i="8"/>
  <c r="K19" i="8"/>
  <c r="D19" i="8"/>
  <c r="O19" i="8"/>
  <c r="R19" i="8"/>
  <c r="E20" i="8"/>
  <c r="K20" i="8"/>
  <c r="D20" i="8"/>
  <c r="O20" i="8"/>
  <c r="R20" i="8"/>
  <c r="E21" i="8"/>
  <c r="K21" i="8"/>
  <c r="D21" i="8"/>
  <c r="O21" i="8"/>
  <c r="R21" i="8"/>
  <c r="E22" i="8"/>
  <c r="K22" i="8"/>
  <c r="V22" i="8"/>
  <c r="D22" i="8"/>
  <c r="O22" i="8"/>
  <c r="R22" i="8"/>
  <c r="E23" i="8"/>
  <c r="K23" i="8"/>
  <c r="D23" i="8"/>
  <c r="O23" i="8"/>
  <c r="R23" i="8"/>
  <c r="E24" i="8"/>
  <c r="K24" i="8"/>
  <c r="D24" i="8"/>
  <c r="O24" i="8"/>
  <c r="R24" i="8"/>
  <c r="E25" i="8"/>
  <c r="K25" i="8"/>
  <c r="D25" i="8"/>
  <c r="O25" i="8"/>
  <c r="R25" i="8"/>
  <c r="E26" i="8"/>
  <c r="K26" i="8"/>
  <c r="D26" i="8"/>
  <c r="O26" i="8"/>
  <c r="R26" i="8"/>
  <c r="E27" i="8"/>
  <c r="K27" i="8"/>
  <c r="D27" i="8"/>
  <c r="O27" i="8"/>
  <c r="E28" i="8"/>
  <c r="K28" i="8"/>
  <c r="D28" i="8"/>
  <c r="O28" i="8"/>
  <c r="R28" i="8"/>
  <c r="E29" i="8"/>
  <c r="K29" i="8"/>
  <c r="D29" i="8"/>
  <c r="O29" i="8"/>
  <c r="R29" i="8"/>
  <c r="E30" i="8"/>
  <c r="K30" i="8"/>
  <c r="D30" i="8"/>
  <c r="O30" i="8"/>
  <c r="R30" i="8"/>
  <c r="E31" i="8"/>
  <c r="K31" i="8"/>
  <c r="D31" i="8"/>
  <c r="O31" i="8"/>
  <c r="R31" i="8"/>
  <c r="E32" i="8"/>
  <c r="K32" i="8"/>
  <c r="D32" i="8"/>
  <c r="O32" i="8"/>
  <c r="R32" i="8"/>
  <c r="E33" i="8"/>
  <c r="K33" i="8"/>
  <c r="D33" i="8"/>
  <c r="O33" i="8"/>
  <c r="R33" i="8"/>
  <c r="E34" i="8"/>
  <c r="K34" i="8"/>
  <c r="D34" i="8"/>
  <c r="O34" i="8"/>
  <c r="R34" i="8"/>
  <c r="E35" i="8"/>
  <c r="K35" i="8"/>
  <c r="D35" i="8"/>
  <c r="O35" i="8"/>
  <c r="R35" i="8"/>
  <c r="E36" i="8"/>
  <c r="K36" i="8"/>
  <c r="D36" i="8"/>
  <c r="O36" i="8"/>
  <c r="R36" i="8"/>
  <c r="E37" i="8"/>
  <c r="K37" i="8"/>
  <c r="D37" i="8"/>
  <c r="O37" i="8"/>
  <c r="R37" i="8"/>
  <c r="E38" i="8"/>
  <c r="K38" i="8"/>
  <c r="D38" i="8"/>
  <c r="O38" i="8"/>
  <c r="R38" i="8"/>
  <c r="E39" i="8"/>
  <c r="K39" i="8"/>
  <c r="D39" i="8"/>
  <c r="O39" i="8"/>
  <c r="R39" i="8"/>
  <c r="E40" i="8"/>
  <c r="K40" i="8"/>
  <c r="D40" i="8"/>
  <c r="O40" i="8"/>
  <c r="R40" i="8"/>
  <c r="E41" i="8"/>
  <c r="K41" i="8"/>
  <c r="D41" i="8"/>
  <c r="O41" i="8"/>
  <c r="R41" i="8"/>
  <c r="E42" i="8"/>
  <c r="K42" i="8"/>
  <c r="D42" i="8"/>
  <c r="O42" i="8"/>
  <c r="R42" i="8"/>
  <c r="E43" i="8"/>
  <c r="K43" i="8"/>
  <c r="D43" i="8"/>
  <c r="O43" i="8"/>
  <c r="R43" i="8"/>
  <c r="E44" i="8"/>
  <c r="K44" i="8"/>
  <c r="D44" i="8"/>
  <c r="O44" i="8"/>
  <c r="R44" i="8"/>
  <c r="E45" i="8"/>
  <c r="K45" i="8"/>
  <c r="D45" i="8"/>
  <c r="O45" i="8"/>
  <c r="R45" i="8"/>
  <c r="E46" i="8"/>
  <c r="K46" i="8"/>
  <c r="D46" i="8"/>
  <c r="O46" i="8"/>
  <c r="R46" i="8"/>
  <c r="E47" i="8"/>
  <c r="K47" i="8"/>
  <c r="D47" i="8"/>
  <c r="O47" i="8"/>
  <c r="R47" i="8"/>
  <c r="E48" i="8"/>
  <c r="K48" i="8"/>
  <c r="D48" i="8"/>
  <c r="O48" i="8"/>
  <c r="R48" i="8"/>
  <c r="E49" i="8"/>
  <c r="K49" i="8"/>
  <c r="D49" i="8"/>
  <c r="O49" i="8"/>
  <c r="R49" i="8"/>
  <c r="E50" i="8"/>
  <c r="K50" i="8"/>
  <c r="D50" i="8"/>
  <c r="O50" i="8"/>
  <c r="R50" i="8"/>
  <c r="E51" i="8"/>
  <c r="K51" i="8"/>
  <c r="D51" i="8"/>
  <c r="O51" i="8"/>
  <c r="R51" i="8"/>
  <c r="E52" i="8"/>
  <c r="K52" i="8"/>
  <c r="D52" i="8"/>
  <c r="O52" i="8"/>
  <c r="R52" i="8"/>
  <c r="E53" i="8"/>
  <c r="K53" i="8"/>
  <c r="D53" i="8"/>
  <c r="O53" i="8"/>
  <c r="R53" i="8"/>
  <c r="E54" i="8"/>
  <c r="K54" i="8"/>
  <c r="D54" i="8"/>
  <c r="O54" i="8"/>
  <c r="R54" i="8"/>
  <c r="E15" i="8"/>
  <c r="K15" i="8"/>
  <c r="D15" i="8"/>
  <c r="O15" i="8"/>
  <c r="R15" i="8"/>
  <c r="E14" i="8"/>
  <c r="K14" i="8"/>
  <c r="D14" i="8"/>
  <c r="O14" i="8"/>
  <c r="R14" i="8"/>
  <c r="E9" i="8"/>
  <c r="K9" i="8"/>
  <c r="D9" i="8"/>
  <c r="O9" i="8"/>
  <c r="R9" i="8"/>
  <c r="G14" i="10"/>
  <c r="I14" i="10"/>
  <c r="F14" i="10"/>
  <c r="O14" i="10"/>
  <c r="R14" i="10"/>
  <c r="G16" i="10"/>
  <c r="I16" i="10"/>
  <c r="F16" i="10"/>
  <c r="O16" i="10"/>
  <c r="G17" i="10"/>
  <c r="I17" i="10"/>
  <c r="F17" i="10"/>
  <c r="O17" i="10"/>
  <c r="G18" i="10"/>
  <c r="I18" i="10"/>
  <c r="F18" i="10"/>
  <c r="O18" i="10"/>
  <c r="R18" i="10"/>
  <c r="G19" i="10"/>
  <c r="I19" i="10"/>
  <c r="F19" i="10"/>
  <c r="O19" i="10"/>
  <c r="R19" i="10"/>
  <c r="G20" i="10"/>
  <c r="I20" i="10"/>
  <c r="F20" i="10"/>
  <c r="O20" i="10"/>
  <c r="R20" i="10"/>
  <c r="G21" i="10"/>
  <c r="I21" i="10"/>
  <c r="F21" i="10"/>
  <c r="O21" i="10"/>
  <c r="R21" i="10"/>
  <c r="G22" i="10"/>
  <c r="I22" i="10"/>
  <c r="F22" i="10"/>
  <c r="O22" i="10"/>
  <c r="R22" i="10"/>
  <c r="G23" i="10"/>
  <c r="I23" i="10"/>
  <c r="F23" i="10"/>
  <c r="O23" i="10"/>
  <c r="R23" i="10"/>
  <c r="G24" i="10"/>
  <c r="I24" i="10"/>
  <c r="F24" i="10"/>
  <c r="O24" i="10"/>
  <c r="R24" i="10"/>
  <c r="G25" i="10"/>
  <c r="I25" i="10"/>
  <c r="F25" i="10"/>
  <c r="O25" i="10"/>
  <c r="U25" i="10"/>
  <c r="G26" i="10"/>
  <c r="I26" i="10"/>
  <c r="F26" i="10"/>
  <c r="O26" i="10"/>
  <c r="R26" i="10"/>
  <c r="G27" i="10"/>
  <c r="I27" i="10"/>
  <c r="F27" i="10"/>
  <c r="O27" i="10"/>
  <c r="R27" i="10"/>
  <c r="G28" i="10"/>
  <c r="I28" i="10"/>
  <c r="F28" i="10"/>
  <c r="O28" i="10"/>
  <c r="R28" i="10"/>
  <c r="G29" i="10"/>
  <c r="I29" i="10"/>
  <c r="F29" i="10"/>
  <c r="O29" i="10"/>
  <c r="R29" i="10"/>
  <c r="G30" i="10"/>
  <c r="I30" i="10"/>
  <c r="F30" i="10"/>
  <c r="O30" i="10"/>
  <c r="R30" i="10"/>
  <c r="G31" i="10"/>
  <c r="I31" i="10"/>
  <c r="F31" i="10"/>
  <c r="O31" i="10"/>
  <c r="R31" i="10"/>
  <c r="G32" i="10"/>
  <c r="I32" i="10"/>
  <c r="F32" i="10"/>
  <c r="O32" i="10"/>
  <c r="R32" i="10"/>
  <c r="G33" i="10"/>
  <c r="I33" i="10"/>
  <c r="F33" i="10"/>
  <c r="O33" i="10"/>
  <c r="G34" i="10"/>
  <c r="I34" i="10"/>
  <c r="F34" i="10"/>
  <c r="O34" i="10"/>
  <c r="R34" i="10"/>
  <c r="G35" i="10"/>
  <c r="I35" i="10"/>
  <c r="F35" i="10"/>
  <c r="O35" i="10"/>
  <c r="R35" i="10"/>
  <c r="G36" i="10"/>
  <c r="I36" i="10"/>
  <c r="F36" i="10"/>
  <c r="O36" i="10"/>
  <c r="R36" i="10"/>
  <c r="G37" i="10"/>
  <c r="I37" i="10"/>
  <c r="F37" i="10"/>
  <c r="O37" i="10"/>
  <c r="R37" i="10"/>
  <c r="G38" i="10"/>
  <c r="I38" i="10"/>
  <c r="F38" i="10"/>
  <c r="O38" i="10"/>
  <c r="R38" i="10"/>
  <c r="G39" i="10"/>
  <c r="I39" i="10"/>
  <c r="F39" i="10"/>
  <c r="O39" i="10"/>
  <c r="R39" i="10"/>
  <c r="G40" i="10"/>
  <c r="I40" i="10"/>
  <c r="F40" i="10"/>
  <c r="O40" i="10"/>
  <c r="R40" i="10"/>
  <c r="G41" i="10"/>
  <c r="I41" i="10"/>
  <c r="F41" i="10"/>
  <c r="O41" i="10"/>
  <c r="R41" i="10"/>
  <c r="G42" i="10"/>
  <c r="I42" i="10"/>
  <c r="F42" i="10"/>
  <c r="O42" i="10"/>
  <c r="R42" i="10"/>
  <c r="G43" i="10"/>
  <c r="I43" i="10"/>
  <c r="F43" i="10"/>
  <c r="O43" i="10"/>
  <c r="R43" i="10"/>
  <c r="G44" i="10"/>
  <c r="I44" i="10"/>
  <c r="F44" i="10"/>
  <c r="O44" i="10"/>
  <c r="R44" i="10"/>
  <c r="G45" i="10"/>
  <c r="I45" i="10"/>
  <c r="F45" i="10"/>
  <c r="O45" i="10"/>
  <c r="R45" i="10"/>
  <c r="G46" i="10"/>
  <c r="I46" i="10"/>
  <c r="F46" i="10"/>
  <c r="O46" i="10"/>
  <c r="R46" i="10"/>
  <c r="G47" i="10"/>
  <c r="I47" i="10"/>
  <c r="F47" i="10"/>
  <c r="O47" i="10"/>
  <c r="R47" i="10"/>
  <c r="G48" i="10"/>
  <c r="I48" i="10"/>
  <c r="F48" i="10"/>
  <c r="O48" i="10"/>
  <c r="R48" i="10"/>
  <c r="G49" i="10"/>
  <c r="I49" i="10"/>
  <c r="F49" i="10"/>
  <c r="O49" i="10"/>
  <c r="R49" i="10"/>
  <c r="G50" i="10"/>
  <c r="I50" i="10"/>
  <c r="F50" i="10"/>
  <c r="O50" i="10"/>
  <c r="R50" i="10"/>
  <c r="G51" i="10"/>
  <c r="I51" i="10"/>
  <c r="F51" i="10"/>
  <c r="O51" i="10"/>
  <c r="R51" i="10"/>
  <c r="G52" i="10"/>
  <c r="I52" i="10"/>
  <c r="F52" i="10"/>
  <c r="O52" i="10"/>
  <c r="R52" i="10"/>
  <c r="G53" i="10"/>
  <c r="I53" i="10"/>
  <c r="F53" i="10"/>
  <c r="O53" i="10"/>
  <c r="R53" i="10"/>
  <c r="G54" i="10"/>
  <c r="I54" i="10"/>
  <c r="F54" i="10"/>
  <c r="O54" i="10"/>
  <c r="R54" i="10"/>
  <c r="G15" i="10"/>
  <c r="I15" i="10"/>
  <c r="F15" i="10"/>
  <c r="O15" i="10"/>
  <c r="R15" i="10"/>
  <c r="G14" i="12"/>
  <c r="K14" i="12"/>
  <c r="F14" i="12"/>
  <c r="O14" i="12"/>
  <c r="G16" i="11"/>
  <c r="J16" i="11"/>
  <c r="F16" i="11"/>
  <c r="O16" i="11"/>
  <c r="R16" i="11"/>
  <c r="G17" i="11"/>
  <c r="J17" i="11"/>
  <c r="F17" i="11"/>
  <c r="O17" i="11"/>
  <c r="R17" i="11"/>
  <c r="G18" i="11"/>
  <c r="J18" i="11"/>
  <c r="F18" i="11"/>
  <c r="O18" i="11"/>
  <c r="G19" i="11"/>
  <c r="J19" i="11"/>
  <c r="F19" i="11"/>
  <c r="O19" i="11"/>
  <c r="G20" i="11"/>
  <c r="J20" i="11"/>
  <c r="F20" i="11"/>
  <c r="O20" i="11"/>
  <c r="G21" i="11"/>
  <c r="J21" i="11"/>
  <c r="F21" i="11"/>
  <c r="O21" i="11"/>
  <c r="G22" i="11"/>
  <c r="J22" i="11"/>
  <c r="F22" i="11"/>
  <c r="O22" i="11"/>
  <c r="G23" i="11"/>
  <c r="J23" i="11"/>
  <c r="F23" i="11"/>
  <c r="O23" i="11"/>
  <c r="G24" i="11"/>
  <c r="J24" i="11"/>
  <c r="F24" i="11"/>
  <c r="O24" i="11"/>
  <c r="G25" i="11"/>
  <c r="J25" i="11"/>
  <c r="F25" i="11"/>
  <c r="O25" i="11"/>
  <c r="G26" i="11"/>
  <c r="J26" i="11"/>
  <c r="F26" i="11"/>
  <c r="O26" i="11"/>
  <c r="G27" i="11"/>
  <c r="J27" i="11"/>
  <c r="F27" i="11"/>
  <c r="O27" i="11"/>
  <c r="R27" i="11"/>
  <c r="G28" i="11"/>
  <c r="J28" i="11"/>
  <c r="F28" i="11"/>
  <c r="O28" i="11"/>
  <c r="R28" i="11"/>
  <c r="G29" i="11"/>
  <c r="J29" i="11"/>
  <c r="F29" i="11"/>
  <c r="O29" i="11"/>
  <c r="R29" i="11"/>
  <c r="G30" i="11"/>
  <c r="J30" i="11"/>
  <c r="F30" i="11"/>
  <c r="O30" i="11"/>
  <c r="G31" i="11"/>
  <c r="J31" i="11"/>
  <c r="F31" i="11"/>
  <c r="O31" i="11"/>
  <c r="R31" i="11"/>
  <c r="G32" i="11"/>
  <c r="J32" i="11"/>
  <c r="F32" i="11"/>
  <c r="O32" i="11"/>
  <c r="R32" i="11"/>
  <c r="G33" i="11"/>
  <c r="J33" i="11"/>
  <c r="F33" i="11"/>
  <c r="O33" i="11"/>
  <c r="R33" i="11"/>
  <c r="G34" i="11"/>
  <c r="J34" i="11"/>
  <c r="F34" i="11"/>
  <c r="O34" i="11"/>
  <c r="G35" i="11"/>
  <c r="J35" i="11"/>
  <c r="F35" i="11"/>
  <c r="O35" i="11"/>
  <c r="R35" i="11"/>
  <c r="G36" i="11"/>
  <c r="J36" i="11"/>
  <c r="F36" i="11"/>
  <c r="O36" i="11"/>
  <c r="R36" i="11"/>
  <c r="G37" i="11"/>
  <c r="J37" i="11"/>
  <c r="F37" i="11"/>
  <c r="O37" i="11"/>
  <c r="R37" i="11"/>
  <c r="G38" i="11"/>
  <c r="J38" i="11"/>
  <c r="F38" i="11"/>
  <c r="O38" i="11"/>
  <c r="G39" i="11"/>
  <c r="J39" i="11"/>
  <c r="F39" i="11"/>
  <c r="O39" i="11"/>
  <c r="G40" i="11"/>
  <c r="J40" i="11"/>
  <c r="F40" i="11"/>
  <c r="O40" i="11"/>
  <c r="G41" i="11"/>
  <c r="J41" i="11"/>
  <c r="F41" i="11"/>
  <c r="O41" i="11"/>
  <c r="R41" i="11"/>
  <c r="G42" i="11"/>
  <c r="J42" i="11"/>
  <c r="F42" i="11"/>
  <c r="O42" i="11"/>
  <c r="G43" i="11"/>
  <c r="J43" i="11"/>
  <c r="F43" i="11"/>
  <c r="O43" i="11"/>
  <c r="G44" i="11"/>
  <c r="J44" i="11"/>
  <c r="F44" i="11"/>
  <c r="O44" i="11"/>
  <c r="G45" i="11"/>
  <c r="J45" i="11"/>
  <c r="F45" i="11"/>
  <c r="O45" i="11"/>
  <c r="R45" i="11"/>
  <c r="G46" i="11"/>
  <c r="J46" i="11"/>
  <c r="F46" i="11"/>
  <c r="O46" i="11"/>
  <c r="G47" i="11"/>
  <c r="J47" i="11"/>
  <c r="F47" i="11"/>
  <c r="O47" i="11"/>
  <c r="R47" i="11"/>
  <c r="G48" i="11"/>
  <c r="J48" i="11"/>
  <c r="F48" i="11"/>
  <c r="O48" i="11"/>
  <c r="R48" i="11"/>
  <c r="G49" i="11"/>
  <c r="J49" i="11"/>
  <c r="F49" i="11"/>
  <c r="O49" i="11"/>
  <c r="R49" i="11"/>
  <c r="G50" i="11"/>
  <c r="J50" i="11"/>
  <c r="F50" i="11"/>
  <c r="O50" i="11"/>
  <c r="G51" i="11"/>
  <c r="J51" i="11"/>
  <c r="F51" i="11"/>
  <c r="O51" i="11"/>
  <c r="R51" i="11"/>
  <c r="G52" i="11"/>
  <c r="J52" i="11"/>
  <c r="F52" i="11"/>
  <c r="O52" i="11"/>
  <c r="R52" i="11"/>
  <c r="G53" i="11"/>
  <c r="J53" i="11"/>
  <c r="F53" i="11"/>
  <c r="O53" i="11"/>
  <c r="R53" i="11"/>
  <c r="G54" i="11"/>
  <c r="J54" i="11"/>
  <c r="F54" i="11"/>
  <c r="O54" i="11"/>
  <c r="G15" i="11"/>
  <c r="J15" i="11"/>
  <c r="F15" i="11"/>
  <c r="O15" i="11"/>
  <c r="G14" i="11"/>
  <c r="J14" i="11"/>
  <c r="F14" i="11"/>
  <c r="O14" i="11"/>
  <c r="G15" i="12"/>
  <c r="K15" i="12"/>
  <c r="F15" i="12"/>
  <c r="O15" i="12"/>
  <c r="R15" i="12"/>
  <c r="G13" i="12"/>
  <c r="K13" i="12"/>
  <c r="F13" i="12"/>
  <c r="O13" i="12"/>
  <c r="G16" i="12"/>
  <c r="K16" i="12"/>
  <c r="F16" i="12"/>
  <c r="O16" i="12"/>
  <c r="R16" i="12"/>
  <c r="G17" i="12"/>
  <c r="K17" i="12"/>
  <c r="F17" i="12"/>
  <c r="O17" i="12"/>
  <c r="G18" i="12"/>
  <c r="K18" i="12"/>
  <c r="F18" i="12"/>
  <c r="O18" i="12"/>
  <c r="G19" i="12"/>
  <c r="K19" i="12"/>
  <c r="F19" i="12"/>
  <c r="O19" i="12"/>
  <c r="G20" i="12"/>
  <c r="K20" i="12"/>
  <c r="F20" i="12"/>
  <c r="O20" i="12"/>
  <c r="R20" i="12"/>
  <c r="G21" i="12"/>
  <c r="K21" i="12"/>
  <c r="F21" i="12"/>
  <c r="O21" i="12"/>
  <c r="R21" i="12"/>
  <c r="G22" i="12"/>
  <c r="K22" i="12"/>
  <c r="F22" i="12"/>
  <c r="O22" i="12"/>
  <c r="G23" i="12"/>
  <c r="K23" i="12"/>
  <c r="F23" i="12"/>
  <c r="O23" i="12"/>
  <c r="G24" i="12"/>
  <c r="K24" i="12"/>
  <c r="F24" i="12"/>
  <c r="O24" i="12"/>
  <c r="G25" i="12"/>
  <c r="K25" i="12"/>
  <c r="F25" i="12"/>
  <c r="O25" i="12"/>
  <c r="G26" i="12"/>
  <c r="K26" i="12"/>
  <c r="F26" i="12"/>
  <c r="O26" i="12"/>
  <c r="G27" i="12"/>
  <c r="K27" i="12"/>
  <c r="F27" i="12"/>
  <c r="O27" i="12"/>
  <c r="G28" i="12"/>
  <c r="K28" i="12"/>
  <c r="F28" i="12"/>
  <c r="O28" i="12"/>
  <c r="G29" i="12"/>
  <c r="K29" i="12"/>
  <c r="F29" i="12"/>
  <c r="O29" i="12"/>
  <c r="G30" i="12"/>
  <c r="K30" i="12"/>
  <c r="F30" i="12"/>
  <c r="O30" i="12"/>
  <c r="U30" i="12"/>
  <c r="G31" i="12"/>
  <c r="K31" i="12"/>
  <c r="F31" i="12"/>
  <c r="O31" i="12"/>
  <c r="U31" i="12"/>
  <c r="G32" i="12"/>
  <c r="K32" i="12"/>
  <c r="F32" i="12"/>
  <c r="O32" i="12"/>
  <c r="G33" i="12"/>
  <c r="K33" i="12"/>
  <c r="F33" i="12"/>
  <c r="O33" i="12"/>
  <c r="G34" i="12"/>
  <c r="K34" i="12"/>
  <c r="F34" i="12"/>
  <c r="O34" i="12"/>
  <c r="G35" i="12"/>
  <c r="K35" i="12"/>
  <c r="F35" i="12"/>
  <c r="O35" i="12"/>
  <c r="R35" i="12"/>
  <c r="G36" i="12"/>
  <c r="K36" i="12"/>
  <c r="F36" i="12"/>
  <c r="O36" i="12"/>
  <c r="G37" i="12"/>
  <c r="K37" i="12"/>
  <c r="F37" i="12"/>
  <c r="O37" i="12"/>
  <c r="G38" i="12"/>
  <c r="K38" i="12"/>
  <c r="F38" i="12"/>
  <c r="O38" i="12"/>
  <c r="G39" i="12"/>
  <c r="K39" i="12"/>
  <c r="F39" i="12"/>
  <c r="O39" i="12"/>
  <c r="G40" i="12"/>
  <c r="K40" i="12"/>
  <c r="F40" i="12"/>
  <c r="O40" i="12"/>
  <c r="U40" i="12"/>
  <c r="G41" i="12"/>
  <c r="K41" i="12"/>
  <c r="F41" i="12"/>
  <c r="O41" i="12"/>
  <c r="R41" i="12"/>
  <c r="G42" i="12"/>
  <c r="K42" i="12"/>
  <c r="S42" i="12"/>
  <c r="F42" i="12"/>
  <c r="O42" i="12"/>
  <c r="G43" i="12"/>
  <c r="K43" i="12"/>
  <c r="F43" i="12"/>
  <c r="O43" i="12"/>
  <c r="G44" i="12"/>
  <c r="K44" i="12"/>
  <c r="F44" i="12"/>
  <c r="O44" i="12"/>
  <c r="M44" i="12"/>
  <c r="AA44" i="12"/>
  <c r="G45" i="12"/>
  <c r="K45" i="12"/>
  <c r="F45" i="12"/>
  <c r="O45" i="12"/>
  <c r="G46" i="12"/>
  <c r="K46" i="12"/>
  <c r="F46" i="12"/>
  <c r="O46" i="12"/>
  <c r="G47" i="12"/>
  <c r="K47" i="12"/>
  <c r="F47" i="12"/>
  <c r="O47" i="12"/>
  <c r="R47" i="12"/>
  <c r="G48" i="12"/>
  <c r="K48" i="12"/>
  <c r="F48" i="12"/>
  <c r="O48" i="12"/>
  <c r="G49" i="12"/>
  <c r="K49" i="12"/>
  <c r="F49" i="12"/>
  <c r="O49" i="12"/>
  <c r="G50" i="12"/>
  <c r="K50" i="12"/>
  <c r="F50" i="12"/>
  <c r="O50" i="12"/>
  <c r="G51" i="12"/>
  <c r="K51" i="12"/>
  <c r="F51" i="12"/>
  <c r="O51" i="12"/>
  <c r="G52" i="12"/>
  <c r="K52" i="12"/>
  <c r="F52" i="12"/>
  <c r="O52" i="12"/>
  <c r="G53" i="12"/>
  <c r="K53" i="12"/>
  <c r="F53" i="12"/>
  <c r="O53" i="12"/>
  <c r="U53" i="12"/>
  <c r="G54" i="12"/>
  <c r="K54" i="12"/>
  <c r="F54" i="12"/>
  <c r="O54" i="12"/>
  <c r="G9" i="12"/>
  <c r="K9" i="12"/>
  <c r="F9" i="12"/>
  <c r="O9" i="12"/>
  <c r="G10" i="12"/>
  <c r="K10" i="12"/>
  <c r="G11" i="12"/>
  <c r="K11" i="12"/>
  <c r="G12" i="12"/>
  <c r="K12" i="12"/>
  <c r="J9" i="12"/>
  <c r="J10" i="12"/>
  <c r="F10" i="12"/>
  <c r="O10" i="12"/>
  <c r="J11" i="12"/>
  <c r="F11" i="12"/>
  <c r="O11" i="12"/>
  <c r="J12" i="12"/>
  <c r="F12" i="12"/>
  <c r="O12" i="12"/>
  <c r="U12" i="12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U15" i="12"/>
  <c r="U20" i="12"/>
  <c r="U21" i="12"/>
  <c r="U28" i="12"/>
  <c r="V38" i="12"/>
  <c r="U41" i="12"/>
  <c r="M9" i="12"/>
  <c r="M10" i="12"/>
  <c r="M11" i="12"/>
  <c r="M12" i="12"/>
  <c r="M13" i="12"/>
  <c r="M14" i="12"/>
  <c r="M15" i="12"/>
  <c r="AA15" i="12"/>
  <c r="M16" i="12"/>
  <c r="M17" i="12"/>
  <c r="M18" i="12"/>
  <c r="M19" i="12"/>
  <c r="M20" i="12"/>
  <c r="M21" i="12"/>
  <c r="AA21" i="12"/>
  <c r="M22" i="12"/>
  <c r="M23" i="12"/>
  <c r="M24" i="12"/>
  <c r="M25" i="12"/>
  <c r="M26" i="12"/>
  <c r="M27" i="12"/>
  <c r="M28" i="12"/>
  <c r="M29" i="12"/>
  <c r="M30" i="12"/>
  <c r="AA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5" i="12"/>
  <c r="M46" i="12"/>
  <c r="M47" i="12"/>
  <c r="M48" i="12"/>
  <c r="AA48" i="12"/>
  <c r="M49" i="12"/>
  <c r="M50" i="12"/>
  <c r="M51" i="12"/>
  <c r="M52" i="12"/>
  <c r="M53" i="12"/>
  <c r="M54" i="12"/>
  <c r="AG54" i="12"/>
  <c r="AG50" i="12"/>
  <c r="AG46" i="12"/>
  <c r="AG55" i="12"/>
  <c r="AG51" i="12"/>
  <c r="AG47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G10" i="11"/>
  <c r="J10" i="11"/>
  <c r="G11" i="11"/>
  <c r="J11" i="11"/>
  <c r="G12" i="11"/>
  <c r="J12" i="11"/>
  <c r="G13" i="11"/>
  <c r="J13" i="11"/>
  <c r="G9" i="11"/>
  <c r="J9" i="11"/>
  <c r="I9" i="11"/>
  <c r="F9" i="11"/>
  <c r="O9" i="11"/>
  <c r="I10" i="11"/>
  <c r="F10" i="11"/>
  <c r="O10" i="11"/>
  <c r="I11" i="11"/>
  <c r="F11" i="11"/>
  <c r="O11" i="11"/>
  <c r="I12" i="11"/>
  <c r="F12" i="11"/>
  <c r="O12" i="11"/>
  <c r="U12" i="11"/>
  <c r="I13" i="11"/>
  <c r="F13" i="11"/>
  <c r="O13" i="1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U14" i="11"/>
  <c r="U16" i="11"/>
  <c r="U17" i="11"/>
  <c r="V20" i="11"/>
  <c r="V23" i="11"/>
  <c r="V24" i="11"/>
  <c r="U27" i="11"/>
  <c r="U28" i="11"/>
  <c r="U29" i="11"/>
  <c r="U31" i="11"/>
  <c r="U32" i="11"/>
  <c r="U33" i="11"/>
  <c r="U35" i="11"/>
  <c r="U36" i="11"/>
  <c r="U37" i="11"/>
  <c r="U38" i="11"/>
  <c r="U41" i="11"/>
  <c r="V44" i="11"/>
  <c r="U45" i="11"/>
  <c r="U46" i="11"/>
  <c r="U47" i="11"/>
  <c r="U48" i="11"/>
  <c r="U49" i="11"/>
  <c r="U52" i="11"/>
  <c r="U53" i="11"/>
  <c r="U54" i="11"/>
  <c r="Z16" i="11"/>
  <c r="Z20" i="11"/>
  <c r="Z23" i="11"/>
  <c r="Z24" i="11"/>
  <c r="Z27" i="11"/>
  <c r="Z28" i="11"/>
  <c r="Z32" i="11"/>
  <c r="Z36" i="11"/>
  <c r="Z41" i="11"/>
  <c r="Z44" i="11"/>
  <c r="M9" i="11"/>
  <c r="M10" i="11"/>
  <c r="M11" i="11"/>
  <c r="M12" i="11"/>
  <c r="M13" i="11"/>
  <c r="M14" i="11"/>
  <c r="M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M39" i="11"/>
  <c r="AA39" i="11"/>
  <c r="M40" i="11"/>
  <c r="AA40" i="11"/>
  <c r="M41" i="11"/>
  <c r="AA41" i="11"/>
  <c r="M42" i="11"/>
  <c r="M43" i="11"/>
  <c r="AA43" i="11"/>
  <c r="M44" i="11"/>
  <c r="AA44" i="11"/>
  <c r="M45" i="11"/>
  <c r="AA45" i="11"/>
  <c r="M46" i="11"/>
  <c r="M47" i="11"/>
  <c r="AA47" i="11"/>
  <c r="M48" i="11"/>
  <c r="AA48" i="11"/>
  <c r="M49" i="11"/>
  <c r="AA49" i="11"/>
  <c r="M50" i="11"/>
  <c r="M51" i="11"/>
  <c r="AA51" i="11"/>
  <c r="M52" i="11"/>
  <c r="AA52" i="11"/>
  <c r="M53" i="11"/>
  <c r="AA53" i="11"/>
  <c r="M54" i="11"/>
  <c r="AG54" i="11"/>
  <c r="AG50" i="11"/>
  <c r="AG46" i="11"/>
  <c r="AG55" i="11"/>
  <c r="AG51" i="11"/>
  <c r="AG47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G10" i="10"/>
  <c r="I10" i="10"/>
  <c r="G11" i="10"/>
  <c r="I11" i="10"/>
  <c r="V11" i="10"/>
  <c r="G12" i="10"/>
  <c r="I12" i="10"/>
  <c r="G13" i="10"/>
  <c r="I13" i="10"/>
  <c r="F9" i="10"/>
  <c r="O9" i="10"/>
  <c r="G9" i="10"/>
  <c r="I9" i="10"/>
  <c r="F10" i="10"/>
  <c r="O10" i="10"/>
  <c r="M10" i="10"/>
  <c r="AA10" i="10"/>
  <c r="F11" i="10"/>
  <c r="O11" i="10"/>
  <c r="F12" i="10"/>
  <c r="O12" i="10"/>
  <c r="F13" i="10"/>
  <c r="O13" i="10"/>
  <c r="E9" i="10"/>
  <c r="K9" i="10"/>
  <c r="D9" i="10"/>
  <c r="E10" i="10"/>
  <c r="K10" i="10"/>
  <c r="D10" i="10"/>
  <c r="E11" i="10"/>
  <c r="K11" i="10"/>
  <c r="D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U14" i="10"/>
  <c r="U15" i="10"/>
  <c r="V16" i="10"/>
  <c r="U18" i="10"/>
  <c r="U19" i="10"/>
  <c r="V19" i="10"/>
  <c r="Y19" i="10"/>
  <c r="V20" i="10"/>
  <c r="U22" i="10"/>
  <c r="U23" i="10"/>
  <c r="V23" i="10"/>
  <c r="U24" i="10"/>
  <c r="U26" i="10"/>
  <c r="U27" i="10"/>
  <c r="V27" i="10"/>
  <c r="U28" i="10"/>
  <c r="V28" i="10"/>
  <c r="U29" i="10"/>
  <c r="U30" i="10"/>
  <c r="U31" i="10"/>
  <c r="U32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Z19" i="10"/>
  <c r="Z27" i="10"/>
  <c r="Z28" i="10"/>
  <c r="M9" i="10"/>
  <c r="M11" i="10"/>
  <c r="M12" i="10"/>
  <c r="M13" i="10"/>
  <c r="M14" i="10"/>
  <c r="AA14" i="10"/>
  <c r="M15" i="10"/>
  <c r="AA15" i="10"/>
  <c r="M16" i="10"/>
  <c r="M17" i="10"/>
  <c r="M18" i="10"/>
  <c r="AA18" i="10"/>
  <c r="M19" i="10"/>
  <c r="AA19" i="10"/>
  <c r="M20" i="10"/>
  <c r="M21" i="10"/>
  <c r="M22" i="10"/>
  <c r="AA22" i="10"/>
  <c r="M23" i="10"/>
  <c r="AA23" i="10"/>
  <c r="M24" i="10"/>
  <c r="AA24" i="10"/>
  <c r="M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G54" i="10"/>
  <c r="AG50" i="10"/>
  <c r="AG46" i="10"/>
  <c r="AG55" i="10"/>
  <c r="AG51" i="10"/>
  <c r="AG47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E10" i="8"/>
  <c r="K10" i="8"/>
  <c r="E11" i="8"/>
  <c r="K11" i="8"/>
  <c r="E12" i="8"/>
  <c r="K12" i="8"/>
  <c r="E13" i="8"/>
  <c r="K13" i="8"/>
  <c r="J9" i="8"/>
  <c r="J10" i="8"/>
  <c r="D10" i="8"/>
  <c r="O10" i="8"/>
  <c r="J11" i="8"/>
  <c r="D11" i="8"/>
  <c r="O11" i="8"/>
  <c r="J12" i="8"/>
  <c r="D12" i="8"/>
  <c r="O12" i="8"/>
  <c r="J13" i="8"/>
  <c r="D13" i="8"/>
  <c r="O13" i="8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U9" i="8"/>
  <c r="U15" i="8"/>
  <c r="U16" i="8"/>
  <c r="U17" i="8"/>
  <c r="U18" i="8"/>
  <c r="V18" i="8"/>
  <c r="V19" i="8"/>
  <c r="U20" i="8"/>
  <c r="U21" i="8"/>
  <c r="U22" i="8"/>
  <c r="U23" i="8"/>
  <c r="U25" i="8"/>
  <c r="U26" i="8"/>
  <c r="V27" i="8"/>
  <c r="U29" i="8"/>
  <c r="U30" i="8"/>
  <c r="V30" i="8"/>
  <c r="V31" i="8"/>
  <c r="U32" i="8"/>
  <c r="U33" i="8"/>
  <c r="U34" i="8"/>
  <c r="U35" i="8"/>
  <c r="U37" i="8"/>
  <c r="U38" i="8"/>
  <c r="U39" i="8"/>
  <c r="V39" i="8"/>
  <c r="U40" i="8"/>
  <c r="U41" i="8"/>
  <c r="U42" i="8"/>
  <c r="U43" i="8"/>
  <c r="U45" i="8"/>
  <c r="U46" i="8"/>
  <c r="U47" i="8"/>
  <c r="U48" i="8"/>
  <c r="U49" i="8"/>
  <c r="U50" i="8"/>
  <c r="V51" i="8"/>
  <c r="U53" i="8"/>
  <c r="U54" i="8"/>
  <c r="Z22" i="8"/>
  <c r="Z30" i="8"/>
  <c r="Z31" i="8"/>
  <c r="Z39" i="8"/>
  <c r="Z54" i="8"/>
  <c r="M9" i="8"/>
  <c r="AA9" i="8"/>
  <c r="M10" i="8"/>
  <c r="M11" i="8"/>
  <c r="M12" i="8"/>
  <c r="M13" i="8"/>
  <c r="M14" i="8"/>
  <c r="M15" i="8"/>
  <c r="AA15" i="8"/>
  <c r="M16" i="8"/>
  <c r="AA16" i="8"/>
  <c r="M17" i="8"/>
  <c r="AA17" i="8"/>
  <c r="M18" i="8"/>
  <c r="M19" i="8"/>
  <c r="AA19" i="8"/>
  <c r="M20" i="8"/>
  <c r="M21" i="8"/>
  <c r="AA21" i="8"/>
  <c r="M22" i="8"/>
  <c r="AA22" i="8"/>
  <c r="M23" i="8"/>
  <c r="AA23" i="8"/>
  <c r="M24" i="8"/>
  <c r="M25" i="8"/>
  <c r="AA25" i="8"/>
  <c r="M26" i="8"/>
  <c r="AA26" i="8"/>
  <c r="M27" i="8"/>
  <c r="M28" i="8"/>
  <c r="M29" i="8"/>
  <c r="AA29" i="8"/>
  <c r="M30" i="8"/>
  <c r="AA30" i="8"/>
  <c r="M31" i="8"/>
  <c r="M32" i="8"/>
  <c r="M33" i="8"/>
  <c r="AA33" i="8"/>
  <c r="M34" i="8"/>
  <c r="AA34" i="8"/>
  <c r="M35" i="8"/>
  <c r="AA35" i="8"/>
  <c r="M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M45" i="8"/>
  <c r="AA45" i="8"/>
  <c r="M46" i="8"/>
  <c r="AA46" i="8"/>
  <c r="M47" i="8"/>
  <c r="AA47" i="8"/>
  <c r="M48" i="8"/>
  <c r="AA48" i="8"/>
  <c r="M49" i="8"/>
  <c r="AA49" i="8"/>
  <c r="M50" i="8"/>
  <c r="M51" i="8"/>
  <c r="M52" i="8"/>
  <c r="M53" i="8"/>
  <c r="AA53" i="8"/>
  <c r="M54" i="8"/>
  <c r="AA54" i="8"/>
  <c r="AG54" i="8"/>
  <c r="AG50" i="8"/>
  <c r="AG46" i="8"/>
  <c r="AG55" i="8"/>
  <c r="AG51" i="8"/>
  <c r="AG47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E10" i="7"/>
  <c r="J10" i="7"/>
  <c r="E11" i="7"/>
  <c r="J11" i="7"/>
  <c r="E12" i="7"/>
  <c r="J12" i="7"/>
  <c r="E13" i="7"/>
  <c r="J13" i="7"/>
  <c r="E9" i="7"/>
  <c r="J9" i="7"/>
  <c r="D9" i="7"/>
  <c r="O9" i="7"/>
  <c r="U9" i="7"/>
  <c r="I9" i="7"/>
  <c r="I10" i="7"/>
  <c r="D10" i="7"/>
  <c r="O10" i="7"/>
  <c r="U10" i="7"/>
  <c r="I11" i="7"/>
  <c r="D11" i="7"/>
  <c r="O11" i="7"/>
  <c r="I12" i="7"/>
  <c r="D12" i="7"/>
  <c r="O12" i="7"/>
  <c r="I13" i="7"/>
  <c r="D13" i="7"/>
  <c r="O13" i="7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U14" i="7"/>
  <c r="V14" i="7"/>
  <c r="U15" i="7"/>
  <c r="U17" i="7"/>
  <c r="V17" i="7"/>
  <c r="U18" i="7"/>
  <c r="U19" i="7"/>
  <c r="V19" i="7"/>
  <c r="U20" i="7"/>
  <c r="V21" i="7"/>
  <c r="U22" i="7"/>
  <c r="U23" i="7"/>
  <c r="U25" i="7"/>
  <c r="V25" i="7"/>
  <c r="Y25" i="7"/>
  <c r="U26" i="7"/>
  <c r="U27" i="7"/>
  <c r="V27" i="7"/>
  <c r="V29" i="7"/>
  <c r="U30" i="7"/>
  <c r="U31" i="7"/>
  <c r="U34" i="7"/>
  <c r="U35" i="7"/>
  <c r="U36" i="7"/>
  <c r="V37" i="7"/>
  <c r="U38" i="7"/>
  <c r="U39" i="7"/>
  <c r="U40" i="7"/>
  <c r="V41" i="7"/>
  <c r="V42" i="7"/>
  <c r="V43" i="7"/>
  <c r="U44" i="7"/>
  <c r="V44" i="7"/>
  <c r="U46" i="7"/>
  <c r="V46" i="7"/>
  <c r="U48" i="7"/>
  <c r="U49" i="7"/>
  <c r="U50" i="7"/>
  <c r="U51" i="7"/>
  <c r="U52" i="7"/>
  <c r="U53" i="7"/>
  <c r="U54" i="7"/>
  <c r="V54" i="7"/>
  <c r="Z14" i="7"/>
  <c r="Z19" i="7"/>
  <c r="Z27" i="7"/>
  <c r="Z35" i="7"/>
  <c r="Z44" i="7"/>
  <c r="Z54" i="7"/>
  <c r="M9" i="7"/>
  <c r="M10" i="7"/>
  <c r="M11" i="7"/>
  <c r="M12" i="7"/>
  <c r="M13" i="7"/>
  <c r="M14" i="7"/>
  <c r="AA14" i="7"/>
  <c r="M15" i="7"/>
  <c r="AA15" i="7"/>
  <c r="M16" i="7"/>
  <c r="M17" i="7"/>
  <c r="M18" i="7"/>
  <c r="AA18" i="7"/>
  <c r="M19" i="7"/>
  <c r="AA19" i="7"/>
  <c r="M20" i="7"/>
  <c r="AA20" i="7"/>
  <c r="M21" i="7"/>
  <c r="M22" i="7"/>
  <c r="AA22" i="7"/>
  <c r="M23" i="7"/>
  <c r="AA23" i="7"/>
  <c r="M24" i="7"/>
  <c r="AA24" i="7"/>
  <c r="M25" i="7"/>
  <c r="M26" i="7"/>
  <c r="AA26" i="7"/>
  <c r="M27" i="7"/>
  <c r="AA27" i="7"/>
  <c r="M28" i="7"/>
  <c r="M29" i="7"/>
  <c r="M30" i="7"/>
  <c r="AA30" i="7"/>
  <c r="M31" i="7"/>
  <c r="AA31" i="7"/>
  <c r="M32" i="7"/>
  <c r="M33" i="7"/>
  <c r="M34" i="7"/>
  <c r="AA34" i="7"/>
  <c r="M35" i="7"/>
  <c r="AA35" i="7"/>
  <c r="M36" i="7"/>
  <c r="M37" i="7"/>
  <c r="M38" i="7"/>
  <c r="AA38" i="7"/>
  <c r="M39" i="7"/>
  <c r="AA39" i="7"/>
  <c r="M40" i="7"/>
  <c r="AA40" i="7"/>
  <c r="M41" i="7"/>
  <c r="M42" i="7"/>
  <c r="M43" i="7"/>
  <c r="M44" i="7"/>
  <c r="AA44" i="7"/>
  <c r="M45" i="7"/>
  <c r="M46" i="7"/>
  <c r="AA46" i="7"/>
  <c r="M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G54" i="7"/>
  <c r="AG50" i="7"/>
  <c r="AG46" i="7"/>
  <c r="AG55" i="7"/>
  <c r="AG51" i="7"/>
  <c r="AG47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E10" i="6"/>
  <c r="I10" i="6"/>
  <c r="E11" i="6"/>
  <c r="I11" i="6"/>
  <c r="E12" i="6"/>
  <c r="I12" i="6"/>
  <c r="E13" i="6"/>
  <c r="I13" i="6"/>
  <c r="E9" i="6"/>
  <c r="I9" i="6"/>
  <c r="D11" i="6"/>
  <c r="O11" i="6"/>
  <c r="D10" i="6"/>
  <c r="O10" i="6"/>
  <c r="D12" i="6"/>
  <c r="O12" i="6"/>
  <c r="D13" i="6"/>
  <c r="O13" i="6"/>
  <c r="D9" i="6"/>
  <c r="O9" i="6"/>
  <c r="C9" i="6"/>
  <c r="K9" i="6"/>
  <c r="B9" i="6"/>
  <c r="C10" i="6"/>
  <c r="K10" i="6"/>
  <c r="B10" i="6"/>
  <c r="C11" i="6"/>
  <c r="K11" i="6"/>
  <c r="B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U14" i="6"/>
  <c r="U15" i="6"/>
  <c r="U16" i="6"/>
  <c r="U17" i="6"/>
  <c r="U18" i="6"/>
  <c r="V18" i="6"/>
  <c r="U19" i="6"/>
  <c r="V19" i="6"/>
  <c r="V20" i="6"/>
  <c r="U22" i="6"/>
  <c r="V24" i="6"/>
  <c r="U25" i="6"/>
  <c r="V25" i="6"/>
  <c r="V26" i="6"/>
  <c r="U27" i="6"/>
  <c r="V27" i="6"/>
  <c r="V28" i="6"/>
  <c r="U29" i="6"/>
  <c r="V29" i="6"/>
  <c r="V30" i="6"/>
  <c r="U31" i="6"/>
  <c r="V31" i="6"/>
  <c r="U32" i="6"/>
  <c r="V32" i="6"/>
  <c r="U33" i="6"/>
  <c r="U34" i="6"/>
  <c r="V35" i="6"/>
  <c r="V36" i="6"/>
  <c r="U37" i="6"/>
  <c r="V37" i="6"/>
  <c r="U38" i="6"/>
  <c r="U39" i="6"/>
  <c r="U41" i="6"/>
  <c r="V41" i="6"/>
  <c r="U42" i="6"/>
  <c r="U43" i="6"/>
  <c r="U44" i="6"/>
  <c r="V45" i="6"/>
  <c r="U47" i="6"/>
  <c r="U48" i="6"/>
  <c r="U49" i="6"/>
  <c r="V49" i="6"/>
  <c r="U50" i="6"/>
  <c r="U51" i="6"/>
  <c r="U52" i="6"/>
  <c r="U53" i="6"/>
  <c r="U54" i="6"/>
  <c r="Z18" i="6"/>
  <c r="Z24" i="6"/>
  <c r="Z28" i="6"/>
  <c r="Z32" i="6"/>
  <c r="Z37" i="6"/>
  <c r="Z41" i="6"/>
  <c r="Z49" i="6"/>
  <c r="M9" i="6"/>
  <c r="M10" i="6"/>
  <c r="M11" i="6"/>
  <c r="M12" i="6"/>
  <c r="AA12" i="6"/>
  <c r="M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M21" i="6"/>
  <c r="M22" i="6"/>
  <c r="AA22" i="6"/>
  <c r="M23" i="6"/>
  <c r="M24" i="6"/>
  <c r="M25" i="6"/>
  <c r="M26" i="6"/>
  <c r="M27" i="6"/>
  <c r="AA27" i="6"/>
  <c r="M28" i="6"/>
  <c r="M29" i="6"/>
  <c r="M30" i="6"/>
  <c r="M31" i="6"/>
  <c r="AA31" i="6"/>
  <c r="M32" i="6"/>
  <c r="AA32" i="6"/>
  <c r="M33" i="6"/>
  <c r="AA33" i="6"/>
  <c r="M34" i="6"/>
  <c r="AA34" i="6"/>
  <c r="M35" i="6"/>
  <c r="AA35" i="6"/>
  <c r="M36" i="6"/>
  <c r="M37" i="6"/>
  <c r="AA37" i="6"/>
  <c r="M38" i="6"/>
  <c r="AA38" i="6"/>
  <c r="M39" i="6"/>
  <c r="AA39" i="6"/>
  <c r="M40" i="6"/>
  <c r="M41" i="6"/>
  <c r="AA41" i="6"/>
  <c r="M42" i="6"/>
  <c r="AA42" i="6"/>
  <c r="M43" i="6"/>
  <c r="AA43" i="6"/>
  <c r="M44" i="6"/>
  <c r="AA44" i="6"/>
  <c r="M45" i="6"/>
  <c r="M46" i="6"/>
  <c r="M47" i="6"/>
  <c r="AA47" i="6"/>
  <c r="M48" i="6"/>
  <c r="M49" i="6"/>
  <c r="AA49" i="6"/>
  <c r="M50" i="6"/>
  <c r="AA50" i="6"/>
  <c r="M51" i="6"/>
  <c r="AA51" i="6"/>
  <c r="M52" i="6"/>
  <c r="AA52" i="6"/>
  <c r="M53" i="6"/>
  <c r="AA53" i="6"/>
  <c r="M54" i="6"/>
  <c r="AA54" i="6"/>
  <c r="AG54" i="6"/>
  <c r="AG50" i="6"/>
  <c r="AG46" i="6"/>
  <c r="AG55" i="6"/>
  <c r="AG51" i="6"/>
  <c r="AG47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C12" i="5"/>
  <c r="K12" i="5"/>
  <c r="C9" i="5"/>
  <c r="K9" i="5"/>
  <c r="C10" i="5"/>
  <c r="K10" i="5"/>
  <c r="C11" i="5"/>
  <c r="K11" i="5"/>
  <c r="C13" i="5"/>
  <c r="K13" i="5"/>
  <c r="J9" i="5"/>
  <c r="B9" i="5"/>
  <c r="O9" i="5"/>
  <c r="R9" i="5"/>
  <c r="J10" i="5"/>
  <c r="B10" i="5"/>
  <c r="O10" i="5"/>
  <c r="J11" i="5"/>
  <c r="B11" i="5"/>
  <c r="O11" i="5"/>
  <c r="J12" i="5"/>
  <c r="B12" i="5"/>
  <c r="O12" i="5"/>
  <c r="J13" i="5"/>
  <c r="B13" i="5"/>
  <c r="O13" i="5"/>
  <c r="R13" i="5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U12" i="5"/>
  <c r="U14" i="5"/>
  <c r="V14" i="5"/>
  <c r="Y14" i="5"/>
  <c r="V15" i="5"/>
  <c r="U16" i="5"/>
  <c r="U17" i="5"/>
  <c r="U18" i="5"/>
  <c r="V18" i="5"/>
  <c r="Y18" i="5"/>
  <c r="U19" i="5"/>
  <c r="V19" i="5"/>
  <c r="U20" i="5"/>
  <c r="U21" i="5"/>
  <c r="U22" i="5"/>
  <c r="U23" i="5"/>
  <c r="V23" i="5"/>
  <c r="U24" i="5"/>
  <c r="U25" i="5"/>
  <c r="U26" i="5"/>
  <c r="V26" i="5"/>
  <c r="Y26" i="5"/>
  <c r="U27" i="5"/>
  <c r="V27" i="5"/>
  <c r="U28" i="5"/>
  <c r="U29" i="5"/>
  <c r="U30" i="5"/>
  <c r="V30" i="5"/>
  <c r="U31" i="5"/>
  <c r="U32" i="5"/>
  <c r="U33" i="5"/>
  <c r="U34" i="5"/>
  <c r="U35" i="5"/>
  <c r="V35" i="5"/>
  <c r="Y35" i="5"/>
  <c r="V36" i="5"/>
  <c r="U37" i="5"/>
  <c r="V37" i="5"/>
  <c r="U38" i="5"/>
  <c r="U39" i="5"/>
  <c r="U40" i="5"/>
  <c r="U41" i="5"/>
  <c r="U43" i="5"/>
  <c r="U44" i="5"/>
  <c r="U45" i="5"/>
  <c r="U46" i="5"/>
  <c r="U47" i="5"/>
  <c r="V47" i="5"/>
  <c r="U48" i="5"/>
  <c r="U49" i="5"/>
  <c r="U51" i="5"/>
  <c r="U52" i="5"/>
  <c r="V52" i="5"/>
  <c r="U53" i="5"/>
  <c r="U54" i="5"/>
  <c r="Z14" i="5"/>
  <c r="Z18" i="5"/>
  <c r="Z19" i="5"/>
  <c r="Z23" i="5"/>
  <c r="Z26" i="5"/>
  <c r="Z27" i="5"/>
  <c r="Z30" i="5"/>
  <c r="Z35" i="5"/>
  <c r="Z37" i="5"/>
  <c r="Z38" i="5"/>
  <c r="Z47" i="5"/>
  <c r="M9" i="5"/>
  <c r="M10" i="5"/>
  <c r="AA10" i="5"/>
  <c r="M11" i="5"/>
  <c r="M12" i="5"/>
  <c r="M13" i="5"/>
  <c r="M14" i="5"/>
  <c r="AA14" i="5"/>
  <c r="M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M37" i="5"/>
  <c r="AA37" i="5"/>
  <c r="M38" i="5"/>
  <c r="AA38" i="5"/>
  <c r="M39" i="5"/>
  <c r="AA39" i="5"/>
  <c r="M40" i="5"/>
  <c r="AA40" i="5"/>
  <c r="M41" i="5"/>
  <c r="AA41" i="5"/>
  <c r="M42" i="5"/>
  <c r="M43" i="5"/>
  <c r="AA43" i="5"/>
  <c r="M44" i="5"/>
  <c r="AA44" i="5"/>
  <c r="M45" i="5"/>
  <c r="AA45" i="5"/>
  <c r="M46" i="5"/>
  <c r="M47" i="5"/>
  <c r="AA47" i="5"/>
  <c r="M48" i="5"/>
  <c r="AA48" i="5"/>
  <c r="M49" i="5"/>
  <c r="AA49" i="5"/>
  <c r="M50" i="5"/>
  <c r="M51" i="5"/>
  <c r="AA51" i="5"/>
  <c r="M52" i="5"/>
  <c r="AA52" i="5"/>
  <c r="M53" i="5"/>
  <c r="AA53" i="5"/>
  <c r="M54" i="5"/>
  <c r="AA54" i="5"/>
  <c r="AG54" i="5"/>
  <c r="AG50" i="5"/>
  <c r="AG46" i="5"/>
  <c r="AG55" i="5"/>
  <c r="AG51" i="5"/>
  <c r="AG47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C10" i="4"/>
  <c r="J10" i="4"/>
  <c r="C11" i="4"/>
  <c r="J11" i="4"/>
  <c r="C12" i="4"/>
  <c r="J12" i="4"/>
  <c r="C13" i="4"/>
  <c r="J13" i="4"/>
  <c r="C9" i="4"/>
  <c r="J9" i="4"/>
  <c r="B9" i="4"/>
  <c r="O9" i="4"/>
  <c r="M9" i="4"/>
  <c r="AA9" i="4"/>
  <c r="B9" i="2"/>
  <c r="O9" i="2"/>
  <c r="I9" i="4"/>
  <c r="B10" i="4"/>
  <c r="O10" i="4"/>
  <c r="B11" i="4"/>
  <c r="O11" i="4"/>
  <c r="U11" i="4"/>
  <c r="B12" i="4"/>
  <c r="O12" i="4"/>
  <c r="B13" i="4"/>
  <c r="O13" i="4"/>
  <c r="V14" i="4"/>
  <c r="U14" i="4"/>
  <c r="U15" i="4"/>
  <c r="V16" i="4"/>
  <c r="U16" i="4"/>
  <c r="Y16" i="4"/>
  <c r="U17" i="4"/>
  <c r="U18" i="4"/>
  <c r="V19" i="4"/>
  <c r="U19" i="4"/>
  <c r="V20" i="4"/>
  <c r="U20" i="4"/>
  <c r="Y20" i="4"/>
  <c r="U21" i="4"/>
  <c r="U22" i="4"/>
  <c r="U23" i="4"/>
  <c r="U24" i="4"/>
  <c r="U25" i="4"/>
  <c r="V26" i="4"/>
  <c r="U26" i="4"/>
  <c r="U27" i="4"/>
  <c r="V28" i="4"/>
  <c r="U28" i="4"/>
  <c r="Y28" i="4"/>
  <c r="U29" i="4"/>
  <c r="U30" i="4"/>
  <c r="U32" i="4"/>
  <c r="V33" i="4"/>
  <c r="U33" i="4"/>
  <c r="U34" i="4"/>
  <c r="U35" i="4"/>
  <c r="V36" i="4"/>
  <c r="U36" i="4"/>
  <c r="Y36" i="4"/>
  <c r="V37" i="4"/>
  <c r="U37" i="4"/>
  <c r="V38" i="4"/>
  <c r="U38" i="4"/>
  <c r="U39" i="4"/>
  <c r="V40" i="4"/>
  <c r="U40" i="4"/>
  <c r="V41" i="4"/>
  <c r="U41" i="4"/>
  <c r="U42" i="4"/>
  <c r="V43" i="4"/>
  <c r="U43" i="4"/>
  <c r="V45" i="4"/>
  <c r="V46" i="4"/>
  <c r="U46" i="4"/>
  <c r="U47" i="4"/>
  <c r="U48" i="4"/>
  <c r="V49" i="4"/>
  <c r="U49" i="4"/>
  <c r="U50" i="4"/>
  <c r="U51" i="4"/>
  <c r="U52" i="4"/>
  <c r="V53" i="4"/>
  <c r="U53" i="4"/>
  <c r="U54" i="4"/>
  <c r="Z14" i="4"/>
  <c r="Z16" i="4"/>
  <c r="Z19" i="4"/>
  <c r="Z20" i="4"/>
  <c r="Z26" i="4"/>
  <c r="Z28" i="4"/>
  <c r="Z33" i="4"/>
  <c r="Z36" i="4"/>
  <c r="Z37" i="4"/>
  <c r="Z38" i="4"/>
  <c r="Z40" i="4"/>
  <c r="Z41" i="4"/>
  <c r="Z43" i="4"/>
  <c r="Z44" i="4"/>
  <c r="Z46" i="4"/>
  <c r="Z49" i="4"/>
  <c r="Z53" i="4"/>
  <c r="M10" i="4"/>
  <c r="M11" i="4"/>
  <c r="M12" i="4"/>
  <c r="M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M32" i="4"/>
  <c r="AA32" i="4"/>
  <c r="M33" i="4"/>
  <c r="AA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AA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AA52" i="4"/>
  <c r="M53" i="4"/>
  <c r="AA53" i="4"/>
  <c r="M54" i="4"/>
  <c r="AA54" i="4"/>
  <c r="AG54" i="4"/>
  <c r="AG50" i="4"/>
  <c r="AG46" i="4"/>
  <c r="AG55" i="4"/>
  <c r="AG51" i="4"/>
  <c r="AG47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AG26" i="2"/>
  <c r="C9" i="2"/>
  <c r="I9" i="2"/>
  <c r="C11" i="2"/>
  <c r="I11" i="2"/>
  <c r="B11" i="2"/>
  <c r="O11" i="2"/>
  <c r="C12" i="2"/>
  <c r="I12" i="2"/>
  <c r="B12" i="2"/>
  <c r="O12" i="2"/>
  <c r="C13" i="2"/>
  <c r="I13" i="2"/>
  <c r="B13" i="2"/>
  <c r="O13" i="2"/>
  <c r="AG55" i="2"/>
  <c r="AG54" i="2"/>
  <c r="U54" i="2"/>
  <c r="M54" i="2"/>
  <c r="AA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AG50" i="2"/>
  <c r="AG46" i="2"/>
  <c r="AG51" i="2"/>
  <c r="AG47" i="2"/>
  <c r="M52" i="2"/>
  <c r="K52" i="2"/>
  <c r="J52" i="2"/>
  <c r="G52" i="2"/>
  <c r="F52" i="2"/>
  <c r="E52" i="2"/>
  <c r="D52" i="2"/>
  <c r="M51" i="2"/>
  <c r="AA51" i="2"/>
  <c r="K51" i="2"/>
  <c r="J51" i="2"/>
  <c r="G51" i="2"/>
  <c r="F51" i="2"/>
  <c r="E51" i="2"/>
  <c r="D51" i="2"/>
  <c r="M50" i="2"/>
  <c r="AA50" i="2"/>
  <c r="K50" i="2"/>
  <c r="J50" i="2"/>
  <c r="G50" i="2"/>
  <c r="F50" i="2"/>
  <c r="E50" i="2"/>
  <c r="D50" i="2"/>
  <c r="M49" i="2"/>
  <c r="AA49" i="2"/>
  <c r="K49" i="2"/>
  <c r="J49" i="2"/>
  <c r="G49" i="2"/>
  <c r="F49" i="2"/>
  <c r="E49" i="2"/>
  <c r="D49" i="2"/>
  <c r="M48" i="2"/>
  <c r="AA48" i="2"/>
  <c r="K48" i="2"/>
  <c r="J48" i="2"/>
  <c r="G48" i="2"/>
  <c r="F48" i="2"/>
  <c r="E48" i="2"/>
  <c r="D48" i="2"/>
  <c r="M47" i="2"/>
  <c r="AA47" i="2"/>
  <c r="K47" i="2"/>
  <c r="J47" i="2"/>
  <c r="G47" i="2"/>
  <c r="F47" i="2"/>
  <c r="E47" i="2"/>
  <c r="D47" i="2"/>
  <c r="M46" i="2"/>
  <c r="AA46" i="2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U44" i="2"/>
  <c r="M44" i="2"/>
  <c r="K44" i="2"/>
  <c r="J44" i="2"/>
  <c r="G44" i="2"/>
  <c r="F44" i="2"/>
  <c r="E44" i="2"/>
  <c r="D44" i="2"/>
  <c r="M43" i="2"/>
  <c r="AA43" i="2"/>
  <c r="K43" i="2"/>
  <c r="J43" i="2"/>
  <c r="G43" i="2"/>
  <c r="F43" i="2"/>
  <c r="E43" i="2"/>
  <c r="D43" i="2"/>
  <c r="U43" i="2"/>
  <c r="U42" i="2"/>
  <c r="M42" i="2"/>
  <c r="AA42" i="2"/>
  <c r="K42" i="2"/>
  <c r="J42" i="2"/>
  <c r="G42" i="2"/>
  <c r="F42" i="2"/>
  <c r="E42" i="2"/>
  <c r="D42" i="2"/>
  <c r="U41" i="2"/>
  <c r="M41" i="2"/>
  <c r="K41" i="2"/>
  <c r="J41" i="2"/>
  <c r="G41" i="2"/>
  <c r="F41" i="2"/>
  <c r="E41" i="2"/>
  <c r="D41" i="2"/>
  <c r="M40" i="2"/>
  <c r="AA40" i="2"/>
  <c r="K40" i="2"/>
  <c r="J40" i="2"/>
  <c r="G40" i="2"/>
  <c r="F40" i="2"/>
  <c r="E40" i="2"/>
  <c r="D40" i="2"/>
  <c r="M39" i="2"/>
  <c r="AA39" i="2"/>
  <c r="K39" i="2"/>
  <c r="J39" i="2"/>
  <c r="G39" i="2"/>
  <c r="F39" i="2"/>
  <c r="E39" i="2"/>
  <c r="D39" i="2"/>
  <c r="U38" i="2"/>
  <c r="M38" i="2"/>
  <c r="AA38" i="2"/>
  <c r="K38" i="2"/>
  <c r="J38" i="2"/>
  <c r="G38" i="2"/>
  <c r="F38" i="2"/>
  <c r="E38" i="2"/>
  <c r="D38" i="2"/>
  <c r="M37" i="2"/>
  <c r="AA37" i="2"/>
  <c r="K37" i="2"/>
  <c r="J37" i="2"/>
  <c r="G37" i="2"/>
  <c r="F37" i="2"/>
  <c r="E37" i="2"/>
  <c r="D37" i="2"/>
  <c r="U36" i="2"/>
  <c r="M36" i="2"/>
  <c r="AA36" i="2"/>
  <c r="K36" i="2"/>
  <c r="J36" i="2"/>
  <c r="G36" i="2"/>
  <c r="F36" i="2"/>
  <c r="E36" i="2"/>
  <c r="D36" i="2"/>
  <c r="U35" i="2"/>
  <c r="M35" i="2"/>
  <c r="AA35" i="2"/>
  <c r="K35" i="2"/>
  <c r="J35" i="2"/>
  <c r="G35" i="2"/>
  <c r="F35" i="2"/>
  <c r="E35" i="2"/>
  <c r="D35" i="2"/>
  <c r="U34" i="2"/>
  <c r="M34" i="2"/>
  <c r="AA34" i="2"/>
  <c r="K34" i="2"/>
  <c r="J34" i="2"/>
  <c r="G34" i="2"/>
  <c r="F34" i="2"/>
  <c r="E34" i="2"/>
  <c r="D34" i="2"/>
  <c r="U48" i="2"/>
  <c r="U33" i="2"/>
  <c r="M33" i="2"/>
  <c r="AA33" i="2"/>
  <c r="K33" i="2"/>
  <c r="J33" i="2"/>
  <c r="G33" i="2"/>
  <c r="F33" i="2"/>
  <c r="E33" i="2"/>
  <c r="D33" i="2"/>
  <c r="M32" i="2"/>
  <c r="K32" i="2"/>
  <c r="J32" i="2"/>
  <c r="G32" i="2"/>
  <c r="F32" i="2"/>
  <c r="E32" i="2"/>
  <c r="D32" i="2"/>
  <c r="M31" i="2"/>
  <c r="K31" i="2"/>
  <c r="J31" i="2"/>
  <c r="G31" i="2"/>
  <c r="F31" i="2"/>
  <c r="E31" i="2"/>
  <c r="D31" i="2"/>
  <c r="M30" i="2"/>
  <c r="AA30" i="2"/>
  <c r="K30" i="2"/>
  <c r="J30" i="2"/>
  <c r="G30" i="2"/>
  <c r="F30" i="2"/>
  <c r="E30" i="2"/>
  <c r="D30" i="2"/>
  <c r="M29" i="2"/>
  <c r="AA29" i="2"/>
  <c r="K29" i="2"/>
  <c r="J29" i="2"/>
  <c r="G29" i="2"/>
  <c r="F29" i="2"/>
  <c r="E29" i="2"/>
  <c r="D29" i="2"/>
  <c r="M28" i="2"/>
  <c r="AA28" i="2"/>
  <c r="U28" i="2"/>
  <c r="K28" i="2"/>
  <c r="J28" i="2"/>
  <c r="G28" i="2"/>
  <c r="F28" i="2"/>
  <c r="E28" i="2"/>
  <c r="D28" i="2"/>
  <c r="V27" i="2"/>
  <c r="M27" i="2"/>
  <c r="AA27" i="2"/>
  <c r="K27" i="2"/>
  <c r="J27" i="2"/>
  <c r="G27" i="2"/>
  <c r="F27" i="2"/>
  <c r="E27" i="2"/>
  <c r="D27" i="2"/>
  <c r="U26" i="2"/>
  <c r="M26" i="2"/>
  <c r="AA26" i="2"/>
  <c r="K26" i="2"/>
  <c r="J26" i="2"/>
  <c r="G26" i="2"/>
  <c r="F26" i="2"/>
  <c r="E26" i="2"/>
  <c r="D26" i="2"/>
  <c r="U25" i="2"/>
  <c r="M25" i="2"/>
  <c r="AA25" i="2"/>
  <c r="K25" i="2"/>
  <c r="J25" i="2"/>
  <c r="G25" i="2"/>
  <c r="F25" i="2"/>
  <c r="E25" i="2"/>
  <c r="D25" i="2"/>
  <c r="U24" i="2"/>
  <c r="M24" i="2"/>
  <c r="K24" i="2"/>
  <c r="J24" i="2"/>
  <c r="G24" i="2"/>
  <c r="F24" i="2"/>
  <c r="E24" i="2"/>
  <c r="D24" i="2"/>
  <c r="M23" i="2"/>
  <c r="AA23" i="2"/>
  <c r="K23" i="2"/>
  <c r="J23" i="2"/>
  <c r="G23" i="2"/>
  <c r="F23" i="2"/>
  <c r="E23" i="2"/>
  <c r="D23" i="2"/>
  <c r="M22" i="2"/>
  <c r="AA22" i="2"/>
  <c r="K22" i="2"/>
  <c r="J22" i="2"/>
  <c r="G22" i="2"/>
  <c r="F22" i="2"/>
  <c r="E22" i="2"/>
  <c r="D22" i="2"/>
  <c r="M21" i="2"/>
  <c r="AA21" i="2"/>
  <c r="K21" i="2"/>
  <c r="J21" i="2"/>
  <c r="G21" i="2"/>
  <c r="F21" i="2"/>
  <c r="E21" i="2"/>
  <c r="D21" i="2"/>
  <c r="U20" i="2"/>
  <c r="M20" i="2"/>
  <c r="AA20" i="2"/>
  <c r="K20" i="2"/>
  <c r="J20" i="2"/>
  <c r="G20" i="2"/>
  <c r="F20" i="2"/>
  <c r="E20" i="2"/>
  <c r="D20" i="2"/>
  <c r="V19" i="2"/>
  <c r="M19" i="2"/>
  <c r="AA19" i="2"/>
  <c r="K19" i="2"/>
  <c r="J19" i="2"/>
  <c r="G19" i="2"/>
  <c r="F19" i="2"/>
  <c r="E19" i="2"/>
  <c r="D19" i="2"/>
  <c r="U18" i="2"/>
  <c r="M18" i="2"/>
  <c r="AA18" i="2"/>
  <c r="K18" i="2"/>
  <c r="J18" i="2"/>
  <c r="G18" i="2"/>
  <c r="F18" i="2"/>
  <c r="E18" i="2"/>
  <c r="D18" i="2"/>
  <c r="M17" i="2"/>
  <c r="AA17" i="2"/>
  <c r="K17" i="2"/>
  <c r="J17" i="2"/>
  <c r="G17" i="2"/>
  <c r="F17" i="2"/>
  <c r="E17" i="2"/>
  <c r="D17" i="2"/>
  <c r="V16" i="2"/>
  <c r="M16" i="2"/>
  <c r="AA16" i="2"/>
  <c r="K16" i="2"/>
  <c r="J16" i="2"/>
  <c r="G16" i="2"/>
  <c r="F16" i="2"/>
  <c r="E16" i="2"/>
  <c r="D16" i="2"/>
  <c r="U15" i="2"/>
  <c r="M15" i="2"/>
  <c r="AA15" i="2"/>
  <c r="K15" i="2"/>
  <c r="J15" i="2"/>
  <c r="G15" i="2"/>
  <c r="F15" i="2"/>
  <c r="E15" i="2"/>
  <c r="D15" i="2"/>
  <c r="M14" i="2"/>
  <c r="AA14" i="2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U10" i="2"/>
  <c r="M10" i="2"/>
  <c r="AA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37" i="2"/>
  <c r="U19" i="2"/>
  <c r="Y19" i="2"/>
  <c r="Z19" i="2"/>
  <c r="V23" i="2"/>
  <c r="U27" i="2"/>
  <c r="U22" i="2"/>
  <c r="AA31" i="2"/>
  <c r="Z31" i="2"/>
  <c r="Z51" i="2"/>
  <c r="U51" i="2"/>
  <c r="AA53" i="2"/>
  <c r="U53" i="2"/>
  <c r="U23" i="2"/>
  <c r="Y23" i="2"/>
  <c r="U45" i="2"/>
  <c r="AA45" i="2"/>
  <c r="Z14" i="2"/>
  <c r="U14" i="2"/>
  <c r="V14" i="2"/>
  <c r="U39" i="2"/>
  <c r="U17" i="2"/>
  <c r="Z30" i="2"/>
  <c r="U30" i="2"/>
  <c r="V34" i="2"/>
  <c r="Y34" i="2"/>
  <c r="V35" i="2"/>
  <c r="Y35" i="2"/>
  <c r="AA41" i="2"/>
  <c r="V26" i="2"/>
  <c r="Z27" i="2"/>
  <c r="U31" i="2"/>
  <c r="Z23" i="2"/>
  <c r="V30" i="2"/>
  <c r="U21" i="2"/>
  <c r="Z35" i="2"/>
  <c r="U40" i="2"/>
  <c r="V43" i="2"/>
  <c r="Z50" i="2"/>
  <c r="U50" i="2"/>
  <c r="AA52" i="2"/>
  <c r="U52" i="2"/>
  <c r="U29" i="2"/>
  <c r="Z43" i="2"/>
  <c r="Z26" i="2"/>
  <c r="AA44" i="2"/>
  <c r="U49" i="2"/>
  <c r="V50" i="2"/>
  <c r="V51" i="2"/>
  <c r="Z34" i="2"/>
  <c r="U46" i="2"/>
  <c r="U47" i="2"/>
  <c r="AA24" i="2"/>
  <c r="AA32" i="2"/>
  <c r="V31" i="2"/>
  <c r="S12" i="7"/>
  <c r="AB12" i="7"/>
  <c r="R41" i="7"/>
  <c r="U41" i="7"/>
  <c r="Y41" i="7"/>
  <c r="S41" i="7"/>
  <c r="X41" i="7"/>
  <c r="Z41" i="7"/>
  <c r="AA41" i="7"/>
  <c r="AB41" i="7"/>
  <c r="AD41" i="7"/>
  <c r="R46" i="6"/>
  <c r="U46" i="6"/>
  <c r="R21" i="6"/>
  <c r="U21" i="6"/>
  <c r="R42" i="7"/>
  <c r="S42" i="7"/>
  <c r="X42" i="7"/>
  <c r="U42" i="7"/>
  <c r="Y42" i="7"/>
  <c r="Z42" i="7"/>
  <c r="AA42" i="7"/>
  <c r="AB42" i="7"/>
  <c r="AD42" i="7"/>
  <c r="R43" i="7"/>
  <c r="Z43" i="7"/>
  <c r="S43" i="7"/>
  <c r="X43" i="7"/>
  <c r="U43" i="7"/>
  <c r="Y43" i="7"/>
  <c r="AA43" i="7"/>
  <c r="AB43" i="7"/>
  <c r="AD43" i="7"/>
  <c r="R23" i="6"/>
  <c r="U23" i="6"/>
  <c r="R9" i="2"/>
  <c r="U9" i="2"/>
  <c r="S11" i="8"/>
  <c r="AB11" i="8"/>
  <c r="R49" i="12"/>
  <c r="U49" i="12"/>
  <c r="R16" i="10"/>
  <c r="U16" i="10"/>
  <c r="AA16" i="10"/>
  <c r="Z16" i="10"/>
  <c r="R27" i="8"/>
  <c r="U27" i="8"/>
  <c r="Y27" i="8"/>
  <c r="S27" i="8"/>
  <c r="X27" i="8"/>
  <c r="Z27" i="8"/>
  <c r="AA27" i="8"/>
  <c r="AB27" i="8"/>
  <c r="AD27" i="8"/>
  <c r="R45" i="6"/>
  <c r="U45" i="6"/>
  <c r="Z45" i="6"/>
  <c r="R20" i="6"/>
  <c r="Z20" i="6"/>
  <c r="U20" i="6"/>
  <c r="V13" i="2"/>
  <c r="AB13" i="2"/>
  <c r="V9" i="10"/>
  <c r="AB9" i="10"/>
  <c r="V48" i="11"/>
  <c r="Y48" i="11"/>
  <c r="S27" i="7"/>
  <c r="AB27" i="7"/>
  <c r="S19" i="7"/>
  <c r="AB19" i="7"/>
  <c r="S53" i="5"/>
  <c r="AB53" i="5"/>
  <c r="S40" i="5"/>
  <c r="X40" i="5"/>
  <c r="AB40" i="5"/>
  <c r="AB47" i="4"/>
  <c r="S47" i="4"/>
  <c r="U16" i="2"/>
  <c r="AA11" i="4"/>
  <c r="Z15" i="5"/>
  <c r="Y37" i="5"/>
  <c r="Y30" i="5"/>
  <c r="S30" i="5"/>
  <c r="X30" i="5"/>
  <c r="AB30" i="5"/>
  <c r="AD30" i="5"/>
  <c r="U15" i="5"/>
  <c r="AB12" i="5"/>
  <c r="AA45" i="6"/>
  <c r="AA30" i="6"/>
  <c r="AA26" i="6"/>
  <c r="AA23" i="6"/>
  <c r="Z36" i="6"/>
  <c r="Z31" i="6"/>
  <c r="Z27" i="6"/>
  <c r="U40" i="6"/>
  <c r="U35" i="6"/>
  <c r="AA45" i="7"/>
  <c r="AA37" i="7"/>
  <c r="AA33" i="7"/>
  <c r="AA29" i="7"/>
  <c r="Z33" i="7"/>
  <c r="Z25" i="7"/>
  <c r="Z17" i="7"/>
  <c r="U45" i="7"/>
  <c r="Y27" i="7"/>
  <c r="V15" i="7"/>
  <c r="AA51" i="8"/>
  <c r="AA18" i="8"/>
  <c r="Z51" i="8"/>
  <c r="Z19" i="8"/>
  <c r="U14" i="8"/>
  <c r="AA20" i="10"/>
  <c r="U20" i="10"/>
  <c r="AA9" i="10"/>
  <c r="V47" i="12"/>
  <c r="U47" i="12"/>
  <c r="Y47" i="12"/>
  <c r="S30" i="12"/>
  <c r="AB30" i="12"/>
  <c r="V24" i="12"/>
  <c r="AB24" i="12"/>
  <c r="AB21" i="12"/>
  <c r="S19" i="12"/>
  <c r="AB19" i="12"/>
  <c r="AB49" i="11"/>
  <c r="S36" i="11"/>
  <c r="AB36" i="11"/>
  <c r="V36" i="11"/>
  <c r="R34" i="11"/>
  <c r="S34" i="11"/>
  <c r="X34" i="11"/>
  <c r="U34" i="11"/>
  <c r="AB32" i="11"/>
  <c r="R30" i="11"/>
  <c r="U30" i="11"/>
  <c r="AB28" i="11"/>
  <c r="S24" i="11"/>
  <c r="AB24" i="11"/>
  <c r="S20" i="11"/>
  <c r="R20" i="11"/>
  <c r="X20" i="11"/>
  <c r="U20" i="11"/>
  <c r="Y20" i="11"/>
  <c r="AB20" i="11"/>
  <c r="AD20" i="11"/>
  <c r="R18" i="11"/>
  <c r="U18" i="11"/>
  <c r="Z18" i="11"/>
  <c r="AB16" i="11"/>
  <c r="S28" i="10"/>
  <c r="X28" i="10"/>
  <c r="AB28" i="10"/>
  <c r="AB16" i="10"/>
  <c r="S16" i="10"/>
  <c r="X16" i="10"/>
  <c r="S39" i="8"/>
  <c r="X39" i="8"/>
  <c r="AB39" i="8"/>
  <c r="S48" i="6"/>
  <c r="X48" i="6"/>
  <c r="AB48" i="6"/>
  <c r="S40" i="6"/>
  <c r="X40" i="6"/>
  <c r="AB40" i="6"/>
  <c r="X36" i="6"/>
  <c r="S35" i="6"/>
  <c r="X35" i="6"/>
  <c r="AB35" i="6"/>
  <c r="Y35" i="6"/>
  <c r="Z35" i="6"/>
  <c r="AD35" i="6"/>
  <c r="S31" i="6"/>
  <c r="AB31" i="6"/>
  <c r="S30" i="6"/>
  <c r="AB30" i="6"/>
  <c r="S27" i="6"/>
  <c r="AB27" i="6"/>
  <c r="S26" i="6"/>
  <c r="AB26" i="6"/>
  <c r="S19" i="6"/>
  <c r="X19" i="6"/>
  <c r="AB19" i="6"/>
  <c r="S27" i="5"/>
  <c r="AB27" i="5"/>
  <c r="S23" i="5"/>
  <c r="AB23" i="5"/>
  <c r="S19" i="5"/>
  <c r="AB19" i="5"/>
  <c r="S14" i="5"/>
  <c r="AB14" i="5"/>
  <c r="S53" i="4"/>
  <c r="AB53" i="4"/>
  <c r="S49" i="4"/>
  <c r="AB49" i="4"/>
  <c r="S26" i="4"/>
  <c r="X26" i="4"/>
  <c r="Y26" i="4"/>
  <c r="AB26" i="4"/>
  <c r="AD26" i="4"/>
  <c r="S19" i="4"/>
  <c r="AB19" i="4"/>
  <c r="AA20" i="6"/>
  <c r="AB10" i="7"/>
  <c r="V13" i="10"/>
  <c r="AB13" i="10"/>
  <c r="S15" i="12"/>
  <c r="X15" i="12"/>
  <c r="AB15" i="12"/>
  <c r="S52" i="11"/>
  <c r="AB52" i="11"/>
  <c r="V52" i="11"/>
  <c r="Y52" i="11"/>
  <c r="S48" i="11"/>
  <c r="X48" i="11"/>
  <c r="Z48" i="11"/>
  <c r="AB48" i="11"/>
  <c r="AD48" i="11"/>
  <c r="S54" i="8"/>
  <c r="AB54" i="8"/>
  <c r="S34" i="8"/>
  <c r="AB34" i="8"/>
  <c r="S49" i="7"/>
  <c r="X49" i="7"/>
  <c r="AB49" i="7"/>
  <c r="S39" i="7"/>
  <c r="X39" i="7"/>
  <c r="AB39" i="7"/>
  <c r="S31" i="7"/>
  <c r="AB31" i="7"/>
  <c r="X31" i="7"/>
  <c r="V31" i="7"/>
  <c r="Y31" i="7"/>
  <c r="Z31" i="7"/>
  <c r="AD31" i="7"/>
  <c r="S23" i="7"/>
  <c r="AB23" i="7"/>
  <c r="S52" i="5"/>
  <c r="AB52" i="5"/>
  <c r="S48" i="5"/>
  <c r="X48" i="5"/>
  <c r="AB48" i="5"/>
  <c r="S44" i="5"/>
  <c r="X44" i="5"/>
  <c r="AB44" i="5"/>
  <c r="Z47" i="4"/>
  <c r="AA9" i="2"/>
  <c r="Y49" i="4"/>
  <c r="U45" i="4"/>
  <c r="Y45" i="4"/>
  <c r="S45" i="4"/>
  <c r="X45" i="4"/>
  <c r="Z45" i="4"/>
  <c r="AB45" i="4"/>
  <c r="AD45" i="4"/>
  <c r="AA46" i="5"/>
  <c r="V53" i="5"/>
  <c r="Y53" i="5"/>
  <c r="AB11" i="5"/>
  <c r="AA48" i="6"/>
  <c r="AA29" i="6"/>
  <c r="AA25" i="6"/>
  <c r="Z30" i="6"/>
  <c r="Z26" i="6"/>
  <c r="Y32" i="6"/>
  <c r="U30" i="6"/>
  <c r="Y30" i="6"/>
  <c r="U28" i="6"/>
  <c r="U26" i="6"/>
  <c r="Y26" i="6"/>
  <c r="U24" i="6"/>
  <c r="AB9" i="6"/>
  <c r="AB12" i="6"/>
  <c r="AB10" i="6"/>
  <c r="AA25" i="7"/>
  <c r="AA21" i="7"/>
  <c r="AA17" i="7"/>
  <c r="Z46" i="7"/>
  <c r="Z39" i="7"/>
  <c r="Z23" i="7"/>
  <c r="U47" i="7"/>
  <c r="U33" i="7"/>
  <c r="V23" i="7"/>
  <c r="Y23" i="7"/>
  <c r="X23" i="7"/>
  <c r="AD23" i="7"/>
  <c r="U21" i="7"/>
  <c r="Y21" i="7"/>
  <c r="S21" i="7"/>
  <c r="X21" i="7"/>
  <c r="Z21" i="7"/>
  <c r="AB21" i="7"/>
  <c r="AD21" i="7"/>
  <c r="Y15" i="7"/>
  <c r="AB9" i="7"/>
  <c r="AA50" i="8"/>
  <c r="AA32" i="8"/>
  <c r="AA24" i="8"/>
  <c r="AA14" i="8"/>
  <c r="U31" i="8"/>
  <c r="U24" i="8"/>
  <c r="U19" i="8"/>
  <c r="Y19" i="8"/>
  <c r="AB10" i="8"/>
  <c r="Z20" i="10"/>
  <c r="AA13" i="10"/>
  <c r="Z52" i="11"/>
  <c r="U51" i="11"/>
  <c r="U16" i="12"/>
  <c r="V16" i="12"/>
  <c r="Y16" i="12"/>
  <c r="AB49" i="12"/>
  <c r="AB48" i="12"/>
  <c r="S39" i="12"/>
  <c r="AB39" i="12"/>
  <c r="S38" i="12"/>
  <c r="AB38" i="12"/>
  <c r="Z38" i="12"/>
  <c r="V34" i="12"/>
  <c r="AB34" i="12"/>
  <c r="S31" i="12"/>
  <c r="AB31" i="12"/>
  <c r="U18" i="12"/>
  <c r="AA18" i="12"/>
  <c r="AB17" i="12"/>
  <c r="R43" i="11"/>
  <c r="U43" i="11"/>
  <c r="AB41" i="11"/>
  <c r="R39" i="11"/>
  <c r="U39" i="11"/>
  <c r="R14" i="12"/>
  <c r="U14" i="12"/>
  <c r="S19" i="10"/>
  <c r="AB19" i="10"/>
  <c r="S30" i="8"/>
  <c r="X30" i="8"/>
  <c r="Y30" i="8"/>
  <c r="AB30" i="8"/>
  <c r="AD30" i="8"/>
  <c r="X54" i="7"/>
  <c r="S36" i="5"/>
  <c r="X36" i="5"/>
  <c r="U36" i="5"/>
  <c r="Y36" i="5"/>
  <c r="Z36" i="5"/>
  <c r="AA36" i="5"/>
  <c r="AB36" i="5"/>
  <c r="AD36" i="5"/>
  <c r="S35" i="5"/>
  <c r="X35" i="5"/>
  <c r="AB35" i="5"/>
  <c r="S36" i="4"/>
  <c r="X36" i="4"/>
  <c r="AB36" i="4"/>
  <c r="AD36" i="4"/>
  <c r="S33" i="4"/>
  <c r="AB33" i="4"/>
  <c r="S28" i="4"/>
  <c r="X28" i="4"/>
  <c r="AB28" i="4"/>
  <c r="AD28" i="4"/>
  <c r="AA46" i="6"/>
  <c r="S11" i="10"/>
  <c r="AB11" i="10"/>
  <c r="V10" i="12"/>
  <c r="AB10" i="12"/>
  <c r="S46" i="12"/>
  <c r="AB46" i="12"/>
  <c r="S23" i="10"/>
  <c r="AB23" i="10"/>
  <c r="S22" i="8"/>
  <c r="X22" i="8"/>
  <c r="Y22" i="8"/>
  <c r="AB22" i="8"/>
  <c r="AD22" i="8"/>
  <c r="S35" i="7"/>
  <c r="AB35" i="7"/>
  <c r="S15" i="7"/>
  <c r="X15" i="7"/>
  <c r="AB15" i="7"/>
  <c r="AD15" i="7"/>
  <c r="S38" i="5"/>
  <c r="AB38" i="5"/>
  <c r="S44" i="4"/>
  <c r="X44" i="4"/>
  <c r="AB44" i="4"/>
  <c r="S18" i="4"/>
  <c r="X18" i="4"/>
  <c r="AB18" i="4"/>
  <c r="Z16" i="2"/>
  <c r="Y43" i="2"/>
  <c r="AA13" i="2"/>
  <c r="Y53" i="4"/>
  <c r="V47" i="4"/>
  <c r="V18" i="4"/>
  <c r="Y18" i="4"/>
  <c r="AD18" i="4"/>
  <c r="AA15" i="5"/>
  <c r="Z53" i="5"/>
  <c r="V44" i="5"/>
  <c r="AA40" i="6"/>
  <c r="AA36" i="6"/>
  <c r="AA28" i="6"/>
  <c r="AA24" i="6"/>
  <c r="AA21" i="6"/>
  <c r="Z29" i="6"/>
  <c r="Z25" i="6"/>
  <c r="U36" i="6"/>
  <c r="Y36" i="6"/>
  <c r="AB36" i="6"/>
  <c r="AD36" i="6"/>
  <c r="AA47" i="7"/>
  <c r="Z37" i="7"/>
  <c r="Z29" i="7"/>
  <c r="V39" i="7"/>
  <c r="Y39" i="7"/>
  <c r="AD39" i="7"/>
  <c r="U37" i="7"/>
  <c r="Y37" i="7"/>
  <c r="S37" i="7"/>
  <c r="X37" i="7"/>
  <c r="AB37" i="7"/>
  <c r="AD37" i="7"/>
  <c r="U29" i="7"/>
  <c r="Y29" i="7"/>
  <c r="Y17" i="7"/>
  <c r="AA31" i="8"/>
  <c r="S31" i="8"/>
  <c r="X31" i="8"/>
  <c r="Y31" i="8"/>
  <c r="AB31" i="8"/>
  <c r="AD31" i="8"/>
  <c r="AA20" i="8"/>
  <c r="V54" i="8"/>
  <c r="U51" i="8"/>
  <c r="Y51" i="8"/>
  <c r="Y18" i="8"/>
  <c r="AA21" i="10"/>
  <c r="U21" i="10"/>
  <c r="Y36" i="11"/>
  <c r="AB52" i="12"/>
  <c r="S51" i="12"/>
  <c r="AB51" i="12"/>
  <c r="AB45" i="12"/>
  <c r="S32" i="12"/>
  <c r="AB32" i="12"/>
  <c r="Z47" i="11"/>
  <c r="R44" i="11"/>
  <c r="U44" i="11"/>
  <c r="Y44" i="11"/>
  <c r="AB42" i="11"/>
  <c r="R40" i="11"/>
  <c r="U40" i="11"/>
  <c r="AB20" i="10"/>
  <c r="S20" i="10"/>
  <c r="X20" i="10"/>
  <c r="S51" i="8"/>
  <c r="X51" i="8"/>
  <c r="AB51" i="8"/>
  <c r="AD51" i="8"/>
  <c r="S19" i="8"/>
  <c r="X19" i="8"/>
  <c r="AB19" i="8"/>
  <c r="AD19" i="8"/>
  <c r="S46" i="7"/>
  <c r="X46" i="7"/>
  <c r="AB46" i="7"/>
  <c r="S38" i="7"/>
  <c r="X38" i="7"/>
  <c r="AB38" i="7"/>
  <c r="S34" i="7"/>
  <c r="X34" i="7"/>
  <c r="AB34" i="7"/>
  <c r="S30" i="7"/>
  <c r="X30" i="7"/>
  <c r="AB30" i="7"/>
  <c r="S26" i="7"/>
  <c r="X26" i="7"/>
  <c r="AB26" i="7"/>
  <c r="S22" i="7"/>
  <c r="X22" i="7"/>
  <c r="AB22" i="7"/>
  <c r="S18" i="7"/>
  <c r="X18" i="7"/>
  <c r="AB18" i="7"/>
  <c r="AB14" i="7"/>
  <c r="S14" i="7"/>
  <c r="X14" i="7"/>
  <c r="S49" i="6"/>
  <c r="AB49" i="6"/>
  <c r="S41" i="6"/>
  <c r="X41" i="6"/>
  <c r="Y41" i="6"/>
  <c r="AB41" i="6"/>
  <c r="AD41" i="6"/>
  <c r="S32" i="6"/>
  <c r="AB32" i="6"/>
  <c r="S29" i="6"/>
  <c r="X29" i="6"/>
  <c r="Y29" i="6"/>
  <c r="AB29" i="6"/>
  <c r="AD29" i="6"/>
  <c r="S28" i="6"/>
  <c r="AB28" i="6"/>
  <c r="S25" i="6"/>
  <c r="X25" i="6"/>
  <c r="Y25" i="6"/>
  <c r="AB25" i="6"/>
  <c r="AD25" i="6"/>
  <c r="S37" i="5"/>
  <c r="AB37" i="5"/>
  <c r="S46" i="4"/>
  <c r="X46" i="4"/>
  <c r="Y46" i="4"/>
  <c r="AB46" i="4"/>
  <c r="AD46" i="4"/>
  <c r="S37" i="4"/>
  <c r="AB37" i="4"/>
  <c r="S16" i="4"/>
  <c r="X16" i="4"/>
  <c r="AB16" i="4"/>
  <c r="AD16" i="4"/>
  <c r="S14" i="2"/>
  <c r="AB14" i="2"/>
  <c r="S51" i="2"/>
  <c r="AB51" i="2"/>
  <c r="S43" i="2"/>
  <c r="X43" i="2"/>
  <c r="AB43" i="2"/>
  <c r="S35" i="2"/>
  <c r="X35" i="2"/>
  <c r="AB35" i="2"/>
  <c r="AD35" i="2"/>
  <c r="S31" i="2"/>
  <c r="X31" i="2"/>
  <c r="AB31" i="2"/>
  <c r="S27" i="2"/>
  <c r="X27" i="2"/>
  <c r="AB27" i="2"/>
  <c r="S23" i="2"/>
  <c r="X23" i="2"/>
  <c r="AB23" i="2"/>
  <c r="S19" i="2"/>
  <c r="X19" i="2"/>
  <c r="AB19" i="2"/>
  <c r="AD19" i="2"/>
  <c r="S43" i="4"/>
  <c r="X43" i="4"/>
  <c r="Y43" i="4"/>
  <c r="AB43" i="4"/>
  <c r="AD43" i="4"/>
  <c r="AB41" i="4"/>
  <c r="S40" i="4"/>
  <c r="X40" i="4"/>
  <c r="AB40" i="4"/>
  <c r="Y40" i="4"/>
  <c r="AD40" i="4"/>
  <c r="S38" i="4"/>
  <c r="AB38" i="4"/>
  <c r="S20" i="4"/>
  <c r="AB20" i="4"/>
  <c r="S16" i="2"/>
  <c r="X16" i="2"/>
  <c r="AB16" i="2"/>
  <c r="AA16" i="12"/>
  <c r="AB33" i="12"/>
  <c r="R30" i="12"/>
  <c r="AB22" i="12"/>
  <c r="AB16" i="12"/>
  <c r="AB15" i="11"/>
  <c r="AB50" i="11"/>
  <c r="S44" i="11"/>
  <c r="AB44" i="11"/>
  <c r="AB43" i="11"/>
  <c r="AB39" i="11"/>
  <c r="AB34" i="11"/>
  <c r="AB30" i="11"/>
  <c r="Z22" i="11"/>
  <c r="AB18" i="11"/>
  <c r="S15" i="5"/>
  <c r="X15" i="5"/>
  <c r="AB15" i="5"/>
  <c r="AA54" i="12"/>
  <c r="AA46" i="12"/>
  <c r="S50" i="12"/>
  <c r="AB50" i="12"/>
  <c r="AB44" i="12"/>
  <c r="S43" i="12"/>
  <c r="AB43" i="12"/>
  <c r="V42" i="12"/>
  <c r="AB42" i="12"/>
  <c r="AB14" i="11"/>
  <c r="AB51" i="11"/>
  <c r="AB35" i="11"/>
  <c r="AB27" i="11"/>
  <c r="S23" i="11"/>
  <c r="AB23" i="11"/>
  <c r="S27" i="10"/>
  <c r="AB27" i="10"/>
  <c r="AB14" i="10"/>
  <c r="S50" i="8"/>
  <c r="AB50" i="8"/>
  <c r="S26" i="8"/>
  <c r="X26" i="8"/>
  <c r="AB26" i="8"/>
  <c r="V26" i="8"/>
  <c r="Y26" i="8"/>
  <c r="Z26" i="8"/>
  <c r="AD26" i="8"/>
  <c r="S18" i="8"/>
  <c r="X18" i="8"/>
  <c r="AB18" i="8"/>
  <c r="AB54" i="7"/>
  <c r="AB44" i="7"/>
  <c r="S29" i="7"/>
  <c r="AB29" i="7"/>
  <c r="S25" i="7"/>
  <c r="X25" i="7"/>
  <c r="AB25" i="7"/>
  <c r="AD25" i="7"/>
  <c r="S17" i="7"/>
  <c r="AB17" i="7"/>
  <c r="S45" i="6"/>
  <c r="AB45" i="6"/>
  <c r="S37" i="6"/>
  <c r="AB37" i="6"/>
  <c r="S24" i="6"/>
  <c r="AB24" i="6"/>
  <c r="S23" i="6"/>
  <c r="X23" i="6"/>
  <c r="AB23" i="6"/>
  <c r="S20" i="6"/>
  <c r="AB20" i="6"/>
  <c r="S18" i="6"/>
  <c r="AB18" i="6"/>
  <c r="S47" i="5"/>
  <c r="X47" i="5"/>
  <c r="Y47" i="5"/>
  <c r="AB47" i="5"/>
  <c r="AD47" i="5"/>
  <c r="S26" i="5"/>
  <c r="AB26" i="5"/>
  <c r="S18" i="5"/>
  <c r="AB18" i="5"/>
  <c r="S14" i="4"/>
  <c r="X14" i="4"/>
  <c r="Y14" i="4"/>
  <c r="AB14" i="4"/>
  <c r="AD14" i="4"/>
  <c r="S50" i="2"/>
  <c r="AB50" i="2"/>
  <c r="S34" i="2"/>
  <c r="X34" i="2"/>
  <c r="AB34" i="2"/>
  <c r="S30" i="2"/>
  <c r="X30" i="2"/>
  <c r="AB30" i="2"/>
  <c r="S26" i="2"/>
  <c r="X26" i="2"/>
  <c r="AB26" i="2"/>
  <c r="AA12" i="2"/>
  <c r="U12" i="2"/>
  <c r="Y51" i="2"/>
  <c r="U12" i="10"/>
  <c r="AA12" i="10"/>
  <c r="Y31" i="2"/>
  <c r="AB11" i="2"/>
  <c r="Y41" i="4"/>
  <c r="Y37" i="4"/>
  <c r="Z16" i="12"/>
  <c r="U11" i="5"/>
  <c r="R11" i="5"/>
  <c r="Y38" i="4"/>
  <c r="Y33" i="4"/>
  <c r="AB12" i="4"/>
  <c r="AA12" i="5"/>
  <c r="Y38" i="5"/>
  <c r="Y45" i="6"/>
  <c r="X45" i="6"/>
  <c r="AD45" i="6"/>
  <c r="Y18" i="6"/>
  <c r="Y54" i="7"/>
  <c r="Y39" i="8"/>
  <c r="Y27" i="10"/>
  <c r="AB10" i="10"/>
  <c r="R45" i="12"/>
  <c r="U45" i="12"/>
  <c r="AB40" i="12"/>
  <c r="U33" i="12"/>
  <c r="R33" i="12"/>
  <c r="AB20" i="12"/>
  <c r="S32" i="11"/>
  <c r="V32" i="11"/>
  <c r="S28" i="11"/>
  <c r="X28" i="11"/>
  <c r="V28" i="11"/>
  <c r="Y28" i="11"/>
  <c r="AD28" i="11"/>
  <c r="R26" i="11"/>
  <c r="U26" i="11"/>
  <c r="R22" i="11"/>
  <c r="U22" i="11"/>
  <c r="S16" i="11"/>
  <c r="V16" i="11"/>
  <c r="Y16" i="11"/>
  <c r="X16" i="11"/>
  <c r="AD16" i="11"/>
  <c r="Y19" i="4"/>
  <c r="AB13" i="4"/>
  <c r="Y49" i="6"/>
  <c r="Y37" i="6"/>
  <c r="V33" i="11"/>
  <c r="Y33" i="11"/>
  <c r="AA20" i="12"/>
  <c r="AA17" i="12"/>
  <c r="AA13" i="12"/>
  <c r="R53" i="12"/>
  <c r="R48" i="12"/>
  <c r="U48" i="12"/>
  <c r="R40" i="12"/>
  <c r="AA24" i="12"/>
  <c r="S33" i="11"/>
  <c r="S29" i="11"/>
  <c r="V29" i="11"/>
  <c r="Y29" i="11"/>
  <c r="R23" i="11"/>
  <c r="U23" i="11"/>
  <c r="R19" i="11"/>
  <c r="U19" i="11"/>
  <c r="S17" i="11"/>
  <c r="V17" i="11"/>
  <c r="Y17" i="11"/>
  <c r="Y44" i="7"/>
  <c r="Y32" i="11"/>
  <c r="S15" i="11"/>
  <c r="V34" i="11"/>
  <c r="Y34" i="11"/>
  <c r="S30" i="11"/>
  <c r="X30" i="11"/>
  <c r="V30" i="11"/>
  <c r="Y30" i="11"/>
  <c r="R24" i="11"/>
  <c r="U24" i="11"/>
  <c r="Y24" i="11"/>
  <c r="S18" i="11"/>
  <c r="V18" i="11"/>
  <c r="Y18" i="11"/>
  <c r="Y20" i="10"/>
  <c r="AD20" i="10"/>
  <c r="Y23" i="11"/>
  <c r="U46" i="12"/>
  <c r="R46" i="12"/>
  <c r="X46" i="12"/>
  <c r="R32" i="12"/>
  <c r="U32" i="12"/>
  <c r="R17" i="12"/>
  <c r="U17" i="12"/>
  <c r="R13" i="12"/>
  <c r="U13" i="12"/>
  <c r="S31" i="11"/>
  <c r="V31" i="11"/>
  <c r="Y31" i="11"/>
  <c r="S27" i="11"/>
  <c r="V27" i="11"/>
  <c r="Y27" i="11"/>
  <c r="R25" i="11"/>
  <c r="U25" i="11"/>
  <c r="R21" i="11"/>
  <c r="U21" i="11"/>
  <c r="AB10" i="11"/>
  <c r="AB46" i="11"/>
  <c r="Z10" i="11"/>
  <c r="AB13" i="11"/>
  <c r="AA40" i="12"/>
  <c r="AA14" i="12"/>
  <c r="Z54" i="12"/>
  <c r="AB36" i="12"/>
  <c r="AB29" i="12"/>
  <c r="AB28" i="12"/>
  <c r="AB26" i="12"/>
  <c r="AB18" i="12"/>
  <c r="AB13" i="12"/>
  <c r="AB54" i="11"/>
  <c r="AB38" i="11"/>
  <c r="X23" i="10"/>
  <c r="Y23" i="10"/>
  <c r="Z23" i="10"/>
  <c r="AD23" i="10"/>
  <c r="X50" i="8"/>
  <c r="X34" i="8"/>
  <c r="AB30" i="10"/>
  <c r="AB29" i="10"/>
  <c r="AB22" i="10"/>
  <c r="AB21" i="10"/>
  <c r="AB9" i="8"/>
  <c r="AB14" i="8"/>
  <c r="AB49" i="8"/>
  <c r="AB48" i="8"/>
  <c r="AB41" i="8"/>
  <c r="AB40" i="8"/>
  <c r="AB33" i="8"/>
  <c r="AB32" i="8"/>
  <c r="AB25" i="8"/>
  <c r="AB24" i="8"/>
  <c r="AB17" i="8"/>
  <c r="AB16" i="8"/>
  <c r="AB48" i="7"/>
  <c r="AB47" i="7"/>
  <c r="AB40" i="7"/>
  <c r="X49" i="6"/>
  <c r="AB42" i="6"/>
  <c r="AB39" i="4"/>
  <c r="X20" i="4"/>
  <c r="AD20" i="4"/>
  <c r="AB17" i="4"/>
  <c r="AB54" i="2"/>
  <c r="AB44" i="2"/>
  <c r="X30" i="6"/>
  <c r="AD30" i="6"/>
  <c r="X28" i="6"/>
  <c r="X26" i="6"/>
  <c r="X24" i="6"/>
  <c r="X37" i="4"/>
  <c r="AD37" i="4"/>
  <c r="AB34" i="10"/>
  <c r="AB33" i="10"/>
  <c r="AB26" i="10"/>
  <c r="AB25" i="10"/>
  <c r="AB18" i="10"/>
  <c r="AB17" i="10"/>
  <c r="AB53" i="8"/>
  <c r="AB52" i="8"/>
  <c r="AB45" i="8"/>
  <c r="AB44" i="8"/>
  <c r="AB37" i="8"/>
  <c r="AB36" i="8"/>
  <c r="AB29" i="8"/>
  <c r="AB28" i="8"/>
  <c r="AB21" i="8"/>
  <c r="AB20" i="8"/>
  <c r="AB52" i="7"/>
  <c r="AB51" i="7"/>
  <c r="X44" i="7"/>
  <c r="AB53" i="6"/>
  <c r="X20" i="6"/>
  <c r="X53" i="5"/>
  <c r="AD53" i="5"/>
  <c r="X52" i="5"/>
  <c r="AB39" i="5"/>
  <c r="AB32" i="5"/>
  <c r="AB21" i="4"/>
  <c r="AB36" i="2"/>
  <c r="X31" i="6"/>
  <c r="X27" i="6"/>
  <c r="X18" i="6"/>
  <c r="AD18" i="6"/>
  <c r="X47" i="4"/>
  <c r="AB45" i="7"/>
  <c r="AB36" i="7"/>
  <c r="AB32" i="7"/>
  <c r="AB28" i="7"/>
  <c r="AB24" i="7"/>
  <c r="AB20" i="7"/>
  <c r="AB16" i="7"/>
  <c r="AB54" i="6"/>
  <c r="AB43" i="6"/>
  <c r="AB39" i="6"/>
  <c r="AB38" i="6"/>
  <c r="AB50" i="5"/>
  <c r="AB42" i="5"/>
  <c r="AB33" i="5"/>
  <c r="AB29" i="5"/>
  <c r="AB28" i="5"/>
  <c r="AB24" i="5"/>
  <c r="AB20" i="5"/>
  <c r="AB16" i="5"/>
  <c r="AB54" i="4"/>
  <c r="AB50" i="4"/>
  <c r="AB34" i="4"/>
  <c r="AB29" i="4"/>
  <c r="AB24" i="4"/>
  <c r="AB23" i="4"/>
  <c r="AB22" i="4"/>
  <c r="AB15" i="2"/>
  <c r="AB49" i="2"/>
  <c r="AB48" i="2"/>
  <c r="AB47" i="2"/>
  <c r="AB46" i="2"/>
  <c r="AB38" i="2"/>
  <c r="AB32" i="2"/>
  <c r="AB28" i="2"/>
  <c r="AB24" i="2"/>
  <c r="AB20" i="2"/>
  <c r="X29" i="7"/>
  <c r="X17" i="7"/>
  <c r="AD17" i="7"/>
  <c r="X32" i="6"/>
  <c r="AB51" i="5"/>
  <c r="AB43" i="5"/>
  <c r="AB21" i="5"/>
  <c r="AB17" i="5"/>
  <c r="X50" i="2"/>
  <c r="Y50" i="2"/>
  <c r="AD50" i="2"/>
  <c r="AB40" i="2"/>
  <c r="AB39" i="2"/>
  <c r="AB25" i="2"/>
  <c r="AB21" i="2"/>
  <c r="U11" i="2"/>
  <c r="AA11" i="2"/>
  <c r="Z11" i="8"/>
  <c r="AA11" i="8"/>
  <c r="V10" i="8"/>
  <c r="S10" i="8"/>
  <c r="U12" i="7"/>
  <c r="R12" i="7"/>
  <c r="Z12" i="7"/>
  <c r="R12" i="8"/>
  <c r="U12" i="8"/>
  <c r="R10" i="8"/>
  <c r="U10" i="8"/>
  <c r="U42" i="12"/>
  <c r="AA42" i="12"/>
  <c r="R42" i="12"/>
  <c r="Z40" i="12"/>
  <c r="S40" i="12"/>
  <c r="V40" i="12"/>
  <c r="R42" i="11"/>
  <c r="Z42" i="11"/>
  <c r="U42" i="11"/>
  <c r="AA42" i="11"/>
  <c r="S39" i="11"/>
  <c r="X39" i="11"/>
  <c r="Z39" i="11"/>
  <c r="S35" i="11"/>
  <c r="X35" i="11"/>
  <c r="V35" i="11"/>
  <c r="Z35" i="11"/>
  <c r="Y35" i="11"/>
  <c r="AD35" i="11"/>
  <c r="R33" i="10"/>
  <c r="Z33" i="10"/>
  <c r="R25" i="10"/>
  <c r="Z25" i="10"/>
  <c r="R17" i="10"/>
  <c r="Z17" i="10"/>
  <c r="S14" i="10"/>
  <c r="X14" i="10"/>
  <c r="V14" i="10"/>
  <c r="Y14" i="10"/>
  <c r="Z14" i="10"/>
  <c r="AD14" i="10"/>
  <c r="AA9" i="7"/>
  <c r="X12" i="7"/>
  <c r="U11" i="10"/>
  <c r="Y11" i="10"/>
  <c r="R11" i="10"/>
  <c r="Z11" i="10"/>
  <c r="R11" i="11"/>
  <c r="U11" i="11"/>
  <c r="AA11" i="11"/>
  <c r="U50" i="12"/>
  <c r="R50" i="12"/>
  <c r="X50" i="12"/>
  <c r="AA50" i="12"/>
  <c r="V18" i="12"/>
  <c r="Z18" i="12"/>
  <c r="S50" i="11"/>
  <c r="V50" i="11"/>
  <c r="Z13" i="2"/>
  <c r="Z50" i="5"/>
  <c r="Z42" i="5"/>
  <c r="Y52" i="5"/>
  <c r="Z52" i="5"/>
  <c r="AD52" i="5"/>
  <c r="Y44" i="5"/>
  <c r="Y23" i="5"/>
  <c r="Y15" i="5"/>
  <c r="Z48" i="6"/>
  <c r="Z44" i="6"/>
  <c r="Z40" i="6"/>
  <c r="Z16" i="6"/>
  <c r="V40" i="6"/>
  <c r="V33" i="6"/>
  <c r="Y33" i="6"/>
  <c r="Y28" i="6"/>
  <c r="AD28" i="6"/>
  <c r="Y19" i="6"/>
  <c r="V17" i="6"/>
  <c r="Y17" i="6"/>
  <c r="V15" i="6"/>
  <c r="AA16" i="7"/>
  <c r="AA12" i="7"/>
  <c r="Z38" i="7"/>
  <c r="Z34" i="7"/>
  <c r="Z30" i="7"/>
  <c r="Z26" i="7"/>
  <c r="Z22" i="7"/>
  <c r="Z18" i="7"/>
  <c r="U32" i="7"/>
  <c r="V30" i="7"/>
  <c r="V26" i="7"/>
  <c r="Y26" i="7"/>
  <c r="U16" i="7"/>
  <c r="AA52" i="8"/>
  <c r="AA44" i="8"/>
  <c r="AA36" i="8"/>
  <c r="AA28" i="8"/>
  <c r="U44" i="8"/>
  <c r="AA33" i="10"/>
  <c r="AA25" i="10"/>
  <c r="AA17" i="10"/>
  <c r="AA11" i="10"/>
  <c r="Y28" i="10"/>
  <c r="AD28" i="10"/>
  <c r="R13" i="10"/>
  <c r="U13" i="10"/>
  <c r="R9" i="10"/>
  <c r="U9" i="10"/>
  <c r="Y9" i="10"/>
  <c r="R9" i="11"/>
  <c r="U9" i="11"/>
  <c r="AA9" i="11"/>
  <c r="U10" i="12"/>
  <c r="Y10" i="12"/>
  <c r="R10" i="12"/>
  <c r="AA10" i="12"/>
  <c r="R52" i="12"/>
  <c r="AA52" i="12"/>
  <c r="R51" i="12"/>
  <c r="U51" i="12"/>
  <c r="S48" i="12"/>
  <c r="X48" i="12"/>
  <c r="Z48" i="12"/>
  <c r="R44" i="12"/>
  <c r="Z44" i="12"/>
  <c r="U44" i="12"/>
  <c r="V44" i="12"/>
  <c r="Y44" i="12"/>
  <c r="S44" i="12"/>
  <c r="X44" i="12"/>
  <c r="AD44" i="12"/>
  <c r="Z43" i="12"/>
  <c r="R43" i="12"/>
  <c r="U43" i="12"/>
  <c r="X42" i="12"/>
  <c r="U34" i="12"/>
  <c r="AA34" i="12"/>
  <c r="R34" i="12"/>
  <c r="Z34" i="12"/>
  <c r="R29" i="12"/>
  <c r="U29" i="12"/>
  <c r="R28" i="12"/>
  <c r="Z28" i="12"/>
  <c r="AA28" i="12"/>
  <c r="R27" i="12"/>
  <c r="U27" i="12"/>
  <c r="U26" i="12"/>
  <c r="V26" i="12"/>
  <c r="Y26" i="12"/>
  <c r="R26" i="12"/>
  <c r="AA26" i="12"/>
  <c r="U25" i="12"/>
  <c r="R25" i="12"/>
  <c r="S54" i="11"/>
  <c r="V54" i="11"/>
  <c r="Y54" i="11"/>
  <c r="S53" i="11"/>
  <c r="X53" i="11"/>
  <c r="V53" i="11"/>
  <c r="R46" i="11"/>
  <c r="Z46" i="11"/>
  <c r="AA46" i="11"/>
  <c r="Z43" i="11"/>
  <c r="S38" i="11"/>
  <c r="V38" i="11"/>
  <c r="AA12" i="8"/>
  <c r="V22" i="12"/>
  <c r="S22" i="12"/>
  <c r="Y14" i="2"/>
  <c r="AA56" i="2"/>
  <c r="AA31" i="4"/>
  <c r="AA13" i="4"/>
  <c r="V11" i="4"/>
  <c r="AA50" i="5"/>
  <c r="AA42" i="5"/>
  <c r="U50" i="5"/>
  <c r="V48" i="5"/>
  <c r="Y48" i="5"/>
  <c r="Z48" i="5"/>
  <c r="AD48" i="5"/>
  <c r="U42" i="5"/>
  <c r="V40" i="5"/>
  <c r="Y40" i="5"/>
  <c r="Z23" i="6"/>
  <c r="Z19" i="6"/>
  <c r="Z15" i="6"/>
  <c r="Y40" i="6"/>
  <c r="Y31" i="6"/>
  <c r="Y24" i="6"/>
  <c r="Y15" i="6"/>
  <c r="V13" i="6"/>
  <c r="AA36" i="7"/>
  <c r="Z49" i="7"/>
  <c r="V49" i="7"/>
  <c r="Y49" i="7"/>
  <c r="Y46" i="7"/>
  <c r="Y35" i="7"/>
  <c r="Y30" i="7"/>
  <c r="U28" i="7"/>
  <c r="Y19" i="7"/>
  <c r="Y14" i="7"/>
  <c r="Z50" i="8"/>
  <c r="Z42" i="8"/>
  <c r="Z34" i="8"/>
  <c r="Z18" i="8"/>
  <c r="AD18" i="8"/>
  <c r="Y54" i="8"/>
  <c r="U52" i="8"/>
  <c r="V50" i="8"/>
  <c r="Y50" i="8"/>
  <c r="U28" i="8"/>
  <c r="U33" i="10"/>
  <c r="U17" i="10"/>
  <c r="U9" i="12"/>
  <c r="R9" i="12"/>
  <c r="V54" i="12"/>
  <c r="U54" i="12"/>
  <c r="Y54" i="12"/>
  <c r="S45" i="12"/>
  <c r="V45" i="12"/>
  <c r="R37" i="12"/>
  <c r="U37" i="12"/>
  <c r="S34" i="12"/>
  <c r="X34" i="12"/>
  <c r="X30" i="12"/>
  <c r="Z24" i="12"/>
  <c r="S24" i="12"/>
  <c r="U22" i="12"/>
  <c r="R22" i="12"/>
  <c r="Z22" i="12"/>
  <c r="V21" i="12"/>
  <c r="Y21" i="12"/>
  <c r="S21" i="12"/>
  <c r="X21" i="12"/>
  <c r="R19" i="12"/>
  <c r="X19" i="12"/>
  <c r="U19" i="12"/>
  <c r="S18" i="12"/>
  <c r="S14" i="11"/>
  <c r="V14" i="11"/>
  <c r="Y14" i="11"/>
  <c r="R50" i="11"/>
  <c r="Z50" i="11"/>
  <c r="U50" i="11"/>
  <c r="Y50" i="11"/>
  <c r="AA50" i="11"/>
  <c r="S47" i="11"/>
  <c r="X47" i="11"/>
  <c r="S42" i="11"/>
  <c r="V42" i="11"/>
  <c r="S41" i="11"/>
  <c r="X41" i="11"/>
  <c r="V41" i="11"/>
  <c r="Y41" i="11"/>
  <c r="X32" i="12"/>
  <c r="R24" i="12"/>
  <c r="U24" i="12"/>
  <c r="Y27" i="2"/>
  <c r="Y26" i="2"/>
  <c r="Y30" i="2"/>
  <c r="Y16" i="2"/>
  <c r="U32" i="2"/>
  <c r="S13" i="2"/>
  <c r="Y47" i="4"/>
  <c r="AD47" i="4"/>
  <c r="U31" i="4"/>
  <c r="Z44" i="5"/>
  <c r="Z40" i="5"/>
  <c r="Y27" i="5"/>
  <c r="Y19" i="5"/>
  <c r="AB9" i="5"/>
  <c r="Z50" i="6"/>
  <c r="V50" i="6"/>
  <c r="Y50" i="6"/>
  <c r="V48" i="6"/>
  <c r="Y48" i="6"/>
  <c r="Y27" i="6"/>
  <c r="AD27" i="6"/>
  <c r="V23" i="6"/>
  <c r="Y23" i="6"/>
  <c r="Y20" i="6"/>
  <c r="V16" i="6"/>
  <c r="Y16" i="6"/>
  <c r="AA32" i="7"/>
  <c r="AA28" i="7"/>
  <c r="Z36" i="7"/>
  <c r="Z32" i="7"/>
  <c r="Z28" i="7"/>
  <c r="Z24" i="7"/>
  <c r="Z20" i="7"/>
  <c r="Z16" i="7"/>
  <c r="V38" i="7"/>
  <c r="Y38" i="7"/>
  <c r="V34" i="7"/>
  <c r="Y34" i="7"/>
  <c r="U24" i="7"/>
  <c r="V22" i="7"/>
  <c r="Y22" i="7"/>
  <c r="AD22" i="7"/>
  <c r="V18" i="7"/>
  <c r="Y18" i="7"/>
  <c r="V12" i="7"/>
  <c r="AB11" i="7"/>
  <c r="AA10" i="8"/>
  <c r="U36" i="8"/>
  <c r="V34" i="8"/>
  <c r="Y34" i="8"/>
  <c r="Z31" i="10"/>
  <c r="Y42" i="11"/>
  <c r="V39" i="11"/>
  <c r="Y39" i="11"/>
  <c r="R10" i="11"/>
  <c r="AA10" i="11"/>
  <c r="S13" i="11"/>
  <c r="R13" i="11"/>
  <c r="X13" i="11"/>
  <c r="U52" i="12"/>
  <c r="U35" i="12"/>
  <c r="R54" i="12"/>
  <c r="V52" i="12"/>
  <c r="S52" i="12"/>
  <c r="X51" i="12"/>
  <c r="V50" i="12"/>
  <c r="Y50" i="12"/>
  <c r="S49" i="12"/>
  <c r="X49" i="12"/>
  <c r="V49" i="12"/>
  <c r="X43" i="12"/>
  <c r="R39" i="12"/>
  <c r="X39" i="12"/>
  <c r="U39" i="12"/>
  <c r="U38" i="12"/>
  <c r="R38" i="12"/>
  <c r="X38" i="12"/>
  <c r="U36" i="12"/>
  <c r="AA36" i="12"/>
  <c r="R36" i="12"/>
  <c r="Z32" i="12"/>
  <c r="AA32" i="12"/>
  <c r="R31" i="12"/>
  <c r="X31" i="12"/>
  <c r="S29" i="12"/>
  <c r="X29" i="12"/>
  <c r="V29" i="12"/>
  <c r="V28" i="12"/>
  <c r="S28" i="12"/>
  <c r="X28" i="12"/>
  <c r="S26" i="12"/>
  <c r="X26" i="12"/>
  <c r="R23" i="12"/>
  <c r="U23" i="12"/>
  <c r="S17" i="12"/>
  <c r="X17" i="12"/>
  <c r="V17" i="12"/>
  <c r="R14" i="11"/>
  <c r="Z14" i="11"/>
  <c r="AA14" i="11"/>
  <c r="AA15" i="11"/>
  <c r="Z15" i="11"/>
  <c r="R15" i="11"/>
  <c r="U15" i="11"/>
  <c r="R54" i="11"/>
  <c r="Z54" i="11"/>
  <c r="AA54" i="11"/>
  <c r="V51" i="11"/>
  <c r="Y51" i="11"/>
  <c r="S46" i="11"/>
  <c r="X46" i="11"/>
  <c r="V46" i="11"/>
  <c r="Y46" i="11"/>
  <c r="S45" i="11"/>
  <c r="X45" i="11"/>
  <c r="V45" i="11"/>
  <c r="R38" i="11"/>
  <c r="Z38" i="11"/>
  <c r="Y38" i="11"/>
  <c r="AA38" i="11"/>
  <c r="AB12" i="10"/>
  <c r="AB9" i="11"/>
  <c r="AB12" i="11"/>
  <c r="AA38" i="12"/>
  <c r="Y16" i="10"/>
  <c r="Y53" i="11"/>
  <c r="Y45" i="11"/>
  <c r="AA23" i="12"/>
  <c r="R18" i="12"/>
  <c r="S16" i="12"/>
  <c r="X16" i="12"/>
  <c r="X33" i="11"/>
  <c r="X32" i="11"/>
  <c r="X31" i="11"/>
  <c r="X29" i="11"/>
  <c r="X27" i="11"/>
  <c r="X24" i="11"/>
  <c r="X23" i="11"/>
  <c r="X18" i="11"/>
  <c r="X17" i="11"/>
  <c r="AB14" i="12"/>
  <c r="AB15" i="10"/>
  <c r="AB54" i="10"/>
  <c r="AB53" i="10"/>
  <c r="AB52" i="10"/>
  <c r="AB51" i="10"/>
  <c r="AB50" i="10"/>
  <c r="AB49" i="10"/>
  <c r="AB48" i="10"/>
  <c r="AB47" i="10"/>
  <c r="AB46" i="10"/>
  <c r="AB45" i="10"/>
  <c r="AB44" i="10"/>
  <c r="AB43" i="10"/>
  <c r="AB42" i="10"/>
  <c r="AB41" i="10"/>
  <c r="AB40" i="10"/>
  <c r="AB39" i="10"/>
  <c r="AB38" i="10"/>
  <c r="AB37" i="10"/>
  <c r="AB36" i="10"/>
  <c r="X27" i="10"/>
  <c r="AD27" i="10"/>
  <c r="X19" i="10"/>
  <c r="X54" i="8"/>
  <c r="AA25" i="12"/>
  <c r="AA22" i="12"/>
  <c r="AA19" i="12"/>
  <c r="X52" i="11"/>
  <c r="AD52" i="11"/>
  <c r="X44" i="11"/>
  <c r="X36" i="11"/>
  <c r="AD36" i="11"/>
  <c r="X35" i="7"/>
  <c r="X27" i="7"/>
  <c r="AD27" i="7"/>
  <c r="X19" i="7"/>
  <c r="AD14" i="7"/>
  <c r="X37" i="6"/>
  <c r="X37" i="5"/>
  <c r="AB35" i="4"/>
  <c r="X38" i="5"/>
  <c r="X26" i="5"/>
  <c r="AD26" i="5"/>
  <c r="X18" i="5"/>
  <c r="AD18" i="5"/>
  <c r="X33" i="4"/>
  <c r="X51" i="2"/>
  <c r="AD51" i="2"/>
  <c r="X27" i="5"/>
  <c r="X23" i="5"/>
  <c r="X19" i="5"/>
  <c r="AD19" i="5"/>
  <c r="X14" i="5"/>
  <c r="X53" i="4"/>
  <c r="X49" i="4"/>
  <c r="X38" i="4"/>
  <c r="X19" i="4"/>
  <c r="AD19" i="4"/>
  <c r="X14" i="2"/>
  <c r="S11" i="12"/>
  <c r="AD54" i="7"/>
  <c r="AD30" i="2"/>
  <c r="V9" i="4"/>
  <c r="V12" i="2"/>
  <c r="Y12" i="2"/>
  <c r="S9" i="4"/>
  <c r="R9" i="4"/>
  <c r="U9" i="4"/>
  <c r="S13" i="4"/>
  <c r="R12" i="6"/>
  <c r="U12" i="6"/>
  <c r="S9" i="6"/>
  <c r="V9" i="6"/>
  <c r="S11" i="6"/>
  <c r="V11" i="6"/>
  <c r="AA12" i="4"/>
  <c r="U12" i="4"/>
  <c r="Z12" i="4"/>
  <c r="S12" i="4"/>
  <c r="V12" i="4"/>
  <c r="R13" i="4"/>
  <c r="U13" i="4"/>
  <c r="U10" i="4"/>
  <c r="Z10" i="4"/>
  <c r="R10" i="4"/>
  <c r="AA10" i="4"/>
  <c r="V10" i="7"/>
  <c r="S10" i="7"/>
  <c r="AD23" i="2"/>
  <c r="AD27" i="2"/>
  <c r="AD43" i="2"/>
  <c r="AB9" i="2"/>
  <c r="AD44" i="4"/>
  <c r="AD41" i="4"/>
  <c r="AD53" i="4"/>
  <c r="R12" i="4"/>
  <c r="AD38" i="5"/>
  <c r="S11" i="5"/>
  <c r="X11" i="5"/>
  <c r="V11" i="5"/>
  <c r="Y11" i="5"/>
  <c r="Z11" i="5"/>
  <c r="R13" i="8"/>
  <c r="U13" i="8"/>
  <c r="Z13" i="8"/>
  <c r="AA13" i="8"/>
  <c r="AD49" i="6"/>
  <c r="AD14" i="5"/>
  <c r="AD49" i="4"/>
  <c r="AD14" i="2"/>
  <c r="AD31" i="2"/>
  <c r="Z12" i="2"/>
  <c r="Z11" i="2"/>
  <c r="AD16" i="2"/>
  <c r="R13" i="2"/>
  <c r="X13" i="2"/>
  <c r="R12" i="2"/>
  <c r="R11" i="2"/>
  <c r="R11" i="4"/>
  <c r="AD15" i="5"/>
  <c r="AD23" i="5"/>
  <c r="AD27" i="5"/>
  <c r="AD35" i="5"/>
  <c r="AB10" i="5"/>
  <c r="AD19" i="6"/>
  <c r="AD31" i="6"/>
  <c r="Z9" i="6"/>
  <c r="AA9" i="6"/>
  <c r="R9" i="6"/>
  <c r="U9" i="6"/>
  <c r="R10" i="6"/>
  <c r="U10" i="6"/>
  <c r="Z10" i="6"/>
  <c r="S10" i="6"/>
  <c r="V10" i="6"/>
  <c r="Z13" i="6"/>
  <c r="AA13" i="6"/>
  <c r="R13" i="6"/>
  <c r="U13" i="6"/>
  <c r="AD30" i="7"/>
  <c r="U13" i="2"/>
  <c r="AD26" i="2"/>
  <c r="AD34" i="2"/>
  <c r="AD37" i="5"/>
  <c r="V13" i="5"/>
  <c r="Z13" i="5"/>
  <c r="AA13" i="5"/>
  <c r="U13" i="5"/>
  <c r="R12" i="5"/>
  <c r="AA11" i="5"/>
  <c r="U10" i="5"/>
  <c r="R10" i="5"/>
  <c r="Z9" i="5"/>
  <c r="AA9" i="5"/>
  <c r="U9" i="5"/>
  <c r="AD37" i="6"/>
  <c r="AA10" i="6"/>
  <c r="U11" i="6"/>
  <c r="Y11" i="6"/>
  <c r="AA11" i="6"/>
  <c r="R11" i="6"/>
  <c r="R13" i="7"/>
  <c r="U13" i="7"/>
  <c r="AA13" i="7"/>
  <c r="AD44" i="5"/>
  <c r="AD40" i="6"/>
  <c r="AD32" i="6"/>
  <c r="AD24" i="6"/>
  <c r="AD20" i="6"/>
  <c r="AD46" i="7"/>
  <c r="AD35" i="7"/>
  <c r="AD19" i="7"/>
  <c r="Z10" i="7"/>
  <c r="Y10" i="7"/>
  <c r="R12" i="11"/>
  <c r="AA12" i="11"/>
  <c r="AD44" i="7"/>
  <c r="AD29" i="7"/>
  <c r="R11" i="7"/>
  <c r="U11" i="7"/>
  <c r="Z11" i="7"/>
  <c r="AA11" i="7"/>
  <c r="S13" i="8"/>
  <c r="Y12" i="7"/>
  <c r="AD12" i="7"/>
  <c r="R10" i="7"/>
  <c r="AA10" i="7"/>
  <c r="S9" i="7"/>
  <c r="V9" i="7"/>
  <c r="Y9" i="7"/>
  <c r="Z9" i="7"/>
  <c r="AD39" i="8"/>
  <c r="V12" i="10"/>
  <c r="Y12" i="10"/>
  <c r="S12" i="10"/>
  <c r="S10" i="10"/>
  <c r="V10" i="10"/>
  <c r="AB13" i="7"/>
  <c r="Z12" i="8"/>
  <c r="R11" i="8"/>
  <c r="U11" i="8"/>
  <c r="Y13" i="10"/>
  <c r="AD24" i="11"/>
  <c r="AD32" i="11"/>
  <c r="AD44" i="11"/>
  <c r="Z13" i="11"/>
  <c r="AA13" i="11"/>
  <c r="U13" i="11"/>
  <c r="V13" i="11"/>
  <c r="Y13" i="11"/>
  <c r="V12" i="11"/>
  <c r="Y12" i="11"/>
  <c r="Y45" i="12"/>
  <c r="Y38" i="12"/>
  <c r="Y29" i="12"/>
  <c r="AD54" i="8"/>
  <c r="S9" i="10"/>
  <c r="X9" i="10"/>
  <c r="Z9" i="10"/>
  <c r="S13" i="10"/>
  <c r="X13" i="10"/>
  <c r="Z13" i="10"/>
  <c r="R9" i="7"/>
  <c r="Z10" i="8"/>
  <c r="S12" i="8"/>
  <c r="X12" i="8"/>
  <c r="X11" i="8"/>
  <c r="AD16" i="10"/>
  <c r="R12" i="10"/>
  <c r="Z12" i="10"/>
  <c r="R10" i="10"/>
  <c r="U10" i="10"/>
  <c r="Y10" i="10"/>
  <c r="Z10" i="10"/>
  <c r="Z10" i="12"/>
  <c r="V53" i="12"/>
  <c r="Y53" i="12"/>
  <c r="Z52" i="12"/>
  <c r="V51" i="12"/>
  <c r="Y51" i="12"/>
  <c r="Z51" i="12"/>
  <c r="V48" i="12"/>
  <c r="Z47" i="12"/>
  <c r="V46" i="12"/>
  <c r="Y46" i="12"/>
  <c r="Z46" i="12"/>
  <c r="V43" i="12"/>
  <c r="Y42" i="12"/>
  <c r="Z42" i="12"/>
  <c r="V41" i="12"/>
  <c r="Y41" i="12"/>
  <c r="V39" i="12"/>
  <c r="V37" i="12"/>
  <c r="Y37" i="12"/>
  <c r="V35" i="12"/>
  <c r="Y35" i="12"/>
  <c r="Z35" i="12"/>
  <c r="V32" i="12"/>
  <c r="Y32" i="12"/>
  <c r="V31" i="12"/>
  <c r="Y31" i="12"/>
  <c r="Z31" i="12"/>
  <c r="V30" i="12"/>
  <c r="Y30" i="12"/>
  <c r="Z30" i="12"/>
  <c r="V11" i="8"/>
  <c r="AD19" i="10"/>
  <c r="AD23" i="11"/>
  <c r="U10" i="11"/>
  <c r="S10" i="12"/>
  <c r="X10" i="12"/>
  <c r="AB12" i="12"/>
  <c r="AB11" i="11"/>
  <c r="Z50" i="12"/>
  <c r="Z39" i="12"/>
  <c r="Y49" i="12"/>
  <c r="Y43" i="12"/>
  <c r="Y17" i="12"/>
  <c r="R12" i="12"/>
  <c r="AA12" i="12"/>
  <c r="R11" i="12"/>
  <c r="AA11" i="12"/>
  <c r="U11" i="12"/>
  <c r="V19" i="12"/>
  <c r="V15" i="12"/>
  <c r="Y15" i="12"/>
  <c r="Z26" i="12"/>
  <c r="Z20" i="12"/>
  <c r="Z15" i="12"/>
  <c r="V25" i="12"/>
  <c r="Y25" i="12"/>
  <c r="AA9" i="12"/>
  <c r="Z53" i="12"/>
  <c r="AA53" i="12"/>
  <c r="Y52" i="12"/>
  <c r="AA51" i="12"/>
  <c r="Z49" i="12"/>
  <c r="AA49" i="12"/>
  <c r="Y48" i="12"/>
  <c r="AA47" i="12"/>
  <c r="Z45" i="12"/>
  <c r="AA45" i="12"/>
  <c r="AA43" i="12"/>
  <c r="Z41" i="12"/>
  <c r="Y40" i="12"/>
  <c r="AA39" i="12"/>
  <c r="Z37" i="12"/>
  <c r="AA35" i="12"/>
  <c r="AA31" i="12"/>
  <c r="Z29" i="12"/>
  <c r="Y28" i="12"/>
  <c r="AA27" i="12"/>
  <c r="Z25" i="12"/>
  <c r="Y24" i="12"/>
  <c r="Z21" i="12"/>
  <c r="Z17" i="12"/>
  <c r="Z19" i="12"/>
  <c r="Z14" i="12"/>
  <c r="AA41" i="12"/>
  <c r="AA37" i="12"/>
  <c r="AA33" i="12"/>
  <c r="AA29" i="12"/>
  <c r="V51" i="4"/>
  <c r="Y51" i="4"/>
  <c r="S27" i="12"/>
  <c r="X27" i="12"/>
  <c r="AB27" i="12"/>
  <c r="S9" i="12"/>
  <c r="AB9" i="12"/>
  <c r="S23" i="12"/>
  <c r="AB23" i="12"/>
  <c r="AB11" i="12"/>
  <c r="AB25" i="12"/>
  <c r="AB35" i="12"/>
  <c r="AB37" i="12"/>
  <c r="AB41" i="12"/>
  <c r="AB47" i="12"/>
  <c r="AB53" i="12"/>
  <c r="AB54" i="12"/>
  <c r="AB56" i="12"/>
  <c r="S15" i="4"/>
  <c r="X15" i="4"/>
  <c r="AB15" i="4"/>
  <c r="V15" i="4"/>
  <c r="Z15" i="4"/>
  <c r="S21" i="6"/>
  <c r="X21" i="6"/>
  <c r="AB21" i="6"/>
  <c r="V21" i="6"/>
  <c r="AB43" i="8"/>
  <c r="Z43" i="8"/>
  <c r="S43" i="8"/>
  <c r="X43" i="8"/>
  <c r="V43" i="8"/>
  <c r="Y43" i="8"/>
  <c r="S26" i="11"/>
  <c r="X26" i="11"/>
  <c r="V26" i="11"/>
  <c r="Y26" i="11"/>
  <c r="Z26" i="11"/>
  <c r="AB26" i="11"/>
  <c r="AD26" i="11"/>
  <c r="S45" i="5"/>
  <c r="X45" i="5"/>
  <c r="AB45" i="5"/>
  <c r="AB13" i="5"/>
  <c r="AB22" i="5"/>
  <c r="AB25" i="5"/>
  <c r="AB31" i="5"/>
  <c r="AB34" i="5"/>
  <c r="AB41" i="5"/>
  <c r="AB46" i="5"/>
  <c r="AB49" i="5"/>
  <c r="AB54" i="5"/>
  <c r="AB56" i="5"/>
  <c r="V45" i="5"/>
  <c r="Y45" i="5"/>
  <c r="Z45" i="5"/>
  <c r="S21" i="11"/>
  <c r="X21" i="11"/>
  <c r="AB21" i="11"/>
  <c r="V21" i="11"/>
  <c r="Z21" i="11"/>
  <c r="Y19" i="12"/>
  <c r="AD19" i="12"/>
  <c r="Y39" i="12"/>
  <c r="S12" i="11"/>
  <c r="X12" i="11"/>
  <c r="AA56" i="8"/>
  <c r="X13" i="8"/>
  <c r="Z10" i="5"/>
  <c r="S12" i="6"/>
  <c r="Y9" i="6"/>
  <c r="S12" i="5"/>
  <c r="Z13" i="4"/>
  <c r="V12" i="5"/>
  <c r="Y12" i="5"/>
  <c r="V13" i="4"/>
  <c r="Y11" i="4"/>
  <c r="S51" i="11"/>
  <c r="X51" i="11"/>
  <c r="X23" i="12"/>
  <c r="V23" i="12"/>
  <c r="Y23" i="12"/>
  <c r="Z23" i="12"/>
  <c r="AD23" i="12"/>
  <c r="V33" i="12"/>
  <c r="Z49" i="11"/>
  <c r="X42" i="11"/>
  <c r="AD42" i="11"/>
  <c r="X9" i="12"/>
  <c r="V43" i="11"/>
  <c r="Y43" i="11"/>
  <c r="V13" i="8"/>
  <c r="AB13" i="8"/>
  <c r="V49" i="11"/>
  <c r="S37" i="12"/>
  <c r="X37" i="12"/>
  <c r="AD37" i="12"/>
  <c r="Y21" i="6"/>
  <c r="S53" i="12"/>
  <c r="X53" i="12"/>
  <c r="S22" i="2"/>
  <c r="X22" i="2"/>
  <c r="AB22" i="2"/>
  <c r="Z22" i="2"/>
  <c r="V22" i="2"/>
  <c r="Y22" i="2"/>
  <c r="S48" i="4"/>
  <c r="X48" i="4"/>
  <c r="AB48" i="4"/>
  <c r="V48" i="4"/>
  <c r="Y48" i="4"/>
  <c r="Z48" i="4"/>
  <c r="S54" i="5"/>
  <c r="X54" i="5"/>
  <c r="V54" i="5"/>
  <c r="Y54" i="5"/>
  <c r="Z54" i="5"/>
  <c r="S19" i="11"/>
  <c r="X19" i="11"/>
  <c r="AB19" i="11"/>
  <c r="AB17" i="11"/>
  <c r="AB22" i="11"/>
  <c r="AB25" i="11"/>
  <c r="AB29" i="11"/>
  <c r="AB31" i="11"/>
  <c r="AB33" i="11"/>
  <c r="AB37" i="11"/>
  <c r="AB40" i="11"/>
  <c r="AB45" i="11"/>
  <c r="AB47" i="11"/>
  <c r="AB53" i="11"/>
  <c r="AB56" i="11"/>
  <c r="V19" i="11"/>
  <c r="Z19" i="11"/>
  <c r="Z31" i="11"/>
  <c r="AD31" i="11"/>
  <c r="S37" i="2"/>
  <c r="X37" i="2"/>
  <c r="AB37" i="2"/>
  <c r="Z37" i="2"/>
  <c r="V37" i="2"/>
  <c r="Y37" i="2"/>
  <c r="AB31" i="4"/>
  <c r="V31" i="4"/>
  <c r="Y31" i="4"/>
  <c r="S31" i="4"/>
  <c r="X31" i="4"/>
  <c r="Z31" i="4"/>
  <c r="S25" i="5"/>
  <c r="X25" i="5"/>
  <c r="V25" i="5"/>
  <c r="Z25" i="5"/>
  <c r="S22" i="6"/>
  <c r="X22" i="6"/>
  <c r="AB22" i="6"/>
  <c r="V22" i="6"/>
  <c r="Y22" i="6"/>
  <c r="Z22" i="6"/>
  <c r="S47" i="6"/>
  <c r="X47" i="6"/>
  <c r="AB47" i="6"/>
  <c r="V47" i="6"/>
  <c r="Y47" i="6"/>
  <c r="Z47" i="6"/>
  <c r="S53" i="7"/>
  <c r="X53" i="7"/>
  <c r="AB53" i="7"/>
  <c r="V53" i="7"/>
  <c r="Y53" i="7"/>
  <c r="Z53" i="7"/>
  <c r="S46" i="8"/>
  <c r="X46" i="8"/>
  <c r="AB46" i="8"/>
  <c r="Z46" i="8"/>
  <c r="V46" i="8"/>
  <c r="Y46" i="8"/>
  <c r="S35" i="10"/>
  <c r="X35" i="10"/>
  <c r="AB35" i="10"/>
  <c r="Z35" i="10"/>
  <c r="V35" i="10"/>
  <c r="Y35" i="10"/>
  <c r="S52" i="2"/>
  <c r="X52" i="2"/>
  <c r="AB52" i="2"/>
  <c r="Z52" i="2"/>
  <c r="V52" i="2"/>
  <c r="Y52" i="2"/>
  <c r="S30" i="4"/>
  <c r="X30" i="4"/>
  <c r="AB30" i="4"/>
  <c r="V30" i="4"/>
  <c r="Y30" i="4"/>
  <c r="Z30" i="4"/>
  <c r="S49" i="5"/>
  <c r="X49" i="5"/>
  <c r="V49" i="5"/>
  <c r="Y49" i="5"/>
  <c r="Z49" i="5"/>
  <c r="S50" i="6"/>
  <c r="X50" i="6"/>
  <c r="AB50" i="6"/>
  <c r="S42" i="8"/>
  <c r="X42" i="8"/>
  <c r="AB42" i="8"/>
  <c r="V42" i="8"/>
  <c r="Y42" i="8"/>
  <c r="S25" i="11"/>
  <c r="X25" i="11"/>
  <c r="V25" i="11"/>
  <c r="Y25" i="11"/>
  <c r="Z25" i="11"/>
  <c r="S42" i="4"/>
  <c r="X42" i="4"/>
  <c r="AB42" i="4"/>
  <c r="V42" i="4"/>
  <c r="Y42" i="4"/>
  <c r="Z42" i="4"/>
  <c r="S13" i="5"/>
  <c r="X13" i="5"/>
  <c r="V10" i="4"/>
  <c r="Y10" i="4"/>
  <c r="AB10" i="4"/>
  <c r="S18" i="2"/>
  <c r="X18" i="2"/>
  <c r="AB18" i="2"/>
  <c r="V18" i="2"/>
  <c r="Y18" i="2"/>
  <c r="Z18" i="2"/>
  <c r="S33" i="2"/>
  <c r="X33" i="2"/>
  <c r="AB33" i="2"/>
  <c r="V33" i="2"/>
  <c r="Y33" i="2"/>
  <c r="Z33" i="2"/>
  <c r="S46" i="6"/>
  <c r="X46" i="6"/>
  <c r="AB46" i="6"/>
  <c r="V46" i="6"/>
  <c r="Y46" i="6"/>
  <c r="S31" i="10"/>
  <c r="X31" i="10"/>
  <c r="AB31" i="10"/>
  <c r="S37" i="11"/>
  <c r="X37" i="11"/>
  <c r="Z37" i="11"/>
  <c r="V37" i="11"/>
  <c r="AD48" i="12"/>
  <c r="Z9" i="12"/>
  <c r="V9" i="12"/>
  <c r="Y9" i="12"/>
  <c r="AD9" i="12"/>
  <c r="AA56" i="7"/>
  <c r="Y13" i="2"/>
  <c r="AD13" i="2"/>
  <c r="V12" i="6"/>
  <c r="Y12" i="6"/>
  <c r="AA56" i="4"/>
  <c r="Z12" i="5"/>
  <c r="Z16" i="5"/>
  <c r="Z17" i="5"/>
  <c r="Z20" i="5"/>
  <c r="Z21" i="5"/>
  <c r="Z22" i="5"/>
  <c r="Z24" i="5"/>
  <c r="Z28" i="5"/>
  <c r="Z29" i="5"/>
  <c r="Z31" i="5"/>
  <c r="Z32" i="5"/>
  <c r="Z33" i="5"/>
  <c r="Z34" i="5"/>
  <c r="Z39" i="5"/>
  <c r="Z41" i="5"/>
  <c r="Z43" i="5"/>
  <c r="Z46" i="5"/>
  <c r="Z51" i="5"/>
  <c r="Z56" i="5"/>
  <c r="Z11" i="12"/>
  <c r="S33" i="12"/>
  <c r="X33" i="12"/>
  <c r="Y33" i="12"/>
  <c r="Z33" i="12"/>
  <c r="AD33" i="12"/>
  <c r="X52" i="12"/>
  <c r="Z46" i="6"/>
  <c r="Z9" i="4"/>
  <c r="AB9" i="4"/>
  <c r="AB11" i="4"/>
  <c r="AB25" i="4"/>
  <c r="AB27" i="4"/>
  <c r="AB32" i="4"/>
  <c r="AB51" i="4"/>
  <c r="AB52" i="4"/>
  <c r="AB56" i="4"/>
  <c r="X45" i="12"/>
  <c r="V31" i="10"/>
  <c r="Y31" i="10"/>
  <c r="S43" i="11"/>
  <c r="X43" i="11"/>
  <c r="AD43" i="11"/>
  <c r="S13" i="12"/>
  <c r="X13" i="12"/>
  <c r="V13" i="12"/>
  <c r="Y13" i="12"/>
  <c r="Z13" i="12"/>
  <c r="AD13" i="12"/>
  <c r="AD26" i="7"/>
  <c r="Y18" i="12"/>
  <c r="X11" i="10"/>
  <c r="AD11" i="10"/>
  <c r="S49" i="11"/>
  <c r="X49" i="11"/>
  <c r="Y49" i="11"/>
  <c r="AD49" i="11"/>
  <c r="Z53" i="11"/>
  <c r="AD53" i="11"/>
  <c r="S25" i="12"/>
  <c r="X25" i="12"/>
  <c r="S41" i="12"/>
  <c r="X41" i="12"/>
  <c r="AD41" i="12"/>
  <c r="Z45" i="11"/>
  <c r="Y21" i="11"/>
  <c r="V22" i="11"/>
  <c r="Y22" i="11"/>
  <c r="S52" i="4"/>
  <c r="X52" i="4"/>
  <c r="Z52" i="4"/>
  <c r="V52" i="4"/>
  <c r="Y52" i="4"/>
  <c r="S34" i="5"/>
  <c r="X34" i="5"/>
  <c r="V34" i="5"/>
  <c r="Y34" i="5"/>
  <c r="S16" i="6"/>
  <c r="X16" i="6"/>
  <c r="AB16" i="6"/>
  <c r="S15" i="6"/>
  <c r="X15" i="6"/>
  <c r="AB15" i="6"/>
  <c r="S38" i="8"/>
  <c r="X38" i="8"/>
  <c r="AB38" i="8"/>
  <c r="Z38" i="8"/>
  <c r="V38" i="8"/>
  <c r="Y38" i="8"/>
  <c r="S41" i="2"/>
  <c r="X41" i="2"/>
  <c r="AB41" i="2"/>
  <c r="Z41" i="2"/>
  <c r="V41" i="2"/>
  <c r="Y41" i="2"/>
  <c r="Z32" i="4"/>
  <c r="S32" i="4"/>
  <c r="X32" i="4"/>
  <c r="V32" i="4"/>
  <c r="Y32" i="4"/>
  <c r="S33" i="6"/>
  <c r="X33" i="6"/>
  <c r="AB33" i="6"/>
  <c r="Z33" i="6"/>
  <c r="AB51" i="6"/>
  <c r="V51" i="6"/>
  <c r="Y51" i="6"/>
  <c r="Z51" i="6"/>
  <c r="S51" i="6"/>
  <c r="X51" i="6"/>
  <c r="S23" i="8"/>
  <c r="X23" i="8"/>
  <c r="AB23" i="8"/>
  <c r="V23" i="8"/>
  <c r="Y23" i="8"/>
  <c r="Z23" i="8"/>
  <c r="S15" i="8"/>
  <c r="X15" i="8"/>
  <c r="AB15" i="8"/>
  <c r="V15" i="8"/>
  <c r="Y15" i="8"/>
  <c r="Z15" i="8"/>
  <c r="Y37" i="11"/>
  <c r="S10" i="2"/>
  <c r="X10" i="2"/>
  <c r="AB10" i="2"/>
  <c r="AB12" i="2"/>
  <c r="AB17" i="2"/>
  <c r="AB29" i="2"/>
  <c r="AB42" i="2"/>
  <c r="AB45" i="2"/>
  <c r="AB53" i="2"/>
  <c r="AB56" i="2"/>
  <c r="Z10" i="2"/>
  <c r="V10" i="2"/>
  <c r="Y10" i="2"/>
  <c r="S17" i="2"/>
  <c r="X17" i="2"/>
  <c r="V17" i="2"/>
  <c r="Y17" i="2"/>
  <c r="Z17" i="2"/>
  <c r="AD17" i="2"/>
  <c r="S27" i="4"/>
  <c r="X27" i="4"/>
  <c r="V27" i="4"/>
  <c r="Y27" i="4"/>
  <c r="Z27" i="4"/>
  <c r="Z29" i="11"/>
  <c r="V12" i="8"/>
  <c r="Y12" i="8"/>
  <c r="AB12" i="8"/>
  <c r="AD12" i="8"/>
  <c r="AB35" i="8"/>
  <c r="AB47" i="8"/>
  <c r="AB56" i="8"/>
  <c r="Z30" i="11"/>
  <c r="Z34" i="11"/>
  <c r="AD34" i="11"/>
  <c r="Z21" i="6"/>
  <c r="S11" i="4"/>
  <c r="X11" i="4"/>
  <c r="Z11" i="4"/>
  <c r="AD11" i="4"/>
  <c r="S42" i="2"/>
  <c r="X42" i="2"/>
  <c r="V42" i="2"/>
  <c r="Y42" i="2"/>
  <c r="Z42" i="2"/>
  <c r="S53" i="2"/>
  <c r="X53" i="2"/>
  <c r="Z53" i="2"/>
  <c r="V53" i="2"/>
  <c r="Y53" i="2"/>
  <c r="S31" i="5"/>
  <c r="X31" i="5"/>
  <c r="V31" i="5"/>
  <c r="Y31" i="5"/>
  <c r="AD31" i="5"/>
  <c r="AB50" i="7"/>
  <c r="S50" i="7"/>
  <c r="X50" i="7"/>
  <c r="V50" i="7"/>
  <c r="Y50" i="7"/>
  <c r="Z50" i="7"/>
  <c r="AD50" i="7"/>
  <c r="AB32" i="10"/>
  <c r="V32" i="10"/>
  <c r="Y32" i="10"/>
  <c r="Z32" i="10"/>
  <c r="S32" i="10"/>
  <c r="X32" i="10"/>
  <c r="V47" i="11"/>
  <c r="Y47" i="11"/>
  <c r="AD47" i="11"/>
  <c r="S47" i="12"/>
  <c r="X47" i="12"/>
  <c r="AD52" i="12"/>
  <c r="AD28" i="12"/>
  <c r="V27" i="12"/>
  <c r="Y27" i="12"/>
  <c r="Z27" i="12"/>
  <c r="AD27" i="12"/>
  <c r="Z36" i="12"/>
  <c r="Z12" i="11"/>
  <c r="AD12" i="11"/>
  <c r="Y13" i="6"/>
  <c r="Y13" i="8"/>
  <c r="Z12" i="6"/>
  <c r="S10" i="4"/>
  <c r="X10" i="4"/>
  <c r="Z51" i="11"/>
  <c r="X15" i="11"/>
  <c r="AD38" i="7"/>
  <c r="Y15" i="4"/>
  <c r="Z11" i="6"/>
  <c r="Z14" i="6"/>
  <c r="Z17" i="6"/>
  <c r="Z34" i="6"/>
  <c r="Z38" i="6"/>
  <c r="Z39" i="6"/>
  <c r="Z42" i="6"/>
  <c r="Z43" i="6"/>
  <c r="Z52" i="6"/>
  <c r="Z53" i="6"/>
  <c r="Z54" i="6"/>
  <c r="Z56" i="6"/>
  <c r="AB11" i="6"/>
  <c r="Y34" i="12"/>
  <c r="S35" i="12"/>
  <c r="X35" i="12"/>
  <c r="S54" i="12"/>
  <c r="X54" i="12"/>
  <c r="AD54" i="12"/>
  <c r="V15" i="11"/>
  <c r="Y15" i="11"/>
  <c r="AD15" i="11"/>
  <c r="Y19" i="11"/>
  <c r="S12" i="2"/>
  <c r="X12" i="2"/>
  <c r="AD12" i="2"/>
  <c r="S25" i="4"/>
  <c r="X25" i="4"/>
  <c r="Z25" i="4"/>
  <c r="V25" i="4"/>
  <c r="Y25" i="4"/>
  <c r="AD25" i="4"/>
  <c r="S22" i="5"/>
  <c r="X22" i="5"/>
  <c r="V22" i="5"/>
  <c r="Y22" i="5"/>
  <c r="S17" i="6"/>
  <c r="X17" i="6"/>
  <c r="AB17" i="6"/>
  <c r="S44" i="6"/>
  <c r="X44" i="6"/>
  <c r="AB44" i="6"/>
  <c r="V44" i="6"/>
  <c r="Y44" i="6"/>
  <c r="S33" i="7"/>
  <c r="X33" i="7"/>
  <c r="AB33" i="7"/>
  <c r="V33" i="7"/>
  <c r="Y33" i="7"/>
  <c r="S47" i="8"/>
  <c r="X47" i="8"/>
  <c r="Z47" i="8"/>
  <c r="V47" i="8"/>
  <c r="Y47" i="8"/>
  <c r="S40" i="11"/>
  <c r="X40" i="11"/>
  <c r="V40" i="11"/>
  <c r="Z40" i="11"/>
  <c r="S29" i="2"/>
  <c r="X29" i="2"/>
  <c r="V29" i="2"/>
  <c r="Y29" i="2"/>
  <c r="Z29" i="2"/>
  <c r="S45" i="2"/>
  <c r="X45" i="2"/>
  <c r="V45" i="2"/>
  <c r="Y45" i="2"/>
  <c r="Z45" i="2"/>
  <c r="S51" i="4"/>
  <c r="X51" i="4"/>
  <c r="Z51" i="4"/>
  <c r="S14" i="6"/>
  <c r="X14" i="6"/>
  <c r="AB14" i="6"/>
  <c r="V14" i="6"/>
  <c r="Y14" i="6"/>
  <c r="S34" i="6"/>
  <c r="X34" i="6"/>
  <c r="AB34" i="6"/>
  <c r="V34" i="6"/>
  <c r="Y34" i="6"/>
  <c r="AB52" i="6"/>
  <c r="S52" i="6"/>
  <c r="X52" i="6"/>
  <c r="V52" i="6"/>
  <c r="Y52" i="6"/>
  <c r="AD52" i="6"/>
  <c r="S35" i="8"/>
  <c r="X35" i="8"/>
  <c r="Z35" i="8"/>
  <c r="V35" i="8"/>
  <c r="Y35" i="8"/>
  <c r="S24" i="10"/>
  <c r="X24" i="10"/>
  <c r="AB24" i="10"/>
  <c r="V24" i="10"/>
  <c r="Y24" i="10"/>
  <c r="Z24" i="10"/>
  <c r="S22" i="11"/>
  <c r="X22" i="11"/>
  <c r="S41" i="5"/>
  <c r="X41" i="5"/>
  <c r="V41" i="5"/>
  <c r="Y41" i="5"/>
  <c r="Y40" i="11"/>
  <c r="S13" i="6"/>
  <c r="X13" i="6"/>
  <c r="AB13" i="6"/>
  <c r="AD13" i="6"/>
  <c r="AB56" i="6"/>
  <c r="Z17" i="11"/>
  <c r="Z33" i="11"/>
  <c r="AD33" i="11"/>
  <c r="Y25" i="5"/>
  <c r="AD18" i="11"/>
  <c r="AD27" i="11"/>
  <c r="AD42" i="12"/>
  <c r="AD17" i="11"/>
  <c r="AD29" i="11"/>
  <c r="AD48" i="6"/>
  <c r="AA56" i="10"/>
  <c r="X10" i="8"/>
  <c r="S21" i="2"/>
  <c r="X21" i="2"/>
  <c r="V21" i="2"/>
  <c r="Y21" i="2"/>
  <c r="Z21" i="2"/>
  <c r="S17" i="5"/>
  <c r="X17" i="5"/>
  <c r="V17" i="5"/>
  <c r="S24" i="2"/>
  <c r="X24" i="2"/>
  <c r="Z24" i="2"/>
  <c r="V24" i="2"/>
  <c r="Y24" i="2"/>
  <c r="S46" i="2"/>
  <c r="X46" i="2"/>
  <c r="Z46" i="2"/>
  <c r="V46" i="2"/>
  <c r="S15" i="2"/>
  <c r="X15" i="2"/>
  <c r="V15" i="2"/>
  <c r="Y15" i="2"/>
  <c r="Z15" i="2"/>
  <c r="AD15" i="2"/>
  <c r="S29" i="4"/>
  <c r="X29" i="4"/>
  <c r="V29" i="4"/>
  <c r="Y29" i="4"/>
  <c r="Z29" i="4"/>
  <c r="AD29" i="4"/>
  <c r="S16" i="5"/>
  <c r="X16" i="5"/>
  <c r="V16" i="5"/>
  <c r="Y16" i="5"/>
  <c r="S29" i="5"/>
  <c r="X29" i="5"/>
  <c r="V29" i="5"/>
  <c r="Y29" i="5"/>
  <c r="S50" i="5"/>
  <c r="X50" i="5"/>
  <c r="V50" i="5"/>
  <c r="S54" i="6"/>
  <c r="X54" i="6"/>
  <c r="V54" i="6"/>
  <c r="Y54" i="6"/>
  <c r="AD54" i="6"/>
  <c r="S28" i="7"/>
  <c r="X28" i="7"/>
  <c r="V28" i="7"/>
  <c r="S53" i="6"/>
  <c r="X53" i="6"/>
  <c r="V53" i="6"/>
  <c r="Y53" i="6"/>
  <c r="S20" i="8"/>
  <c r="X20" i="8"/>
  <c r="V20" i="8"/>
  <c r="Y20" i="8"/>
  <c r="Z20" i="8"/>
  <c r="S36" i="8"/>
  <c r="X36" i="8"/>
  <c r="V36" i="8"/>
  <c r="Z36" i="8"/>
  <c r="S52" i="8"/>
  <c r="X52" i="8"/>
  <c r="V52" i="8"/>
  <c r="Z52" i="8"/>
  <c r="S25" i="10"/>
  <c r="X25" i="10"/>
  <c r="V25" i="10"/>
  <c r="Y25" i="10"/>
  <c r="S17" i="4"/>
  <c r="X17" i="4"/>
  <c r="Z17" i="4"/>
  <c r="V17" i="4"/>
  <c r="Y17" i="4"/>
  <c r="S17" i="8"/>
  <c r="X17" i="8"/>
  <c r="Z17" i="8"/>
  <c r="V17" i="8"/>
  <c r="Y17" i="8"/>
  <c r="S33" i="8"/>
  <c r="X33" i="8"/>
  <c r="V33" i="8"/>
  <c r="Y33" i="8"/>
  <c r="Z33" i="8"/>
  <c r="S49" i="8"/>
  <c r="X49" i="8"/>
  <c r="V49" i="8"/>
  <c r="Y49" i="8"/>
  <c r="Z49" i="8"/>
  <c r="S22" i="10"/>
  <c r="X22" i="10"/>
  <c r="Z22" i="10"/>
  <c r="V22" i="10"/>
  <c r="Y22" i="10"/>
  <c r="AD22" i="10"/>
  <c r="S20" i="12"/>
  <c r="X20" i="12"/>
  <c r="V20" i="12"/>
  <c r="Y20" i="12"/>
  <c r="Y46" i="2"/>
  <c r="AD46" i="2"/>
  <c r="Y50" i="5"/>
  <c r="S25" i="2"/>
  <c r="X25" i="2"/>
  <c r="V25" i="2"/>
  <c r="Z25" i="2"/>
  <c r="S21" i="5"/>
  <c r="X21" i="5"/>
  <c r="V21" i="5"/>
  <c r="Y21" i="5"/>
  <c r="S51" i="5"/>
  <c r="X51" i="5"/>
  <c r="V51" i="5"/>
  <c r="Y51" i="5"/>
  <c r="AD51" i="5"/>
  <c r="S28" i="2"/>
  <c r="X28" i="2"/>
  <c r="V28" i="2"/>
  <c r="Y28" i="2"/>
  <c r="Z28" i="2"/>
  <c r="AD28" i="2"/>
  <c r="S47" i="2"/>
  <c r="X47" i="2"/>
  <c r="Z47" i="2"/>
  <c r="V47" i="2"/>
  <c r="Y47" i="2"/>
  <c r="AD47" i="2"/>
  <c r="S22" i="4"/>
  <c r="X22" i="4"/>
  <c r="V22" i="4"/>
  <c r="Y22" i="4"/>
  <c r="Z22" i="4"/>
  <c r="S34" i="4"/>
  <c r="X34" i="4"/>
  <c r="Z34" i="4"/>
  <c r="V34" i="4"/>
  <c r="S20" i="5"/>
  <c r="X20" i="5"/>
  <c r="V20" i="5"/>
  <c r="Y20" i="5"/>
  <c r="S33" i="5"/>
  <c r="X33" i="5"/>
  <c r="V33" i="5"/>
  <c r="Y33" i="5"/>
  <c r="S38" i="6"/>
  <c r="X38" i="6"/>
  <c r="V38" i="6"/>
  <c r="Y38" i="6"/>
  <c r="S16" i="7"/>
  <c r="X16" i="7"/>
  <c r="V16" i="7"/>
  <c r="Y16" i="7"/>
  <c r="S32" i="7"/>
  <c r="X32" i="7"/>
  <c r="V32" i="7"/>
  <c r="Y32" i="7"/>
  <c r="S21" i="4"/>
  <c r="X21" i="4"/>
  <c r="Z21" i="4"/>
  <c r="V21" i="4"/>
  <c r="Y21" i="4"/>
  <c r="AD21" i="4"/>
  <c r="S21" i="8"/>
  <c r="X21" i="8"/>
  <c r="S9" i="8"/>
  <c r="X9" i="8"/>
  <c r="S14" i="8"/>
  <c r="X14" i="8"/>
  <c r="S16" i="8"/>
  <c r="X16" i="8"/>
  <c r="S24" i="8"/>
  <c r="X24" i="8"/>
  <c r="S25" i="8"/>
  <c r="X25" i="8"/>
  <c r="S28" i="8"/>
  <c r="X28" i="8"/>
  <c r="S29" i="8"/>
  <c r="X29" i="8"/>
  <c r="S32" i="8"/>
  <c r="X32" i="8"/>
  <c r="S37" i="8"/>
  <c r="X37" i="8"/>
  <c r="S40" i="8"/>
  <c r="X40" i="8"/>
  <c r="S41" i="8"/>
  <c r="X41" i="8"/>
  <c r="S44" i="8"/>
  <c r="X44" i="8"/>
  <c r="S45" i="8"/>
  <c r="X45" i="8"/>
  <c r="S48" i="8"/>
  <c r="X48" i="8"/>
  <c r="S53" i="8"/>
  <c r="X53" i="8"/>
  <c r="X56" i="8"/>
  <c r="Z21" i="8"/>
  <c r="V21" i="8"/>
  <c r="Y21" i="8"/>
  <c r="Z37" i="8"/>
  <c r="V37" i="8"/>
  <c r="Y37" i="8"/>
  <c r="AD37" i="8"/>
  <c r="Z53" i="8"/>
  <c r="V53" i="8"/>
  <c r="Y53" i="8"/>
  <c r="AD53" i="8"/>
  <c r="S26" i="10"/>
  <c r="X26" i="10"/>
  <c r="V26" i="10"/>
  <c r="Z26" i="10"/>
  <c r="S47" i="7"/>
  <c r="X47" i="7"/>
  <c r="Z47" i="7"/>
  <c r="V47" i="7"/>
  <c r="Y47" i="7"/>
  <c r="V24" i="8"/>
  <c r="Y24" i="8"/>
  <c r="Z24" i="8"/>
  <c r="V40" i="8"/>
  <c r="Z40" i="8"/>
  <c r="V14" i="8"/>
  <c r="Y14" i="8"/>
  <c r="Z14" i="8"/>
  <c r="S29" i="10"/>
  <c r="X29" i="10"/>
  <c r="V29" i="10"/>
  <c r="Y29" i="10"/>
  <c r="Z29" i="10"/>
  <c r="V36" i="12"/>
  <c r="Y36" i="12"/>
  <c r="S36" i="12"/>
  <c r="X36" i="12"/>
  <c r="AD36" i="12"/>
  <c r="Y40" i="8"/>
  <c r="AD21" i="12"/>
  <c r="AD30" i="11"/>
  <c r="AA56" i="11"/>
  <c r="V42" i="5"/>
  <c r="Y42" i="5"/>
  <c r="Y34" i="4"/>
  <c r="X40" i="12"/>
  <c r="S39" i="2"/>
  <c r="X39" i="2"/>
  <c r="V39" i="2"/>
  <c r="Y39" i="2"/>
  <c r="Z39" i="2"/>
  <c r="S32" i="2"/>
  <c r="X32" i="2"/>
  <c r="Z32" i="2"/>
  <c r="V32" i="2"/>
  <c r="Y32" i="2"/>
  <c r="AD32" i="2"/>
  <c r="S48" i="2"/>
  <c r="X48" i="2"/>
  <c r="V48" i="2"/>
  <c r="Y48" i="2"/>
  <c r="Z48" i="2"/>
  <c r="AD48" i="2"/>
  <c r="S23" i="4"/>
  <c r="X23" i="4"/>
  <c r="V23" i="4"/>
  <c r="Y23" i="4"/>
  <c r="Z23" i="4"/>
  <c r="S50" i="4"/>
  <c r="X50" i="4"/>
  <c r="V50" i="4"/>
  <c r="Y50" i="4"/>
  <c r="Z50" i="4"/>
  <c r="S24" i="5"/>
  <c r="X24" i="5"/>
  <c r="V24" i="5"/>
  <c r="Y24" i="5"/>
  <c r="S42" i="5"/>
  <c r="X42" i="5"/>
  <c r="AD42" i="5"/>
  <c r="S39" i="6"/>
  <c r="X39" i="6"/>
  <c r="V39" i="6"/>
  <c r="Y39" i="6"/>
  <c r="S20" i="7"/>
  <c r="X20" i="7"/>
  <c r="V20" i="7"/>
  <c r="Y20" i="7"/>
  <c r="S36" i="7"/>
  <c r="X36" i="7"/>
  <c r="V36" i="7"/>
  <c r="Y36" i="7"/>
  <c r="S36" i="2"/>
  <c r="X36" i="2"/>
  <c r="Z36" i="2"/>
  <c r="V36" i="2"/>
  <c r="Y36" i="2"/>
  <c r="S32" i="5"/>
  <c r="X32" i="5"/>
  <c r="V32" i="5"/>
  <c r="Y32" i="5"/>
  <c r="S51" i="7"/>
  <c r="X51" i="7"/>
  <c r="Z51" i="7"/>
  <c r="V51" i="7"/>
  <c r="Y51" i="7"/>
  <c r="Z28" i="8"/>
  <c r="V28" i="8"/>
  <c r="Y28" i="8"/>
  <c r="AD28" i="8"/>
  <c r="Z44" i="8"/>
  <c r="V44" i="8"/>
  <c r="Y44" i="8"/>
  <c r="S17" i="10"/>
  <c r="X17" i="10"/>
  <c r="V17" i="10"/>
  <c r="Y17" i="10"/>
  <c r="S33" i="10"/>
  <c r="X33" i="10"/>
  <c r="V33" i="10"/>
  <c r="Y33" i="10"/>
  <c r="AD33" i="10"/>
  <c r="S44" i="2"/>
  <c r="X44" i="2"/>
  <c r="V44" i="2"/>
  <c r="Y44" i="2"/>
  <c r="Z44" i="2"/>
  <c r="AD44" i="2"/>
  <c r="S42" i="6"/>
  <c r="X42" i="6"/>
  <c r="V42" i="6"/>
  <c r="Y42" i="6"/>
  <c r="S40" i="7"/>
  <c r="X40" i="7"/>
  <c r="V40" i="7"/>
  <c r="Y40" i="7"/>
  <c r="Z40" i="7"/>
  <c r="S48" i="7"/>
  <c r="X48" i="7"/>
  <c r="V48" i="7"/>
  <c r="Y48" i="7"/>
  <c r="Z48" i="7"/>
  <c r="Z25" i="8"/>
  <c r="V25" i="8"/>
  <c r="Y25" i="8"/>
  <c r="V41" i="8"/>
  <c r="Y41" i="8"/>
  <c r="Z41" i="8"/>
  <c r="AD41" i="8"/>
  <c r="Z9" i="8"/>
  <c r="V9" i="8"/>
  <c r="Y9" i="8"/>
  <c r="S30" i="10"/>
  <c r="X30" i="10"/>
  <c r="V30" i="10"/>
  <c r="Y30" i="10"/>
  <c r="Z30" i="10"/>
  <c r="S10" i="11"/>
  <c r="X10" i="11"/>
  <c r="V10" i="11"/>
  <c r="Y10" i="11"/>
  <c r="Y17" i="5"/>
  <c r="AD17" i="5"/>
  <c r="Y25" i="2"/>
  <c r="AD40" i="12"/>
  <c r="AD40" i="5"/>
  <c r="Y36" i="8"/>
  <c r="Y52" i="8"/>
  <c r="Y28" i="7"/>
  <c r="AD28" i="7"/>
  <c r="S40" i="2"/>
  <c r="X40" i="2"/>
  <c r="V40" i="2"/>
  <c r="Y40" i="2"/>
  <c r="Z40" i="2"/>
  <c r="S43" i="5"/>
  <c r="X43" i="5"/>
  <c r="V43" i="5"/>
  <c r="Y43" i="5"/>
  <c r="AD43" i="5"/>
  <c r="S20" i="2"/>
  <c r="X20" i="2"/>
  <c r="V20" i="2"/>
  <c r="Y20" i="2"/>
  <c r="Z20" i="2"/>
  <c r="S38" i="2"/>
  <c r="X38" i="2"/>
  <c r="V38" i="2"/>
  <c r="Y38" i="2"/>
  <c r="Z38" i="2"/>
  <c r="S49" i="2"/>
  <c r="X49" i="2"/>
  <c r="V49" i="2"/>
  <c r="Y49" i="2"/>
  <c r="Z49" i="2"/>
  <c r="S24" i="4"/>
  <c r="X24" i="4"/>
  <c r="V24" i="4"/>
  <c r="Y24" i="4"/>
  <c r="Z24" i="4"/>
  <c r="S54" i="4"/>
  <c r="X54" i="4"/>
  <c r="V54" i="4"/>
  <c r="Y54" i="4"/>
  <c r="Z54" i="4"/>
  <c r="S28" i="5"/>
  <c r="X28" i="5"/>
  <c r="V28" i="5"/>
  <c r="Y28" i="5"/>
  <c r="S46" i="5"/>
  <c r="X46" i="5"/>
  <c r="V46" i="5"/>
  <c r="Y46" i="5"/>
  <c r="S43" i="6"/>
  <c r="X43" i="6"/>
  <c r="V43" i="6"/>
  <c r="Y43" i="6"/>
  <c r="AD43" i="6"/>
  <c r="S24" i="7"/>
  <c r="X24" i="7"/>
  <c r="V24" i="7"/>
  <c r="Y24" i="7"/>
  <c r="S45" i="7"/>
  <c r="X45" i="7"/>
  <c r="V45" i="7"/>
  <c r="Y45" i="7"/>
  <c r="Z45" i="7"/>
  <c r="S39" i="5"/>
  <c r="X39" i="5"/>
  <c r="V39" i="5"/>
  <c r="Y39" i="5"/>
  <c r="AD39" i="5"/>
  <c r="S52" i="7"/>
  <c r="X52" i="7"/>
  <c r="V52" i="7"/>
  <c r="Y52" i="7"/>
  <c r="Z52" i="7"/>
  <c r="V29" i="8"/>
  <c r="Y29" i="8"/>
  <c r="Z29" i="8"/>
  <c r="Z45" i="8"/>
  <c r="V45" i="8"/>
  <c r="Y45" i="8"/>
  <c r="S18" i="10"/>
  <c r="X18" i="10"/>
  <c r="V18" i="10"/>
  <c r="Y18" i="10"/>
  <c r="Z18" i="10"/>
  <c r="AD18" i="10"/>
  <c r="S34" i="10"/>
  <c r="X34" i="10"/>
  <c r="V34" i="10"/>
  <c r="Y34" i="10"/>
  <c r="Z34" i="10"/>
  <c r="AD34" i="10"/>
  <c r="S54" i="2"/>
  <c r="X54" i="2"/>
  <c r="V54" i="2"/>
  <c r="Y54" i="2"/>
  <c r="Z54" i="2"/>
  <c r="AD54" i="2"/>
  <c r="S39" i="4"/>
  <c r="X39" i="4"/>
  <c r="V39" i="4"/>
  <c r="Y39" i="4"/>
  <c r="Z39" i="4"/>
  <c r="V16" i="8"/>
  <c r="Y16" i="8"/>
  <c r="Z16" i="8"/>
  <c r="Z32" i="8"/>
  <c r="V32" i="8"/>
  <c r="Y32" i="8"/>
  <c r="AD32" i="8"/>
  <c r="Z48" i="8"/>
  <c r="V48" i="8"/>
  <c r="Y48" i="8"/>
  <c r="S21" i="10"/>
  <c r="X21" i="10"/>
  <c r="V21" i="10"/>
  <c r="Y21" i="10"/>
  <c r="Z21" i="10"/>
  <c r="AD21" i="10"/>
  <c r="AD26" i="6"/>
  <c r="Y26" i="10"/>
  <c r="AD26" i="10"/>
  <c r="V11" i="2"/>
  <c r="Y11" i="2"/>
  <c r="S11" i="2"/>
  <c r="X11" i="2"/>
  <c r="AD50" i="12"/>
  <c r="AD13" i="11"/>
  <c r="AD17" i="12"/>
  <c r="AD49" i="12"/>
  <c r="AD46" i="11"/>
  <c r="AD51" i="11"/>
  <c r="AD51" i="12"/>
  <c r="X10" i="10"/>
  <c r="X12" i="6"/>
  <c r="AD12" i="6"/>
  <c r="Y10" i="6"/>
  <c r="Y13" i="4"/>
  <c r="Y9" i="4"/>
  <c r="V11" i="12"/>
  <c r="Y11" i="12"/>
  <c r="S38" i="10"/>
  <c r="X38" i="10"/>
  <c r="V38" i="10"/>
  <c r="Z38" i="10"/>
  <c r="S42" i="10"/>
  <c r="X42" i="10"/>
  <c r="V42" i="10"/>
  <c r="Y42" i="10"/>
  <c r="Z42" i="10"/>
  <c r="S46" i="10"/>
  <c r="X46" i="10"/>
  <c r="V46" i="10"/>
  <c r="Y46" i="10"/>
  <c r="Z46" i="10"/>
  <c r="S50" i="10"/>
  <c r="X50" i="10"/>
  <c r="V50" i="10"/>
  <c r="Y50" i="10"/>
  <c r="Z50" i="10"/>
  <c r="S54" i="10"/>
  <c r="X54" i="10"/>
  <c r="V54" i="10"/>
  <c r="Z54" i="10"/>
  <c r="S9" i="5"/>
  <c r="X9" i="5"/>
  <c r="V9" i="5"/>
  <c r="Y9" i="5"/>
  <c r="X50" i="11"/>
  <c r="AD50" i="11"/>
  <c r="AD30" i="12"/>
  <c r="AD25" i="12"/>
  <c r="AD15" i="12"/>
  <c r="AD34" i="12"/>
  <c r="AD39" i="11"/>
  <c r="AD31" i="10"/>
  <c r="AD39" i="12"/>
  <c r="AD23" i="6"/>
  <c r="AD38" i="4"/>
  <c r="AD33" i="4"/>
  <c r="AD17" i="4"/>
  <c r="S35" i="4"/>
  <c r="X35" i="4"/>
  <c r="V35" i="4"/>
  <c r="Z35" i="4"/>
  <c r="S39" i="10"/>
  <c r="X39" i="10"/>
  <c r="Z39" i="10"/>
  <c r="V39" i="10"/>
  <c r="Y39" i="10"/>
  <c r="S43" i="10"/>
  <c r="X43" i="10"/>
  <c r="V43" i="10"/>
  <c r="Y43" i="10"/>
  <c r="Z43" i="10"/>
  <c r="S47" i="10"/>
  <c r="X47" i="10"/>
  <c r="V47" i="10"/>
  <c r="Y47" i="10"/>
  <c r="Z47" i="10"/>
  <c r="AD47" i="10"/>
  <c r="S51" i="10"/>
  <c r="X51" i="10"/>
  <c r="V51" i="10"/>
  <c r="Z51" i="10"/>
  <c r="S15" i="10"/>
  <c r="X15" i="10"/>
  <c r="V15" i="10"/>
  <c r="Y15" i="10"/>
  <c r="Z15" i="10"/>
  <c r="V11" i="7"/>
  <c r="Y11" i="7"/>
  <c r="S11" i="7"/>
  <c r="X11" i="7"/>
  <c r="AD50" i="6"/>
  <c r="Y38" i="10"/>
  <c r="X38" i="11"/>
  <c r="AD38" i="11"/>
  <c r="X54" i="11"/>
  <c r="AD50" i="8"/>
  <c r="AD34" i="8"/>
  <c r="AD49" i="7"/>
  <c r="AD34" i="7"/>
  <c r="S36" i="10"/>
  <c r="X36" i="10"/>
  <c r="Z36" i="10"/>
  <c r="V36" i="10"/>
  <c r="Y36" i="10"/>
  <c r="S40" i="10"/>
  <c r="X40" i="10"/>
  <c r="V40" i="10"/>
  <c r="Y40" i="10"/>
  <c r="Z40" i="10"/>
  <c r="S44" i="10"/>
  <c r="X44" i="10"/>
  <c r="V44" i="10"/>
  <c r="Z44" i="10"/>
  <c r="S48" i="10"/>
  <c r="X48" i="10"/>
  <c r="V48" i="10"/>
  <c r="Z48" i="10"/>
  <c r="S52" i="10"/>
  <c r="X52" i="10"/>
  <c r="V52" i="10"/>
  <c r="Y52" i="10"/>
  <c r="Z52" i="10"/>
  <c r="V14" i="12"/>
  <c r="Y14" i="12"/>
  <c r="S14" i="12"/>
  <c r="X14" i="12"/>
  <c r="S9" i="11"/>
  <c r="X9" i="11"/>
  <c r="V9" i="11"/>
  <c r="Y9" i="11"/>
  <c r="AD45" i="11"/>
  <c r="Y54" i="10"/>
  <c r="X14" i="11"/>
  <c r="AD14" i="11"/>
  <c r="X22" i="12"/>
  <c r="Y44" i="10"/>
  <c r="Y51" i="10"/>
  <c r="AD54" i="11"/>
  <c r="AD18" i="7"/>
  <c r="AD16" i="6"/>
  <c r="Y12" i="4"/>
  <c r="S37" i="10"/>
  <c r="X37" i="10"/>
  <c r="V37" i="10"/>
  <c r="Y37" i="10"/>
  <c r="Z37" i="10"/>
  <c r="S41" i="10"/>
  <c r="X41" i="10"/>
  <c r="Z41" i="10"/>
  <c r="V41" i="10"/>
  <c r="Y41" i="10"/>
  <c r="S45" i="10"/>
  <c r="X45" i="10"/>
  <c r="V45" i="10"/>
  <c r="Y45" i="10"/>
  <c r="Z45" i="10"/>
  <c r="S49" i="10"/>
  <c r="X49" i="10"/>
  <c r="Z49" i="10"/>
  <c r="V49" i="10"/>
  <c r="Y49" i="10"/>
  <c r="S53" i="10"/>
  <c r="X53" i="10"/>
  <c r="V53" i="10"/>
  <c r="Y53" i="10"/>
  <c r="Z53" i="10"/>
  <c r="Y48" i="10"/>
  <c r="AD41" i="11"/>
  <c r="X18" i="12"/>
  <c r="AD18" i="12"/>
  <c r="X24" i="12"/>
  <c r="AD24" i="12"/>
  <c r="Y35" i="4"/>
  <c r="Y22" i="12"/>
  <c r="Z9" i="11"/>
  <c r="AD9" i="11"/>
  <c r="Y10" i="8"/>
  <c r="AD10" i="8"/>
  <c r="AD16" i="12"/>
  <c r="AD10" i="12"/>
  <c r="AD47" i="12"/>
  <c r="AD29" i="12"/>
  <c r="AD10" i="10"/>
  <c r="S12" i="12"/>
  <c r="X12" i="12"/>
  <c r="V12" i="12"/>
  <c r="Z12" i="12"/>
  <c r="AD20" i="12"/>
  <c r="AD32" i="12"/>
  <c r="AA56" i="12"/>
  <c r="Y12" i="12"/>
  <c r="AD43" i="12"/>
  <c r="S11" i="11"/>
  <c r="X11" i="11"/>
  <c r="V11" i="11"/>
  <c r="Y11" i="11"/>
  <c r="Z11" i="11"/>
  <c r="AD26" i="12"/>
  <c r="AD53" i="12"/>
  <c r="AD38" i="12"/>
  <c r="Y11" i="8"/>
  <c r="AD11" i="8"/>
  <c r="AD31" i="12"/>
  <c r="AD46" i="12"/>
  <c r="AD45" i="12"/>
  <c r="AD35" i="12"/>
  <c r="AD9" i="10"/>
  <c r="X12" i="10"/>
  <c r="AD12" i="10"/>
  <c r="V13" i="7"/>
  <c r="Y13" i="7"/>
  <c r="AB56" i="7"/>
  <c r="S13" i="7"/>
  <c r="X13" i="7"/>
  <c r="X9" i="7"/>
  <c r="Z13" i="7"/>
  <c r="AA56" i="5"/>
  <c r="V10" i="5"/>
  <c r="Y10" i="5"/>
  <c r="S10" i="5"/>
  <c r="X10" i="5"/>
  <c r="AD11" i="5"/>
  <c r="X9" i="6"/>
  <c r="X13" i="4"/>
  <c r="AD13" i="4"/>
  <c r="AD13" i="10"/>
  <c r="Y13" i="5"/>
  <c r="AD13" i="5"/>
  <c r="X10" i="6"/>
  <c r="AD10" i="6"/>
  <c r="X12" i="5"/>
  <c r="X11" i="6"/>
  <c r="X9" i="4"/>
  <c r="X10" i="7"/>
  <c r="AD10" i="7"/>
  <c r="X12" i="4"/>
  <c r="X11" i="12"/>
  <c r="AD11" i="12"/>
  <c r="AA56" i="6"/>
  <c r="V9" i="2"/>
  <c r="Y9" i="2"/>
  <c r="Z9" i="2"/>
  <c r="Z56" i="2"/>
  <c r="S9" i="2"/>
  <c r="X9" i="2"/>
  <c r="AD10" i="4"/>
  <c r="AD39" i="4"/>
  <c r="Z56" i="4"/>
  <c r="AD20" i="2"/>
  <c r="AD9" i="8"/>
  <c r="AD40" i="7"/>
  <c r="AD42" i="6"/>
  <c r="AD51" i="7"/>
  <c r="AD36" i="7"/>
  <c r="AD24" i="8"/>
  <c r="Y56" i="6"/>
  <c r="AD22" i="4"/>
  <c r="AD21" i="5"/>
  <c r="AD20" i="8"/>
  <c r="AD22" i="11"/>
  <c r="AD24" i="10"/>
  <c r="AD35" i="8"/>
  <c r="AD34" i="6"/>
  <c r="AD14" i="6"/>
  <c r="AD51" i="4"/>
  <c r="AD45" i="2"/>
  <c r="AD29" i="2"/>
  <c r="AD40" i="11"/>
  <c r="AD53" i="2"/>
  <c r="AD42" i="2"/>
  <c r="AD10" i="2"/>
  <c r="AD33" i="6"/>
  <c r="AD41" i="2"/>
  <c r="AD38" i="8"/>
  <c r="AD37" i="11"/>
  <c r="AD42" i="8"/>
  <c r="AD31" i="4"/>
  <c r="AD19" i="11"/>
  <c r="AD54" i="5"/>
  <c r="AD48" i="4"/>
  <c r="AD21" i="11"/>
  <c r="AD45" i="5"/>
  <c r="AD12" i="5"/>
  <c r="Z56" i="8"/>
  <c r="AD33" i="7"/>
  <c r="Z56" i="7"/>
  <c r="AD40" i="10"/>
  <c r="Y56" i="4"/>
  <c r="Z56" i="12"/>
  <c r="AD21" i="8"/>
  <c r="AD16" i="8"/>
  <c r="Z56" i="10"/>
  <c r="AD46" i="5"/>
  <c r="AD49" i="2"/>
  <c r="AD30" i="10"/>
  <c r="AD32" i="5"/>
  <c r="AD39" i="6"/>
  <c r="AD24" i="5"/>
  <c r="AD14" i="8"/>
  <c r="AD40" i="8"/>
  <c r="AD36" i="8"/>
  <c r="AD29" i="5"/>
  <c r="AD41" i="5"/>
  <c r="AD17" i="6"/>
  <c r="AD22" i="5"/>
  <c r="AD15" i="4"/>
  <c r="AD32" i="10"/>
  <c r="AD15" i="8"/>
  <c r="AD23" i="8"/>
  <c r="AD34" i="5"/>
  <c r="AD52" i="4"/>
  <c r="AD46" i="6"/>
  <c r="AD33" i="2"/>
  <c r="AD42" i="4"/>
  <c r="AD25" i="11"/>
  <c r="AD22" i="2"/>
  <c r="AD43" i="8"/>
  <c r="AD47" i="8"/>
  <c r="AD11" i="6"/>
  <c r="AD36" i="10"/>
  <c r="AD9" i="5"/>
  <c r="AD42" i="10"/>
  <c r="AD38" i="10"/>
  <c r="AD24" i="4"/>
  <c r="AD17" i="10"/>
  <c r="AD44" i="8"/>
  <c r="AD36" i="2"/>
  <c r="AD20" i="5"/>
  <c r="AD49" i="8"/>
  <c r="AD33" i="8"/>
  <c r="AD25" i="10"/>
  <c r="AD53" i="6"/>
  <c r="AD44" i="6"/>
  <c r="AD27" i="4"/>
  <c r="AD51" i="6"/>
  <c r="AD32" i="4"/>
  <c r="AD15" i="6"/>
  <c r="AD18" i="2"/>
  <c r="AD49" i="5"/>
  <c r="AD30" i="4"/>
  <c r="AD52" i="2"/>
  <c r="AD35" i="10"/>
  <c r="AD46" i="8"/>
  <c r="AD53" i="7"/>
  <c r="AD47" i="6"/>
  <c r="AD22" i="6"/>
  <c r="AD25" i="5"/>
  <c r="AD37" i="2"/>
  <c r="AD13" i="8"/>
  <c r="AD21" i="6"/>
  <c r="AD10" i="11"/>
  <c r="Y56" i="11"/>
  <c r="AD11" i="2"/>
  <c r="AD24" i="7"/>
  <c r="AD38" i="2"/>
  <c r="AD39" i="2"/>
  <c r="AD33" i="5"/>
  <c r="AD48" i="8"/>
  <c r="AD45" i="7"/>
  <c r="AD40" i="2"/>
  <c r="AD41" i="10"/>
  <c r="AD52" i="10"/>
  <c r="Y56" i="10"/>
  <c r="AD12" i="4"/>
  <c r="X56" i="5"/>
  <c r="Y56" i="8"/>
  <c r="AD56" i="8"/>
  <c r="AD49" i="10"/>
  <c r="AD20" i="7"/>
  <c r="AD32" i="7"/>
  <c r="AD21" i="2"/>
  <c r="AD54" i="10"/>
  <c r="AD52" i="8"/>
  <c r="AD16" i="5"/>
  <c r="AD24" i="2"/>
  <c r="AD44" i="10"/>
  <c r="Y56" i="2"/>
  <c r="Y56" i="7"/>
  <c r="Y56" i="12"/>
  <c r="AD48" i="10"/>
  <c r="AD43" i="10"/>
  <c r="AD45" i="8"/>
  <c r="AD29" i="8"/>
  <c r="AD52" i="7"/>
  <c r="AD54" i="4"/>
  <c r="AD48" i="7"/>
  <c r="AD23" i="4"/>
  <c r="AD29" i="10"/>
  <c r="AD16" i="7"/>
  <c r="AD38" i="6"/>
  <c r="AD50" i="5"/>
  <c r="AB56" i="10"/>
  <c r="AD11" i="7"/>
  <c r="AD51" i="10"/>
  <c r="AD39" i="10"/>
  <c r="AD46" i="10"/>
  <c r="AD28" i="5"/>
  <c r="AD25" i="8"/>
  <c r="AD50" i="4"/>
  <c r="AD47" i="7"/>
  <c r="AD34" i="4"/>
  <c r="AD25" i="2"/>
  <c r="AD17" i="8"/>
  <c r="AD15" i="10"/>
  <c r="AD50" i="10"/>
  <c r="AD45" i="10"/>
  <c r="AD37" i="10"/>
  <c r="AD35" i="4"/>
  <c r="Y56" i="5"/>
  <c r="Z56" i="11"/>
  <c r="AD53" i="10"/>
  <c r="AD14" i="12"/>
  <c r="AD22" i="12"/>
  <c r="X56" i="6"/>
  <c r="AD56" i="6"/>
  <c r="AD9" i="6"/>
  <c r="AD13" i="7"/>
  <c r="AD12" i="12"/>
  <c r="AD55" i="12"/>
  <c r="X56" i="2"/>
  <c r="AD56" i="2"/>
  <c r="AD9" i="2"/>
  <c r="X56" i="12"/>
  <c r="AD10" i="5"/>
  <c r="X56" i="10"/>
  <c r="AD9" i="4"/>
  <c r="X56" i="4"/>
  <c r="AD56" i="4"/>
  <c r="X56" i="7"/>
  <c r="AD9" i="7"/>
  <c r="AD11" i="11"/>
  <c r="X56" i="11"/>
  <c r="AD56" i="7"/>
  <c r="AD56" i="12"/>
  <c r="AD56" i="5"/>
  <c r="AD55" i="11"/>
  <c r="AD55" i="4"/>
  <c r="AD55" i="6"/>
  <c r="AD55" i="8"/>
  <c r="AD56" i="10"/>
  <c r="AD56" i="11"/>
  <c r="AD55" i="5"/>
  <c r="AD55" i="7"/>
  <c r="AD55" i="2"/>
  <c r="AD55" i="10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<sst xmlns="http://schemas.openxmlformats.org/spreadsheetml/2006/main" count="882" uniqueCount="90">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</sst>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26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24"/>
      <c r="S1" s="24"/>
      <c r="T1" s="139"/>
      <c r="U1" s="24"/>
      <c r="V1" s="24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24"/>
      <c r="S2" s="24"/>
      <c r="T2" s="140"/>
      <c r="U2" s="24"/>
      <c r="V2" s="24"/>
      <c r="W2" s="140"/>
      <c r="Y2" s="126" t="s">
        <v>72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71</v>
      </c>
      <c r="P3" s="136"/>
      <c r="Q3" s="140"/>
      <c r="R3" s="24"/>
      <c r="S3" s="24"/>
      <c r="T3" s="140"/>
      <c r="U3" s="24"/>
      <c r="V3" s="24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24"/>
      <c r="S4" s="24"/>
      <c r="T4" s="140"/>
      <c r="U4" s="24"/>
      <c r="V4" s="24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24"/>
      <c r="S7" s="24"/>
      <c r="T7" s="140"/>
      <c r="U7" s="24"/>
      <c r="V7" s="24"/>
      <c r="W7" s="140"/>
      <c r="X7" s="3" t="s">
        <v>9</v>
      </c>
      <c r="Y7" s="32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27"/>
      <c r="S8" s="32"/>
      <c r="T8" s="140"/>
      <c r="U8" s="27"/>
      <c r="V8" s="32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B9</f>
        <v>11962.885</v>
      </c>
      <c r="P9" s="35">
        <f>C9+(I9)</f>
        <v>1245.6371128999999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8.6000632118791595E-2</v>
      </c>
      <c r="V9" s="33">
        <f>($AI$7/$AG$12)*(1+0.15*(P9/$AG$10)^4)+$AH$32</f>
        <v>4.0000000216217062E-3</v>
      </c>
      <c r="W9" s="140"/>
      <c r="X9" s="24">
        <f t="shared" ref="X9:X12" si="0">($AG$7*$AG$8*S9*$AG$24+$AG$15*$AG$16*R9*$AG$24)</f>
        <v>3600</v>
      </c>
      <c r="Y9" s="41">
        <f>(O9*U9*$AG$30+P9*V9*$AG$29)*365</f>
        <v>11872145.557651037</v>
      </c>
      <c r="Z9" s="41">
        <f>(O9*$AI$15*$AG$37+P9*$AI$7*$AG$36)*365</f>
        <v>249977.25995450199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8014.280916045871</v>
      </c>
      <c r="AD9" s="40">
        <f>SUM(X9:AB9)</f>
        <v>12150972.953992896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>B10</f>
        <v>12023</v>
      </c>
      <c r="P10" s="35">
        <f t="shared" ref="P10:P54" si="1">C10+(I10)</f>
        <v>1251.86142</v>
      </c>
      <c r="Q10" s="140"/>
      <c r="R10" s="28">
        <f t="shared" ref="R10:R54" si="2">IF(O10&lt;$AG$18,1,2)</f>
        <v>1</v>
      </c>
      <c r="S10" s="33">
        <f t="shared" ref="S10:S54" si="3">IF(P10&lt;$AG$10,1,2)</f>
        <v>1</v>
      </c>
      <c r="T10" s="140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4.000000022057121E-3</v>
      </c>
      <c r="W10" s="140"/>
      <c r="X10" s="24">
        <f>($AG$7*$AG$8*S10*$AG$24+$AG$15*$AG$16*R10*$AG$24)</f>
        <v>3600</v>
      </c>
      <c r="Y10" s="41">
        <f t="shared" ref="Y10:Y54" si="6">(O10*U10*$AG$30+P10*V10*$AG$29)*365</f>
        <v>11931805.339629982</v>
      </c>
      <c r="Z10" s="41">
        <f t="shared" ref="Z10:Z54" si="7">(O10*$AI$15*$AG$37+P10*$AI$7*$AG$36)*365</f>
        <v>251233.27301960002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8054.4578979522985</v>
      </c>
      <c r="AD10" s="40">
        <f t="shared" ref="AD10:AD46" si="10">SUM(X10:AB10)</f>
        <v>12212007.30221816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1258.0857271</v>
      </c>
      <c r="Q11" s="140"/>
      <c r="R11" s="28">
        <f t="shared" si="2"/>
        <v>1</v>
      </c>
      <c r="S11" s="33">
        <f t="shared" si="3"/>
        <v>1</v>
      </c>
      <c r="T11" s="140"/>
      <c r="U11" s="39">
        <f t="shared" si="4"/>
        <v>8.6000657916268167E-2</v>
      </c>
      <c r="V11" s="33">
        <f t="shared" si="5"/>
        <v>4.0000000224990791E-3</v>
      </c>
      <c r="W11" s="140"/>
      <c r="X11" s="24">
        <f t="shared" si="0"/>
        <v>3600</v>
      </c>
      <c r="Y11" s="41">
        <f t="shared" si="6"/>
        <v>11991465.166213013</v>
      </c>
      <c r="Z11" s="41">
        <f t="shared" si="7"/>
        <v>252489.28608469796</v>
      </c>
      <c r="AA11" s="41">
        <f t="shared" si="8"/>
        <v>17390.943079637822</v>
      </c>
      <c r="AB11" s="42">
        <f t="shared" si="9"/>
        <v>8094.6348798587278</v>
      </c>
      <c r="AD11" s="40">
        <f t="shared" si="10"/>
        <v>12273040.030257208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2"/>
        <v>12143.23</v>
      </c>
      <c r="P12" s="35">
        <f t="shared" si="1"/>
        <v>1264.3100341999998</v>
      </c>
      <c r="Q12" s="140"/>
      <c r="R12" s="28">
        <f t="shared" si="2"/>
        <v>1</v>
      </c>
      <c r="S12" s="33">
        <f t="shared" si="3"/>
        <v>1</v>
      </c>
      <c r="T12" s="140"/>
      <c r="U12" s="39">
        <f t="shared" si="4"/>
        <v>8.6000671107161628E-2</v>
      </c>
      <c r="V12" s="33">
        <f t="shared" si="5"/>
        <v>4.0000000229476456E-3</v>
      </c>
      <c r="W12" s="140"/>
      <c r="X12" s="24">
        <f t="shared" si="0"/>
        <v>3600</v>
      </c>
      <c r="Y12" s="41">
        <f t="shared" si="6"/>
        <v>12051125.038072551</v>
      </c>
      <c r="Z12" s="41">
        <f t="shared" si="7"/>
        <v>253745.29914979596</v>
      </c>
      <c r="AA12" s="41">
        <f t="shared" si="8"/>
        <v>17465.354425508664</v>
      </c>
      <c r="AB12" s="42">
        <f t="shared" si="9"/>
        <v>8134.8118617651553</v>
      </c>
      <c r="AD12" s="40">
        <f t="shared" si="10"/>
        <v>12334070.50350962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1270.5343412999998</v>
      </c>
      <c r="Q13" s="140"/>
      <c r="R13" s="28">
        <f t="shared" si="2"/>
        <v>1</v>
      </c>
      <c r="S13" s="33">
        <f t="shared" si="3"/>
        <v>1</v>
      </c>
      <c r="T13" s="140"/>
      <c r="U13" s="39">
        <f t="shared" si="4"/>
        <v>8.600068449542099E-2</v>
      </c>
      <c r="V13" s="33">
        <f t="shared" si="5"/>
        <v>4.0000000234028865E-3</v>
      </c>
      <c r="W13" s="140"/>
      <c r="X13" s="24">
        <f>($AG$7*$AG$8*S13*$AG$24+$AG$15*$AG$16*R13*$AG$24)</f>
        <v>3600</v>
      </c>
      <c r="Y13" s="41">
        <f t="shared" si="6"/>
        <v>12110784.955887709</v>
      </c>
      <c r="Z13" s="41">
        <f t="shared" si="7"/>
        <v>255001.31221489399</v>
      </c>
      <c r="AA13" s="41">
        <f t="shared" si="8"/>
        <v>17526.737530633869</v>
      </c>
      <c r="AB13" s="42">
        <f t="shared" si="9"/>
        <v>8174.9888436715819</v>
      </c>
      <c r="AD13" s="40">
        <f t="shared" si="10"/>
        <v>12395087.994476909</v>
      </c>
      <c r="AE13" s="119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2"/>
        <v>12263.46</v>
      </c>
      <c r="P14" s="35">
        <f t="shared" si="1"/>
        <v>1276.7586483999999</v>
      </c>
      <c r="Q14" s="140"/>
      <c r="R14" s="28">
        <f t="shared" si="2"/>
        <v>1</v>
      </c>
      <c r="S14" s="33">
        <f t="shared" si="3"/>
        <v>1</v>
      </c>
      <c r="T14" s="140"/>
      <c r="U14" s="39">
        <f t="shared" si="4"/>
        <v>8.6000698083005228E-2</v>
      </c>
      <c r="V14" s="33">
        <f t="shared" si="5"/>
        <v>4.0000000238648685E-3</v>
      </c>
      <c r="W14" s="140"/>
      <c r="X14" s="24">
        <f>($AG$7*$AG$8*S14*$AG$24+$AG$15*$AG$16*R14*$AG$24)+AG26</f>
        <v>1163600</v>
      </c>
      <c r="Y14" s="41">
        <f t="shared" si="6"/>
        <v>12170444.920344383</v>
      </c>
      <c r="Z14" s="41">
        <f t="shared" si="7"/>
        <v>256257.32527999196</v>
      </c>
      <c r="AA14" s="41">
        <f t="shared" si="8"/>
        <v>17256.880364902412</v>
      </c>
      <c r="AB14" s="42">
        <f t="shared" si="9"/>
        <v>8215.1658255780112</v>
      </c>
      <c r="AD14" s="40">
        <f t="shared" si="10"/>
        <v>13615774.291814854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1282.9829554999999</v>
      </c>
      <c r="Q15" s="140"/>
      <c r="R15" s="28">
        <f t="shared" si="2"/>
        <v>1</v>
      </c>
      <c r="S15" s="33">
        <f t="shared" si="3"/>
        <v>1</v>
      </c>
      <c r="T15" s="140"/>
      <c r="U15" s="39">
        <f t="shared" si="4"/>
        <v>8.6000711871882934E-2</v>
      </c>
      <c r="V15" s="33">
        <f t="shared" si="5"/>
        <v>4.000000024333655E-3</v>
      </c>
      <c r="W15" s="140"/>
      <c r="X15" s="24">
        <f>($AJ$11*$AG$8*S15*$AG$25+$AJ$9*$AG$8*$AG$24*S15+$AG$15*$AG$16*R15*$AG$24)</f>
        <v>7725</v>
      </c>
      <c r="Y15" s="41">
        <f t="shared" si="6"/>
        <v>12230104.932135256</v>
      </c>
      <c r="Z15" s="41">
        <f t="shared" si="7"/>
        <v>257513.33834509001</v>
      </c>
      <c r="AA15" s="41">
        <f t="shared" si="8"/>
        <v>16983.531083737063</v>
      </c>
      <c r="AB15" s="42">
        <f t="shared" si="9"/>
        <v>8255.3428074844396</v>
      </c>
      <c r="AD15" s="40">
        <f t="shared" si="10"/>
        <v>12520582.144371567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2"/>
        <v>12383.69</v>
      </c>
      <c r="P16" s="35">
        <f t="shared" si="1"/>
        <v>1289.2072625999999</v>
      </c>
      <c r="Q16" s="140"/>
      <c r="R16" s="28">
        <f t="shared" si="2"/>
        <v>1</v>
      </c>
      <c r="S16" s="33">
        <f t="shared" si="3"/>
        <v>1</v>
      </c>
      <c r="T16" s="140"/>
      <c r="U16" s="39">
        <f t="shared" si="4"/>
        <v>8.6000725864032429E-2</v>
      </c>
      <c r="V16" s="33">
        <f t="shared" si="5"/>
        <v>4.0000000248093153E-3</v>
      </c>
      <c r="W16" s="140"/>
      <c r="X16" s="82">
        <f t="shared" ref="X16:X54" si="13">($AJ$11*$AG$8*S16*$AG$25+$AJ$9*$AG$8*$AG$24*S16+$AG$15*$AG$16*R16*$AG$24)</f>
        <v>7725</v>
      </c>
      <c r="Y16" s="41">
        <f t="shared" si="6"/>
        <v>12289764.991959825</v>
      </c>
      <c r="Z16" s="41">
        <f t="shared" si="7"/>
        <v>258769.35141018804</v>
      </c>
      <c r="AA16" s="41">
        <f t="shared" si="8"/>
        <v>16706.68968713783</v>
      </c>
      <c r="AB16" s="42">
        <f t="shared" si="9"/>
        <v>8295.519789390868</v>
      </c>
      <c r="AD16" s="40">
        <f t="shared" si="10"/>
        <v>12581261.552846542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2"/>
        <v>12443.805</v>
      </c>
      <c r="P17" s="35">
        <f t="shared" si="1"/>
        <v>1295.4315697</v>
      </c>
      <c r="Q17" s="140"/>
      <c r="R17" s="28">
        <f t="shared" si="2"/>
        <v>1</v>
      </c>
      <c r="S17" s="33">
        <f t="shared" si="3"/>
        <v>1</v>
      </c>
      <c r="T17" s="140"/>
      <c r="U17" s="39">
        <f t="shared" si="4"/>
        <v>8.6000740061441677E-2</v>
      </c>
      <c r="V17" s="33">
        <f t="shared" si="5"/>
        <v>4.0000000252919145E-3</v>
      </c>
      <c r="W17" s="140"/>
      <c r="X17" s="82">
        <f t="shared" si="13"/>
        <v>7725</v>
      </c>
      <c r="Y17" s="41">
        <f t="shared" si="6"/>
        <v>12349425.100524453</v>
      </c>
      <c r="Z17" s="41">
        <f t="shared" si="7"/>
        <v>260025.36447528601</v>
      </c>
      <c r="AA17" s="41">
        <f t="shared" si="8"/>
        <v>16426.356175104705</v>
      </c>
      <c r="AB17" s="42">
        <f t="shared" si="9"/>
        <v>8335.6967712972983</v>
      </c>
      <c r="AD17" s="40">
        <f t="shared" si="10"/>
        <v>12641937.517946141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2"/>
        <v>12503.92</v>
      </c>
      <c r="P18" s="35">
        <f t="shared" si="1"/>
        <v>1301.6558768</v>
      </c>
      <c r="Q18" s="140"/>
      <c r="R18" s="28">
        <f t="shared" si="2"/>
        <v>1</v>
      </c>
      <c r="S18" s="33">
        <f t="shared" si="3"/>
        <v>1</v>
      </c>
      <c r="T18" s="140"/>
      <c r="U18" s="39">
        <f t="shared" si="4"/>
        <v>8.6000754466108303E-2</v>
      </c>
      <c r="V18" s="33">
        <f t="shared" si="5"/>
        <v>4.0000000257815211E-3</v>
      </c>
      <c r="W18" s="140"/>
      <c r="X18" s="82">
        <f t="shared" si="13"/>
        <v>7725</v>
      </c>
      <c r="Y18" s="41">
        <f t="shared" si="6"/>
        <v>12409085.258542392</v>
      </c>
      <c r="Z18" s="41">
        <f t="shared" si="7"/>
        <v>261281.37754038398</v>
      </c>
      <c r="AA18" s="41">
        <f t="shared" si="8"/>
        <v>16142.530547637689</v>
      </c>
      <c r="AB18" s="42">
        <f t="shared" si="9"/>
        <v>8375.8737532037248</v>
      </c>
      <c r="AD18" s="40">
        <f t="shared" si="10"/>
        <v>12702610.040383616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2"/>
        <v>12564.035</v>
      </c>
      <c r="P19" s="35">
        <f t="shared" si="1"/>
        <v>1307.8801838999998</v>
      </c>
      <c r="Q19" s="140"/>
      <c r="R19" s="28">
        <f t="shared" si="2"/>
        <v>1</v>
      </c>
      <c r="S19" s="33">
        <f t="shared" si="3"/>
        <v>1</v>
      </c>
      <c r="T19" s="140"/>
      <c r="U19" s="39">
        <f t="shared" si="4"/>
        <v>8.6000769080039632E-2</v>
      </c>
      <c r="V19" s="33">
        <f t="shared" si="5"/>
        <v>4.0000000262782019E-3</v>
      </c>
      <c r="W19" s="140"/>
      <c r="X19" s="82">
        <f t="shared" si="13"/>
        <v>7725</v>
      </c>
      <c r="Y19" s="41">
        <f t="shared" si="6"/>
        <v>12468745.466733813</v>
      </c>
      <c r="Z19" s="41">
        <f t="shared" si="7"/>
        <v>262537.39060548198</v>
      </c>
      <c r="AA19" s="41">
        <f t="shared" si="8"/>
        <v>15855.212804736781</v>
      </c>
      <c r="AB19" s="42">
        <f t="shared" si="9"/>
        <v>8416.0507351101514</v>
      </c>
      <c r="AD19" s="40">
        <f t="shared" si="10"/>
        <v>12763279.120879142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2"/>
        <v>12624.15</v>
      </c>
      <c r="P20" s="35">
        <f t="shared" si="1"/>
        <v>1314.1044909999998</v>
      </c>
      <c r="Q20" s="140"/>
      <c r="R20" s="28">
        <f t="shared" si="2"/>
        <v>1</v>
      </c>
      <c r="S20" s="33">
        <f t="shared" si="3"/>
        <v>1</v>
      </c>
      <c r="T20" s="140"/>
      <c r="U20" s="39">
        <f t="shared" si="4"/>
        <v>8.6000783905252662E-2</v>
      </c>
      <c r="V20" s="33">
        <f t="shared" si="5"/>
        <v>4.0000000267820246E-3</v>
      </c>
      <c r="W20" s="140"/>
      <c r="X20" s="82">
        <f t="shared" si="13"/>
        <v>7725</v>
      </c>
      <c r="Y20" s="41">
        <f t="shared" si="6"/>
        <v>12528405.725825863</v>
      </c>
      <c r="Z20" s="41">
        <f t="shared" si="7"/>
        <v>263793.40367058001</v>
      </c>
      <c r="AA20" s="41">
        <f t="shared" si="8"/>
        <v>15564.402946401988</v>
      </c>
      <c r="AB20" s="42">
        <f t="shared" si="9"/>
        <v>8456.2277170165798</v>
      </c>
      <c r="AD20" s="40">
        <f t="shared" si="10"/>
        <v>12823944.760159859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1320.3287980999999</v>
      </c>
      <c r="Q21" s="140"/>
      <c r="R21" s="28">
        <f t="shared" si="2"/>
        <v>1</v>
      </c>
      <c r="S21" s="33">
        <f t="shared" si="3"/>
        <v>1</v>
      </c>
      <c r="T21" s="140"/>
      <c r="U21" s="39">
        <f t="shared" si="4"/>
        <v>8.6000798943774048E-2</v>
      </c>
      <c r="V21" s="33">
        <f t="shared" si="5"/>
        <v>4.0000000272930577E-3</v>
      </c>
      <c r="W21" s="140"/>
      <c r="X21" s="82">
        <f t="shared" si="13"/>
        <v>7725</v>
      </c>
      <c r="Y21" s="41">
        <f t="shared" si="6"/>
        <v>12588066.03655266</v>
      </c>
      <c r="Z21" s="41">
        <f t="shared" si="7"/>
        <v>265049.41673567798</v>
      </c>
      <c r="AA21" s="41">
        <f t="shared" si="8"/>
        <v>15270.100972633301</v>
      </c>
      <c r="AB21" s="42">
        <f t="shared" si="9"/>
        <v>8496.4046989230083</v>
      </c>
      <c r="AD21" s="40">
        <f t="shared" si="10"/>
        <v>12884606.958959896</v>
      </c>
      <c r="AE21" s="119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2"/>
        <v>12744.38</v>
      </c>
      <c r="P22" s="35">
        <f t="shared" si="1"/>
        <v>1326.5531051999999</v>
      </c>
      <c r="Q22" s="140"/>
      <c r="R22" s="28">
        <f t="shared" si="2"/>
        <v>1</v>
      </c>
      <c r="S22" s="33">
        <f t="shared" si="3"/>
        <v>1</v>
      </c>
      <c r="T22" s="140"/>
      <c r="U22" s="39">
        <f t="shared" si="4"/>
        <v>8.6000814197640121E-2</v>
      </c>
      <c r="V22" s="33">
        <f t="shared" si="5"/>
        <v>4.0000000278113696E-3</v>
      </c>
      <c r="W22" s="140"/>
      <c r="X22" s="82">
        <f t="shared" si="13"/>
        <v>7725</v>
      </c>
      <c r="Y22" s="41">
        <f t="shared" si="6"/>
        <v>12647726.399655363</v>
      </c>
      <c r="Z22" s="41">
        <f t="shared" si="7"/>
        <v>266305.42980077595</v>
      </c>
      <c r="AA22" s="41">
        <f t="shared" si="8"/>
        <v>14972.306883430729</v>
      </c>
      <c r="AB22" s="42">
        <f t="shared" si="9"/>
        <v>8536.5816808294367</v>
      </c>
      <c r="AD22" s="40">
        <f t="shared" si="10"/>
        <v>12945265.718020398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1332.7774122999999</v>
      </c>
      <c r="Q23" s="140"/>
      <c r="R23" s="28">
        <f t="shared" si="2"/>
        <v>1</v>
      </c>
      <c r="S23" s="33">
        <f t="shared" si="3"/>
        <v>1</v>
      </c>
      <c r="T23" s="140"/>
      <c r="U23" s="39">
        <f t="shared" si="4"/>
        <v>8.6000829668896911E-2</v>
      </c>
      <c r="V23" s="33">
        <f t="shared" si="5"/>
        <v>4.0000000283370281E-3</v>
      </c>
      <c r="W23" s="140"/>
      <c r="X23" s="82">
        <f t="shared" si="13"/>
        <v>7725</v>
      </c>
      <c r="Y23" s="41">
        <f t="shared" si="6"/>
        <v>12707386.815882178</v>
      </c>
      <c r="Z23" s="41">
        <f t="shared" si="7"/>
        <v>267561.44286587398</v>
      </c>
      <c r="AA23" s="41">
        <f t="shared" si="8"/>
        <v>14671.020678794261</v>
      </c>
      <c r="AB23" s="42">
        <f t="shared" si="9"/>
        <v>8576.7586627358669</v>
      </c>
      <c r="AD23" s="40">
        <f t="shared" si="10"/>
        <v>13005921.038089583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2"/>
        <v>12864.61</v>
      </c>
      <c r="P24" s="35">
        <f t="shared" si="1"/>
        <v>1339.0017194</v>
      </c>
      <c r="Q24" s="140"/>
      <c r="R24" s="28">
        <f t="shared" si="2"/>
        <v>1</v>
      </c>
      <c r="S24" s="33">
        <f t="shared" si="3"/>
        <v>1</v>
      </c>
      <c r="T24" s="140"/>
      <c r="U24" s="39">
        <f t="shared" si="4"/>
        <v>8.6000845359600092E-2</v>
      </c>
      <c r="V24" s="33">
        <f t="shared" si="5"/>
        <v>4.0000000288701034E-3</v>
      </c>
      <c r="W24" s="140"/>
      <c r="X24" s="82">
        <f t="shared" si="13"/>
        <v>7725</v>
      </c>
      <c r="Y24" s="41">
        <f t="shared" si="6"/>
        <v>12767047.285988409</v>
      </c>
      <c r="Z24" s="41">
        <f t="shared" si="7"/>
        <v>268817.45593097201</v>
      </c>
      <c r="AA24" s="41">
        <f t="shared" si="8"/>
        <v>14366.242358723912</v>
      </c>
      <c r="AB24" s="42">
        <f t="shared" si="9"/>
        <v>8616.9356446422953</v>
      </c>
      <c r="AD24" s="40">
        <f t="shared" si="10"/>
        <v>13066572.919922747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2"/>
        <v>12924.725</v>
      </c>
      <c r="P25" s="35">
        <f t="shared" si="1"/>
        <v>1345.2260265</v>
      </c>
      <c r="Q25" s="140"/>
      <c r="R25" s="28">
        <f t="shared" si="2"/>
        <v>1</v>
      </c>
      <c r="S25" s="33">
        <f t="shared" si="3"/>
        <v>1</v>
      </c>
      <c r="T25" s="140"/>
      <c r="U25" s="39">
        <f t="shared" si="4"/>
        <v>8.6000861271815013E-2</v>
      </c>
      <c r="V25" s="33">
        <f t="shared" si="5"/>
        <v>4.000000029410665E-3</v>
      </c>
      <c r="W25" s="140"/>
      <c r="X25" s="82">
        <f t="shared" si="13"/>
        <v>7725</v>
      </c>
      <c r="Y25" s="41">
        <f t="shared" si="6"/>
        <v>12826707.810736476</v>
      </c>
      <c r="Z25" s="41">
        <f t="shared" si="7"/>
        <v>270073.46899606998</v>
      </c>
      <c r="AA25" s="41">
        <f t="shared" si="8"/>
        <v>14057.971923219666</v>
      </c>
      <c r="AB25" s="42">
        <f t="shared" si="9"/>
        <v>8657.1126265487219</v>
      </c>
      <c r="AD25" s="40">
        <f t="shared" si="10"/>
        <v>13127221.364282314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2"/>
        <v>12984.84</v>
      </c>
      <c r="P26" s="35">
        <f t="shared" si="1"/>
        <v>1351.4503336</v>
      </c>
      <c r="Q26" s="140"/>
      <c r="R26" s="28">
        <f t="shared" si="2"/>
        <v>1</v>
      </c>
      <c r="S26" s="33">
        <f t="shared" si="3"/>
        <v>1</v>
      </c>
      <c r="T26" s="140"/>
      <c r="U26" s="39">
        <f t="shared" si="4"/>
        <v>8.6000877407616722E-2</v>
      </c>
      <c r="V26" s="33">
        <f t="shared" si="5"/>
        <v>4.0000000299587829E-3</v>
      </c>
      <c r="W26" s="140"/>
      <c r="X26" s="82">
        <f t="shared" si="13"/>
        <v>7725</v>
      </c>
      <c r="Y26" s="41">
        <f t="shared" si="6"/>
        <v>12886368.390895976</v>
      </c>
      <c r="Z26" s="41">
        <f t="shared" si="7"/>
        <v>271329.482061168</v>
      </c>
      <c r="AA26" s="41">
        <f t="shared" si="8"/>
        <v>13746.209372281532</v>
      </c>
      <c r="AB26" s="42">
        <f t="shared" si="9"/>
        <v>8697.2896084551503</v>
      </c>
      <c r="AD26" s="40">
        <f t="shared" si="10"/>
        <v>13187866.37193788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2"/>
        <v>13044.955</v>
      </c>
      <c r="P27" s="35">
        <f t="shared" si="1"/>
        <v>1357.6746406999998</v>
      </c>
      <c r="Q27" s="140"/>
      <c r="R27" s="28">
        <f t="shared" si="2"/>
        <v>1</v>
      </c>
      <c r="S27" s="33">
        <f t="shared" si="3"/>
        <v>1</v>
      </c>
      <c r="T27" s="140"/>
      <c r="U27" s="39">
        <f t="shared" si="4"/>
        <v>8.6000893769089926E-2</v>
      </c>
      <c r="V27" s="33">
        <f t="shared" si="5"/>
        <v>4.0000000305145259E-3</v>
      </c>
      <c r="W27" s="140"/>
      <c r="X27" s="82">
        <f t="shared" si="13"/>
        <v>7725</v>
      </c>
      <c r="Y27" s="41">
        <f t="shared" si="6"/>
        <v>12946029.027243681</v>
      </c>
      <c r="Z27" s="41">
        <f t="shared" si="7"/>
        <v>272585.49512626592</v>
      </c>
      <c r="AA27" s="41">
        <f t="shared" si="8"/>
        <v>13430.954705909509</v>
      </c>
      <c r="AB27" s="42">
        <f t="shared" si="9"/>
        <v>8737.4665903615769</v>
      </c>
      <c r="AD27" s="40">
        <f t="shared" si="10"/>
        <v>13248507.943666218</v>
      </c>
      <c r="AE27" s="119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2"/>
        <v>13105.07</v>
      </c>
      <c r="P28" s="35">
        <f t="shared" si="1"/>
        <v>1363.8989477999999</v>
      </c>
      <c r="Q28" s="140"/>
      <c r="R28" s="28">
        <f t="shared" si="2"/>
        <v>1</v>
      </c>
      <c r="S28" s="33">
        <f t="shared" si="3"/>
        <v>1</v>
      </c>
      <c r="T28" s="140"/>
      <c r="U28" s="39">
        <f t="shared" si="4"/>
        <v>8.6000910358328991E-2</v>
      </c>
      <c r="V28" s="33">
        <f t="shared" si="5"/>
        <v>4.0000000310779649E-3</v>
      </c>
      <c r="W28" s="140"/>
      <c r="X28" s="82">
        <f t="shared" si="13"/>
        <v>7725</v>
      </c>
      <c r="Y28" s="41">
        <f t="shared" si="6"/>
        <v>13005689.720563598</v>
      </c>
      <c r="Z28" s="41">
        <f t="shared" si="7"/>
        <v>273841.508191364</v>
      </c>
      <c r="AA28" s="41">
        <f t="shared" si="8"/>
        <v>13112.207924103595</v>
      </c>
      <c r="AB28" s="42">
        <f t="shared" si="9"/>
        <v>8777.6435722680053</v>
      </c>
      <c r="AD28" s="40">
        <f t="shared" si="10"/>
        <v>13309146.080251332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1370.1232548999999</v>
      </c>
      <c r="Q29" s="140"/>
      <c r="R29" s="28">
        <f t="shared" si="2"/>
        <v>1</v>
      </c>
      <c r="S29" s="33">
        <f t="shared" si="3"/>
        <v>1</v>
      </c>
      <c r="T29" s="140"/>
      <c r="U29" s="39">
        <f t="shared" si="4"/>
        <v>8.6000927177437986E-2</v>
      </c>
      <c r="V29" s="33">
        <f t="shared" si="5"/>
        <v>4.0000000316491721E-3</v>
      </c>
      <c r="W29" s="140"/>
      <c r="X29" s="82">
        <f t="shared" si="13"/>
        <v>7725</v>
      </c>
      <c r="Y29" s="41">
        <f t="shared" si="6"/>
        <v>13065350.471646991</v>
      </c>
      <c r="Z29" s="41">
        <f t="shared" si="7"/>
        <v>275097.52125646197</v>
      </c>
      <c r="AA29" s="41">
        <f t="shared" si="8"/>
        <v>12789.969026863795</v>
      </c>
      <c r="AB29" s="42">
        <f t="shared" si="9"/>
        <v>8817.8205541744355</v>
      </c>
      <c r="AD29" s="40">
        <f t="shared" si="10"/>
        <v>13369780.78248449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2"/>
        <v>13225.3</v>
      </c>
      <c r="P30" s="35">
        <f t="shared" si="1"/>
        <v>1376.3475619999999</v>
      </c>
      <c r="Q30" s="140"/>
      <c r="R30" s="28">
        <f t="shared" si="2"/>
        <v>1</v>
      </c>
      <c r="S30" s="33">
        <f t="shared" si="3"/>
        <v>1</v>
      </c>
      <c r="T30" s="140"/>
      <c r="U30" s="39">
        <f t="shared" si="4"/>
        <v>8.6000944228530635E-2</v>
      </c>
      <c r="V30" s="33">
        <f t="shared" si="5"/>
        <v>4.0000000322282167E-3</v>
      </c>
      <c r="W30" s="140"/>
      <c r="X30" s="82">
        <f t="shared" si="13"/>
        <v>7725</v>
      </c>
      <c r="Y30" s="41">
        <f t="shared" si="6"/>
        <v>13125011.281292422</v>
      </c>
      <c r="Z30" s="41">
        <f t="shared" si="7"/>
        <v>276353.53432155994</v>
      </c>
      <c r="AA30" s="41">
        <f t="shared" si="8"/>
        <v>12464.238014190099</v>
      </c>
      <c r="AB30" s="42">
        <f t="shared" si="9"/>
        <v>8857.9975360808621</v>
      </c>
      <c r="AD30" s="40">
        <f t="shared" si="10"/>
        <v>13430412.051164251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1382.5718691</v>
      </c>
      <c r="Q31" s="140"/>
      <c r="R31" s="28">
        <f t="shared" si="2"/>
        <v>1</v>
      </c>
      <c r="S31" s="33">
        <f t="shared" si="3"/>
        <v>1</v>
      </c>
      <c r="T31" s="140"/>
      <c r="U31" s="39">
        <f t="shared" si="4"/>
        <v>8.6000961513730337E-2</v>
      </c>
      <c r="V31" s="33">
        <f t="shared" si="5"/>
        <v>4.0000000328151708E-3</v>
      </c>
      <c r="W31" s="140"/>
      <c r="X31" s="82">
        <f t="shared" si="13"/>
        <v>7725</v>
      </c>
      <c r="Y31" s="41">
        <f t="shared" si="6"/>
        <v>13184672.150305765</v>
      </c>
      <c r="Z31" s="41">
        <f t="shared" si="7"/>
        <v>277609.54738665803</v>
      </c>
      <c r="AA31" s="41">
        <f t="shared" si="8"/>
        <v>12135.014886082519</v>
      </c>
      <c r="AB31" s="42">
        <f t="shared" si="9"/>
        <v>8898.1745179872923</v>
      </c>
      <c r="AD31" s="40">
        <f t="shared" si="10"/>
        <v>13491039.887096493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2"/>
        <v>13345.53</v>
      </c>
      <c r="P32" s="35">
        <f t="shared" si="1"/>
        <v>1388.7961762</v>
      </c>
      <c r="Q32" s="140"/>
      <c r="R32" s="28">
        <f t="shared" si="2"/>
        <v>1</v>
      </c>
      <c r="S32" s="33">
        <f t="shared" si="3"/>
        <v>1</v>
      </c>
      <c r="T32" s="140"/>
      <c r="U32" s="39">
        <f t="shared" si="4"/>
        <v>8.6000979035170164E-2</v>
      </c>
      <c r="V32" s="33">
        <f t="shared" si="5"/>
        <v>4.0000000334101055E-3</v>
      </c>
      <c r="W32" s="140"/>
      <c r="X32" s="82">
        <f t="shared" si="13"/>
        <v>7725</v>
      </c>
      <c r="Y32" s="41">
        <f t="shared" si="6"/>
        <v>13244333.079500267</v>
      </c>
      <c r="Z32" s="41">
        <f t="shared" si="7"/>
        <v>278865.560451756</v>
      </c>
      <c r="AA32" s="41">
        <f t="shared" si="8"/>
        <v>11802.299642541051</v>
      </c>
      <c r="AB32" s="42">
        <f t="shared" si="9"/>
        <v>8938.3514998937208</v>
      </c>
      <c r="AD32" s="40">
        <f t="shared" si="10"/>
        <v>13551664.291094458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2"/>
        <v>13405.645</v>
      </c>
      <c r="P33" s="35">
        <f t="shared" si="1"/>
        <v>1395.0204833</v>
      </c>
      <c r="Q33" s="140"/>
      <c r="R33" s="28">
        <f t="shared" si="2"/>
        <v>1</v>
      </c>
      <c r="S33" s="33">
        <f t="shared" si="3"/>
        <v>1</v>
      </c>
      <c r="T33" s="140"/>
      <c r="U33" s="39">
        <f t="shared" si="4"/>
        <v>8.6000996794992873E-2</v>
      </c>
      <c r="V33" s="33">
        <f t="shared" si="5"/>
        <v>4.0000000340130936E-3</v>
      </c>
      <c r="W33" s="140"/>
      <c r="X33" s="82">
        <f t="shared" si="13"/>
        <v>7725</v>
      </c>
      <c r="Y33" s="41">
        <f t="shared" si="6"/>
        <v>13303994.069696562</v>
      </c>
      <c r="Z33" s="41">
        <f t="shared" si="7"/>
        <v>280121.57351685403</v>
      </c>
      <c r="AA33" s="41">
        <f t="shared" si="8"/>
        <v>11466.092283565689</v>
      </c>
      <c r="AB33" s="42">
        <f t="shared" si="9"/>
        <v>8978.5284818001473</v>
      </c>
      <c r="AD33" s="40">
        <f t="shared" si="10"/>
        <v>13612285.263978781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2"/>
        <v>13465.76</v>
      </c>
      <c r="P34" s="35">
        <f t="shared" si="1"/>
        <v>1401.2447903999998</v>
      </c>
      <c r="Q34" s="140"/>
      <c r="R34" s="28">
        <f t="shared" si="2"/>
        <v>1</v>
      </c>
      <c r="S34" s="33">
        <f t="shared" si="3"/>
        <v>1</v>
      </c>
      <c r="T34" s="140"/>
      <c r="U34" s="39">
        <f t="shared" si="4"/>
        <v>8.6001014795350883E-2</v>
      </c>
      <c r="V34" s="33">
        <f t="shared" si="5"/>
        <v>4.0000000346242072E-3</v>
      </c>
      <c r="W34" s="140"/>
      <c r="X34" s="82">
        <f t="shared" si="13"/>
        <v>7725</v>
      </c>
      <c r="Y34" s="41">
        <f t="shared" si="6"/>
        <v>13363655.121722708</v>
      </c>
      <c r="Z34" s="41">
        <f t="shared" si="7"/>
        <v>281377.586581952</v>
      </c>
      <c r="AA34" s="41">
        <f t="shared" si="8"/>
        <v>11126.392809156436</v>
      </c>
      <c r="AB34" s="42">
        <f t="shared" si="9"/>
        <v>9018.7054637065739</v>
      </c>
      <c r="AD34" s="40">
        <f t="shared" si="10"/>
        <v>13672902.806577524</v>
      </c>
      <c r="AE34" s="119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2"/>
        <v>13525.875</v>
      </c>
      <c r="P35" s="35">
        <f t="shared" si="1"/>
        <v>1407.4690974999999</v>
      </c>
      <c r="Q35" s="140"/>
      <c r="R35" s="28">
        <f t="shared" si="2"/>
        <v>1</v>
      </c>
      <c r="S35" s="33">
        <f t="shared" si="3"/>
        <v>1</v>
      </c>
      <c r="T35" s="140"/>
      <c r="U35" s="39">
        <f t="shared" si="4"/>
        <v>8.6001033038406283E-2</v>
      </c>
      <c r="V35" s="33">
        <f t="shared" si="5"/>
        <v>4.00000003524352E-3</v>
      </c>
      <c r="W35" s="140"/>
      <c r="X35" s="82">
        <f t="shared" si="13"/>
        <v>7725</v>
      </c>
      <c r="Y35" s="41">
        <f t="shared" si="6"/>
        <v>13423316.236414233</v>
      </c>
      <c r="Z35" s="41">
        <f t="shared" si="7"/>
        <v>282633.59964705002</v>
      </c>
      <c r="AA35" s="41">
        <f t="shared" si="8"/>
        <v>10783.201219313296</v>
      </c>
      <c r="AB35" s="42">
        <f t="shared" si="9"/>
        <v>9058.8824456130023</v>
      </c>
      <c r="AD35" s="40">
        <f t="shared" si="10"/>
        <v>13733516.91972621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2"/>
        <v>13585.99</v>
      </c>
      <c r="P36" s="35">
        <f t="shared" si="1"/>
        <v>1413.6934045999999</v>
      </c>
      <c r="Q36" s="140"/>
      <c r="R36" s="28">
        <f t="shared" si="2"/>
        <v>1</v>
      </c>
      <c r="S36" s="33">
        <f t="shared" si="3"/>
        <v>1</v>
      </c>
      <c r="T36" s="140"/>
      <c r="U36" s="39">
        <f t="shared" si="4"/>
        <v>8.6001051526330863E-2</v>
      </c>
      <c r="V36" s="33">
        <f t="shared" si="5"/>
        <v>4.000000035871103E-3</v>
      </c>
      <c r="W36" s="140"/>
      <c r="X36" s="82">
        <f t="shared" si="13"/>
        <v>7725</v>
      </c>
      <c r="Y36" s="41">
        <f t="shared" si="6"/>
        <v>13482977.41461415</v>
      </c>
      <c r="Z36" s="41">
        <f t="shared" si="7"/>
        <v>283889.61271214799</v>
      </c>
      <c r="AA36" s="41">
        <f t="shared" si="8"/>
        <v>10436.517514036268</v>
      </c>
      <c r="AB36" s="42">
        <f t="shared" si="9"/>
        <v>9099.0594275194326</v>
      </c>
      <c r="AD36" s="40">
        <f t="shared" si="10"/>
        <v>13794127.604267856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2"/>
        <v>13646.105</v>
      </c>
      <c r="P37" s="35">
        <f t="shared" si="1"/>
        <v>1419.9177116999999</v>
      </c>
      <c r="Q37" s="140"/>
      <c r="R37" s="28">
        <f t="shared" si="2"/>
        <v>1</v>
      </c>
      <c r="S37" s="33">
        <f t="shared" si="3"/>
        <v>1</v>
      </c>
      <c r="T37" s="140"/>
      <c r="U37" s="39">
        <f t="shared" si="4"/>
        <v>8.6001070261306045E-2</v>
      </c>
      <c r="V37" s="33">
        <f t="shared" si="5"/>
        <v>4.0000000365070301E-3</v>
      </c>
      <c r="W37" s="140"/>
      <c r="X37" s="82">
        <f t="shared" si="13"/>
        <v>7725</v>
      </c>
      <c r="Y37" s="41">
        <f t="shared" si="6"/>
        <v>13542638.657172998</v>
      </c>
      <c r="Z37" s="41">
        <f t="shared" si="7"/>
        <v>285145.62577724596</v>
      </c>
      <c r="AA37" s="41">
        <f t="shared" si="8"/>
        <v>10086.341693325347</v>
      </c>
      <c r="AB37" s="42">
        <f t="shared" si="9"/>
        <v>9139.2364094258592</v>
      </c>
      <c r="AD37" s="40">
        <f t="shared" si="10"/>
        <v>13854734.861052996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1426.1420188</v>
      </c>
      <c r="Q38" s="140"/>
      <c r="R38" s="28">
        <f t="shared" si="2"/>
        <v>1</v>
      </c>
      <c r="S38" s="33">
        <f t="shared" si="3"/>
        <v>1</v>
      </c>
      <c r="T38" s="140"/>
      <c r="U38" s="39">
        <f t="shared" si="4"/>
        <v>8.6001089245522966E-2</v>
      </c>
      <c r="V38" s="33">
        <f t="shared" si="5"/>
        <v>4.0000000371513767E-3</v>
      </c>
      <c r="W38" s="140"/>
      <c r="X38" s="82">
        <f t="shared" si="13"/>
        <v>7725</v>
      </c>
      <c r="Y38" s="41">
        <f t="shared" si="6"/>
        <v>13602299.964948883</v>
      </c>
      <c r="Z38" s="41">
        <f t="shared" si="7"/>
        <v>286401.63884234405</v>
      </c>
      <c r="AA38" s="41">
        <f t="shared" si="8"/>
        <v>9732.6737571805388</v>
      </c>
      <c r="AB38" s="42">
        <f t="shared" si="9"/>
        <v>9179.4133913322894</v>
      </c>
      <c r="AD38" s="40">
        <f t="shared" si="10"/>
        <v>13915338.690939741</v>
      </c>
      <c r="AE38" s="119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1432.3663258999998</v>
      </c>
      <c r="Q39" s="140"/>
      <c r="R39" s="28">
        <f t="shared" si="2"/>
        <v>1</v>
      </c>
      <c r="S39" s="33">
        <f t="shared" si="3"/>
        <v>1</v>
      </c>
      <c r="T39" s="140"/>
      <c r="U39" s="39">
        <f t="shared" si="4"/>
        <v>8.600110848118242E-2</v>
      </c>
      <c r="V39" s="33">
        <f t="shared" si="5"/>
        <v>4.0000000378042138E-3</v>
      </c>
      <c r="W39" s="140"/>
      <c r="X39" s="82">
        <f t="shared" si="13"/>
        <v>7725</v>
      </c>
      <c r="Y39" s="41">
        <f t="shared" si="6"/>
        <v>13661961.338807501</v>
      </c>
      <c r="Z39" s="41">
        <f t="shared" si="7"/>
        <v>287657.65190744196</v>
      </c>
      <c r="AA39" s="41">
        <f t="shared" si="8"/>
        <v>9375.5137056018375</v>
      </c>
      <c r="AB39" s="42">
        <f t="shared" si="9"/>
        <v>9219.5903732387142</v>
      </c>
      <c r="AD39" s="40">
        <f t="shared" si="10"/>
        <v>13975939.094793784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2"/>
        <v>13826.45</v>
      </c>
      <c r="P40" s="35">
        <f t="shared" si="1"/>
        <v>1438.590633</v>
      </c>
      <c r="Q40" s="140"/>
      <c r="R40" s="28">
        <f t="shared" si="2"/>
        <v>1</v>
      </c>
      <c r="S40" s="33">
        <f t="shared" si="3"/>
        <v>1</v>
      </c>
      <c r="T40" s="140"/>
      <c r="U40" s="39">
        <f t="shared" si="4"/>
        <v>8.6001127970494848E-2</v>
      </c>
      <c r="V40" s="33">
        <f t="shared" si="5"/>
        <v>4.0000000384656179E-3</v>
      </c>
      <c r="W40" s="140"/>
      <c r="X40" s="82">
        <f t="shared" si="13"/>
        <v>7725</v>
      </c>
      <c r="Y40" s="41">
        <f t="shared" si="6"/>
        <v>13721622.779622173</v>
      </c>
      <c r="Z40" s="41">
        <f t="shared" si="7"/>
        <v>288913.66497253993</v>
      </c>
      <c r="AA40" s="41">
        <f t="shared" si="8"/>
        <v>9014.8615385892481</v>
      </c>
      <c r="AB40" s="42">
        <f t="shared" si="9"/>
        <v>9259.7673551451444</v>
      </c>
      <c r="AD40" s="40">
        <f t="shared" si="10"/>
        <v>14036536.073488448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1444.8149401000001</v>
      </c>
      <c r="Q41" s="140"/>
      <c r="R41" s="28">
        <f t="shared" si="2"/>
        <v>1</v>
      </c>
      <c r="S41" s="33">
        <f t="shared" si="3"/>
        <v>1</v>
      </c>
      <c r="T41" s="140"/>
      <c r="U41" s="39">
        <f t="shared" si="4"/>
        <v>8.6001147715680418E-2</v>
      </c>
      <c r="V41" s="33">
        <f t="shared" si="5"/>
        <v>4.0000000391356635E-3</v>
      </c>
      <c r="W41" s="140"/>
      <c r="X41" s="82">
        <f t="shared" si="13"/>
        <v>7725</v>
      </c>
      <c r="Y41" s="41">
        <f t="shared" si="6"/>
        <v>13781284.288273884</v>
      </c>
      <c r="Z41" s="41">
        <f t="shared" si="7"/>
        <v>290169.67803763802</v>
      </c>
      <c r="AA41" s="41">
        <f t="shared" si="8"/>
        <v>8650.7172561427706</v>
      </c>
      <c r="AB41" s="42">
        <f t="shared" si="9"/>
        <v>9299.9443370515728</v>
      </c>
      <c r="AD41" s="40">
        <f t="shared" si="10"/>
        <v>14097129.627904717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2"/>
        <v>13946.68</v>
      </c>
      <c r="P42" s="35">
        <f t="shared" si="1"/>
        <v>1451.0392471999999</v>
      </c>
      <c r="Q42" s="140"/>
      <c r="R42" s="28">
        <f t="shared" si="2"/>
        <v>1</v>
      </c>
      <c r="S42" s="33">
        <f t="shared" si="3"/>
        <v>1</v>
      </c>
      <c r="T42" s="140"/>
      <c r="U42" s="39">
        <f t="shared" si="4"/>
        <v>8.6001167718968929E-2</v>
      </c>
      <c r="V42" s="33">
        <f t="shared" si="5"/>
        <v>4.0000000398144244E-3</v>
      </c>
      <c r="W42" s="140"/>
      <c r="X42" s="82">
        <f t="shared" si="13"/>
        <v>7725</v>
      </c>
      <c r="Y42" s="41">
        <f t="shared" si="6"/>
        <v>13840945.865651313</v>
      </c>
      <c r="Z42" s="41">
        <f t="shared" si="7"/>
        <v>291425.69110273599</v>
      </c>
      <c r="AA42" s="41">
        <f t="shared" si="8"/>
        <v>8283.0808582624013</v>
      </c>
      <c r="AB42" s="42">
        <f t="shared" si="9"/>
        <v>9340.1213189579994</v>
      </c>
      <c r="AD42" s="40">
        <f t="shared" si="10"/>
        <v>14157719.75893127</v>
      </c>
      <c r="AE42" s="119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2"/>
        <v>14006.795</v>
      </c>
      <c r="P43" s="35">
        <f t="shared" si="1"/>
        <v>1457.2635542999999</v>
      </c>
      <c r="Q43" s="140"/>
      <c r="R43" s="28">
        <f t="shared" si="2"/>
        <v>1</v>
      </c>
      <c r="S43" s="33">
        <f t="shared" si="3"/>
        <v>1</v>
      </c>
      <c r="T43" s="140"/>
      <c r="U43" s="39">
        <f t="shared" si="4"/>
        <v>8.6001187982599869E-2</v>
      </c>
      <c r="V43" s="33">
        <f t="shared" si="5"/>
        <v>4.000000040501976E-3</v>
      </c>
      <c r="W43" s="140"/>
      <c r="X43" s="82">
        <f t="shared" si="13"/>
        <v>7725</v>
      </c>
      <c r="Y43" s="41">
        <f t="shared" si="6"/>
        <v>13900607.51265086</v>
      </c>
      <c r="Z43" s="41">
        <f t="shared" si="7"/>
        <v>292681.70416783396</v>
      </c>
      <c r="AA43" s="41">
        <f t="shared" si="8"/>
        <v>7911.9523449481449</v>
      </c>
      <c r="AB43" s="42">
        <f t="shared" si="9"/>
        <v>9380.2983008644278</v>
      </c>
      <c r="AD43" s="40">
        <f t="shared" si="10"/>
        <v>14218306.467464507</v>
      </c>
      <c r="AE43" s="119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2"/>
        <v>14066.91</v>
      </c>
      <c r="P44" s="35">
        <f t="shared" si="1"/>
        <v>1463.4878613999999</v>
      </c>
      <c r="Q44" s="140"/>
      <c r="R44" s="28">
        <f t="shared" si="2"/>
        <v>1</v>
      </c>
      <c r="S44" s="33">
        <f t="shared" si="3"/>
        <v>1</v>
      </c>
      <c r="T44" s="140"/>
      <c r="U44" s="39">
        <f t="shared" si="4"/>
        <v>8.6001208508822397E-2</v>
      </c>
      <c r="V44" s="33">
        <f t="shared" si="5"/>
        <v>4.0000000411983955E-3</v>
      </c>
      <c r="W44" s="140"/>
      <c r="X44" s="82">
        <f t="shared" si="13"/>
        <v>7725</v>
      </c>
      <c r="Y44" s="41">
        <f t="shared" si="6"/>
        <v>13960269.230176702</v>
      </c>
      <c r="Z44" s="41">
        <f t="shared" si="7"/>
        <v>293937.71723293205</v>
      </c>
      <c r="AA44" s="41">
        <f t="shared" si="8"/>
        <v>7537.3317161999994</v>
      </c>
      <c r="AB44" s="42">
        <f t="shared" si="9"/>
        <v>9420.475282770858</v>
      </c>
      <c r="AD44" s="40">
        <f t="shared" si="10"/>
        <v>14278889.754408605</v>
      </c>
      <c r="AE44" s="119"/>
      <c r="AF44" s="84" t="s">
        <v>44</v>
      </c>
      <c r="AG44" s="85"/>
      <c r="AH44" s="86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2"/>
        <v>14127.025</v>
      </c>
      <c r="P45" s="35">
        <f t="shared" si="1"/>
        <v>1469.7121685</v>
      </c>
      <c r="Q45" s="140"/>
      <c r="R45" s="28">
        <f t="shared" si="2"/>
        <v>1</v>
      </c>
      <c r="S45" s="33">
        <f t="shared" si="3"/>
        <v>1</v>
      </c>
      <c r="T45" s="140"/>
      <c r="U45" s="39">
        <f t="shared" si="4"/>
        <v>8.6001229299895357E-2</v>
      </c>
      <c r="V45" s="33">
        <f t="shared" si="5"/>
        <v>4.0000000419037566E-3</v>
      </c>
      <c r="W45" s="140"/>
      <c r="X45" s="82">
        <f t="shared" si="13"/>
        <v>7725</v>
      </c>
      <c r="Y45" s="41">
        <f t="shared" si="6"/>
        <v>14019931.019140791</v>
      </c>
      <c r="Z45" s="41">
        <f t="shared" si="7"/>
        <v>295193.73029802996</v>
      </c>
      <c r="AA45" s="41">
        <f t="shared" si="8"/>
        <v>7159.2189720179631</v>
      </c>
      <c r="AB45" s="42">
        <f t="shared" si="9"/>
        <v>9460.6522646772846</v>
      </c>
      <c r="AD45" s="40">
        <f t="shared" si="10"/>
        <v>14339469.620675515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2"/>
        <v>14187.14</v>
      </c>
      <c r="P46" s="35">
        <f t="shared" si="1"/>
        <v>1475.9364755999998</v>
      </c>
      <c r="Q46" s="140"/>
      <c r="R46" s="28">
        <f t="shared" si="2"/>
        <v>1</v>
      </c>
      <c r="S46" s="33">
        <f t="shared" si="3"/>
        <v>1</v>
      </c>
      <c r="T46" s="140"/>
      <c r="U46" s="39">
        <f t="shared" si="4"/>
        <v>8.6001250358087256E-2</v>
      </c>
      <c r="V46" s="33">
        <f t="shared" si="5"/>
        <v>4.0000000426181374E-3</v>
      </c>
      <c r="W46" s="140"/>
      <c r="X46" s="82">
        <f t="shared" si="13"/>
        <v>7725</v>
      </c>
      <c r="Y46" s="41">
        <f t="shared" si="6"/>
        <v>14079592.880462917</v>
      </c>
      <c r="Z46" s="41">
        <f t="shared" si="7"/>
        <v>296449.74336312799</v>
      </c>
      <c r="AA46" s="41">
        <f t="shared" si="8"/>
        <v>6777.614112402036</v>
      </c>
      <c r="AB46" s="42">
        <f t="shared" si="9"/>
        <v>9500.829246583713</v>
      </c>
      <c r="AD46" s="40">
        <f t="shared" si="10"/>
        <v>14400046.067185029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1482.1607827</v>
      </c>
      <c r="Q47" s="140"/>
      <c r="R47" s="28">
        <f t="shared" si="2"/>
        <v>1</v>
      </c>
      <c r="S47" s="33">
        <f t="shared" si="3"/>
        <v>1</v>
      </c>
      <c r="T47" s="140"/>
      <c r="U47" s="39">
        <f t="shared" si="4"/>
        <v>8.600127168567627E-2</v>
      </c>
      <c r="V47" s="33">
        <f t="shared" si="5"/>
        <v>4.0000000433416142E-3</v>
      </c>
      <c r="W47" s="140"/>
      <c r="X47" s="82">
        <f t="shared" si="13"/>
        <v>7725</v>
      </c>
      <c r="Y47" s="41">
        <f t="shared" si="6"/>
        <v>14139254.815070735</v>
      </c>
      <c r="Z47" s="41">
        <f t="shared" si="7"/>
        <v>297705.75642822601</v>
      </c>
      <c r="AA47" s="41">
        <f t="shared" si="8"/>
        <v>6392.5171373522198</v>
      </c>
      <c r="AB47" s="42">
        <f t="shared" si="9"/>
        <v>9541.0062284901414</v>
      </c>
      <c r="AD47" s="40">
        <f t="shared" ref="AD47:AD54" si="14">SUM(X47:AB47)</f>
        <v>14460619.094864804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2"/>
        <v>14307.369999999999</v>
      </c>
      <c r="P48" s="35">
        <f t="shared" si="1"/>
        <v>1488.3850897999998</v>
      </c>
      <c r="Q48" s="140"/>
      <c r="R48" s="28">
        <f t="shared" si="2"/>
        <v>1</v>
      </c>
      <c r="S48" s="33">
        <f t="shared" si="3"/>
        <v>1</v>
      </c>
      <c r="T48" s="140"/>
      <c r="U48" s="39">
        <f t="shared" si="4"/>
        <v>8.6001293284950264E-2</v>
      </c>
      <c r="V48" s="33">
        <f t="shared" si="5"/>
        <v>4.0000000440742617E-3</v>
      </c>
      <c r="W48" s="140"/>
      <c r="X48" s="82">
        <f t="shared" si="13"/>
        <v>7725</v>
      </c>
      <c r="Y48" s="41">
        <f t="shared" si="6"/>
        <v>14198916.823899787</v>
      </c>
      <c r="Z48" s="41">
        <f t="shared" si="7"/>
        <v>298961.76949332398</v>
      </c>
      <c r="AA48" s="41">
        <f t="shared" si="8"/>
        <v>6224.8505396</v>
      </c>
      <c r="AB48" s="42">
        <f t="shared" si="9"/>
        <v>9581.1832103965698</v>
      </c>
      <c r="AD48" s="40">
        <f t="shared" si="14"/>
        <v>14521409.627143109</v>
      </c>
      <c r="AE48" s="119"/>
      <c r="AF48" s="84" t="s">
        <v>45</v>
      </c>
      <c r="AG48" s="85"/>
      <c r="AH48" s="86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2"/>
        <v>14367.485000000001</v>
      </c>
      <c r="P49" s="35">
        <f t="shared" si="1"/>
        <v>1494.6093968999999</v>
      </c>
      <c r="Q49" s="140"/>
      <c r="R49" s="28">
        <f t="shared" si="2"/>
        <v>1</v>
      </c>
      <c r="S49" s="33">
        <f t="shared" si="3"/>
        <v>1</v>
      </c>
      <c r="T49" s="140"/>
      <c r="U49" s="39">
        <f t="shared" si="4"/>
        <v>8.6001315158206762E-2</v>
      </c>
      <c r="V49" s="33">
        <f t="shared" si="5"/>
        <v>4.0000000448161595E-3</v>
      </c>
      <c r="W49" s="140"/>
      <c r="X49" s="82">
        <f t="shared" si="13"/>
        <v>7725</v>
      </c>
      <c r="Y49" s="41">
        <f t="shared" si="6"/>
        <v>14258578.907893548</v>
      </c>
      <c r="Z49" s="41">
        <f t="shared" si="7"/>
        <v>300217.78255842201</v>
      </c>
      <c r="AA49" s="41">
        <f t="shared" si="8"/>
        <v>6251.0053738000006</v>
      </c>
      <c r="AB49" s="42">
        <f t="shared" si="9"/>
        <v>9621.3601923029983</v>
      </c>
      <c r="AD49" s="40">
        <f t="shared" si="14"/>
        <v>14582394.056018073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2"/>
        <v>14427.6</v>
      </c>
      <c r="P50" s="35">
        <f t="shared" si="1"/>
        <v>1500.8337039999999</v>
      </c>
      <c r="Q50" s="140"/>
      <c r="R50" s="28">
        <f t="shared" si="2"/>
        <v>1</v>
      </c>
      <c r="S50" s="33">
        <f t="shared" si="3"/>
        <v>1</v>
      </c>
      <c r="T50" s="140"/>
      <c r="U50" s="39">
        <f t="shared" si="4"/>
        <v>8.6001337307752973E-2</v>
      </c>
      <c r="V50" s="33">
        <f t="shared" si="5"/>
        <v>4.000000045567385E-3</v>
      </c>
      <c r="W50" s="140"/>
      <c r="X50" s="82">
        <f t="shared" si="13"/>
        <v>7725</v>
      </c>
      <c r="Y50" s="41">
        <f t="shared" si="6"/>
        <v>14318241.068003451</v>
      </c>
      <c r="Z50" s="41">
        <f t="shared" si="7"/>
        <v>301473.79562352004</v>
      </c>
      <c r="AA50" s="41">
        <f t="shared" si="8"/>
        <v>6277.1602080000011</v>
      </c>
      <c r="AB50" s="42">
        <f t="shared" si="9"/>
        <v>9661.5371742094248</v>
      </c>
      <c r="AD50" s="40">
        <f t="shared" si="14"/>
        <v>14643378.561009182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2"/>
        <v>14487.715</v>
      </c>
      <c r="P51" s="35">
        <f t="shared" si="1"/>
        <v>1507.0580110999999</v>
      </c>
      <c r="Q51" s="140"/>
      <c r="R51" s="28">
        <f t="shared" si="2"/>
        <v>1</v>
      </c>
      <c r="S51" s="33">
        <f t="shared" si="3"/>
        <v>1</v>
      </c>
      <c r="T51" s="140"/>
      <c r="U51" s="39">
        <f t="shared" si="4"/>
        <v>8.6001359735905766E-2</v>
      </c>
      <c r="V51" s="33">
        <f t="shared" si="5"/>
        <v>4.0000000463280144E-3</v>
      </c>
      <c r="W51" s="140"/>
      <c r="X51" s="82">
        <f t="shared" si="13"/>
        <v>7725</v>
      </c>
      <c r="Y51" s="41">
        <f t="shared" si="6"/>
        <v>14377903.305188926</v>
      </c>
      <c r="Z51" s="41">
        <f t="shared" si="7"/>
        <v>302729.80868861801</v>
      </c>
      <c r="AA51" s="41">
        <f t="shared" si="8"/>
        <v>6303.3150421999999</v>
      </c>
      <c r="AB51" s="42">
        <f t="shared" si="9"/>
        <v>9701.7141561158551</v>
      </c>
      <c r="AD51" s="40">
        <f t="shared" si="14"/>
        <v>14704363.143075859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2"/>
        <v>14547.83</v>
      </c>
      <c r="P52" s="35">
        <f t="shared" si="1"/>
        <v>1513.2823182</v>
      </c>
      <c r="Q52" s="140"/>
      <c r="R52" s="28">
        <f t="shared" si="2"/>
        <v>1</v>
      </c>
      <c r="S52" s="33">
        <f t="shared" si="3"/>
        <v>1</v>
      </c>
      <c r="T52" s="140"/>
      <c r="U52" s="39">
        <f t="shared" si="4"/>
        <v>8.6001382444991711E-2</v>
      </c>
      <c r="V52" s="33">
        <f t="shared" si="5"/>
        <v>4.0000000470981267E-3</v>
      </c>
      <c r="W52" s="140"/>
      <c r="X52" s="82">
        <f t="shared" si="13"/>
        <v>7725</v>
      </c>
      <c r="Y52" s="41">
        <f t="shared" si="6"/>
        <v>14437565.620417437</v>
      </c>
      <c r="Z52" s="41">
        <f t="shared" si="7"/>
        <v>303985.82175371598</v>
      </c>
      <c r="AA52" s="41">
        <f t="shared" si="8"/>
        <v>6329.4698763999995</v>
      </c>
      <c r="AB52" s="42">
        <f t="shared" si="9"/>
        <v>9741.8911380222817</v>
      </c>
      <c r="AD52" s="40">
        <f t="shared" si="14"/>
        <v>14765347.803185575</v>
      </c>
      <c r="AE52" s="119"/>
      <c r="AF52" s="84" t="s">
        <v>46</v>
      </c>
      <c r="AG52" s="85"/>
      <c r="AH52" s="86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2"/>
        <v>14607.945</v>
      </c>
      <c r="P53" s="35">
        <f t="shared" si="1"/>
        <v>1519.5066252999998</v>
      </c>
      <c r="Q53" s="140"/>
      <c r="R53" s="28">
        <f t="shared" si="2"/>
        <v>1</v>
      </c>
      <c r="S53" s="33">
        <f t="shared" si="3"/>
        <v>1</v>
      </c>
      <c r="T53" s="140"/>
      <c r="U53" s="39">
        <f t="shared" si="4"/>
        <v>8.6001405437347009E-2</v>
      </c>
      <c r="V53" s="33">
        <f t="shared" si="5"/>
        <v>4.0000000478778016E-3</v>
      </c>
      <c r="W53" s="140"/>
      <c r="X53" s="82">
        <f t="shared" si="13"/>
        <v>7725</v>
      </c>
      <c r="Y53" s="41">
        <f t="shared" si="6"/>
        <v>14497228.014664499</v>
      </c>
      <c r="Z53" s="41">
        <f t="shared" si="7"/>
        <v>305241.83481881401</v>
      </c>
      <c r="AA53" s="41">
        <f t="shared" si="8"/>
        <v>6355.6247106000001</v>
      </c>
      <c r="AB53" s="42">
        <f t="shared" si="9"/>
        <v>9782.0681199287101</v>
      </c>
      <c r="AD53" s="40">
        <f t="shared" si="14"/>
        <v>14826332.542313842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2"/>
        <v>14668.06</v>
      </c>
      <c r="P54" s="35">
        <f t="shared" si="1"/>
        <v>1525.7309323999998</v>
      </c>
      <c r="Q54" s="141"/>
      <c r="R54" s="28">
        <f t="shared" si="2"/>
        <v>1</v>
      </c>
      <c r="S54" s="33">
        <f t="shared" si="3"/>
        <v>1</v>
      </c>
      <c r="T54" s="141"/>
      <c r="U54" s="39">
        <f t="shared" si="4"/>
        <v>8.6001428715317574E-2</v>
      </c>
      <c r="V54" s="33">
        <f t="shared" si="5"/>
        <v>4.0000000486671156E-3</v>
      </c>
      <c r="W54" s="141"/>
      <c r="X54" s="82">
        <f t="shared" si="13"/>
        <v>7725</v>
      </c>
      <c r="Y54" s="41">
        <f t="shared" si="6"/>
        <v>14556890.488913732</v>
      </c>
      <c r="Z54" s="41">
        <f t="shared" si="7"/>
        <v>306497.84788391198</v>
      </c>
      <c r="AA54" s="41">
        <f t="shared" si="8"/>
        <v>6381.7795448000006</v>
      </c>
      <c r="AB54" s="42">
        <f t="shared" si="9"/>
        <v>9822.2451018351367</v>
      </c>
      <c r="AD54" s="40">
        <f t="shared" si="14"/>
        <v>14887317.36144428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623110678.42027605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607867366.34719193</v>
      </c>
      <c r="Z56" s="66">
        <f>SUM(Z9:Z54)</f>
        <v>12798927.480283521</v>
      </c>
      <c r="AA56" s="66">
        <f>SUM(AA9:AA54)</f>
        <v>543544.49438964319</v>
      </c>
      <c r="AB56" s="71">
        <f>SUM(AB9:AB54)</f>
        <v>410240.0984112632</v>
      </c>
      <c r="AD56" s="67">
        <f>X56+Y56+Z56+AA56+AB56</f>
        <v>623110678.4202764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74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73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B9</f>
        <v>11962.885</v>
      </c>
      <c r="P9" s="35">
        <f>C9+(J9)</f>
        <v>1254.6371128999999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8.6000632118791595E-2</v>
      </c>
      <c r="V9" s="33">
        <f>($AI$7/$AG$12)*(1+0.15*(P9/$AG$10)^4)+$AH$32</f>
        <v>4.0000000222533971E-3</v>
      </c>
      <c r="W9" s="140"/>
      <c r="X9" s="73">
        <f t="shared" ref="X9:X12" si="0">($AG$7*$AG$8*S9*$AG$24+$AG$15*$AG$16*R9*$AG$24)</f>
        <v>3600</v>
      </c>
      <c r="Y9" s="41">
        <f>(O9*U9*$AG$30+P9*V9*$AG$29)*365</f>
        <v>11872404.415658135</v>
      </c>
      <c r="Z9" s="41">
        <f>(O9*$AI$15*$AG$37+P9*$AI$7*$AG$36)*365</f>
        <v>250016.679954502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8038.7885803315867</v>
      </c>
      <c r="AD9" s="40">
        <f>SUM(X9:AB9)</f>
        <v>12151295.739664279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>B10</f>
        <v>12023</v>
      </c>
      <c r="P10" s="35">
        <f t="shared" ref="P10:P54" si="1">C10+(J10)</f>
        <v>1260.86142</v>
      </c>
      <c r="Q10" s="140"/>
      <c r="R10" s="28">
        <f t="shared" ref="R10:R54" si="2">IF(O10&lt;$AG$18,1,2)</f>
        <v>1</v>
      </c>
      <c r="S10" s="33">
        <f t="shared" ref="S10:S54" si="3">IF(P10&lt;$AG$10,1,2)</f>
        <v>1</v>
      </c>
      <c r="T10" s="140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4.0000000226982947E-3</v>
      </c>
      <c r="W10" s="140"/>
      <c r="X10" s="73">
        <f t="shared" si="0"/>
        <v>3600</v>
      </c>
      <c r="Y10" s="41">
        <f t="shared" ref="Y10:Y54" si="6">(O10*U10*$AG$30+P10*V10*$AG$29)*365</f>
        <v>11932064.197637223</v>
      </c>
      <c r="Z10" s="41">
        <f t="shared" ref="Z10:Z54" si="7">(O10*$AI$15*$AG$37+P10*$AI$7*$AG$36)*365</f>
        <v>251272.6930196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8078.9655622380124</v>
      </c>
      <c r="AD10" s="40">
        <f t="shared" ref="AD10:AD46" si="10">SUM(X10:AB10)</f>
        <v>12212330.087889686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1267.0857271</v>
      </c>
      <c r="Q11" s="140"/>
      <c r="R11" s="28">
        <f t="shared" si="2"/>
        <v>1</v>
      </c>
      <c r="S11" s="33">
        <f t="shared" si="3"/>
        <v>1</v>
      </c>
      <c r="T11" s="140"/>
      <c r="U11" s="39">
        <f t="shared" si="4"/>
        <v>8.6000657916268167E-2</v>
      </c>
      <c r="V11" s="33">
        <f t="shared" si="5"/>
        <v>4.0000000231498294E-3</v>
      </c>
      <c r="W11" s="140"/>
      <c r="X11" s="73">
        <f t="shared" si="0"/>
        <v>3600</v>
      </c>
      <c r="Y11" s="41">
        <f t="shared" si="6"/>
        <v>11991724.0242204</v>
      </c>
      <c r="Z11" s="41">
        <f t="shared" si="7"/>
        <v>252528.70608469797</v>
      </c>
      <c r="AA11" s="41">
        <f t="shared" si="8"/>
        <v>17390.943079637822</v>
      </c>
      <c r="AB11" s="42">
        <f t="shared" si="9"/>
        <v>8119.1425441444417</v>
      </c>
      <c r="AD11" s="40">
        <f t="shared" si="10"/>
        <v>12273362.81592888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2"/>
        <v>12143.23</v>
      </c>
      <c r="P12" s="35">
        <f t="shared" si="1"/>
        <v>1273.3100341999998</v>
      </c>
      <c r="Q12" s="140"/>
      <c r="R12" s="28">
        <f t="shared" si="2"/>
        <v>1</v>
      </c>
      <c r="S12" s="33">
        <f t="shared" si="3"/>
        <v>1</v>
      </c>
      <c r="T12" s="140"/>
      <c r="U12" s="39">
        <f t="shared" si="4"/>
        <v>8.6000671107161628E-2</v>
      </c>
      <c r="V12" s="33">
        <f t="shared" si="5"/>
        <v>4.0000000236080687E-3</v>
      </c>
      <c r="W12" s="140"/>
      <c r="X12" s="73">
        <f t="shared" si="0"/>
        <v>3600</v>
      </c>
      <c r="Y12" s="41">
        <f t="shared" si="6"/>
        <v>12051383.89608008</v>
      </c>
      <c r="Z12" s="41">
        <f t="shared" si="7"/>
        <v>253784.719149796</v>
      </c>
      <c r="AA12" s="41">
        <f t="shared" si="8"/>
        <v>17465.354425508664</v>
      </c>
      <c r="AB12" s="42">
        <f t="shared" si="9"/>
        <v>8159.3195260508692</v>
      </c>
      <c r="AD12" s="40">
        <f t="shared" si="10"/>
        <v>12334393.289181435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1279.5343412999998</v>
      </c>
      <c r="Q13" s="140"/>
      <c r="R13" s="28">
        <f t="shared" si="2"/>
        <v>1</v>
      </c>
      <c r="S13" s="33">
        <f t="shared" si="3"/>
        <v>1</v>
      </c>
      <c r="T13" s="140"/>
      <c r="U13" s="39">
        <f t="shared" si="4"/>
        <v>8.600068449542099E-2</v>
      </c>
      <c r="V13" s="33">
        <f t="shared" si="5"/>
        <v>4.0000000240730761E-3</v>
      </c>
      <c r="W13" s="140"/>
      <c r="X13" s="73">
        <f>($AG$7*$AG$8*S13*$AG$24+$AG$15*$AG$16*R13*$AG$24)</f>
        <v>3600</v>
      </c>
      <c r="Y13" s="41">
        <f t="shared" si="6"/>
        <v>12111043.813895389</v>
      </c>
      <c r="Z13" s="41">
        <f t="shared" si="7"/>
        <v>255040.73221489397</v>
      </c>
      <c r="AA13" s="41">
        <f t="shared" si="8"/>
        <v>17526.737530633869</v>
      </c>
      <c r="AB13" s="42">
        <f t="shared" si="9"/>
        <v>8199.4965079572958</v>
      </c>
      <c r="AD13" s="40">
        <f t="shared" si="10"/>
        <v>12395410.780148875</v>
      </c>
      <c r="AE13" s="119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2"/>
        <v>12263.46</v>
      </c>
      <c r="P14" s="35">
        <f t="shared" si="1"/>
        <v>1285.7586483999999</v>
      </c>
      <c r="Q14" s="140"/>
      <c r="R14" s="28">
        <f t="shared" si="2"/>
        <v>1</v>
      </c>
      <c r="S14" s="33">
        <f t="shared" si="3"/>
        <v>1</v>
      </c>
      <c r="T14" s="140"/>
      <c r="U14" s="39">
        <f t="shared" si="4"/>
        <v>8.6000698083005228E-2</v>
      </c>
      <c r="V14" s="33">
        <f t="shared" si="5"/>
        <v>4.00000002454492E-3</v>
      </c>
      <c r="W14" s="140"/>
      <c r="X14" s="73">
        <f>($AG$7*$AG$8*S14*$AG$24+$AG$15*$AG$16*R14*$AG$24)+AG26</f>
        <v>1163600</v>
      </c>
      <c r="Y14" s="41">
        <f t="shared" si="6"/>
        <v>12170703.778352214</v>
      </c>
      <c r="Z14" s="41">
        <f t="shared" si="7"/>
        <v>256296.74527999197</v>
      </c>
      <c r="AA14" s="41">
        <f t="shared" si="8"/>
        <v>17256.880364902412</v>
      </c>
      <c r="AB14" s="42">
        <f t="shared" si="9"/>
        <v>8239.673489863726</v>
      </c>
      <c r="AD14" s="40">
        <f t="shared" si="10"/>
        <v>13616097.077486971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1291.9829554999999</v>
      </c>
      <c r="Q15" s="140"/>
      <c r="R15" s="28">
        <f t="shared" si="2"/>
        <v>1</v>
      </c>
      <c r="S15" s="33">
        <f t="shared" si="3"/>
        <v>1</v>
      </c>
      <c r="T15" s="140"/>
      <c r="U15" s="39">
        <f t="shared" si="4"/>
        <v>8.6000711871882934E-2</v>
      </c>
      <c r="V15" s="33">
        <f t="shared" si="5"/>
        <v>4.0000000250236664E-3</v>
      </c>
      <c r="W15" s="140"/>
      <c r="X15" s="73">
        <f>($AJ$11*$AG$8*S15*$AG$25+$AJ$9*$AG$8*$AG$24*S15+$AG$15*$AG$16*R15*$AG$24)</f>
        <v>7725</v>
      </c>
      <c r="Y15" s="41">
        <f t="shared" si="6"/>
        <v>12230363.79014324</v>
      </c>
      <c r="Z15" s="41">
        <f t="shared" si="7"/>
        <v>257552.75834509003</v>
      </c>
      <c r="AA15" s="41">
        <f t="shared" si="8"/>
        <v>16983.531083737063</v>
      </c>
      <c r="AB15" s="42">
        <f t="shared" si="9"/>
        <v>8279.8504717701544</v>
      </c>
      <c r="AD15" s="40">
        <f t="shared" si="10"/>
        <v>12520904.930043837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2"/>
        <v>12383.69</v>
      </c>
      <c r="P16" s="35">
        <f t="shared" si="1"/>
        <v>1298.2072625999999</v>
      </c>
      <c r="Q16" s="140"/>
      <c r="R16" s="28">
        <f t="shared" si="2"/>
        <v>1</v>
      </c>
      <c r="S16" s="33">
        <f t="shared" si="3"/>
        <v>1</v>
      </c>
      <c r="T16" s="140"/>
      <c r="U16" s="39">
        <f t="shared" si="4"/>
        <v>8.6000725864032429E-2</v>
      </c>
      <c r="V16" s="33">
        <f t="shared" si="5"/>
        <v>4.000000025509382E-3</v>
      </c>
      <c r="W16" s="140"/>
      <c r="X16" s="82">
        <f t="shared" ref="X16:X54" si="13">($AJ$11*$AG$8*S16*$AG$25+$AJ$9*$AG$8*$AG$24*S16+$AG$15*$AG$16*R16*$AG$24)</f>
        <v>7725</v>
      </c>
      <c r="Y16" s="41">
        <f t="shared" si="6"/>
        <v>12290023.849967964</v>
      </c>
      <c r="Z16" s="41">
        <f t="shared" si="7"/>
        <v>258808.77141018803</v>
      </c>
      <c r="AA16" s="41">
        <f t="shared" si="8"/>
        <v>16706.68968713783</v>
      </c>
      <c r="AB16" s="42">
        <f t="shared" si="9"/>
        <v>8320.0274536765828</v>
      </c>
      <c r="AD16" s="40">
        <f t="shared" si="10"/>
        <v>12581584.338518966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2"/>
        <v>12443.805</v>
      </c>
      <c r="P17" s="35">
        <f t="shared" si="1"/>
        <v>1304.4315697</v>
      </c>
      <c r="Q17" s="140"/>
      <c r="R17" s="28">
        <f t="shared" si="2"/>
        <v>1</v>
      </c>
      <c r="S17" s="33">
        <f t="shared" si="3"/>
        <v>1</v>
      </c>
      <c r="T17" s="140"/>
      <c r="U17" s="39">
        <f t="shared" si="4"/>
        <v>8.6000740061441677E-2</v>
      </c>
      <c r="V17" s="33">
        <f t="shared" si="5"/>
        <v>4.0000000260021346E-3</v>
      </c>
      <c r="W17" s="140"/>
      <c r="X17" s="82">
        <f t="shared" si="13"/>
        <v>7725</v>
      </c>
      <c r="Y17" s="41">
        <f t="shared" si="6"/>
        <v>12349683.958532751</v>
      </c>
      <c r="Z17" s="41">
        <f t="shared" si="7"/>
        <v>260064.784475286</v>
      </c>
      <c r="AA17" s="41">
        <f t="shared" si="8"/>
        <v>16426.356175104705</v>
      </c>
      <c r="AB17" s="42">
        <f t="shared" si="9"/>
        <v>8360.2044355830112</v>
      </c>
      <c r="AD17" s="40">
        <f t="shared" si="10"/>
        <v>12642260.303618724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2"/>
        <v>12503.92</v>
      </c>
      <c r="P18" s="35">
        <f t="shared" si="1"/>
        <v>1310.6558768</v>
      </c>
      <c r="Q18" s="140"/>
      <c r="R18" s="28">
        <f t="shared" si="2"/>
        <v>1</v>
      </c>
      <c r="S18" s="33">
        <f t="shared" si="3"/>
        <v>1</v>
      </c>
      <c r="T18" s="140"/>
      <c r="U18" s="39">
        <f t="shared" si="4"/>
        <v>8.6000754466108303E-2</v>
      </c>
      <c r="V18" s="33">
        <f t="shared" si="5"/>
        <v>4.0000000265019917E-3</v>
      </c>
      <c r="W18" s="140"/>
      <c r="X18" s="82">
        <f t="shared" si="13"/>
        <v>7725</v>
      </c>
      <c r="Y18" s="41">
        <f t="shared" si="6"/>
        <v>12409344.11655085</v>
      </c>
      <c r="Z18" s="41">
        <f t="shared" si="7"/>
        <v>261320.797540384</v>
      </c>
      <c r="AA18" s="41">
        <f t="shared" si="8"/>
        <v>16142.530547637689</v>
      </c>
      <c r="AB18" s="42">
        <f t="shared" si="9"/>
        <v>8400.3814174894396</v>
      </c>
      <c r="AD18" s="40">
        <f t="shared" si="10"/>
        <v>12702932.826056359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2"/>
        <v>12564.035</v>
      </c>
      <c r="P19" s="35">
        <f t="shared" si="1"/>
        <v>1316.8801838999998</v>
      </c>
      <c r="Q19" s="140"/>
      <c r="R19" s="28">
        <f t="shared" si="2"/>
        <v>1</v>
      </c>
      <c r="S19" s="33">
        <f t="shared" si="3"/>
        <v>1</v>
      </c>
      <c r="T19" s="140"/>
      <c r="U19" s="39">
        <f t="shared" si="4"/>
        <v>8.6000769080039632E-2</v>
      </c>
      <c r="V19" s="33">
        <f t="shared" si="5"/>
        <v>4.0000000270090218E-3</v>
      </c>
      <c r="W19" s="140"/>
      <c r="X19" s="82">
        <f t="shared" si="13"/>
        <v>7725</v>
      </c>
      <c r="Y19" s="41">
        <f t="shared" si="6"/>
        <v>12469004.324742435</v>
      </c>
      <c r="Z19" s="41">
        <f t="shared" si="7"/>
        <v>262576.81060548197</v>
      </c>
      <c r="AA19" s="41">
        <f t="shared" si="8"/>
        <v>15855.212804736781</v>
      </c>
      <c r="AB19" s="42">
        <f t="shared" si="9"/>
        <v>8440.5583993958662</v>
      </c>
      <c r="AD19" s="40">
        <f t="shared" si="10"/>
        <v>12763601.906552048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2"/>
        <v>12624.15</v>
      </c>
      <c r="P20" s="35">
        <f t="shared" si="1"/>
        <v>1323.1044909999998</v>
      </c>
      <c r="Q20" s="140"/>
      <c r="R20" s="28">
        <f t="shared" si="2"/>
        <v>1</v>
      </c>
      <c r="S20" s="33">
        <f t="shared" si="3"/>
        <v>1</v>
      </c>
      <c r="T20" s="140"/>
      <c r="U20" s="39">
        <f t="shared" si="4"/>
        <v>8.6000783905252662E-2</v>
      </c>
      <c r="V20" s="33">
        <f t="shared" si="5"/>
        <v>4.0000000275232919E-3</v>
      </c>
      <c r="W20" s="140"/>
      <c r="X20" s="82">
        <f t="shared" si="13"/>
        <v>7725</v>
      </c>
      <c r="Y20" s="41">
        <f t="shared" si="6"/>
        <v>12528664.583834648</v>
      </c>
      <c r="Z20" s="41">
        <f t="shared" si="7"/>
        <v>263832.82367057999</v>
      </c>
      <c r="AA20" s="41">
        <f t="shared" si="8"/>
        <v>15564.402946401988</v>
      </c>
      <c r="AB20" s="42">
        <f t="shared" si="9"/>
        <v>8480.7353813022946</v>
      </c>
      <c r="AD20" s="40">
        <f t="shared" si="10"/>
        <v>12824267.54583293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1329.3287980999999</v>
      </c>
      <c r="Q21" s="140"/>
      <c r="R21" s="28">
        <f t="shared" si="2"/>
        <v>1</v>
      </c>
      <c r="S21" s="33">
        <f t="shared" si="3"/>
        <v>1</v>
      </c>
      <c r="T21" s="140"/>
      <c r="U21" s="39">
        <f t="shared" si="4"/>
        <v>8.6000798943774048E-2</v>
      </c>
      <c r="V21" s="33">
        <f t="shared" si="5"/>
        <v>4.0000000280448712E-3</v>
      </c>
      <c r="W21" s="140"/>
      <c r="X21" s="82">
        <f t="shared" si="13"/>
        <v>7725</v>
      </c>
      <c r="Y21" s="41">
        <f t="shared" si="6"/>
        <v>12588324.894561615</v>
      </c>
      <c r="Z21" s="41">
        <f t="shared" si="7"/>
        <v>265088.83673567796</v>
      </c>
      <c r="AA21" s="41">
        <f t="shared" si="8"/>
        <v>15270.100972633301</v>
      </c>
      <c r="AB21" s="42">
        <f t="shared" si="9"/>
        <v>8520.912363208723</v>
      </c>
      <c r="AD21" s="40">
        <f t="shared" si="10"/>
        <v>12884929.744633136</v>
      </c>
      <c r="AE21" s="119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2"/>
        <v>12744.38</v>
      </c>
      <c r="P22" s="35">
        <f t="shared" si="1"/>
        <v>1335.5531051999999</v>
      </c>
      <c r="Q22" s="140"/>
      <c r="R22" s="28">
        <f t="shared" si="2"/>
        <v>1</v>
      </c>
      <c r="S22" s="33">
        <f t="shared" si="3"/>
        <v>1</v>
      </c>
      <c r="T22" s="140"/>
      <c r="U22" s="39">
        <f t="shared" si="4"/>
        <v>8.6000814197640121E-2</v>
      </c>
      <c r="V22" s="33">
        <f t="shared" si="5"/>
        <v>4.00000002857383E-3</v>
      </c>
      <c r="W22" s="140"/>
      <c r="X22" s="82">
        <f t="shared" si="13"/>
        <v>7725</v>
      </c>
      <c r="Y22" s="41">
        <f t="shared" si="6"/>
        <v>12647985.257664487</v>
      </c>
      <c r="Z22" s="41">
        <f t="shared" si="7"/>
        <v>266344.84980077593</v>
      </c>
      <c r="AA22" s="41">
        <f t="shared" si="8"/>
        <v>14972.306883430729</v>
      </c>
      <c r="AB22" s="42">
        <f t="shared" si="9"/>
        <v>8561.0893451151514</v>
      </c>
      <c r="AD22" s="40">
        <f t="shared" si="10"/>
        <v>12945588.503693808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1341.7774122999999</v>
      </c>
      <c r="Q23" s="140"/>
      <c r="R23" s="28">
        <f t="shared" si="2"/>
        <v>1</v>
      </c>
      <c r="S23" s="33">
        <f t="shared" si="3"/>
        <v>1</v>
      </c>
      <c r="T23" s="140"/>
      <c r="U23" s="39">
        <f t="shared" si="4"/>
        <v>8.6000829668896911E-2</v>
      </c>
      <c r="V23" s="33">
        <f t="shared" si="5"/>
        <v>4.0000000291102351E-3</v>
      </c>
      <c r="W23" s="140"/>
      <c r="X23" s="82">
        <f t="shared" si="13"/>
        <v>7725</v>
      </c>
      <c r="Y23" s="41">
        <f t="shared" si="6"/>
        <v>12707645.673891472</v>
      </c>
      <c r="Z23" s="41">
        <f t="shared" si="7"/>
        <v>267600.86286587396</v>
      </c>
      <c r="AA23" s="41">
        <f t="shared" si="8"/>
        <v>14671.020678794261</v>
      </c>
      <c r="AB23" s="42">
        <f t="shared" si="9"/>
        <v>8601.2663270215799</v>
      </c>
      <c r="AD23" s="40">
        <f t="shared" si="10"/>
        <v>13006243.823763162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2"/>
        <v>12864.61</v>
      </c>
      <c r="P24" s="35">
        <f t="shared" si="1"/>
        <v>1348.0017194</v>
      </c>
      <c r="Q24" s="140"/>
      <c r="R24" s="28">
        <f t="shared" si="2"/>
        <v>1</v>
      </c>
      <c r="S24" s="33">
        <f t="shared" si="3"/>
        <v>1</v>
      </c>
      <c r="T24" s="140"/>
      <c r="U24" s="39">
        <f t="shared" si="4"/>
        <v>8.6000845359600092E-2</v>
      </c>
      <c r="V24" s="33">
        <f t="shared" si="5"/>
        <v>4.0000000296541577E-3</v>
      </c>
      <c r="W24" s="140"/>
      <c r="X24" s="82">
        <f t="shared" si="13"/>
        <v>7725</v>
      </c>
      <c r="Y24" s="41">
        <f t="shared" si="6"/>
        <v>12767306.143997876</v>
      </c>
      <c r="Z24" s="41">
        <f t="shared" si="7"/>
        <v>268856.87593097205</v>
      </c>
      <c r="AA24" s="41">
        <f t="shared" si="8"/>
        <v>14366.242358723912</v>
      </c>
      <c r="AB24" s="42">
        <f t="shared" si="9"/>
        <v>8641.4433089280083</v>
      </c>
      <c r="AD24" s="40">
        <f t="shared" si="10"/>
        <v>13066895.705596499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2"/>
        <v>12924.725</v>
      </c>
      <c r="P25" s="35">
        <f t="shared" si="1"/>
        <v>1354.2260265</v>
      </c>
      <c r="Q25" s="140"/>
      <c r="R25" s="28">
        <f t="shared" si="2"/>
        <v>1</v>
      </c>
      <c r="S25" s="33">
        <f t="shared" si="3"/>
        <v>1</v>
      </c>
      <c r="T25" s="140"/>
      <c r="U25" s="39">
        <f t="shared" si="4"/>
        <v>8.6000861271815013E-2</v>
      </c>
      <c r="V25" s="33">
        <f t="shared" si="5"/>
        <v>4.0000000302056662E-3</v>
      </c>
      <c r="W25" s="140"/>
      <c r="X25" s="82">
        <f t="shared" si="13"/>
        <v>7725</v>
      </c>
      <c r="Y25" s="41">
        <f t="shared" si="6"/>
        <v>12826966.668746121</v>
      </c>
      <c r="Z25" s="41">
        <f t="shared" si="7"/>
        <v>270112.88899606996</v>
      </c>
      <c r="AA25" s="41">
        <f t="shared" si="8"/>
        <v>14057.971923219666</v>
      </c>
      <c r="AB25" s="42">
        <f t="shared" si="9"/>
        <v>8681.6202908344367</v>
      </c>
      <c r="AD25" s="40">
        <f t="shared" si="10"/>
        <v>13127544.149956245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2"/>
        <v>12984.84</v>
      </c>
      <c r="P26" s="35">
        <f t="shared" si="1"/>
        <v>1360.4503336</v>
      </c>
      <c r="Q26" s="140"/>
      <c r="R26" s="28">
        <f t="shared" si="2"/>
        <v>1</v>
      </c>
      <c r="S26" s="33">
        <f t="shared" si="3"/>
        <v>1</v>
      </c>
      <c r="T26" s="140"/>
      <c r="U26" s="39">
        <f t="shared" si="4"/>
        <v>8.6000877407616722E-2</v>
      </c>
      <c r="V26" s="33">
        <f t="shared" si="5"/>
        <v>4.0000000307648335E-3</v>
      </c>
      <c r="W26" s="140"/>
      <c r="X26" s="82">
        <f t="shared" si="13"/>
        <v>7725</v>
      </c>
      <c r="Y26" s="41">
        <f t="shared" si="6"/>
        <v>12886627.248905798</v>
      </c>
      <c r="Z26" s="41">
        <f t="shared" si="7"/>
        <v>271368.90206116799</v>
      </c>
      <c r="AA26" s="41">
        <f t="shared" si="8"/>
        <v>13746.209372281532</v>
      </c>
      <c r="AB26" s="42">
        <f t="shared" si="9"/>
        <v>8721.7972727408633</v>
      </c>
      <c r="AD26" s="40">
        <f t="shared" si="10"/>
        <v>13188189.157611988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2"/>
        <v>13044.955</v>
      </c>
      <c r="P27" s="35">
        <f t="shared" si="1"/>
        <v>1366.6746406999998</v>
      </c>
      <c r="Q27" s="140"/>
      <c r="R27" s="28">
        <f t="shared" si="2"/>
        <v>1</v>
      </c>
      <c r="S27" s="33">
        <f t="shared" si="3"/>
        <v>1</v>
      </c>
      <c r="T27" s="140"/>
      <c r="U27" s="39">
        <f t="shared" si="4"/>
        <v>8.6000893769089926E-2</v>
      </c>
      <c r="V27" s="33">
        <f t="shared" si="5"/>
        <v>4.0000000313317281E-3</v>
      </c>
      <c r="W27" s="140"/>
      <c r="X27" s="82">
        <f t="shared" si="13"/>
        <v>7725</v>
      </c>
      <c r="Y27" s="41">
        <f t="shared" si="6"/>
        <v>12946287.885253686</v>
      </c>
      <c r="Z27" s="41">
        <f t="shared" si="7"/>
        <v>272624.91512626596</v>
      </c>
      <c r="AA27" s="41">
        <f t="shared" si="8"/>
        <v>13430.954705909509</v>
      </c>
      <c r="AB27" s="42">
        <f t="shared" si="9"/>
        <v>8761.9742546472917</v>
      </c>
      <c r="AD27" s="40">
        <f t="shared" si="10"/>
        <v>13248830.729340509</v>
      </c>
      <c r="AE27" s="119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2"/>
        <v>13105.07</v>
      </c>
      <c r="P28" s="35">
        <f t="shared" si="1"/>
        <v>1372.8989477999999</v>
      </c>
      <c r="Q28" s="140"/>
      <c r="R28" s="28">
        <f t="shared" si="2"/>
        <v>1</v>
      </c>
      <c r="S28" s="33">
        <f t="shared" si="3"/>
        <v>1</v>
      </c>
      <c r="T28" s="140"/>
      <c r="U28" s="39">
        <f t="shared" si="4"/>
        <v>8.6000910358328991E-2</v>
      </c>
      <c r="V28" s="33">
        <f t="shared" si="5"/>
        <v>4.0000000319064203E-3</v>
      </c>
      <c r="W28" s="140"/>
      <c r="X28" s="82">
        <f t="shared" si="13"/>
        <v>7725</v>
      </c>
      <c r="Y28" s="41">
        <f t="shared" si="6"/>
        <v>13005948.578573786</v>
      </c>
      <c r="Z28" s="41">
        <f t="shared" si="7"/>
        <v>273880.92819136399</v>
      </c>
      <c r="AA28" s="41">
        <f t="shared" si="8"/>
        <v>13112.207924103595</v>
      </c>
      <c r="AB28" s="42">
        <f t="shared" si="9"/>
        <v>8802.1512365537201</v>
      </c>
      <c r="AD28" s="40">
        <f t="shared" si="10"/>
        <v>13309468.865925808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1379.1232548999999</v>
      </c>
      <c r="Q29" s="140"/>
      <c r="R29" s="28">
        <f t="shared" si="2"/>
        <v>1</v>
      </c>
      <c r="S29" s="33">
        <f t="shared" si="3"/>
        <v>1</v>
      </c>
      <c r="T29" s="140"/>
      <c r="U29" s="39">
        <f t="shared" si="4"/>
        <v>8.6000927177437986E-2</v>
      </c>
      <c r="V29" s="33">
        <f t="shared" si="5"/>
        <v>4.0000000324889838E-3</v>
      </c>
      <c r="W29" s="140"/>
      <c r="X29" s="82">
        <f t="shared" si="13"/>
        <v>7725</v>
      </c>
      <c r="Y29" s="41">
        <f t="shared" si="6"/>
        <v>13065609.329657368</v>
      </c>
      <c r="Z29" s="41">
        <f t="shared" si="7"/>
        <v>275136.94125646196</v>
      </c>
      <c r="AA29" s="41">
        <f t="shared" si="8"/>
        <v>12789.969026863795</v>
      </c>
      <c r="AB29" s="42">
        <f t="shared" si="9"/>
        <v>8842.3282184601485</v>
      </c>
      <c r="AD29" s="40">
        <f t="shared" si="10"/>
        <v>13370103.568159154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2"/>
        <v>13225.3</v>
      </c>
      <c r="P30" s="35">
        <f t="shared" si="1"/>
        <v>1385.3475619999999</v>
      </c>
      <c r="Q30" s="140"/>
      <c r="R30" s="28">
        <f t="shared" si="2"/>
        <v>1</v>
      </c>
      <c r="S30" s="33">
        <f t="shared" si="3"/>
        <v>1</v>
      </c>
      <c r="T30" s="140"/>
      <c r="U30" s="39">
        <f t="shared" si="4"/>
        <v>8.6000944228530635E-2</v>
      </c>
      <c r="V30" s="33">
        <f t="shared" si="5"/>
        <v>4.0000000330794889E-3</v>
      </c>
      <c r="W30" s="140"/>
      <c r="X30" s="82">
        <f t="shared" si="13"/>
        <v>7725</v>
      </c>
      <c r="Y30" s="41">
        <f t="shared" si="6"/>
        <v>13125270.139302986</v>
      </c>
      <c r="Z30" s="41">
        <f t="shared" si="7"/>
        <v>276392.95432155998</v>
      </c>
      <c r="AA30" s="41">
        <f t="shared" si="8"/>
        <v>12464.238014190099</v>
      </c>
      <c r="AB30" s="42">
        <f t="shared" si="9"/>
        <v>8882.5052003665769</v>
      </c>
      <c r="AD30" s="40">
        <f t="shared" si="10"/>
        <v>13430734.836839102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1391.5718691</v>
      </c>
      <c r="Q31" s="140"/>
      <c r="R31" s="28">
        <f t="shared" si="2"/>
        <v>1</v>
      </c>
      <c r="S31" s="33">
        <f t="shared" si="3"/>
        <v>1</v>
      </c>
      <c r="T31" s="140"/>
      <c r="U31" s="39">
        <f t="shared" si="4"/>
        <v>8.6000961513730337E-2</v>
      </c>
      <c r="V31" s="33">
        <f t="shared" si="5"/>
        <v>4.0000000336780058E-3</v>
      </c>
      <c r="W31" s="140"/>
      <c r="X31" s="82">
        <f t="shared" si="13"/>
        <v>7725</v>
      </c>
      <c r="Y31" s="41">
        <f t="shared" si="6"/>
        <v>13184931.008316522</v>
      </c>
      <c r="Z31" s="41">
        <f t="shared" si="7"/>
        <v>277648.96738665801</v>
      </c>
      <c r="AA31" s="41">
        <f t="shared" si="8"/>
        <v>12135.014886082519</v>
      </c>
      <c r="AB31" s="42">
        <f t="shared" si="9"/>
        <v>8922.6821822730071</v>
      </c>
      <c r="AD31" s="40">
        <f t="shared" si="10"/>
        <v>13491362.672771536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2"/>
        <v>13345.53</v>
      </c>
      <c r="P32" s="35">
        <f t="shared" si="1"/>
        <v>1397.7961762</v>
      </c>
      <c r="Q32" s="140"/>
      <c r="R32" s="28">
        <f t="shared" si="2"/>
        <v>1</v>
      </c>
      <c r="S32" s="33">
        <f t="shared" si="3"/>
        <v>1</v>
      </c>
      <c r="T32" s="140"/>
      <c r="U32" s="39">
        <f t="shared" si="4"/>
        <v>8.6000979035170164E-2</v>
      </c>
      <c r="V32" s="33">
        <f t="shared" si="5"/>
        <v>4.0000000342846091E-3</v>
      </c>
      <c r="W32" s="140"/>
      <c r="X32" s="82">
        <f t="shared" si="13"/>
        <v>7725</v>
      </c>
      <c r="Y32" s="41">
        <f t="shared" si="6"/>
        <v>13244591.937511219</v>
      </c>
      <c r="Z32" s="41">
        <f t="shared" si="7"/>
        <v>278904.98045175598</v>
      </c>
      <c r="AA32" s="41">
        <f t="shared" si="8"/>
        <v>11802.299642541051</v>
      </c>
      <c r="AB32" s="42">
        <f t="shared" si="9"/>
        <v>8962.8591641794337</v>
      </c>
      <c r="AD32" s="40">
        <f t="shared" si="10"/>
        <v>13551987.076769695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2"/>
        <v>13405.645</v>
      </c>
      <c r="P33" s="35">
        <f t="shared" si="1"/>
        <v>1404.0204833</v>
      </c>
      <c r="Q33" s="140"/>
      <c r="R33" s="28">
        <f t="shared" si="2"/>
        <v>1</v>
      </c>
      <c r="S33" s="33">
        <f t="shared" si="3"/>
        <v>1</v>
      </c>
      <c r="T33" s="140"/>
      <c r="U33" s="39">
        <f t="shared" si="4"/>
        <v>8.6000996794992873E-2</v>
      </c>
      <c r="V33" s="33">
        <f t="shared" si="5"/>
        <v>4.0000000348993699E-3</v>
      </c>
      <c r="W33" s="140"/>
      <c r="X33" s="82">
        <f t="shared" si="13"/>
        <v>7725</v>
      </c>
      <c r="Y33" s="41">
        <f t="shared" si="6"/>
        <v>13304252.927707709</v>
      </c>
      <c r="Z33" s="41">
        <f t="shared" si="7"/>
        <v>280160.99351685401</v>
      </c>
      <c r="AA33" s="41">
        <f t="shared" si="8"/>
        <v>11466.092283565689</v>
      </c>
      <c r="AB33" s="42">
        <f t="shared" si="9"/>
        <v>9003.0361460858621</v>
      </c>
      <c r="AD33" s="40">
        <f t="shared" si="10"/>
        <v>13612608.049654216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2"/>
        <v>13465.76</v>
      </c>
      <c r="P34" s="35">
        <f t="shared" si="1"/>
        <v>1410.2447903999998</v>
      </c>
      <c r="Q34" s="140"/>
      <c r="R34" s="28">
        <f t="shared" si="2"/>
        <v>1</v>
      </c>
      <c r="S34" s="33">
        <f t="shared" si="3"/>
        <v>1</v>
      </c>
      <c r="T34" s="140"/>
      <c r="U34" s="39">
        <f t="shared" si="4"/>
        <v>8.6001014795350883E-2</v>
      </c>
      <c r="V34" s="33">
        <f t="shared" si="5"/>
        <v>4.0000000355223612E-3</v>
      </c>
      <c r="W34" s="140"/>
      <c r="X34" s="82">
        <f t="shared" si="13"/>
        <v>7725</v>
      </c>
      <c r="Y34" s="41">
        <f t="shared" si="6"/>
        <v>13363913.979734056</v>
      </c>
      <c r="Z34" s="41">
        <f t="shared" si="7"/>
        <v>281417.00658195198</v>
      </c>
      <c r="AA34" s="41">
        <f t="shared" si="8"/>
        <v>11126.392809156436</v>
      </c>
      <c r="AB34" s="42">
        <f t="shared" si="9"/>
        <v>9043.2131279922887</v>
      </c>
      <c r="AD34" s="40">
        <f t="shared" si="10"/>
        <v>13673225.592253158</v>
      </c>
      <c r="AE34" s="119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2"/>
        <v>13525.875</v>
      </c>
      <c r="P35" s="35">
        <f t="shared" si="1"/>
        <v>1416.4690974999999</v>
      </c>
      <c r="Q35" s="140"/>
      <c r="R35" s="28">
        <f t="shared" si="2"/>
        <v>1</v>
      </c>
      <c r="S35" s="33">
        <f t="shared" si="3"/>
        <v>1</v>
      </c>
      <c r="T35" s="140"/>
      <c r="U35" s="39">
        <f t="shared" si="4"/>
        <v>8.6001033038406283E-2</v>
      </c>
      <c r="V35" s="33">
        <f t="shared" si="5"/>
        <v>4.0000000361536565E-3</v>
      </c>
      <c r="W35" s="140"/>
      <c r="X35" s="82">
        <f t="shared" si="13"/>
        <v>7725</v>
      </c>
      <c r="Y35" s="41">
        <f t="shared" si="6"/>
        <v>13423575.094425781</v>
      </c>
      <c r="Z35" s="41">
        <f t="shared" si="7"/>
        <v>282673.01964704995</v>
      </c>
      <c r="AA35" s="41">
        <f t="shared" si="8"/>
        <v>10783.201219313296</v>
      </c>
      <c r="AB35" s="42">
        <f t="shared" si="9"/>
        <v>9083.3901098987171</v>
      </c>
      <c r="AD35" s="40">
        <f t="shared" si="10"/>
        <v>13733839.705402043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2"/>
        <v>13585.99</v>
      </c>
      <c r="P36" s="35">
        <f t="shared" si="1"/>
        <v>1422.6934045999999</v>
      </c>
      <c r="Q36" s="140"/>
      <c r="R36" s="28">
        <f t="shared" si="2"/>
        <v>1</v>
      </c>
      <c r="S36" s="33">
        <f t="shared" si="3"/>
        <v>1</v>
      </c>
      <c r="T36" s="140"/>
      <c r="U36" s="39">
        <f t="shared" si="4"/>
        <v>8.6001051526330863E-2</v>
      </c>
      <c r="V36" s="33">
        <f t="shared" si="5"/>
        <v>4.0000000367933289E-3</v>
      </c>
      <c r="W36" s="140"/>
      <c r="X36" s="82">
        <f t="shared" si="13"/>
        <v>7725</v>
      </c>
      <c r="Y36" s="41">
        <f t="shared" si="6"/>
        <v>13483236.272625906</v>
      </c>
      <c r="Z36" s="41">
        <f t="shared" si="7"/>
        <v>283929.03271214798</v>
      </c>
      <c r="AA36" s="41">
        <f t="shared" si="8"/>
        <v>10436.517514036268</v>
      </c>
      <c r="AB36" s="42">
        <f t="shared" si="9"/>
        <v>9123.5670918051455</v>
      </c>
      <c r="AD36" s="40">
        <f t="shared" si="10"/>
        <v>13794450.389943898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2"/>
        <v>13646.105</v>
      </c>
      <c r="P37" s="35">
        <f t="shared" si="1"/>
        <v>1428.9177116999999</v>
      </c>
      <c r="Q37" s="140"/>
      <c r="R37" s="28">
        <f t="shared" si="2"/>
        <v>1</v>
      </c>
      <c r="S37" s="33">
        <f t="shared" si="3"/>
        <v>1</v>
      </c>
      <c r="T37" s="140"/>
      <c r="U37" s="39">
        <f t="shared" si="4"/>
        <v>8.6001070261306045E-2</v>
      </c>
      <c r="V37" s="33">
        <f t="shared" si="5"/>
        <v>4.0000000374414519E-3</v>
      </c>
      <c r="W37" s="140"/>
      <c r="X37" s="82">
        <f t="shared" si="13"/>
        <v>7725</v>
      </c>
      <c r="Y37" s="41">
        <f t="shared" si="6"/>
        <v>13542897.515184961</v>
      </c>
      <c r="Z37" s="41">
        <f t="shared" si="7"/>
        <v>285185.04577724595</v>
      </c>
      <c r="AA37" s="41">
        <f t="shared" si="8"/>
        <v>10086.341693325347</v>
      </c>
      <c r="AB37" s="42">
        <f t="shared" si="9"/>
        <v>9163.7440737115739</v>
      </c>
      <c r="AD37" s="40">
        <f t="shared" si="10"/>
        <v>13855057.646729244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1435.1420188</v>
      </c>
      <c r="Q38" s="140"/>
      <c r="R38" s="28">
        <f t="shared" si="2"/>
        <v>1</v>
      </c>
      <c r="S38" s="33">
        <f t="shared" si="3"/>
        <v>1</v>
      </c>
      <c r="T38" s="140"/>
      <c r="U38" s="39">
        <f t="shared" si="4"/>
        <v>8.6001089245522966E-2</v>
      </c>
      <c r="V38" s="33">
        <f t="shared" si="5"/>
        <v>4.0000000380981011E-3</v>
      </c>
      <c r="W38" s="140"/>
      <c r="X38" s="82">
        <f t="shared" si="13"/>
        <v>7725</v>
      </c>
      <c r="Y38" s="41">
        <f t="shared" si="6"/>
        <v>13602558.82296106</v>
      </c>
      <c r="Z38" s="41">
        <f t="shared" si="7"/>
        <v>286441.05884234403</v>
      </c>
      <c r="AA38" s="41">
        <f t="shared" si="8"/>
        <v>9732.6737571805388</v>
      </c>
      <c r="AB38" s="42">
        <f t="shared" si="9"/>
        <v>9203.9210556180042</v>
      </c>
      <c r="AD38" s="40">
        <f t="shared" si="10"/>
        <v>13915661.476616204</v>
      </c>
      <c r="AE38" s="119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1441.3663258999998</v>
      </c>
      <c r="Q39" s="140"/>
      <c r="R39" s="28">
        <f t="shared" si="2"/>
        <v>1</v>
      </c>
      <c r="S39" s="33">
        <f t="shared" si="3"/>
        <v>1</v>
      </c>
      <c r="T39" s="140"/>
      <c r="U39" s="39">
        <f t="shared" si="4"/>
        <v>8.600110848118242E-2</v>
      </c>
      <c r="V39" s="33">
        <f t="shared" si="5"/>
        <v>4.0000000387633494E-3</v>
      </c>
      <c r="W39" s="140"/>
      <c r="X39" s="82">
        <f t="shared" si="13"/>
        <v>7725</v>
      </c>
      <c r="Y39" s="41">
        <f t="shared" si="6"/>
        <v>13662220.196819888</v>
      </c>
      <c r="Z39" s="41">
        <f t="shared" si="7"/>
        <v>287697.071907442</v>
      </c>
      <c r="AA39" s="41">
        <f t="shared" si="8"/>
        <v>9375.5137056018375</v>
      </c>
      <c r="AB39" s="42">
        <f t="shared" si="9"/>
        <v>9244.0980375244289</v>
      </c>
      <c r="AD39" s="40">
        <f t="shared" si="10"/>
        <v>13976261.880470457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2"/>
        <v>13826.45</v>
      </c>
      <c r="P40" s="35">
        <f t="shared" si="1"/>
        <v>1447.590633</v>
      </c>
      <c r="Q40" s="140"/>
      <c r="R40" s="28">
        <f t="shared" si="2"/>
        <v>1</v>
      </c>
      <c r="S40" s="33">
        <f t="shared" si="3"/>
        <v>1</v>
      </c>
      <c r="T40" s="140"/>
      <c r="U40" s="39">
        <f t="shared" si="4"/>
        <v>8.6001127970494848E-2</v>
      </c>
      <c r="V40" s="33">
        <f t="shared" si="5"/>
        <v>4.0000000394372712E-3</v>
      </c>
      <c r="W40" s="140"/>
      <c r="X40" s="82">
        <f t="shared" si="13"/>
        <v>7725</v>
      </c>
      <c r="Y40" s="41">
        <f t="shared" si="6"/>
        <v>13721881.637634777</v>
      </c>
      <c r="Z40" s="41">
        <f t="shared" si="7"/>
        <v>288953.08497253997</v>
      </c>
      <c r="AA40" s="41">
        <f t="shared" si="8"/>
        <v>9014.8615385892481</v>
      </c>
      <c r="AB40" s="42">
        <f t="shared" si="9"/>
        <v>9284.2750194308592</v>
      </c>
      <c r="AD40" s="40">
        <f t="shared" si="10"/>
        <v>14036858.859165337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1453.8149401000001</v>
      </c>
      <c r="Q41" s="140"/>
      <c r="R41" s="28">
        <f t="shared" si="2"/>
        <v>1</v>
      </c>
      <c r="S41" s="33">
        <f t="shared" si="3"/>
        <v>1</v>
      </c>
      <c r="T41" s="140"/>
      <c r="U41" s="39">
        <f t="shared" si="4"/>
        <v>8.6001147715680418E-2</v>
      </c>
      <c r="V41" s="33">
        <f t="shared" si="5"/>
        <v>4.0000000401199439E-3</v>
      </c>
      <c r="W41" s="140"/>
      <c r="X41" s="82">
        <f t="shared" si="13"/>
        <v>7725</v>
      </c>
      <c r="Y41" s="41">
        <f t="shared" si="6"/>
        <v>13781543.146286706</v>
      </c>
      <c r="Z41" s="41">
        <f t="shared" si="7"/>
        <v>290209.098037638</v>
      </c>
      <c r="AA41" s="41">
        <f t="shared" si="8"/>
        <v>8650.7172561427706</v>
      </c>
      <c r="AB41" s="42">
        <f t="shared" si="9"/>
        <v>9324.4520013372858</v>
      </c>
      <c r="AD41" s="40">
        <f t="shared" si="10"/>
        <v>14097452.413581824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2"/>
        <v>13946.68</v>
      </c>
      <c r="P42" s="35">
        <f t="shared" si="1"/>
        <v>1460.0392471999999</v>
      </c>
      <c r="Q42" s="140"/>
      <c r="R42" s="28">
        <f t="shared" si="2"/>
        <v>1</v>
      </c>
      <c r="S42" s="33">
        <f t="shared" si="3"/>
        <v>1</v>
      </c>
      <c r="T42" s="140"/>
      <c r="U42" s="39">
        <f t="shared" si="4"/>
        <v>8.6001167718968929E-2</v>
      </c>
      <c r="V42" s="33">
        <f t="shared" si="5"/>
        <v>4.0000000408114402E-3</v>
      </c>
      <c r="W42" s="140"/>
      <c r="X42" s="82">
        <f t="shared" si="13"/>
        <v>7725</v>
      </c>
      <c r="Y42" s="41">
        <f t="shared" si="6"/>
        <v>13841204.723664356</v>
      </c>
      <c r="Z42" s="41">
        <f t="shared" si="7"/>
        <v>291465.11110273603</v>
      </c>
      <c r="AA42" s="41">
        <f t="shared" si="8"/>
        <v>8283.0808582624013</v>
      </c>
      <c r="AB42" s="42">
        <f t="shared" si="9"/>
        <v>9364.6289832437142</v>
      </c>
      <c r="AD42" s="40">
        <f t="shared" si="10"/>
        <v>14158042.544608599</v>
      </c>
      <c r="AE42" s="119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2"/>
        <v>14006.795</v>
      </c>
      <c r="P43" s="35">
        <f t="shared" si="1"/>
        <v>1466.2635542999999</v>
      </c>
      <c r="Q43" s="140"/>
      <c r="R43" s="28">
        <f t="shared" si="2"/>
        <v>1</v>
      </c>
      <c r="S43" s="33">
        <f t="shared" si="3"/>
        <v>1</v>
      </c>
      <c r="T43" s="140"/>
      <c r="U43" s="39">
        <f t="shared" si="4"/>
        <v>8.6001187982599869E-2</v>
      </c>
      <c r="V43" s="33">
        <f t="shared" si="5"/>
        <v>4.0000000415118375E-3</v>
      </c>
      <c r="W43" s="140"/>
      <c r="X43" s="82">
        <f t="shared" si="13"/>
        <v>7725</v>
      </c>
      <c r="Y43" s="41">
        <f t="shared" si="6"/>
        <v>13900866.370664131</v>
      </c>
      <c r="Z43" s="41">
        <f t="shared" si="7"/>
        <v>292721.124167834</v>
      </c>
      <c r="AA43" s="41">
        <f t="shared" si="8"/>
        <v>7911.9523449481449</v>
      </c>
      <c r="AB43" s="42">
        <f t="shared" si="9"/>
        <v>9404.8059651501444</v>
      </c>
      <c r="AD43" s="40">
        <f t="shared" si="10"/>
        <v>14218629.253142063</v>
      </c>
      <c r="AE43" s="119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2"/>
        <v>14066.91</v>
      </c>
      <c r="P44" s="35">
        <f t="shared" si="1"/>
        <v>1472.4878613999999</v>
      </c>
      <c r="Q44" s="140"/>
      <c r="R44" s="28">
        <f t="shared" si="2"/>
        <v>1</v>
      </c>
      <c r="S44" s="33">
        <f t="shared" si="3"/>
        <v>1</v>
      </c>
      <c r="T44" s="140"/>
      <c r="U44" s="39">
        <f t="shared" si="4"/>
        <v>8.6001208508822397E-2</v>
      </c>
      <c r="V44" s="33">
        <f t="shared" si="5"/>
        <v>4.0000000422212127E-3</v>
      </c>
      <c r="W44" s="140"/>
      <c r="X44" s="82">
        <f t="shared" si="13"/>
        <v>7725</v>
      </c>
      <c r="Y44" s="41">
        <f t="shared" si="6"/>
        <v>13960528.088190198</v>
      </c>
      <c r="Z44" s="41">
        <f t="shared" si="7"/>
        <v>293977.13723293203</v>
      </c>
      <c r="AA44" s="41">
        <f t="shared" si="8"/>
        <v>7537.3317161999994</v>
      </c>
      <c r="AB44" s="42">
        <f t="shared" si="9"/>
        <v>9444.982947056571</v>
      </c>
      <c r="AD44" s="40">
        <f t="shared" si="10"/>
        <v>14279212.540086387</v>
      </c>
      <c r="AE44" s="119"/>
      <c r="AF44" s="84" t="s">
        <v>44</v>
      </c>
      <c r="AG44" s="85"/>
      <c r="AH44" s="86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2"/>
        <v>14127.025</v>
      </c>
      <c r="P45" s="35">
        <f t="shared" si="1"/>
        <v>1478.7121685</v>
      </c>
      <c r="Q45" s="140"/>
      <c r="R45" s="28">
        <f t="shared" si="2"/>
        <v>1</v>
      </c>
      <c r="S45" s="33">
        <f t="shared" si="3"/>
        <v>1</v>
      </c>
      <c r="T45" s="140"/>
      <c r="U45" s="39">
        <f t="shared" si="4"/>
        <v>8.6001229299895357E-2</v>
      </c>
      <c r="V45" s="33">
        <f t="shared" si="5"/>
        <v>4.0000000429396398E-3</v>
      </c>
      <c r="W45" s="140"/>
      <c r="X45" s="82">
        <f t="shared" si="13"/>
        <v>7725</v>
      </c>
      <c r="Y45" s="41">
        <f t="shared" si="6"/>
        <v>14020189.877154518</v>
      </c>
      <c r="Z45" s="41">
        <f t="shared" si="7"/>
        <v>295233.15029803</v>
      </c>
      <c r="AA45" s="41">
        <f t="shared" si="8"/>
        <v>7159.2189720179631</v>
      </c>
      <c r="AB45" s="42">
        <f t="shared" si="9"/>
        <v>9485.1599289629994</v>
      </c>
      <c r="AD45" s="40">
        <f t="shared" si="10"/>
        <v>14339792.406353528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2"/>
        <v>14187.14</v>
      </c>
      <c r="P46" s="35">
        <f t="shared" si="1"/>
        <v>1484.9364755999998</v>
      </c>
      <c r="Q46" s="140"/>
      <c r="R46" s="28">
        <f t="shared" si="2"/>
        <v>1</v>
      </c>
      <c r="S46" s="33">
        <f t="shared" si="3"/>
        <v>1</v>
      </c>
      <c r="T46" s="140"/>
      <c r="U46" s="39">
        <f t="shared" si="4"/>
        <v>8.6001250358087256E-2</v>
      </c>
      <c r="V46" s="33">
        <f t="shared" si="5"/>
        <v>4.0000000436671958E-3</v>
      </c>
      <c r="W46" s="140"/>
      <c r="X46" s="82">
        <f t="shared" si="13"/>
        <v>7725</v>
      </c>
      <c r="Y46" s="41">
        <f t="shared" si="6"/>
        <v>14079851.738476876</v>
      </c>
      <c r="Z46" s="41">
        <f t="shared" si="7"/>
        <v>296489.16336312803</v>
      </c>
      <c r="AA46" s="41">
        <f t="shared" si="8"/>
        <v>6777.614112402036</v>
      </c>
      <c r="AB46" s="42">
        <f t="shared" si="9"/>
        <v>9525.336910869426</v>
      </c>
      <c r="AD46" s="40">
        <f t="shared" si="10"/>
        <v>14400368.852863276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1491.1607827</v>
      </c>
      <c r="Q47" s="140"/>
      <c r="R47" s="28">
        <f t="shared" si="2"/>
        <v>1</v>
      </c>
      <c r="S47" s="33">
        <f t="shared" si="3"/>
        <v>1</v>
      </c>
      <c r="T47" s="140"/>
      <c r="U47" s="39">
        <f t="shared" si="4"/>
        <v>8.600127168567627E-2</v>
      </c>
      <c r="V47" s="33">
        <f t="shared" si="5"/>
        <v>4.0000000444039598E-3</v>
      </c>
      <c r="W47" s="140"/>
      <c r="X47" s="82">
        <f t="shared" si="13"/>
        <v>7725</v>
      </c>
      <c r="Y47" s="41">
        <f t="shared" si="6"/>
        <v>14139513.673084931</v>
      </c>
      <c r="Z47" s="41">
        <f t="shared" si="7"/>
        <v>297745.176428226</v>
      </c>
      <c r="AA47" s="41">
        <f t="shared" si="8"/>
        <v>6392.5171373522198</v>
      </c>
      <c r="AB47" s="42">
        <f t="shared" si="9"/>
        <v>9565.5138927758562</v>
      </c>
      <c r="AD47" s="40">
        <f t="shared" ref="AD47:AD54" si="14">SUM(X47:AB47)</f>
        <v>14460941.880543286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2"/>
        <v>14307.369999999999</v>
      </c>
      <c r="P48" s="35">
        <f t="shared" si="1"/>
        <v>1497.3850897999998</v>
      </c>
      <c r="Q48" s="140"/>
      <c r="R48" s="28">
        <f t="shared" si="2"/>
        <v>1</v>
      </c>
      <c r="S48" s="33">
        <f t="shared" si="3"/>
        <v>1</v>
      </c>
      <c r="T48" s="140"/>
      <c r="U48" s="39">
        <f t="shared" si="4"/>
        <v>8.6001293284950264E-2</v>
      </c>
      <c r="V48" s="33">
        <f t="shared" si="5"/>
        <v>4.0000000451500062E-3</v>
      </c>
      <c r="W48" s="140"/>
      <c r="X48" s="82">
        <f t="shared" si="13"/>
        <v>7725</v>
      </c>
      <c r="Y48" s="41">
        <f t="shared" si="6"/>
        <v>14199175.681914223</v>
      </c>
      <c r="Z48" s="41">
        <f t="shared" si="7"/>
        <v>299001.18949332403</v>
      </c>
      <c r="AA48" s="41">
        <f t="shared" si="8"/>
        <v>6224.8505396</v>
      </c>
      <c r="AB48" s="42">
        <f t="shared" si="9"/>
        <v>9605.6908746822846</v>
      </c>
      <c r="AD48" s="40">
        <f t="shared" si="14"/>
        <v>14521732.412821831</v>
      </c>
      <c r="AE48" s="119"/>
      <c r="AF48" s="84" t="s">
        <v>45</v>
      </c>
      <c r="AG48" s="85"/>
      <c r="AH48" s="86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2"/>
        <v>14367.485000000001</v>
      </c>
      <c r="P49" s="35">
        <f t="shared" si="1"/>
        <v>1503.6093968999999</v>
      </c>
      <c r="Q49" s="140"/>
      <c r="R49" s="28">
        <f t="shared" si="2"/>
        <v>1</v>
      </c>
      <c r="S49" s="33">
        <f t="shared" si="3"/>
        <v>1</v>
      </c>
      <c r="T49" s="140"/>
      <c r="U49" s="39">
        <f t="shared" si="4"/>
        <v>8.6001315158206762E-2</v>
      </c>
      <c r="V49" s="33">
        <f t="shared" si="5"/>
        <v>4.0000000459054167E-3</v>
      </c>
      <c r="W49" s="140"/>
      <c r="X49" s="82">
        <f t="shared" si="13"/>
        <v>7725</v>
      </c>
      <c r="Y49" s="41">
        <f t="shared" si="6"/>
        <v>14258837.765908225</v>
      </c>
      <c r="Z49" s="41">
        <f t="shared" si="7"/>
        <v>300257.20255842205</v>
      </c>
      <c r="AA49" s="41">
        <f t="shared" si="8"/>
        <v>6251.0053738000006</v>
      </c>
      <c r="AB49" s="42">
        <f t="shared" si="9"/>
        <v>9645.867856588713</v>
      </c>
      <c r="AD49" s="40">
        <f t="shared" si="14"/>
        <v>14582716.841697035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2"/>
        <v>14427.6</v>
      </c>
      <c r="P50" s="35">
        <f t="shared" si="1"/>
        <v>1509.8337039999999</v>
      </c>
      <c r="Q50" s="140"/>
      <c r="R50" s="28">
        <f t="shared" si="2"/>
        <v>1</v>
      </c>
      <c r="S50" s="33">
        <f t="shared" si="3"/>
        <v>1</v>
      </c>
      <c r="T50" s="140"/>
      <c r="U50" s="39">
        <f t="shared" si="4"/>
        <v>8.6001337307752973E-2</v>
      </c>
      <c r="V50" s="33">
        <f t="shared" si="5"/>
        <v>4.000000046670265E-3</v>
      </c>
      <c r="W50" s="140"/>
      <c r="X50" s="82">
        <f t="shared" si="13"/>
        <v>7725</v>
      </c>
      <c r="Y50" s="41">
        <f t="shared" si="6"/>
        <v>14318499.926018372</v>
      </c>
      <c r="Z50" s="41">
        <f t="shared" si="7"/>
        <v>301513.21562351997</v>
      </c>
      <c r="AA50" s="41">
        <f t="shared" si="8"/>
        <v>6277.1602080000011</v>
      </c>
      <c r="AB50" s="42">
        <f t="shared" si="9"/>
        <v>9686.0448384951396</v>
      </c>
      <c r="AD50" s="40">
        <f t="shared" si="14"/>
        <v>14643701.346688388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2"/>
        <v>14487.715</v>
      </c>
      <c r="P51" s="35">
        <f t="shared" si="1"/>
        <v>1516.0580110999999</v>
      </c>
      <c r="Q51" s="140"/>
      <c r="R51" s="28">
        <f t="shared" si="2"/>
        <v>1</v>
      </c>
      <c r="S51" s="33">
        <f t="shared" si="3"/>
        <v>1</v>
      </c>
      <c r="T51" s="140"/>
      <c r="U51" s="39">
        <f t="shared" si="4"/>
        <v>8.6001359735905766E-2</v>
      </c>
      <c r="V51" s="33">
        <f t="shared" si="5"/>
        <v>4.0000000474446325E-3</v>
      </c>
      <c r="W51" s="140"/>
      <c r="X51" s="82">
        <f t="shared" si="13"/>
        <v>7725</v>
      </c>
      <c r="Y51" s="41">
        <f t="shared" si="6"/>
        <v>14378162.163204098</v>
      </c>
      <c r="Z51" s="41">
        <f t="shared" si="7"/>
        <v>302769.22868861799</v>
      </c>
      <c r="AA51" s="41">
        <f t="shared" si="8"/>
        <v>6303.3150421999999</v>
      </c>
      <c r="AB51" s="42">
        <f t="shared" si="9"/>
        <v>9726.221820401568</v>
      </c>
      <c r="AD51" s="40">
        <f t="shared" si="14"/>
        <v>14704685.928755317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2"/>
        <v>14547.83</v>
      </c>
      <c r="P52" s="35">
        <f t="shared" si="1"/>
        <v>1522.2823182</v>
      </c>
      <c r="Q52" s="140"/>
      <c r="R52" s="28">
        <f t="shared" si="2"/>
        <v>1</v>
      </c>
      <c r="S52" s="33">
        <f t="shared" si="3"/>
        <v>1</v>
      </c>
      <c r="T52" s="140"/>
      <c r="U52" s="39">
        <f t="shared" si="4"/>
        <v>8.6001382444991711E-2</v>
      </c>
      <c r="V52" s="33">
        <f t="shared" si="5"/>
        <v>4.0000000482285957E-3</v>
      </c>
      <c r="W52" s="140"/>
      <c r="X52" s="82">
        <f t="shared" si="13"/>
        <v>7725</v>
      </c>
      <c r="Y52" s="41">
        <f t="shared" si="6"/>
        <v>14437824.47843286</v>
      </c>
      <c r="Z52" s="41">
        <f t="shared" si="7"/>
        <v>304025.24175371596</v>
      </c>
      <c r="AA52" s="41">
        <f t="shared" si="8"/>
        <v>6329.4698763999995</v>
      </c>
      <c r="AB52" s="42">
        <f t="shared" si="9"/>
        <v>9766.3988023079964</v>
      </c>
      <c r="AD52" s="40">
        <f t="shared" si="14"/>
        <v>14765670.588865284</v>
      </c>
      <c r="AE52" s="119"/>
      <c r="AF52" s="84" t="s">
        <v>46</v>
      </c>
      <c r="AG52" s="85"/>
      <c r="AH52" s="86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2"/>
        <v>14607.945</v>
      </c>
      <c r="P53" s="35">
        <f t="shared" si="1"/>
        <v>1528.5066252999998</v>
      </c>
      <c r="Q53" s="140"/>
      <c r="R53" s="28">
        <f t="shared" si="2"/>
        <v>1</v>
      </c>
      <c r="S53" s="33">
        <f t="shared" si="3"/>
        <v>1</v>
      </c>
      <c r="T53" s="140"/>
      <c r="U53" s="39">
        <f t="shared" si="4"/>
        <v>8.6001405437347009E-2</v>
      </c>
      <c r="V53" s="33">
        <f t="shared" si="5"/>
        <v>4.0000000490222343E-3</v>
      </c>
      <c r="W53" s="140"/>
      <c r="X53" s="82">
        <f t="shared" si="13"/>
        <v>7725</v>
      </c>
      <c r="Y53" s="41">
        <f t="shared" si="6"/>
        <v>14497486.872680176</v>
      </c>
      <c r="Z53" s="41">
        <f t="shared" si="7"/>
        <v>305281.25481881399</v>
      </c>
      <c r="AA53" s="41">
        <f t="shared" si="8"/>
        <v>6355.6247106000001</v>
      </c>
      <c r="AB53" s="42">
        <f t="shared" si="9"/>
        <v>9806.575784214423</v>
      </c>
      <c r="AD53" s="40">
        <f t="shared" si="14"/>
        <v>14826655.327993805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2"/>
        <v>14668.06</v>
      </c>
      <c r="P54" s="35">
        <f t="shared" si="1"/>
        <v>1534.7309323999998</v>
      </c>
      <c r="Q54" s="141"/>
      <c r="R54" s="28">
        <f t="shared" si="2"/>
        <v>1</v>
      </c>
      <c r="S54" s="33">
        <f t="shared" si="3"/>
        <v>1</v>
      </c>
      <c r="T54" s="141"/>
      <c r="U54" s="39">
        <f t="shared" si="4"/>
        <v>8.6001428715317574E-2</v>
      </c>
      <c r="V54" s="33">
        <f t="shared" si="5"/>
        <v>4.0000000498256289E-3</v>
      </c>
      <c r="W54" s="141"/>
      <c r="X54" s="82">
        <f t="shared" si="13"/>
        <v>7725</v>
      </c>
      <c r="Y54" s="41">
        <f t="shared" si="6"/>
        <v>14557149.346929666</v>
      </c>
      <c r="Z54" s="41">
        <f t="shared" si="7"/>
        <v>306537.26788391196</v>
      </c>
      <c r="AA54" s="41">
        <f t="shared" si="8"/>
        <v>6381.7795448000006</v>
      </c>
      <c r="AB54" s="42">
        <f t="shared" si="9"/>
        <v>9846.7527661208514</v>
      </c>
      <c r="AD54" s="40">
        <f t="shared" si="14"/>
        <v>14887640.147124499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623125526.56134319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607879273.81570172</v>
      </c>
      <c r="Z56" s="66">
        <f>SUM(Z9:Z54)</f>
        <v>12800740.800283521</v>
      </c>
      <c r="AA56" s="66">
        <f>SUM(AA9:AA54)</f>
        <v>543544.49438964319</v>
      </c>
      <c r="AB56" s="71">
        <f>SUM(AB9:AB54)</f>
        <v>411367.4509684061</v>
      </c>
      <c r="AD56" s="67">
        <f>X56+Y56+Z56+AA56+AB56</f>
        <v>623125526.56134331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C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76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75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B9</f>
        <v>11962.885</v>
      </c>
      <c r="P9" s="35">
        <f>C9+(K9)</f>
        <v>1263.6371128999999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8.6000632118791595E-2</v>
      </c>
      <c r="V9" s="33">
        <f>($AI$7/$AG$12)*(1+0.15*(P9/$AG$10)^4)+$AH$32</f>
        <v>4.0000000228988305E-3</v>
      </c>
      <c r="W9" s="140"/>
      <c r="X9" s="73">
        <f t="shared" ref="X9:X12" si="0">($AG$7*$AG$8*S9*$AG$24+$AG$15*$AG$16*R9*$AG$24)</f>
        <v>3600</v>
      </c>
      <c r="Y9" s="41">
        <f>(O9*U9*$AG$30+P9*V9*$AG$29)*365</f>
        <v>11872663.273665439</v>
      </c>
      <c r="Z9" s="41">
        <f>(O9*$AI$15*$AG$37+P9*$AI$7*$AG$36)*365</f>
        <v>250056.09995450199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8063.2962446173005</v>
      </c>
      <c r="AD9" s="40">
        <f>SUM(X9:AB9)</f>
        <v>12151618.525335869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>B10</f>
        <v>12023</v>
      </c>
      <c r="P10" s="35">
        <f t="shared" ref="P10:P54" si="1">C10+(K10)</f>
        <v>1269.86142</v>
      </c>
      <c r="Q10" s="140"/>
      <c r="R10" s="28">
        <f t="shared" ref="R10:R54" si="2">IF(O10&lt;$AG$18,1,2)</f>
        <v>1</v>
      </c>
      <c r="S10" s="33">
        <f t="shared" ref="S10:S54" si="3">IF(P10&lt;$AG$10,1,2)</f>
        <v>1</v>
      </c>
      <c r="T10" s="140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140"/>
      <c r="X10" s="73">
        <f t="shared" si="0"/>
        <v>3600</v>
      </c>
      <c r="Y10" s="41">
        <f t="shared" ref="Y10:Y54" si="6">(O10*U10*$AG$30+P10*V10*$AG$29)*365</f>
        <v>11932323.055644672</v>
      </c>
      <c r="Z10" s="41">
        <f t="shared" ref="Z10:Z54" si="7">(O10*$AI$15*$AG$37+P10*$AI$7*$AG$36)*365</f>
        <v>251312.11301960002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8103.473226523728</v>
      </c>
      <c r="AD10" s="40">
        <f t="shared" ref="AD10:AD46" si="10">SUM(X10:AB10)</f>
        <v>12212652.873561421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1276.0857271</v>
      </c>
      <c r="Q11" s="140"/>
      <c r="R11" s="28">
        <f t="shared" si="2"/>
        <v>1</v>
      </c>
      <c r="S11" s="33">
        <f t="shared" si="3"/>
        <v>1</v>
      </c>
      <c r="T11" s="140"/>
      <c r="U11" s="39">
        <f t="shared" si="4"/>
        <v>8.6000657916268167E-2</v>
      </c>
      <c r="V11" s="33">
        <f t="shared" si="5"/>
        <v>4.0000000238145953E-3</v>
      </c>
      <c r="W11" s="140"/>
      <c r="X11" s="73">
        <f t="shared" si="0"/>
        <v>3600</v>
      </c>
      <c r="Y11" s="41">
        <f t="shared" si="6"/>
        <v>11991982.882227998</v>
      </c>
      <c r="Z11" s="41">
        <f t="shared" si="7"/>
        <v>252568.12608469796</v>
      </c>
      <c r="AA11" s="41">
        <f t="shared" si="8"/>
        <v>17390.943079637822</v>
      </c>
      <c r="AB11" s="42">
        <f t="shared" si="9"/>
        <v>8143.6502084301555</v>
      </c>
      <c r="AD11" s="40">
        <f t="shared" si="10"/>
        <v>12273685.601600764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2"/>
        <v>12143.23</v>
      </c>
      <c r="P12" s="35">
        <f t="shared" si="1"/>
        <v>1282.3100341999998</v>
      </c>
      <c r="Q12" s="140"/>
      <c r="R12" s="28">
        <f t="shared" si="2"/>
        <v>1</v>
      </c>
      <c r="S12" s="33">
        <f t="shared" si="3"/>
        <v>1</v>
      </c>
      <c r="T12" s="140"/>
      <c r="U12" s="39">
        <f t="shared" si="4"/>
        <v>8.6000671107161628E-2</v>
      </c>
      <c r="V12" s="33">
        <f t="shared" si="5"/>
        <v>4.0000000242826437E-3</v>
      </c>
      <c r="W12" s="140"/>
      <c r="X12" s="73">
        <f t="shared" si="0"/>
        <v>3600</v>
      </c>
      <c r="Y12" s="41">
        <f t="shared" si="6"/>
        <v>12051642.75408783</v>
      </c>
      <c r="Z12" s="41">
        <f t="shared" si="7"/>
        <v>253824.13914979596</v>
      </c>
      <c r="AA12" s="41">
        <f t="shared" si="8"/>
        <v>17465.354425508664</v>
      </c>
      <c r="AB12" s="42">
        <f t="shared" si="9"/>
        <v>8183.827190336583</v>
      </c>
      <c r="AD12" s="40">
        <f t="shared" si="10"/>
        <v>12334716.074853471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1288.5343412999998</v>
      </c>
      <c r="Q13" s="140"/>
      <c r="R13" s="28">
        <f t="shared" si="2"/>
        <v>1</v>
      </c>
      <c r="S13" s="33">
        <f t="shared" si="3"/>
        <v>1</v>
      </c>
      <c r="T13" s="140"/>
      <c r="U13" s="39">
        <f t="shared" si="4"/>
        <v>8.600068449542099E-2</v>
      </c>
      <c r="V13" s="33">
        <f t="shared" si="5"/>
        <v>4.0000000247575572E-3</v>
      </c>
      <c r="W13" s="140"/>
      <c r="X13" s="73">
        <f>($AG$7*$AG$8*S13*$AG$24+$AG$15*$AG$16*R13*$AG$24)</f>
        <v>3600</v>
      </c>
      <c r="Y13" s="41">
        <f t="shared" si="6"/>
        <v>12111302.67190329</v>
      </c>
      <c r="Z13" s="41">
        <f t="shared" si="7"/>
        <v>255080.15221489398</v>
      </c>
      <c r="AA13" s="41">
        <f t="shared" si="8"/>
        <v>17526.737530633869</v>
      </c>
      <c r="AB13" s="42">
        <f t="shared" si="9"/>
        <v>8224.0041722430105</v>
      </c>
      <c r="AD13" s="40">
        <f t="shared" si="10"/>
        <v>12395733.565821061</v>
      </c>
      <c r="AE13" s="119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2"/>
        <v>12263.46</v>
      </c>
      <c r="P14" s="35">
        <f t="shared" si="1"/>
        <v>1294.7586483999999</v>
      </c>
      <c r="Q14" s="140"/>
      <c r="R14" s="28">
        <f t="shared" si="2"/>
        <v>1</v>
      </c>
      <c r="S14" s="33">
        <f t="shared" si="3"/>
        <v>1</v>
      </c>
      <c r="T14" s="140"/>
      <c r="U14" s="39">
        <f t="shared" si="4"/>
        <v>8.6000698083005228E-2</v>
      </c>
      <c r="V14" s="33">
        <f t="shared" si="5"/>
        <v>4.0000000252394035E-3</v>
      </c>
      <c r="W14" s="140"/>
      <c r="X14" s="73">
        <f>($AG$7*$AG$8*S14*$AG$24+$AG$15*$AG$16*R14*$AG$24)+AG26</f>
        <v>1163600</v>
      </c>
      <c r="Y14" s="41">
        <f t="shared" si="6"/>
        <v>12170962.636360269</v>
      </c>
      <c r="Z14" s="41">
        <f t="shared" si="7"/>
        <v>256336.16527999195</v>
      </c>
      <c r="AA14" s="41">
        <f t="shared" si="8"/>
        <v>17256.880364902412</v>
      </c>
      <c r="AB14" s="42">
        <f t="shared" si="9"/>
        <v>8264.1811541494408</v>
      </c>
      <c r="AD14" s="40">
        <f t="shared" si="10"/>
        <v>13616419.863159312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1300.9829554999999</v>
      </c>
      <c r="Q15" s="140"/>
      <c r="R15" s="28">
        <f t="shared" si="2"/>
        <v>1</v>
      </c>
      <c r="S15" s="33">
        <f t="shared" si="3"/>
        <v>1</v>
      </c>
      <c r="T15" s="140"/>
      <c r="U15" s="39">
        <f t="shared" si="4"/>
        <v>8.6000711871882934E-2</v>
      </c>
      <c r="V15" s="33">
        <f t="shared" si="5"/>
        <v>4.0000000257282486E-3</v>
      </c>
      <c r="W15" s="140"/>
      <c r="X15" s="73">
        <f>($AJ$11*$AG$8*S15*$AG$25+$AJ$9*$AG$8*$AG$24*S15+$AG$15*$AG$16*R15*$AG$24)</f>
        <v>7725</v>
      </c>
      <c r="Y15" s="41">
        <f t="shared" si="6"/>
        <v>12230622.648151452</v>
      </c>
      <c r="Z15" s="41">
        <f t="shared" si="7"/>
        <v>257592.17834509001</v>
      </c>
      <c r="AA15" s="41">
        <f t="shared" si="8"/>
        <v>16983.531083737063</v>
      </c>
      <c r="AB15" s="42">
        <f t="shared" si="9"/>
        <v>8304.3581360558692</v>
      </c>
      <c r="AD15" s="40">
        <f t="shared" si="10"/>
        <v>12521227.715716334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2"/>
        <v>12383.69</v>
      </c>
      <c r="P16" s="35">
        <f t="shared" si="1"/>
        <v>1307.2072625999999</v>
      </c>
      <c r="Q16" s="140"/>
      <c r="R16" s="28">
        <f t="shared" si="2"/>
        <v>1</v>
      </c>
      <c r="S16" s="33">
        <f t="shared" si="3"/>
        <v>1</v>
      </c>
      <c r="T16" s="140"/>
      <c r="U16" s="39">
        <f t="shared" si="4"/>
        <v>8.6000725864032429E-2</v>
      </c>
      <c r="V16" s="33">
        <f t="shared" si="5"/>
        <v>4.0000000262241618E-3</v>
      </c>
      <c r="W16" s="140"/>
      <c r="X16" s="82">
        <f t="shared" ref="X16:X54" si="13">($AJ$11*$AG$8*S16*$AG$25+$AJ$9*$AG$8*$AG$24*S16+$AG$15*$AG$16*R16*$AG$24)</f>
        <v>7725</v>
      </c>
      <c r="Y16" s="41">
        <f t="shared" si="6"/>
        <v>12290282.707976334</v>
      </c>
      <c r="Z16" s="41">
        <f t="shared" si="7"/>
        <v>258848.19141018804</v>
      </c>
      <c r="AA16" s="41">
        <f t="shared" si="8"/>
        <v>16706.68968713783</v>
      </c>
      <c r="AB16" s="42">
        <f t="shared" si="9"/>
        <v>8344.5351179622958</v>
      </c>
      <c r="AD16" s="40">
        <f t="shared" si="10"/>
        <v>12581907.124191621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2"/>
        <v>12443.805</v>
      </c>
      <c r="P17" s="35">
        <f t="shared" si="1"/>
        <v>1313.4315697</v>
      </c>
      <c r="Q17" s="140"/>
      <c r="R17" s="28">
        <f t="shared" si="2"/>
        <v>1</v>
      </c>
      <c r="S17" s="33">
        <f t="shared" si="3"/>
        <v>1</v>
      </c>
      <c r="T17" s="140"/>
      <c r="U17" s="39">
        <f t="shared" si="4"/>
        <v>8.6000740061441677E-2</v>
      </c>
      <c r="V17" s="33">
        <f t="shared" si="5"/>
        <v>4.0000000267272091E-3</v>
      </c>
      <c r="W17" s="140"/>
      <c r="X17" s="82">
        <f t="shared" si="13"/>
        <v>7725</v>
      </c>
      <c r="Y17" s="41">
        <f t="shared" si="6"/>
        <v>12349942.816541281</v>
      </c>
      <c r="Z17" s="41">
        <f t="shared" si="7"/>
        <v>260104.20447528598</v>
      </c>
      <c r="AA17" s="41">
        <f t="shared" si="8"/>
        <v>16426.356175104705</v>
      </c>
      <c r="AB17" s="42">
        <f t="shared" si="9"/>
        <v>8384.712099868726</v>
      </c>
      <c r="AD17" s="40">
        <f t="shared" si="10"/>
        <v>12642583.089291539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2"/>
        <v>12503.92</v>
      </c>
      <c r="P18" s="35">
        <f t="shared" si="1"/>
        <v>1319.6558768</v>
      </c>
      <c r="Q18" s="140"/>
      <c r="R18" s="28">
        <f t="shared" si="2"/>
        <v>1</v>
      </c>
      <c r="S18" s="33">
        <f t="shared" si="3"/>
        <v>1</v>
      </c>
      <c r="T18" s="140"/>
      <c r="U18" s="39">
        <f t="shared" si="4"/>
        <v>8.6000754466108303E-2</v>
      </c>
      <c r="V18" s="33">
        <f t="shared" si="5"/>
        <v>4.0000000272374589E-3</v>
      </c>
      <c r="W18" s="140"/>
      <c r="X18" s="82">
        <f t="shared" si="13"/>
        <v>7725</v>
      </c>
      <c r="Y18" s="41">
        <f t="shared" si="6"/>
        <v>12409602.974559544</v>
      </c>
      <c r="Z18" s="41">
        <f t="shared" si="7"/>
        <v>261360.21754038398</v>
      </c>
      <c r="AA18" s="41">
        <f t="shared" si="8"/>
        <v>16142.530547637689</v>
      </c>
      <c r="AB18" s="42">
        <f t="shared" si="9"/>
        <v>8424.8890817751526</v>
      </c>
      <c r="AD18" s="40">
        <f t="shared" si="10"/>
        <v>12703255.611729339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2"/>
        <v>12564.035</v>
      </c>
      <c r="P19" s="35">
        <f t="shared" si="1"/>
        <v>1325.8801838999998</v>
      </c>
      <c r="Q19" s="140"/>
      <c r="R19" s="28">
        <f t="shared" si="2"/>
        <v>1</v>
      </c>
      <c r="S19" s="33">
        <f t="shared" si="3"/>
        <v>1</v>
      </c>
      <c r="T19" s="140"/>
      <c r="U19" s="39">
        <f t="shared" si="4"/>
        <v>8.6000769080039632E-2</v>
      </c>
      <c r="V19" s="33">
        <f t="shared" si="5"/>
        <v>4.0000000277549807E-3</v>
      </c>
      <c r="W19" s="140"/>
      <c r="X19" s="82">
        <f t="shared" si="13"/>
        <v>7725</v>
      </c>
      <c r="Y19" s="41">
        <f t="shared" si="6"/>
        <v>12469263.182751294</v>
      </c>
      <c r="Z19" s="41">
        <f t="shared" si="7"/>
        <v>262616.23060548201</v>
      </c>
      <c r="AA19" s="41">
        <f t="shared" si="8"/>
        <v>15855.212804736781</v>
      </c>
      <c r="AB19" s="42">
        <f t="shared" si="9"/>
        <v>8465.066063681581</v>
      </c>
      <c r="AD19" s="40">
        <f t="shared" si="10"/>
        <v>12763924.692225194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2"/>
        <v>12624.15</v>
      </c>
      <c r="P20" s="35">
        <f t="shared" si="1"/>
        <v>1332.1044909999998</v>
      </c>
      <c r="Q20" s="140"/>
      <c r="R20" s="28">
        <f t="shared" si="2"/>
        <v>1</v>
      </c>
      <c r="S20" s="33">
        <f t="shared" si="3"/>
        <v>1</v>
      </c>
      <c r="T20" s="140"/>
      <c r="U20" s="39">
        <f t="shared" si="4"/>
        <v>8.6000783905252662E-2</v>
      </c>
      <c r="V20" s="33">
        <f t="shared" si="5"/>
        <v>4.0000000282798421E-3</v>
      </c>
      <c r="W20" s="140"/>
      <c r="X20" s="82">
        <f t="shared" si="13"/>
        <v>7725</v>
      </c>
      <c r="Y20" s="41">
        <f t="shared" si="6"/>
        <v>12528923.441843675</v>
      </c>
      <c r="Z20" s="41">
        <f t="shared" si="7"/>
        <v>263872.24367057998</v>
      </c>
      <c r="AA20" s="41">
        <f t="shared" si="8"/>
        <v>15564.402946401988</v>
      </c>
      <c r="AB20" s="42">
        <f t="shared" si="9"/>
        <v>8505.2430455880094</v>
      </c>
      <c r="AD20" s="40">
        <f t="shared" si="10"/>
        <v>12824590.331506245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1338.3287980999999</v>
      </c>
      <c r="Q21" s="140"/>
      <c r="R21" s="28">
        <f t="shared" si="2"/>
        <v>1</v>
      </c>
      <c r="S21" s="33">
        <f t="shared" si="3"/>
        <v>1</v>
      </c>
      <c r="T21" s="140"/>
      <c r="U21" s="39">
        <f t="shared" si="4"/>
        <v>8.6000798943774048E-2</v>
      </c>
      <c r="V21" s="33">
        <f t="shared" si="5"/>
        <v>4.0000000288121116E-3</v>
      </c>
      <c r="W21" s="140"/>
      <c r="X21" s="82">
        <f t="shared" si="13"/>
        <v>7725</v>
      </c>
      <c r="Y21" s="41">
        <f t="shared" si="6"/>
        <v>12588583.752570814</v>
      </c>
      <c r="Z21" s="41">
        <f t="shared" si="7"/>
        <v>265128.25673567795</v>
      </c>
      <c r="AA21" s="41">
        <f t="shared" si="8"/>
        <v>15270.100972633301</v>
      </c>
      <c r="AB21" s="42">
        <f t="shared" si="9"/>
        <v>8545.420027494436</v>
      </c>
      <c r="AD21" s="40">
        <f t="shared" si="10"/>
        <v>12885252.530306621</v>
      </c>
      <c r="AE21" s="119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2"/>
        <v>12744.38</v>
      </c>
      <c r="P22" s="35">
        <f t="shared" si="1"/>
        <v>1344.5531051999999</v>
      </c>
      <c r="Q22" s="140"/>
      <c r="R22" s="28">
        <f t="shared" si="2"/>
        <v>1</v>
      </c>
      <c r="S22" s="33">
        <f t="shared" si="3"/>
        <v>1</v>
      </c>
      <c r="T22" s="140"/>
      <c r="U22" s="39">
        <f t="shared" si="4"/>
        <v>8.6000814197640121E-2</v>
      </c>
      <c r="V22" s="33">
        <f t="shared" si="5"/>
        <v>4.0000000293518613E-3</v>
      </c>
      <c r="W22" s="140"/>
      <c r="X22" s="82">
        <f t="shared" si="13"/>
        <v>7725</v>
      </c>
      <c r="Y22" s="41">
        <f t="shared" si="6"/>
        <v>12648244.115673857</v>
      </c>
      <c r="Z22" s="41">
        <f t="shared" si="7"/>
        <v>266384.26980077598</v>
      </c>
      <c r="AA22" s="41">
        <f t="shared" si="8"/>
        <v>14972.306883430729</v>
      </c>
      <c r="AB22" s="42">
        <f t="shared" si="9"/>
        <v>8585.5970094008662</v>
      </c>
      <c r="AD22" s="40">
        <f t="shared" si="10"/>
        <v>12945911.289367465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1350.7774122999999</v>
      </c>
      <c r="Q23" s="140"/>
      <c r="R23" s="28">
        <f t="shared" si="2"/>
        <v>1</v>
      </c>
      <c r="S23" s="33">
        <f t="shared" si="3"/>
        <v>1</v>
      </c>
      <c r="T23" s="140"/>
      <c r="U23" s="39">
        <f t="shared" si="4"/>
        <v>8.6000829668896911E-2</v>
      </c>
      <c r="V23" s="33">
        <f t="shared" si="5"/>
        <v>4.0000000298991579E-3</v>
      </c>
      <c r="W23" s="140"/>
      <c r="X23" s="82">
        <f t="shared" si="13"/>
        <v>7725</v>
      </c>
      <c r="Y23" s="41">
        <f t="shared" si="6"/>
        <v>12707904.531901019</v>
      </c>
      <c r="Z23" s="41">
        <f t="shared" si="7"/>
        <v>267640.28286587395</v>
      </c>
      <c r="AA23" s="41">
        <f t="shared" si="8"/>
        <v>14671.020678794261</v>
      </c>
      <c r="AB23" s="42">
        <f t="shared" si="9"/>
        <v>8625.7739913072946</v>
      </c>
      <c r="AD23" s="40">
        <f t="shared" si="10"/>
        <v>13006566.609436994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2"/>
        <v>12864.61</v>
      </c>
      <c r="P24" s="35">
        <f t="shared" si="1"/>
        <v>1357.0017194</v>
      </c>
      <c r="Q24" s="140"/>
      <c r="R24" s="28">
        <f t="shared" si="2"/>
        <v>1</v>
      </c>
      <c r="S24" s="33">
        <f t="shared" si="3"/>
        <v>1</v>
      </c>
      <c r="T24" s="140"/>
      <c r="U24" s="39">
        <f t="shared" si="4"/>
        <v>8.6000845359600092E-2</v>
      </c>
      <c r="V24" s="33">
        <f t="shared" si="5"/>
        <v>4.0000000304540742E-3</v>
      </c>
      <c r="W24" s="140"/>
      <c r="X24" s="82">
        <f t="shared" si="13"/>
        <v>7725</v>
      </c>
      <c r="Y24" s="41">
        <f t="shared" si="6"/>
        <v>12767565.0020076</v>
      </c>
      <c r="Z24" s="41">
        <f t="shared" si="7"/>
        <v>268896.29593097203</v>
      </c>
      <c r="AA24" s="41">
        <f t="shared" si="8"/>
        <v>14366.242358723912</v>
      </c>
      <c r="AB24" s="42">
        <f t="shared" si="9"/>
        <v>8665.950973213723</v>
      </c>
      <c r="AD24" s="40">
        <f t="shared" si="10"/>
        <v>13067218.49127051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2"/>
        <v>12924.725</v>
      </c>
      <c r="P25" s="35">
        <f t="shared" si="1"/>
        <v>1363.2260265</v>
      </c>
      <c r="Q25" s="140"/>
      <c r="R25" s="28">
        <f t="shared" si="2"/>
        <v>1</v>
      </c>
      <c r="S25" s="33">
        <f t="shared" si="3"/>
        <v>1</v>
      </c>
      <c r="T25" s="140"/>
      <c r="U25" s="39">
        <f t="shared" si="4"/>
        <v>8.6000861271815013E-2</v>
      </c>
      <c r="V25" s="33">
        <f t="shared" si="5"/>
        <v>4.000000031016678E-3</v>
      </c>
      <c r="W25" s="140"/>
      <c r="X25" s="82">
        <f t="shared" si="13"/>
        <v>7725</v>
      </c>
      <c r="Y25" s="41">
        <f t="shared" si="6"/>
        <v>12827225.526756026</v>
      </c>
      <c r="Z25" s="41">
        <f t="shared" si="7"/>
        <v>270152.30899607</v>
      </c>
      <c r="AA25" s="41">
        <f t="shared" si="8"/>
        <v>14057.971923219666</v>
      </c>
      <c r="AB25" s="42">
        <f t="shared" si="9"/>
        <v>8706.1279551201496</v>
      </c>
      <c r="AD25" s="40">
        <f t="shared" si="10"/>
        <v>13127866.935630435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2"/>
        <v>12984.84</v>
      </c>
      <c r="P26" s="35">
        <f t="shared" si="1"/>
        <v>1369.4503336</v>
      </c>
      <c r="Q26" s="140"/>
      <c r="R26" s="28">
        <f t="shared" si="2"/>
        <v>1</v>
      </c>
      <c r="S26" s="33">
        <f t="shared" si="3"/>
        <v>1</v>
      </c>
      <c r="T26" s="140"/>
      <c r="U26" s="39">
        <f t="shared" si="4"/>
        <v>8.6000877407616722E-2</v>
      </c>
      <c r="V26" s="33">
        <f t="shared" si="5"/>
        <v>4.0000000315870412E-3</v>
      </c>
      <c r="W26" s="140"/>
      <c r="X26" s="82">
        <f t="shared" si="13"/>
        <v>7725</v>
      </c>
      <c r="Y26" s="41">
        <f t="shared" si="6"/>
        <v>12886886.106915887</v>
      </c>
      <c r="Z26" s="41">
        <f t="shared" si="7"/>
        <v>271408.32206116803</v>
      </c>
      <c r="AA26" s="41">
        <f t="shared" si="8"/>
        <v>13746.209372281532</v>
      </c>
      <c r="AB26" s="42">
        <f t="shared" si="9"/>
        <v>8746.3049370265799</v>
      </c>
      <c r="AD26" s="40">
        <f t="shared" si="10"/>
        <v>13188511.943286365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2"/>
        <v>13044.955</v>
      </c>
      <c r="P27" s="35">
        <f t="shared" si="1"/>
        <v>1375.6746406999998</v>
      </c>
      <c r="Q27" s="140"/>
      <c r="R27" s="28">
        <f t="shared" si="2"/>
        <v>1</v>
      </c>
      <c r="S27" s="33">
        <f t="shared" si="3"/>
        <v>1</v>
      </c>
      <c r="T27" s="140"/>
      <c r="U27" s="39">
        <f t="shared" si="4"/>
        <v>8.6000893769089926E-2</v>
      </c>
      <c r="V27" s="33">
        <f t="shared" si="5"/>
        <v>4.000000032165235E-3</v>
      </c>
      <c r="W27" s="140"/>
      <c r="X27" s="82">
        <f t="shared" si="13"/>
        <v>7725</v>
      </c>
      <c r="Y27" s="41">
        <f t="shared" si="6"/>
        <v>12946546.743263958</v>
      </c>
      <c r="Z27" s="41">
        <f t="shared" si="7"/>
        <v>272664.33512626594</v>
      </c>
      <c r="AA27" s="41">
        <f t="shared" si="8"/>
        <v>13430.954705909509</v>
      </c>
      <c r="AB27" s="42">
        <f t="shared" si="9"/>
        <v>8786.4819189330046</v>
      </c>
      <c r="AD27" s="40">
        <f t="shared" si="10"/>
        <v>13249153.515015066</v>
      </c>
      <c r="AE27" s="119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2"/>
        <v>13105.07</v>
      </c>
      <c r="P28" s="35">
        <f t="shared" si="1"/>
        <v>1381.8989477999999</v>
      </c>
      <c r="Q28" s="140"/>
      <c r="R28" s="28">
        <f t="shared" si="2"/>
        <v>1</v>
      </c>
      <c r="S28" s="33">
        <f t="shared" si="3"/>
        <v>1</v>
      </c>
      <c r="T28" s="140"/>
      <c r="U28" s="39">
        <f t="shared" si="4"/>
        <v>8.6000910358328991E-2</v>
      </c>
      <c r="V28" s="33">
        <f t="shared" si="5"/>
        <v>4.0000000327513304E-3</v>
      </c>
      <c r="W28" s="140"/>
      <c r="X28" s="82">
        <f t="shared" si="13"/>
        <v>7725</v>
      </c>
      <c r="Y28" s="41">
        <f t="shared" si="6"/>
        <v>13006207.436584249</v>
      </c>
      <c r="Z28" s="41">
        <f t="shared" si="7"/>
        <v>273920.34819136403</v>
      </c>
      <c r="AA28" s="41">
        <f t="shared" si="8"/>
        <v>13112.207924103595</v>
      </c>
      <c r="AB28" s="42">
        <f t="shared" si="9"/>
        <v>8826.6589008394349</v>
      </c>
      <c r="AD28" s="40">
        <f t="shared" si="10"/>
        <v>13309791.651600556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1388.1232548999999</v>
      </c>
      <c r="Q29" s="140"/>
      <c r="R29" s="28">
        <f t="shared" si="2"/>
        <v>1</v>
      </c>
      <c r="S29" s="33">
        <f t="shared" si="3"/>
        <v>1</v>
      </c>
      <c r="T29" s="140"/>
      <c r="U29" s="39">
        <f t="shared" si="4"/>
        <v>8.6000927177437986E-2</v>
      </c>
      <c r="V29" s="33">
        <f t="shared" si="5"/>
        <v>4.0000000333453994E-3</v>
      </c>
      <c r="W29" s="140"/>
      <c r="X29" s="82">
        <f t="shared" si="13"/>
        <v>7725</v>
      </c>
      <c r="Y29" s="41">
        <f t="shared" si="6"/>
        <v>13065868.18766802</v>
      </c>
      <c r="Z29" s="41">
        <f t="shared" si="7"/>
        <v>275176.361256462</v>
      </c>
      <c r="AA29" s="41">
        <f t="shared" si="8"/>
        <v>12789.969026863795</v>
      </c>
      <c r="AB29" s="42">
        <f t="shared" si="9"/>
        <v>8866.8358827458633</v>
      </c>
      <c r="AD29" s="40">
        <f t="shared" si="10"/>
        <v>13370426.353834091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2"/>
        <v>13225.3</v>
      </c>
      <c r="P30" s="35">
        <f t="shared" si="1"/>
        <v>1394.3475619999999</v>
      </c>
      <c r="Q30" s="140"/>
      <c r="R30" s="28">
        <f t="shared" si="2"/>
        <v>1</v>
      </c>
      <c r="S30" s="33">
        <f t="shared" si="3"/>
        <v>1</v>
      </c>
      <c r="T30" s="140"/>
      <c r="U30" s="39">
        <f t="shared" si="4"/>
        <v>8.6000944228530635E-2</v>
      </c>
      <c r="V30" s="33">
        <f t="shared" si="5"/>
        <v>4.0000000339475133E-3</v>
      </c>
      <c r="W30" s="140"/>
      <c r="X30" s="82">
        <f t="shared" si="13"/>
        <v>7725</v>
      </c>
      <c r="Y30" s="41">
        <f t="shared" si="6"/>
        <v>13125528.997313831</v>
      </c>
      <c r="Z30" s="41">
        <f t="shared" si="7"/>
        <v>276432.37432155997</v>
      </c>
      <c r="AA30" s="41">
        <f t="shared" si="8"/>
        <v>12464.238014190099</v>
      </c>
      <c r="AB30" s="42">
        <f t="shared" si="9"/>
        <v>8907.0128646522899</v>
      </c>
      <c r="AD30" s="40">
        <f t="shared" si="10"/>
        <v>13431057.622514233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1400.5718691</v>
      </c>
      <c r="Q31" s="140"/>
      <c r="R31" s="28">
        <f t="shared" si="2"/>
        <v>1</v>
      </c>
      <c r="S31" s="33">
        <f t="shared" si="3"/>
        <v>1</v>
      </c>
      <c r="T31" s="140"/>
      <c r="U31" s="39">
        <f t="shared" si="4"/>
        <v>8.6000961513730337E-2</v>
      </c>
      <c r="V31" s="33">
        <f t="shared" si="5"/>
        <v>4.0000000345577448E-3</v>
      </c>
      <c r="W31" s="140"/>
      <c r="X31" s="82">
        <f t="shared" si="13"/>
        <v>7725</v>
      </c>
      <c r="Y31" s="41">
        <f t="shared" si="6"/>
        <v>13185189.866327561</v>
      </c>
      <c r="Z31" s="41">
        <f t="shared" si="7"/>
        <v>277688.387386658</v>
      </c>
      <c r="AA31" s="41">
        <f t="shared" si="8"/>
        <v>12135.014886082519</v>
      </c>
      <c r="AB31" s="42">
        <f t="shared" si="9"/>
        <v>8947.1898465587201</v>
      </c>
      <c r="AD31" s="40">
        <f t="shared" si="10"/>
        <v>13491685.45844686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2"/>
        <v>13345.53</v>
      </c>
      <c r="P32" s="35">
        <f t="shared" si="1"/>
        <v>1406.7961762</v>
      </c>
      <c r="Q32" s="140"/>
      <c r="R32" s="28">
        <f t="shared" si="2"/>
        <v>1</v>
      </c>
      <c r="S32" s="33">
        <f t="shared" si="3"/>
        <v>1</v>
      </c>
      <c r="T32" s="140"/>
      <c r="U32" s="39">
        <f t="shared" si="4"/>
        <v>8.6000979035170164E-2</v>
      </c>
      <c r="V32" s="33">
        <f t="shared" si="5"/>
        <v>4.0000000351761676E-3</v>
      </c>
      <c r="W32" s="140"/>
      <c r="X32" s="82">
        <f t="shared" si="13"/>
        <v>7725</v>
      </c>
      <c r="Y32" s="41">
        <f t="shared" si="6"/>
        <v>13244850.795522457</v>
      </c>
      <c r="Z32" s="41">
        <f t="shared" si="7"/>
        <v>278944.40045175602</v>
      </c>
      <c r="AA32" s="41">
        <f t="shared" si="8"/>
        <v>11802.299642541051</v>
      </c>
      <c r="AB32" s="42">
        <f t="shared" si="9"/>
        <v>8987.3668284651485</v>
      </c>
      <c r="AD32" s="40">
        <f t="shared" si="10"/>
        <v>13552309.862445218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2"/>
        <v>13405.645</v>
      </c>
      <c r="P33" s="35">
        <f t="shared" si="1"/>
        <v>1413.0204833</v>
      </c>
      <c r="Q33" s="140"/>
      <c r="R33" s="28">
        <f t="shared" si="2"/>
        <v>1</v>
      </c>
      <c r="S33" s="33">
        <f t="shared" si="3"/>
        <v>1</v>
      </c>
      <c r="T33" s="140"/>
      <c r="U33" s="39">
        <f t="shared" si="4"/>
        <v>8.6000996794992873E-2</v>
      </c>
      <c r="V33" s="33">
        <f t="shared" si="5"/>
        <v>4.000000035802853E-3</v>
      </c>
      <c r="W33" s="140"/>
      <c r="X33" s="82">
        <f t="shared" si="13"/>
        <v>7725</v>
      </c>
      <c r="Y33" s="41">
        <f t="shared" si="6"/>
        <v>13304511.785719147</v>
      </c>
      <c r="Z33" s="41">
        <f t="shared" si="7"/>
        <v>280200.41351685399</v>
      </c>
      <c r="AA33" s="41">
        <f t="shared" si="8"/>
        <v>11466.092283565689</v>
      </c>
      <c r="AB33" s="42">
        <f t="shared" si="9"/>
        <v>9027.5438103715751</v>
      </c>
      <c r="AD33" s="40">
        <f t="shared" si="10"/>
        <v>13612930.835329939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2"/>
        <v>13465.76</v>
      </c>
      <c r="P34" s="35">
        <f t="shared" si="1"/>
        <v>1419.2447903999998</v>
      </c>
      <c r="Q34" s="140"/>
      <c r="R34" s="28">
        <f t="shared" si="2"/>
        <v>1</v>
      </c>
      <c r="S34" s="33">
        <f t="shared" si="3"/>
        <v>1</v>
      </c>
      <c r="T34" s="140"/>
      <c r="U34" s="39">
        <f t="shared" si="4"/>
        <v>8.6001014795350883E-2</v>
      </c>
      <c r="V34" s="33">
        <f t="shared" si="5"/>
        <v>4.0000000364378754E-3</v>
      </c>
      <c r="W34" s="140"/>
      <c r="X34" s="82">
        <f t="shared" si="13"/>
        <v>7725</v>
      </c>
      <c r="Y34" s="41">
        <f t="shared" si="6"/>
        <v>13364172.837745696</v>
      </c>
      <c r="Z34" s="41">
        <f t="shared" si="7"/>
        <v>281456.42658195196</v>
      </c>
      <c r="AA34" s="41">
        <f t="shared" si="8"/>
        <v>11126.392809156436</v>
      </c>
      <c r="AB34" s="42">
        <f t="shared" si="9"/>
        <v>9067.7207922780035</v>
      </c>
      <c r="AD34" s="40">
        <f t="shared" si="10"/>
        <v>13673548.377929084</v>
      </c>
      <c r="AE34" s="119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2"/>
        <v>13525.875</v>
      </c>
      <c r="P35" s="35">
        <f t="shared" si="1"/>
        <v>1425.4690974999999</v>
      </c>
      <c r="Q35" s="140"/>
      <c r="R35" s="28">
        <f t="shared" si="2"/>
        <v>1</v>
      </c>
      <c r="S35" s="33">
        <f t="shared" si="3"/>
        <v>1</v>
      </c>
      <c r="T35" s="140"/>
      <c r="U35" s="39">
        <f t="shared" si="4"/>
        <v>8.6001033038406283E-2</v>
      </c>
      <c r="V35" s="33">
        <f t="shared" si="5"/>
        <v>4.0000000370813069E-3</v>
      </c>
      <c r="W35" s="140"/>
      <c r="X35" s="82">
        <f t="shared" si="13"/>
        <v>7725</v>
      </c>
      <c r="Y35" s="41">
        <f t="shared" si="6"/>
        <v>13423833.95243763</v>
      </c>
      <c r="Z35" s="41">
        <f t="shared" si="7"/>
        <v>282712.43964704999</v>
      </c>
      <c r="AA35" s="41">
        <f t="shared" si="8"/>
        <v>10783.201219313296</v>
      </c>
      <c r="AB35" s="42">
        <f t="shared" si="9"/>
        <v>9107.8977741844319</v>
      </c>
      <c r="AD35" s="40">
        <f t="shared" si="10"/>
        <v>13734162.491078177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2"/>
        <v>13585.99</v>
      </c>
      <c r="P36" s="35">
        <f t="shared" si="1"/>
        <v>1431.6934045999999</v>
      </c>
      <c r="Q36" s="140"/>
      <c r="R36" s="28">
        <f t="shared" si="2"/>
        <v>1</v>
      </c>
      <c r="S36" s="33">
        <f t="shared" si="3"/>
        <v>1</v>
      </c>
      <c r="T36" s="140"/>
      <c r="U36" s="39">
        <f t="shared" si="4"/>
        <v>8.6001051526330863E-2</v>
      </c>
      <c r="V36" s="33">
        <f t="shared" si="5"/>
        <v>4.0000000377332229E-3</v>
      </c>
      <c r="W36" s="140"/>
      <c r="X36" s="82">
        <f t="shared" si="13"/>
        <v>7725</v>
      </c>
      <c r="Y36" s="41">
        <f t="shared" si="6"/>
        <v>13483495.130637962</v>
      </c>
      <c r="Z36" s="41">
        <f t="shared" si="7"/>
        <v>283968.45271214796</v>
      </c>
      <c r="AA36" s="41">
        <f t="shared" si="8"/>
        <v>10436.517514036268</v>
      </c>
      <c r="AB36" s="42">
        <f t="shared" si="9"/>
        <v>9148.0747560908603</v>
      </c>
      <c r="AD36" s="40">
        <f t="shared" si="10"/>
        <v>13794773.175620239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2"/>
        <v>13646.105</v>
      </c>
      <c r="P37" s="35">
        <f t="shared" si="1"/>
        <v>1437.9177116999999</v>
      </c>
      <c r="Q37" s="140"/>
      <c r="R37" s="28">
        <f t="shared" si="2"/>
        <v>1</v>
      </c>
      <c r="S37" s="33">
        <f t="shared" si="3"/>
        <v>1</v>
      </c>
      <c r="T37" s="140"/>
      <c r="U37" s="39">
        <f t="shared" si="4"/>
        <v>8.6001070261306045E-2</v>
      </c>
      <c r="V37" s="33">
        <f t="shared" si="5"/>
        <v>4.0000000383936972E-3</v>
      </c>
      <c r="W37" s="140"/>
      <c r="X37" s="82">
        <f t="shared" si="13"/>
        <v>7725</v>
      </c>
      <c r="Y37" s="41">
        <f t="shared" si="6"/>
        <v>13543156.37319723</v>
      </c>
      <c r="Z37" s="41">
        <f t="shared" si="7"/>
        <v>285224.46577724599</v>
      </c>
      <c r="AA37" s="41">
        <f t="shared" si="8"/>
        <v>10086.341693325347</v>
      </c>
      <c r="AB37" s="42">
        <f t="shared" si="9"/>
        <v>9188.2517379972887</v>
      </c>
      <c r="AD37" s="40">
        <f t="shared" si="10"/>
        <v>13855380.432405798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1444.1420188</v>
      </c>
      <c r="Q38" s="140"/>
      <c r="R38" s="28">
        <f t="shared" si="2"/>
        <v>1</v>
      </c>
      <c r="S38" s="33">
        <f t="shared" si="3"/>
        <v>1</v>
      </c>
      <c r="T38" s="140"/>
      <c r="U38" s="39">
        <f t="shared" si="4"/>
        <v>8.6001089245522966E-2</v>
      </c>
      <c r="V38" s="33">
        <f t="shared" si="5"/>
        <v>4.0000000390628043E-3</v>
      </c>
      <c r="W38" s="140"/>
      <c r="X38" s="82">
        <f t="shared" si="13"/>
        <v>7725</v>
      </c>
      <c r="Y38" s="41">
        <f t="shared" si="6"/>
        <v>13602817.680973541</v>
      </c>
      <c r="Z38" s="41">
        <f t="shared" si="7"/>
        <v>286480.47884234408</v>
      </c>
      <c r="AA38" s="41">
        <f t="shared" si="8"/>
        <v>9732.6737571805388</v>
      </c>
      <c r="AB38" s="42">
        <f t="shared" si="9"/>
        <v>9228.4287199037171</v>
      </c>
      <c r="AD38" s="40">
        <f t="shared" si="10"/>
        <v>13915984.26229297</v>
      </c>
      <c r="AE38" s="119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1450.3663258999998</v>
      </c>
      <c r="Q39" s="140"/>
      <c r="R39" s="28">
        <f t="shared" si="2"/>
        <v>1</v>
      </c>
      <c r="S39" s="33">
        <f t="shared" si="3"/>
        <v>1</v>
      </c>
      <c r="T39" s="140"/>
      <c r="U39" s="39">
        <f t="shared" si="4"/>
        <v>8.600110848118242E-2</v>
      </c>
      <c r="V39" s="33">
        <f t="shared" si="5"/>
        <v>4.0000000397406197E-3</v>
      </c>
      <c r="W39" s="140"/>
      <c r="X39" s="82">
        <f t="shared" si="13"/>
        <v>7725</v>
      </c>
      <c r="Y39" s="41">
        <f t="shared" si="6"/>
        <v>13662479.054832591</v>
      </c>
      <c r="Z39" s="41">
        <f t="shared" si="7"/>
        <v>287736.49190744199</v>
      </c>
      <c r="AA39" s="41">
        <f t="shared" si="8"/>
        <v>9375.5137056018375</v>
      </c>
      <c r="AB39" s="42">
        <f t="shared" si="9"/>
        <v>9268.6057018101419</v>
      </c>
      <c r="AD39" s="40">
        <f t="shared" si="10"/>
        <v>13976584.666147444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2"/>
        <v>13826.45</v>
      </c>
      <c r="P40" s="35">
        <f t="shared" si="1"/>
        <v>1456.590633</v>
      </c>
      <c r="Q40" s="140"/>
      <c r="R40" s="28">
        <f t="shared" si="2"/>
        <v>1</v>
      </c>
      <c r="S40" s="33">
        <f t="shared" si="3"/>
        <v>1</v>
      </c>
      <c r="T40" s="140"/>
      <c r="U40" s="39">
        <f t="shared" si="4"/>
        <v>8.6001127970494848E-2</v>
      </c>
      <c r="V40" s="33">
        <f t="shared" si="5"/>
        <v>4.0000000404272181E-3</v>
      </c>
      <c r="W40" s="140"/>
      <c r="X40" s="82">
        <f t="shared" si="13"/>
        <v>7725</v>
      </c>
      <c r="Y40" s="41">
        <f t="shared" si="6"/>
        <v>13722140.495647695</v>
      </c>
      <c r="Z40" s="41">
        <f t="shared" si="7"/>
        <v>288992.50497253996</v>
      </c>
      <c r="AA40" s="41">
        <f t="shared" si="8"/>
        <v>9014.8615385892481</v>
      </c>
      <c r="AB40" s="42">
        <f t="shared" si="9"/>
        <v>9308.7826837165721</v>
      </c>
      <c r="AD40" s="40">
        <f t="shared" si="10"/>
        <v>14037181.644842541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1462.8149401000001</v>
      </c>
      <c r="Q41" s="140"/>
      <c r="R41" s="28">
        <f t="shared" si="2"/>
        <v>1</v>
      </c>
      <c r="S41" s="33">
        <f t="shared" si="3"/>
        <v>1</v>
      </c>
      <c r="T41" s="140"/>
      <c r="U41" s="39">
        <f t="shared" si="4"/>
        <v>8.6001147715680418E-2</v>
      </c>
      <c r="V41" s="33">
        <f t="shared" si="5"/>
        <v>4.0000000411226739E-3</v>
      </c>
      <c r="W41" s="140"/>
      <c r="X41" s="82">
        <f t="shared" si="13"/>
        <v>7725</v>
      </c>
      <c r="Y41" s="41">
        <f t="shared" si="6"/>
        <v>13781802.004299849</v>
      </c>
      <c r="Z41" s="41">
        <f t="shared" si="7"/>
        <v>290248.51803763804</v>
      </c>
      <c r="AA41" s="41">
        <f t="shared" si="8"/>
        <v>8650.7172561427706</v>
      </c>
      <c r="AB41" s="42">
        <f t="shared" si="9"/>
        <v>9348.9596656230024</v>
      </c>
      <c r="AD41" s="40">
        <f t="shared" si="10"/>
        <v>14097775.199259253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2"/>
        <v>13946.68</v>
      </c>
      <c r="P42" s="35">
        <f t="shared" si="1"/>
        <v>1469.0392471999999</v>
      </c>
      <c r="Q42" s="140"/>
      <c r="R42" s="28">
        <f t="shared" si="2"/>
        <v>1</v>
      </c>
      <c r="S42" s="33">
        <f t="shared" si="3"/>
        <v>1</v>
      </c>
      <c r="T42" s="140"/>
      <c r="U42" s="39">
        <f t="shared" si="4"/>
        <v>8.6001167718968929E-2</v>
      </c>
      <c r="V42" s="33">
        <f t="shared" si="5"/>
        <v>4.0000000418270653E-3</v>
      </c>
      <c r="W42" s="140"/>
      <c r="X42" s="82">
        <f t="shared" si="13"/>
        <v>7725</v>
      </c>
      <c r="Y42" s="41">
        <f t="shared" si="6"/>
        <v>13841463.581677727</v>
      </c>
      <c r="Z42" s="41">
        <f t="shared" si="7"/>
        <v>291504.53110273601</v>
      </c>
      <c r="AA42" s="41">
        <f t="shared" si="8"/>
        <v>8283.0808582624013</v>
      </c>
      <c r="AB42" s="42">
        <f t="shared" si="9"/>
        <v>9389.1366475294271</v>
      </c>
      <c r="AD42" s="40">
        <f t="shared" si="10"/>
        <v>14158365.330286255</v>
      </c>
      <c r="AE42" s="119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2"/>
        <v>14006.795</v>
      </c>
      <c r="P43" s="35">
        <f t="shared" si="1"/>
        <v>1475.2635542999999</v>
      </c>
      <c r="Q43" s="140"/>
      <c r="R43" s="28">
        <f t="shared" si="2"/>
        <v>1</v>
      </c>
      <c r="S43" s="33">
        <f t="shared" si="3"/>
        <v>1</v>
      </c>
      <c r="T43" s="140"/>
      <c r="U43" s="39">
        <f t="shared" si="4"/>
        <v>8.6001187982599869E-2</v>
      </c>
      <c r="V43" s="33">
        <f t="shared" si="5"/>
        <v>4.0000000425404669E-3</v>
      </c>
      <c r="W43" s="140"/>
      <c r="X43" s="82">
        <f t="shared" si="13"/>
        <v>7725</v>
      </c>
      <c r="Y43" s="41">
        <f t="shared" si="6"/>
        <v>13901125.228677727</v>
      </c>
      <c r="Z43" s="41">
        <f t="shared" si="7"/>
        <v>292760.54416783398</v>
      </c>
      <c r="AA43" s="41">
        <f t="shared" si="8"/>
        <v>7911.9523449481449</v>
      </c>
      <c r="AB43" s="42">
        <f t="shared" si="9"/>
        <v>9429.3136294358574</v>
      </c>
      <c r="AD43" s="40">
        <f t="shared" si="10"/>
        <v>14218952.038819944</v>
      </c>
      <c r="AE43" s="119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2"/>
        <v>14066.91</v>
      </c>
      <c r="P44" s="35">
        <f t="shared" si="1"/>
        <v>1481.4878613999999</v>
      </c>
      <c r="Q44" s="140"/>
      <c r="R44" s="28">
        <f t="shared" si="2"/>
        <v>1</v>
      </c>
      <c r="S44" s="33">
        <f t="shared" si="3"/>
        <v>1</v>
      </c>
      <c r="T44" s="140"/>
      <c r="U44" s="39">
        <f t="shared" si="4"/>
        <v>8.6001208508822397E-2</v>
      </c>
      <c r="V44" s="33">
        <f t="shared" si="5"/>
        <v>4.0000000432629558E-3</v>
      </c>
      <c r="W44" s="140"/>
      <c r="X44" s="82">
        <f t="shared" si="13"/>
        <v>7725</v>
      </c>
      <c r="Y44" s="41">
        <f t="shared" si="6"/>
        <v>13960786.946204027</v>
      </c>
      <c r="Z44" s="41">
        <f t="shared" si="7"/>
        <v>294016.55723293201</v>
      </c>
      <c r="AA44" s="41">
        <f t="shared" si="8"/>
        <v>7537.3317161999994</v>
      </c>
      <c r="AB44" s="42">
        <f t="shared" si="9"/>
        <v>9469.4906113422858</v>
      </c>
      <c r="AD44" s="40">
        <f t="shared" si="10"/>
        <v>14279535.325764501</v>
      </c>
      <c r="AE44" s="119"/>
      <c r="AF44" s="84" t="s">
        <v>44</v>
      </c>
      <c r="AG44" s="85"/>
      <c r="AH44" s="86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2"/>
        <v>14127.025</v>
      </c>
      <c r="P45" s="35">
        <f t="shared" si="1"/>
        <v>1487.7121685</v>
      </c>
      <c r="Q45" s="140"/>
      <c r="R45" s="28">
        <f t="shared" si="2"/>
        <v>1</v>
      </c>
      <c r="S45" s="33">
        <f t="shared" si="3"/>
        <v>1</v>
      </c>
      <c r="T45" s="140"/>
      <c r="U45" s="39">
        <f t="shared" si="4"/>
        <v>8.6001229299895357E-2</v>
      </c>
      <c r="V45" s="33">
        <f t="shared" si="5"/>
        <v>4.0000000439946093E-3</v>
      </c>
      <c r="W45" s="140"/>
      <c r="X45" s="82">
        <f t="shared" si="13"/>
        <v>7725</v>
      </c>
      <c r="Y45" s="41">
        <f t="shared" si="6"/>
        <v>14020448.73516858</v>
      </c>
      <c r="Z45" s="41">
        <f t="shared" si="7"/>
        <v>295272.57029802998</v>
      </c>
      <c r="AA45" s="41">
        <f t="shared" si="8"/>
        <v>7159.2189720179631</v>
      </c>
      <c r="AB45" s="42">
        <f t="shared" si="9"/>
        <v>9509.6675932487142</v>
      </c>
      <c r="AD45" s="40">
        <f t="shared" si="10"/>
        <v>14340115.192031875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2"/>
        <v>14187.14</v>
      </c>
      <c r="P46" s="35">
        <f t="shared" si="1"/>
        <v>1493.9364755999998</v>
      </c>
      <c r="Q46" s="140"/>
      <c r="R46" s="28">
        <f t="shared" si="2"/>
        <v>1</v>
      </c>
      <c r="S46" s="33">
        <f t="shared" si="3"/>
        <v>1</v>
      </c>
      <c r="T46" s="140"/>
      <c r="U46" s="39">
        <f t="shared" si="4"/>
        <v>8.6001250358087256E-2</v>
      </c>
      <c r="V46" s="33">
        <f t="shared" si="5"/>
        <v>4.0000000447355036E-3</v>
      </c>
      <c r="W46" s="140"/>
      <c r="X46" s="82">
        <f t="shared" si="13"/>
        <v>7725</v>
      </c>
      <c r="Y46" s="41">
        <f t="shared" si="6"/>
        <v>14080110.59649118</v>
      </c>
      <c r="Z46" s="41">
        <f t="shared" si="7"/>
        <v>296528.58336312801</v>
      </c>
      <c r="AA46" s="41">
        <f t="shared" si="8"/>
        <v>6777.614112402036</v>
      </c>
      <c r="AB46" s="42">
        <f t="shared" si="9"/>
        <v>9549.8445751551408</v>
      </c>
      <c r="AD46" s="40">
        <f t="shared" si="10"/>
        <v>14400691.638541866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1500.1607827</v>
      </c>
      <c r="Q47" s="140"/>
      <c r="R47" s="28">
        <f t="shared" si="2"/>
        <v>1</v>
      </c>
      <c r="S47" s="33">
        <f t="shared" si="3"/>
        <v>1</v>
      </c>
      <c r="T47" s="140"/>
      <c r="U47" s="39">
        <f t="shared" si="4"/>
        <v>8.600127168567627E-2</v>
      </c>
      <c r="V47" s="33">
        <f t="shared" si="5"/>
        <v>4.000000045485716E-3</v>
      </c>
      <c r="W47" s="140"/>
      <c r="X47" s="82">
        <f t="shared" si="13"/>
        <v>7725</v>
      </c>
      <c r="Y47" s="41">
        <f t="shared" si="6"/>
        <v>14139772.531099474</v>
      </c>
      <c r="Z47" s="41">
        <f t="shared" si="7"/>
        <v>297784.59642822598</v>
      </c>
      <c r="AA47" s="41">
        <f t="shared" si="8"/>
        <v>6392.5171373522198</v>
      </c>
      <c r="AB47" s="42">
        <f t="shared" si="9"/>
        <v>9590.021557061571</v>
      </c>
      <c r="AD47" s="40">
        <f t="shared" ref="AD47:AD54" si="14">SUM(X47:AB47)</f>
        <v>14461264.666222114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2"/>
        <v>14307.369999999999</v>
      </c>
      <c r="P48" s="35">
        <f t="shared" si="1"/>
        <v>1506.3850897999998</v>
      </c>
      <c r="Q48" s="140"/>
      <c r="R48" s="28">
        <f t="shared" si="2"/>
        <v>1</v>
      </c>
      <c r="S48" s="33">
        <f t="shared" si="3"/>
        <v>1</v>
      </c>
      <c r="T48" s="140"/>
      <c r="U48" s="39">
        <f t="shared" si="4"/>
        <v>8.6001293284950264E-2</v>
      </c>
      <c r="V48" s="33">
        <f t="shared" si="5"/>
        <v>4.0000000462453254E-3</v>
      </c>
      <c r="W48" s="140"/>
      <c r="X48" s="82">
        <f t="shared" si="13"/>
        <v>7725</v>
      </c>
      <c r="Y48" s="41">
        <f t="shared" si="6"/>
        <v>14199434.53992901</v>
      </c>
      <c r="Z48" s="41">
        <f t="shared" si="7"/>
        <v>299040.60949332395</v>
      </c>
      <c r="AA48" s="41">
        <f t="shared" si="8"/>
        <v>6224.8505396</v>
      </c>
      <c r="AB48" s="42">
        <f t="shared" si="9"/>
        <v>9630.1985389679976</v>
      </c>
      <c r="AD48" s="40">
        <f t="shared" si="14"/>
        <v>14522055.198500903</v>
      </c>
      <c r="AE48" s="119"/>
      <c r="AF48" s="84" t="s">
        <v>45</v>
      </c>
      <c r="AG48" s="85"/>
      <c r="AH48" s="86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2"/>
        <v>14367.485000000001</v>
      </c>
      <c r="P49" s="35">
        <f t="shared" si="1"/>
        <v>1512.6093968999999</v>
      </c>
      <c r="Q49" s="140"/>
      <c r="R49" s="28">
        <f t="shared" si="2"/>
        <v>1</v>
      </c>
      <c r="S49" s="33">
        <f t="shared" si="3"/>
        <v>1</v>
      </c>
      <c r="T49" s="140"/>
      <c r="U49" s="39">
        <f t="shared" si="4"/>
        <v>8.6001315158206762E-2</v>
      </c>
      <c r="V49" s="33">
        <f t="shared" si="5"/>
        <v>4.0000000470144081E-3</v>
      </c>
      <c r="W49" s="140"/>
      <c r="X49" s="82">
        <f t="shared" si="13"/>
        <v>7725</v>
      </c>
      <c r="Y49" s="41">
        <f t="shared" si="6"/>
        <v>14259096.623923255</v>
      </c>
      <c r="Z49" s="41">
        <f t="shared" si="7"/>
        <v>300296.62255842204</v>
      </c>
      <c r="AA49" s="41">
        <f t="shared" si="8"/>
        <v>6251.0053738000006</v>
      </c>
      <c r="AB49" s="42">
        <f t="shared" si="9"/>
        <v>9670.375520874426</v>
      </c>
      <c r="AD49" s="40">
        <f t="shared" si="14"/>
        <v>14583039.627376352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2"/>
        <v>14427.6</v>
      </c>
      <c r="P50" s="35">
        <f t="shared" si="1"/>
        <v>1518.8337039999999</v>
      </c>
      <c r="Q50" s="140"/>
      <c r="R50" s="28">
        <f t="shared" si="2"/>
        <v>1</v>
      </c>
      <c r="S50" s="33">
        <f t="shared" si="3"/>
        <v>1</v>
      </c>
      <c r="T50" s="140"/>
      <c r="U50" s="39">
        <f t="shared" si="4"/>
        <v>8.6001337307752973E-2</v>
      </c>
      <c r="V50" s="33">
        <f t="shared" si="5"/>
        <v>4.0000000477930456E-3</v>
      </c>
      <c r="W50" s="140"/>
      <c r="X50" s="82">
        <f t="shared" si="13"/>
        <v>7725</v>
      </c>
      <c r="Y50" s="41">
        <f t="shared" si="6"/>
        <v>14318758.784033656</v>
      </c>
      <c r="Z50" s="41">
        <f t="shared" si="7"/>
        <v>301552.63562352001</v>
      </c>
      <c r="AA50" s="41">
        <f t="shared" si="8"/>
        <v>6277.1602080000011</v>
      </c>
      <c r="AB50" s="42">
        <f t="shared" si="9"/>
        <v>9710.5525027808544</v>
      </c>
      <c r="AD50" s="40">
        <f t="shared" si="14"/>
        <v>14644024.132367957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2"/>
        <v>14487.715</v>
      </c>
      <c r="P51" s="35">
        <f t="shared" si="1"/>
        <v>1525.0580110999999</v>
      </c>
      <c r="Q51" s="140"/>
      <c r="R51" s="28">
        <f t="shared" si="2"/>
        <v>1</v>
      </c>
      <c r="S51" s="33">
        <f t="shared" si="3"/>
        <v>1</v>
      </c>
      <c r="T51" s="140"/>
      <c r="U51" s="39">
        <f t="shared" si="4"/>
        <v>8.6001359735905766E-2</v>
      </c>
      <c r="V51" s="33">
        <f t="shared" si="5"/>
        <v>4.0000000485813144E-3</v>
      </c>
      <c r="W51" s="140"/>
      <c r="X51" s="82">
        <f t="shared" si="13"/>
        <v>7725</v>
      </c>
      <c r="Y51" s="41">
        <f t="shared" si="6"/>
        <v>14378421.021219632</v>
      </c>
      <c r="Z51" s="41">
        <f t="shared" si="7"/>
        <v>302808.64868861798</v>
      </c>
      <c r="AA51" s="41">
        <f t="shared" si="8"/>
        <v>6303.3150421999999</v>
      </c>
      <c r="AB51" s="42">
        <f t="shared" si="9"/>
        <v>9750.7294846872828</v>
      </c>
      <c r="AD51" s="40">
        <f t="shared" si="14"/>
        <v>14705008.714435136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2"/>
        <v>14547.83</v>
      </c>
      <c r="P52" s="35">
        <f t="shared" si="1"/>
        <v>1531.2823182</v>
      </c>
      <c r="Q52" s="140"/>
      <c r="R52" s="28">
        <f t="shared" si="2"/>
        <v>1</v>
      </c>
      <c r="S52" s="33">
        <f t="shared" si="3"/>
        <v>1</v>
      </c>
      <c r="T52" s="140"/>
      <c r="U52" s="39">
        <f t="shared" si="4"/>
        <v>8.6001382444991711E-2</v>
      </c>
      <c r="V52" s="33">
        <f t="shared" si="5"/>
        <v>4.0000000493792933E-3</v>
      </c>
      <c r="W52" s="140"/>
      <c r="X52" s="82">
        <f t="shared" si="13"/>
        <v>7725</v>
      </c>
      <c r="Y52" s="41">
        <f t="shared" si="6"/>
        <v>14438083.336448651</v>
      </c>
      <c r="Z52" s="41">
        <f t="shared" si="7"/>
        <v>304064.66175371595</v>
      </c>
      <c r="AA52" s="41">
        <f t="shared" si="8"/>
        <v>6329.4698763999995</v>
      </c>
      <c r="AB52" s="42">
        <f t="shared" si="9"/>
        <v>9790.9064665937094</v>
      </c>
      <c r="AD52" s="40">
        <f t="shared" si="14"/>
        <v>14765993.37454536</v>
      </c>
      <c r="AE52" s="119"/>
      <c r="AF52" s="84" t="s">
        <v>46</v>
      </c>
      <c r="AG52" s="85"/>
      <c r="AH52" s="86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2"/>
        <v>14607.945</v>
      </c>
      <c r="P53" s="35">
        <f t="shared" si="1"/>
        <v>1537.5066252999998</v>
      </c>
      <c r="Q53" s="140"/>
      <c r="R53" s="28">
        <f t="shared" si="2"/>
        <v>1</v>
      </c>
      <c r="S53" s="33">
        <f t="shared" si="3"/>
        <v>1</v>
      </c>
      <c r="T53" s="140"/>
      <c r="U53" s="39">
        <f t="shared" si="4"/>
        <v>8.6001405437347009E-2</v>
      </c>
      <c r="V53" s="33">
        <f t="shared" si="5"/>
        <v>4.0000000501870638E-3</v>
      </c>
      <c r="W53" s="140"/>
      <c r="X53" s="82">
        <f t="shared" si="13"/>
        <v>7725</v>
      </c>
      <c r="Y53" s="41">
        <f t="shared" si="6"/>
        <v>14497745.730696226</v>
      </c>
      <c r="Z53" s="41">
        <f t="shared" si="7"/>
        <v>305320.67481881403</v>
      </c>
      <c r="AA53" s="41">
        <f t="shared" si="8"/>
        <v>6355.6247106000001</v>
      </c>
      <c r="AB53" s="42">
        <f t="shared" si="9"/>
        <v>9831.0834485001378</v>
      </c>
      <c r="AD53" s="40">
        <f t="shared" si="14"/>
        <v>14826978.11367414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2"/>
        <v>14668.06</v>
      </c>
      <c r="P54" s="35">
        <f t="shared" si="1"/>
        <v>1543.7309323999998</v>
      </c>
      <c r="Q54" s="141"/>
      <c r="R54" s="28">
        <f t="shared" si="2"/>
        <v>1</v>
      </c>
      <c r="S54" s="33">
        <f t="shared" si="3"/>
        <v>1</v>
      </c>
      <c r="T54" s="141"/>
      <c r="U54" s="39">
        <f t="shared" si="4"/>
        <v>8.6001428715317574E-2</v>
      </c>
      <c r="V54" s="33">
        <f t="shared" si="5"/>
        <v>4.000000051004704E-3</v>
      </c>
      <c r="W54" s="141"/>
      <c r="X54" s="82">
        <f t="shared" si="13"/>
        <v>7725</v>
      </c>
      <c r="Y54" s="41">
        <f t="shared" si="6"/>
        <v>14557408.204945978</v>
      </c>
      <c r="Z54" s="41">
        <f t="shared" si="7"/>
        <v>306576.68788391195</v>
      </c>
      <c r="AA54" s="41">
        <f t="shared" si="8"/>
        <v>6381.7795448000006</v>
      </c>
      <c r="AB54" s="42">
        <f t="shared" si="9"/>
        <v>9871.2604304065662</v>
      </c>
      <c r="AD54" s="40">
        <f t="shared" si="14"/>
        <v>14887962.932805097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623140374.70242369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607891181.28422475</v>
      </c>
      <c r="Z56" s="66">
        <f>SUM(Z9:Z54)</f>
        <v>12802554.12028352</v>
      </c>
      <c r="AA56" s="66">
        <f>SUM(AA9:AA54)</f>
        <v>543544.49438964319</v>
      </c>
      <c r="AB56" s="71">
        <f>SUM(AB9:AB54)</f>
        <v>412494.80352554889</v>
      </c>
      <c r="AD56" s="67">
        <f>X56+Y56+Z56+AA56+AB56</f>
        <v>623140374.70242345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78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77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D9</f>
        <v>11902.77</v>
      </c>
      <c r="P9" s="35">
        <f>E9+(I9)</f>
        <v>1239.4128057999999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8.6000619508338955E-2</v>
      </c>
      <c r="V9" s="33">
        <f>($AI$7/$AG$12)*(1+0.15*(P9/$AG$10)^4)+$AH$32</f>
        <v>4.000000021192769E-3</v>
      </c>
      <c r="W9" s="140"/>
      <c r="X9" s="73">
        <f t="shared" ref="X9:X12" si="0">($AG$7*$AG$8*S9*$AG$24+$AG$15*$AG$16*R9*$AG$24)</f>
        <v>3600</v>
      </c>
      <c r="Y9" s="41">
        <f>(O9*U9*$AG$30+P9*V9*$AG$29)*365</f>
        <v>11812485.819610467</v>
      </c>
      <c r="Z9" s="41">
        <f>(O9*$AI$15*$AG$37+P9*$AI$7*$AG$36)*365</f>
        <v>248721.24688940399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7974.1039341394426</v>
      </c>
      <c r="AD9" s="40">
        <f>SUM(X9:AB9)</f>
        <v>12089930.413566267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 t="shared" ref="O10:O54" si="1">D10</f>
        <v>12023</v>
      </c>
      <c r="P10" s="35">
        <f t="shared" ref="P10:P54" si="2">E10+(I10)</f>
        <v>1251.86142</v>
      </c>
      <c r="Q10" s="140"/>
      <c r="R10" s="28">
        <f t="shared" ref="R10:R54" si="3">IF(O10&lt;$AG$18,1,2)</f>
        <v>1</v>
      </c>
      <c r="S10" s="33">
        <f t="shared" ref="S10:S54" si="4">IF(P10&lt;$AG$10,1,2)</f>
        <v>1</v>
      </c>
      <c r="T10" s="140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4.000000022057121E-3</v>
      </c>
      <c r="W10" s="140"/>
      <c r="X10" s="73">
        <f t="shared" si="0"/>
        <v>3600</v>
      </c>
      <c r="Y10" s="41">
        <f t="shared" ref="Y10:Y54" si="7">(O10*U10*$AG$30+P10*V10*$AG$29)*365</f>
        <v>11931805.339629982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12212007.30221816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>D11</f>
        <v>12143.23</v>
      </c>
      <c r="P11" s="35">
        <f t="shared" si="2"/>
        <v>1264.3100341999998</v>
      </c>
      <c r="Q11" s="140"/>
      <c r="R11" s="28">
        <f t="shared" si="3"/>
        <v>1</v>
      </c>
      <c r="S11" s="33">
        <f t="shared" si="4"/>
        <v>1</v>
      </c>
      <c r="T11" s="140"/>
      <c r="U11" s="39">
        <f t="shared" si="5"/>
        <v>8.6000671107161628E-2</v>
      </c>
      <c r="V11" s="33">
        <f t="shared" si="6"/>
        <v>4.0000000229476456E-3</v>
      </c>
      <c r="W11" s="140"/>
      <c r="X11" s="73">
        <f t="shared" si="0"/>
        <v>3600</v>
      </c>
      <c r="Y11" s="41">
        <f t="shared" si="7"/>
        <v>12051125.038072551</v>
      </c>
      <c r="Z11" s="41">
        <f t="shared" si="8"/>
        <v>253745.29914979596</v>
      </c>
      <c r="AA11" s="41">
        <f t="shared" si="9"/>
        <v>17477.465184511639</v>
      </c>
      <c r="AB11" s="42">
        <f t="shared" si="10"/>
        <v>8134.8118617651553</v>
      </c>
      <c r="AD11" s="40">
        <f t="shared" si="11"/>
        <v>12334082.614268623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"/>
        <v>12263.46</v>
      </c>
      <c r="P12" s="35">
        <f t="shared" si="2"/>
        <v>1276.7586483999999</v>
      </c>
      <c r="Q12" s="140"/>
      <c r="R12" s="28">
        <f t="shared" si="3"/>
        <v>1</v>
      </c>
      <c r="S12" s="33">
        <f t="shared" si="4"/>
        <v>1</v>
      </c>
      <c r="T12" s="140"/>
      <c r="U12" s="39">
        <f t="shared" si="5"/>
        <v>8.6000698083005228E-2</v>
      </c>
      <c r="V12" s="33">
        <f t="shared" si="6"/>
        <v>4.0000000238648685E-3</v>
      </c>
      <c r="W12" s="140"/>
      <c r="X12" s="73">
        <f t="shared" si="0"/>
        <v>3600</v>
      </c>
      <c r="Y12" s="41">
        <f t="shared" si="7"/>
        <v>12170444.920344383</v>
      </c>
      <c r="Z12" s="41">
        <f t="shared" si="8"/>
        <v>256257.32527999196</v>
      </c>
      <c r="AA12" s="41">
        <f t="shared" si="9"/>
        <v>17638.278726751319</v>
      </c>
      <c r="AB12" s="42">
        <f t="shared" si="10"/>
        <v>8215.1658255780112</v>
      </c>
      <c r="AD12" s="40">
        <f t="shared" si="11"/>
        <v>12456155.690176703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"/>
        <v>12383.69</v>
      </c>
      <c r="P13" s="35">
        <f t="shared" si="2"/>
        <v>1289.2072625999999</v>
      </c>
      <c r="Q13" s="140"/>
      <c r="R13" s="28">
        <f t="shared" si="3"/>
        <v>1</v>
      </c>
      <c r="S13" s="33">
        <f t="shared" si="4"/>
        <v>1</v>
      </c>
      <c r="T13" s="140"/>
      <c r="U13" s="39">
        <f t="shared" si="5"/>
        <v>8.6000725864032429E-2</v>
      </c>
      <c r="V13" s="33">
        <f t="shared" si="6"/>
        <v>4.0000000248093153E-3</v>
      </c>
      <c r="W13" s="140"/>
      <c r="X13" s="73">
        <f>($AG$7*$AG$8*S13*$AG$24+$AG$15*$AG$16*R13*$AG$24)</f>
        <v>3600</v>
      </c>
      <c r="Y13" s="41">
        <f t="shared" si="7"/>
        <v>12289764.991959825</v>
      </c>
      <c r="Z13" s="41">
        <f t="shared" si="8"/>
        <v>258769.35141018804</v>
      </c>
      <c r="AA13" s="41">
        <f t="shared" si="9"/>
        <v>17785.753356209741</v>
      </c>
      <c r="AB13" s="42">
        <f t="shared" si="10"/>
        <v>8295.519789390868</v>
      </c>
      <c r="AD13" s="40">
        <f t="shared" si="11"/>
        <v>12578215.616515612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"/>
        <v>12503.92</v>
      </c>
      <c r="P14" s="35">
        <f t="shared" si="2"/>
        <v>1301.6558768</v>
      </c>
      <c r="Q14" s="140"/>
      <c r="R14" s="28">
        <f t="shared" si="3"/>
        <v>1</v>
      </c>
      <c r="S14" s="33">
        <f t="shared" si="4"/>
        <v>1</v>
      </c>
      <c r="T14" s="140"/>
      <c r="U14" s="39">
        <f t="shared" si="5"/>
        <v>8.6000754466108303E-2</v>
      </c>
      <c r="V14" s="33">
        <f t="shared" si="6"/>
        <v>4.0000000257815211E-3</v>
      </c>
      <c r="W14" s="140"/>
      <c r="X14" s="73">
        <f>($AG$7*$AG$8*S14*$AG$24+$AG$15*$AG$16*R14*$AG$24)+AG26</f>
        <v>1163600</v>
      </c>
      <c r="Y14" s="41">
        <f t="shared" si="7"/>
        <v>12409085.258542392</v>
      </c>
      <c r="Z14" s="41">
        <f t="shared" si="8"/>
        <v>261281.37754038398</v>
      </c>
      <c r="AA14" s="41">
        <f t="shared" si="9"/>
        <v>17595.250568135794</v>
      </c>
      <c r="AB14" s="42">
        <f t="shared" si="10"/>
        <v>8375.8737532037248</v>
      </c>
      <c r="AD14" s="40">
        <f t="shared" si="11"/>
        <v>13859937.760404116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"/>
        <v>12624.15</v>
      </c>
      <c r="P15" s="35">
        <f t="shared" si="2"/>
        <v>1314.1044909999998</v>
      </c>
      <c r="Q15" s="140"/>
      <c r="R15" s="28">
        <f t="shared" si="3"/>
        <v>1</v>
      </c>
      <c r="S15" s="33">
        <f t="shared" si="4"/>
        <v>1</v>
      </c>
      <c r="T15" s="140"/>
      <c r="U15" s="39">
        <f t="shared" si="5"/>
        <v>8.6000783905252662E-2</v>
      </c>
      <c r="V15" s="33">
        <f t="shared" si="6"/>
        <v>4.0000000267820246E-3</v>
      </c>
      <c r="W15" s="140"/>
      <c r="X15" s="73">
        <f>($AJ$11*$AG$8*S15*$AG$25+$AJ$9*$AG$8*$AG$24*S15+$AG$15*$AG$16*R15*$AG$24)</f>
        <v>7725</v>
      </c>
      <c r="Y15" s="41">
        <f t="shared" si="7"/>
        <v>12528405.725825863</v>
      </c>
      <c r="Z15" s="41">
        <f t="shared" si="8"/>
        <v>263793.40367058001</v>
      </c>
      <c r="AA15" s="41">
        <f t="shared" si="9"/>
        <v>17397.763549194067</v>
      </c>
      <c r="AB15" s="42">
        <f t="shared" si="10"/>
        <v>8456.2277170165798</v>
      </c>
      <c r="AD15" s="40">
        <f t="shared" si="11"/>
        <v>12825778.120762652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"/>
        <v>12744.38</v>
      </c>
      <c r="P16" s="35">
        <f t="shared" si="2"/>
        <v>1326.5531051999999</v>
      </c>
      <c r="Q16" s="140"/>
      <c r="R16" s="28">
        <f t="shared" si="3"/>
        <v>1</v>
      </c>
      <c r="S16" s="33">
        <f t="shared" si="4"/>
        <v>1</v>
      </c>
      <c r="T16" s="140"/>
      <c r="U16" s="39">
        <f t="shared" si="5"/>
        <v>8.6000814197640121E-2</v>
      </c>
      <c r="V16" s="33">
        <f t="shared" si="6"/>
        <v>4.0000000278113696E-3</v>
      </c>
      <c r="W16" s="140"/>
      <c r="X16" s="82">
        <f t="shared" ref="X16:X54" si="13">($AJ$11*$AG$8*S16*$AG$25+$AJ$9*$AG$8*$AG$24*S16+$AG$15*$AG$16*R16*$AG$24)</f>
        <v>7725</v>
      </c>
      <c r="Y16" s="41">
        <f t="shared" si="7"/>
        <v>12647726.399655363</v>
      </c>
      <c r="Z16" s="41">
        <f t="shared" si="8"/>
        <v>266305.42980077595</v>
      </c>
      <c r="AA16" s="41">
        <f t="shared" si="9"/>
        <v>17193.29229938456</v>
      </c>
      <c r="AB16" s="42">
        <f t="shared" si="10"/>
        <v>8536.5816808294367</v>
      </c>
      <c r="AD16" s="40">
        <f t="shared" si="11"/>
        <v>12947486.703436352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"/>
        <v>12864.61</v>
      </c>
      <c r="P17" s="35">
        <f t="shared" si="2"/>
        <v>1339.0017194</v>
      </c>
      <c r="Q17" s="140"/>
      <c r="R17" s="28">
        <f t="shared" si="3"/>
        <v>1</v>
      </c>
      <c r="S17" s="33">
        <f t="shared" si="4"/>
        <v>1</v>
      </c>
      <c r="T17" s="140"/>
      <c r="U17" s="39">
        <f t="shared" si="5"/>
        <v>8.6000845359600092E-2</v>
      </c>
      <c r="V17" s="33">
        <f t="shared" si="6"/>
        <v>4.0000000288701034E-3</v>
      </c>
      <c r="W17" s="140"/>
      <c r="X17" s="82">
        <f t="shared" si="13"/>
        <v>7725</v>
      </c>
      <c r="Y17" s="41">
        <f t="shared" si="7"/>
        <v>12767047.285988409</v>
      </c>
      <c r="Z17" s="41">
        <f t="shared" si="8"/>
        <v>268817.45593097201</v>
      </c>
      <c r="AA17" s="41">
        <f t="shared" si="9"/>
        <v>16981.836818707285</v>
      </c>
      <c r="AB17" s="42">
        <f t="shared" si="10"/>
        <v>8616.9356446422953</v>
      </c>
      <c r="AD17" s="40">
        <f t="shared" si="11"/>
        <v>13069188.514382731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"/>
        <v>12984.84</v>
      </c>
      <c r="P18" s="35">
        <f t="shared" si="2"/>
        <v>1351.4503336</v>
      </c>
      <c r="Q18" s="140"/>
      <c r="R18" s="28">
        <f t="shared" si="3"/>
        <v>1</v>
      </c>
      <c r="S18" s="33">
        <f t="shared" si="4"/>
        <v>1</v>
      </c>
      <c r="T18" s="140"/>
      <c r="U18" s="39">
        <f t="shared" si="5"/>
        <v>8.6000877407616722E-2</v>
      </c>
      <c r="V18" s="33">
        <f t="shared" si="6"/>
        <v>4.0000000299587829E-3</v>
      </c>
      <c r="W18" s="140"/>
      <c r="X18" s="82">
        <f t="shared" si="13"/>
        <v>7725</v>
      </c>
      <c r="Y18" s="41">
        <f t="shared" si="7"/>
        <v>12886368.390895976</v>
      </c>
      <c r="Z18" s="41">
        <f t="shared" si="8"/>
        <v>271329.482061168</v>
      </c>
      <c r="AA18" s="41">
        <f t="shared" si="9"/>
        <v>16763.397107162211</v>
      </c>
      <c r="AB18" s="42">
        <f t="shared" si="10"/>
        <v>8697.2896084551503</v>
      </c>
      <c r="AD18" s="40">
        <f t="shared" si="11"/>
        <v>13190883.55967276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"/>
        <v>13105.07</v>
      </c>
      <c r="P19" s="35">
        <f t="shared" si="2"/>
        <v>1363.8989477999999</v>
      </c>
      <c r="Q19" s="140"/>
      <c r="R19" s="28">
        <f t="shared" si="3"/>
        <v>1</v>
      </c>
      <c r="S19" s="33">
        <f t="shared" si="4"/>
        <v>1</v>
      </c>
      <c r="T19" s="140"/>
      <c r="U19" s="39">
        <f t="shared" si="5"/>
        <v>8.6000910358328991E-2</v>
      </c>
      <c r="V19" s="33">
        <f t="shared" si="6"/>
        <v>4.0000000310779649E-3</v>
      </c>
      <c r="W19" s="140"/>
      <c r="X19" s="82">
        <f t="shared" si="13"/>
        <v>7725</v>
      </c>
      <c r="Y19" s="41">
        <f t="shared" si="7"/>
        <v>13005689.720563598</v>
      </c>
      <c r="Z19" s="41">
        <f t="shared" si="8"/>
        <v>273841.508191364</v>
      </c>
      <c r="AA19" s="41">
        <f t="shared" si="9"/>
        <v>16537.973164749372</v>
      </c>
      <c r="AB19" s="42">
        <f t="shared" si="10"/>
        <v>8777.6435722680053</v>
      </c>
      <c r="AD19" s="40">
        <f t="shared" si="11"/>
        <v>13312571.845491979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"/>
        <v>13225.3</v>
      </c>
      <c r="P20" s="35">
        <f t="shared" si="2"/>
        <v>1376.3475619999999</v>
      </c>
      <c r="Q20" s="140"/>
      <c r="R20" s="28">
        <f t="shared" si="3"/>
        <v>1</v>
      </c>
      <c r="S20" s="33">
        <f t="shared" si="4"/>
        <v>1</v>
      </c>
      <c r="T20" s="140"/>
      <c r="U20" s="39">
        <f t="shared" si="5"/>
        <v>8.6000944228530635E-2</v>
      </c>
      <c r="V20" s="33">
        <f t="shared" si="6"/>
        <v>4.0000000322282167E-3</v>
      </c>
      <c r="W20" s="140"/>
      <c r="X20" s="82">
        <f t="shared" si="13"/>
        <v>7725</v>
      </c>
      <c r="Y20" s="41">
        <f t="shared" si="7"/>
        <v>13125011.281292422</v>
      </c>
      <c r="Z20" s="41">
        <f t="shared" si="8"/>
        <v>276353.53432155994</v>
      </c>
      <c r="AA20" s="41">
        <f t="shared" si="9"/>
        <v>16305.564991468746</v>
      </c>
      <c r="AB20" s="42">
        <f t="shared" si="10"/>
        <v>8857.9975360808621</v>
      </c>
      <c r="AD20" s="40">
        <f t="shared" si="11"/>
        <v>13434253.37814153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"/>
        <v>13345.53</v>
      </c>
      <c r="P21" s="35">
        <f t="shared" si="2"/>
        <v>1388.7961762</v>
      </c>
      <c r="Q21" s="140"/>
      <c r="R21" s="28">
        <f t="shared" si="3"/>
        <v>1</v>
      </c>
      <c r="S21" s="33">
        <f t="shared" si="4"/>
        <v>1</v>
      </c>
      <c r="T21" s="140"/>
      <c r="U21" s="39">
        <f t="shared" si="5"/>
        <v>8.6000979035170164E-2</v>
      </c>
      <c r="V21" s="33">
        <f t="shared" si="6"/>
        <v>4.0000000334101055E-3</v>
      </c>
      <c r="W21" s="140"/>
      <c r="X21" s="82">
        <f t="shared" si="13"/>
        <v>7725</v>
      </c>
      <c r="Y21" s="41">
        <f t="shared" si="7"/>
        <v>13244333.079500267</v>
      </c>
      <c r="Z21" s="41">
        <f t="shared" si="8"/>
        <v>278865.560451756</v>
      </c>
      <c r="AA21" s="41">
        <f t="shared" si="9"/>
        <v>16066.172587320349</v>
      </c>
      <c r="AB21" s="42">
        <f t="shared" si="10"/>
        <v>8938.3514998937208</v>
      </c>
      <c r="AD21" s="40">
        <f t="shared" si="11"/>
        <v>13555928.164039237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"/>
        <v>13465.76</v>
      </c>
      <c r="P22" s="35">
        <f t="shared" si="2"/>
        <v>1401.2447903999998</v>
      </c>
      <c r="Q22" s="140"/>
      <c r="R22" s="28">
        <f t="shared" si="3"/>
        <v>1</v>
      </c>
      <c r="S22" s="33">
        <f t="shared" si="4"/>
        <v>1</v>
      </c>
      <c r="T22" s="140"/>
      <c r="U22" s="39">
        <f t="shared" si="5"/>
        <v>8.6001014795350883E-2</v>
      </c>
      <c r="V22" s="33">
        <f t="shared" si="6"/>
        <v>4.0000000346242072E-3</v>
      </c>
      <c r="W22" s="140"/>
      <c r="X22" s="82">
        <f t="shared" si="13"/>
        <v>7725</v>
      </c>
      <c r="Y22" s="41">
        <f t="shared" si="7"/>
        <v>13363655.121722708</v>
      </c>
      <c r="Z22" s="41">
        <f t="shared" si="8"/>
        <v>281377.586581952</v>
      </c>
      <c r="AA22" s="41">
        <f t="shared" si="9"/>
        <v>15819.795952304166</v>
      </c>
      <c r="AB22" s="42">
        <f t="shared" si="10"/>
        <v>9018.7054637065739</v>
      </c>
      <c r="AD22" s="40">
        <f t="shared" si="11"/>
        <v>13677596.209720671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"/>
        <v>13585.99</v>
      </c>
      <c r="P23" s="35">
        <f t="shared" si="2"/>
        <v>1413.6934045999999</v>
      </c>
      <c r="Q23" s="140"/>
      <c r="R23" s="28">
        <f t="shared" si="3"/>
        <v>1</v>
      </c>
      <c r="S23" s="33">
        <f t="shared" si="4"/>
        <v>1</v>
      </c>
      <c r="T23" s="140"/>
      <c r="U23" s="39">
        <f t="shared" si="5"/>
        <v>8.6001051526330863E-2</v>
      </c>
      <c r="V23" s="33">
        <f t="shared" si="6"/>
        <v>4.000000035871103E-3</v>
      </c>
      <c r="W23" s="140"/>
      <c r="X23" s="82">
        <f t="shared" si="13"/>
        <v>7725</v>
      </c>
      <c r="Y23" s="41">
        <f t="shared" si="7"/>
        <v>13482977.41461415</v>
      </c>
      <c r="Z23" s="41">
        <f t="shared" si="8"/>
        <v>283889.61271214799</v>
      </c>
      <c r="AA23" s="41">
        <f t="shared" si="9"/>
        <v>15566.435086420204</v>
      </c>
      <c r="AB23" s="42">
        <f t="shared" si="10"/>
        <v>9099.0594275194326</v>
      </c>
      <c r="AD23" s="40">
        <f t="shared" si="11"/>
        <v>13799257.521840239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"/>
        <v>13706.220000000001</v>
      </c>
      <c r="P24" s="35">
        <f t="shared" si="2"/>
        <v>1426.1420188</v>
      </c>
      <c r="Q24" s="140"/>
      <c r="R24" s="28">
        <f t="shared" si="3"/>
        <v>1</v>
      </c>
      <c r="S24" s="33">
        <f t="shared" si="4"/>
        <v>1</v>
      </c>
      <c r="T24" s="140"/>
      <c r="U24" s="39">
        <f t="shared" si="5"/>
        <v>8.6001089245522966E-2</v>
      </c>
      <c r="V24" s="33">
        <f t="shared" si="6"/>
        <v>4.0000000371513767E-3</v>
      </c>
      <c r="W24" s="140"/>
      <c r="X24" s="82">
        <f t="shared" si="13"/>
        <v>7725</v>
      </c>
      <c r="Y24" s="41">
        <f t="shared" si="7"/>
        <v>13602299.964948883</v>
      </c>
      <c r="Z24" s="41">
        <f t="shared" si="8"/>
        <v>286401.63884234405</v>
      </c>
      <c r="AA24" s="41">
        <f t="shared" si="9"/>
        <v>15306.089989668466</v>
      </c>
      <c r="AB24" s="42">
        <f t="shared" si="10"/>
        <v>9179.4133913322894</v>
      </c>
      <c r="AD24" s="40">
        <f t="shared" si="11"/>
        <v>13920912.107172228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"/>
        <v>13826.45</v>
      </c>
      <c r="P25" s="35">
        <f t="shared" si="2"/>
        <v>1438.590633</v>
      </c>
      <c r="Q25" s="140"/>
      <c r="R25" s="28">
        <f t="shared" si="3"/>
        <v>1</v>
      </c>
      <c r="S25" s="33">
        <f t="shared" si="4"/>
        <v>1</v>
      </c>
      <c r="T25" s="140"/>
      <c r="U25" s="39">
        <f t="shared" si="5"/>
        <v>8.6001127970494848E-2</v>
      </c>
      <c r="V25" s="33">
        <f t="shared" si="6"/>
        <v>4.0000000384656179E-3</v>
      </c>
      <c r="W25" s="140"/>
      <c r="X25" s="82">
        <f t="shared" si="13"/>
        <v>7725</v>
      </c>
      <c r="Y25" s="41">
        <f t="shared" si="7"/>
        <v>13721622.779622173</v>
      </c>
      <c r="Z25" s="41">
        <f t="shared" si="8"/>
        <v>288913.66497253993</v>
      </c>
      <c r="AA25" s="41">
        <f t="shared" si="9"/>
        <v>15038.760662048942</v>
      </c>
      <c r="AB25" s="42">
        <f t="shared" si="10"/>
        <v>9259.7673551451444</v>
      </c>
      <c r="AD25" s="40">
        <f t="shared" si="11"/>
        <v>14042559.972611908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"/>
        <v>13946.68</v>
      </c>
      <c r="P26" s="35">
        <f t="shared" si="2"/>
        <v>1451.0392471999999</v>
      </c>
      <c r="Q26" s="140"/>
      <c r="R26" s="28">
        <f t="shared" si="3"/>
        <v>1</v>
      </c>
      <c r="S26" s="33">
        <f t="shared" si="4"/>
        <v>1</v>
      </c>
      <c r="T26" s="140"/>
      <c r="U26" s="39">
        <f t="shared" si="5"/>
        <v>8.6001167718968929E-2</v>
      </c>
      <c r="V26" s="33">
        <f t="shared" si="6"/>
        <v>4.0000000398144244E-3</v>
      </c>
      <c r="W26" s="140"/>
      <c r="X26" s="82">
        <f t="shared" si="13"/>
        <v>7725</v>
      </c>
      <c r="Y26" s="41">
        <f t="shared" si="7"/>
        <v>13840945.865651313</v>
      </c>
      <c r="Z26" s="41">
        <f t="shared" si="8"/>
        <v>291425.69110273599</v>
      </c>
      <c r="AA26" s="41">
        <f t="shared" si="9"/>
        <v>14764.447103561646</v>
      </c>
      <c r="AB26" s="42">
        <f t="shared" si="10"/>
        <v>9340.1213189579994</v>
      </c>
      <c r="AD26" s="40">
        <f t="shared" si="11"/>
        <v>14164201.125176569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"/>
        <v>14066.91</v>
      </c>
      <c r="P27" s="35">
        <f t="shared" si="2"/>
        <v>1463.4878613999999</v>
      </c>
      <c r="Q27" s="140"/>
      <c r="R27" s="28">
        <f t="shared" si="3"/>
        <v>1</v>
      </c>
      <c r="S27" s="33">
        <f t="shared" si="4"/>
        <v>1</v>
      </c>
      <c r="T27" s="140"/>
      <c r="U27" s="39">
        <f t="shared" si="5"/>
        <v>8.6001208508822397E-2</v>
      </c>
      <c r="V27" s="33">
        <f t="shared" si="6"/>
        <v>4.0000000411983955E-3</v>
      </c>
      <c r="W27" s="140"/>
      <c r="X27" s="82">
        <f t="shared" si="13"/>
        <v>7725</v>
      </c>
      <c r="Y27" s="41">
        <f t="shared" si="7"/>
        <v>13960269.230176702</v>
      </c>
      <c r="Z27" s="41">
        <f t="shared" si="8"/>
        <v>293937.71723293205</v>
      </c>
      <c r="AA27" s="41">
        <f t="shared" si="9"/>
        <v>14483.14931420657</v>
      </c>
      <c r="AB27" s="42">
        <f t="shared" si="10"/>
        <v>9420.475282770858</v>
      </c>
      <c r="AD27" s="40">
        <f t="shared" si="11"/>
        <v>14285835.572006611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"/>
        <v>14187.14</v>
      </c>
      <c r="P28" s="35">
        <f t="shared" si="2"/>
        <v>1475.9364755999998</v>
      </c>
      <c r="Q28" s="140"/>
      <c r="R28" s="28">
        <f t="shared" si="3"/>
        <v>1</v>
      </c>
      <c r="S28" s="33">
        <f t="shared" si="4"/>
        <v>1</v>
      </c>
      <c r="T28" s="140"/>
      <c r="U28" s="39">
        <f t="shared" si="5"/>
        <v>8.6001250358087256E-2</v>
      </c>
      <c r="V28" s="33">
        <f t="shared" si="6"/>
        <v>4.0000000426181374E-3</v>
      </c>
      <c r="W28" s="140"/>
      <c r="X28" s="82">
        <f t="shared" si="13"/>
        <v>7725</v>
      </c>
      <c r="Y28" s="41">
        <f t="shared" si="7"/>
        <v>14079592.880462917</v>
      </c>
      <c r="Z28" s="41">
        <f t="shared" si="8"/>
        <v>296449.74336312799</v>
      </c>
      <c r="AA28" s="41">
        <f t="shared" si="9"/>
        <v>14194.867293983709</v>
      </c>
      <c r="AB28" s="42">
        <f t="shared" si="10"/>
        <v>9500.829246583713</v>
      </c>
      <c r="AD28" s="40">
        <f t="shared" si="11"/>
        <v>14407463.320366612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"/>
        <v>14307.369999999999</v>
      </c>
      <c r="P29" s="35">
        <f t="shared" si="2"/>
        <v>1488.3850897999998</v>
      </c>
      <c r="Q29" s="140"/>
      <c r="R29" s="28">
        <f t="shared" si="3"/>
        <v>1</v>
      </c>
      <c r="S29" s="33">
        <f t="shared" si="4"/>
        <v>1</v>
      </c>
      <c r="T29" s="140"/>
      <c r="U29" s="39">
        <f t="shared" si="5"/>
        <v>8.6001293284950264E-2</v>
      </c>
      <c r="V29" s="33">
        <f t="shared" si="6"/>
        <v>4.0000000440742617E-3</v>
      </c>
      <c r="W29" s="140"/>
      <c r="X29" s="82">
        <f t="shared" si="13"/>
        <v>7725</v>
      </c>
      <c r="Y29" s="41">
        <f t="shared" si="7"/>
        <v>14198916.823899787</v>
      </c>
      <c r="Z29" s="41">
        <f t="shared" si="8"/>
        <v>298961.76949332398</v>
      </c>
      <c r="AA29" s="41">
        <f t="shared" si="9"/>
        <v>13899.601042893073</v>
      </c>
      <c r="AB29" s="42">
        <f t="shared" si="10"/>
        <v>9581.1832103965698</v>
      </c>
      <c r="AD29" s="40">
        <f t="shared" si="11"/>
        <v>14529084.377646402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"/>
        <v>14427.6</v>
      </c>
      <c r="P30" s="35">
        <f t="shared" si="2"/>
        <v>1500.8337039999999</v>
      </c>
      <c r="Q30" s="140"/>
      <c r="R30" s="28">
        <f t="shared" si="3"/>
        <v>1</v>
      </c>
      <c r="S30" s="33">
        <f t="shared" si="4"/>
        <v>1</v>
      </c>
      <c r="T30" s="140"/>
      <c r="U30" s="39">
        <f t="shared" si="5"/>
        <v>8.6001337307752973E-2</v>
      </c>
      <c r="V30" s="33">
        <f t="shared" si="6"/>
        <v>4.000000045567385E-3</v>
      </c>
      <c r="W30" s="140"/>
      <c r="X30" s="82">
        <f t="shared" si="13"/>
        <v>7725</v>
      </c>
      <c r="Y30" s="41">
        <f t="shared" si="7"/>
        <v>14318241.068003451</v>
      </c>
      <c r="Z30" s="41">
        <f t="shared" si="8"/>
        <v>301473.79562352004</v>
      </c>
      <c r="AA30" s="41">
        <f t="shared" si="9"/>
        <v>13597.350560934658</v>
      </c>
      <c r="AB30" s="42">
        <f t="shared" si="10"/>
        <v>9661.5371742094248</v>
      </c>
      <c r="AD30" s="40">
        <f t="shared" si="11"/>
        <v>14650698.751362117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"/>
        <v>14547.83</v>
      </c>
      <c r="P31" s="35">
        <f t="shared" si="2"/>
        <v>1513.2823182</v>
      </c>
      <c r="Q31" s="140"/>
      <c r="R31" s="28">
        <f t="shared" si="3"/>
        <v>1</v>
      </c>
      <c r="S31" s="33">
        <f t="shared" si="4"/>
        <v>1</v>
      </c>
      <c r="T31" s="140"/>
      <c r="U31" s="39">
        <f t="shared" si="5"/>
        <v>8.6001382444991711E-2</v>
      </c>
      <c r="V31" s="33">
        <f t="shared" si="6"/>
        <v>4.0000000470981267E-3</v>
      </c>
      <c r="W31" s="140"/>
      <c r="X31" s="82">
        <f t="shared" si="13"/>
        <v>7725</v>
      </c>
      <c r="Y31" s="41">
        <f t="shared" si="7"/>
        <v>14437565.620417437</v>
      </c>
      <c r="Z31" s="41">
        <f t="shared" si="8"/>
        <v>303985.82175371598</v>
      </c>
      <c r="AA31" s="41">
        <f t="shared" si="9"/>
        <v>13288.11584810846</v>
      </c>
      <c r="AB31" s="42">
        <f t="shared" si="10"/>
        <v>9741.8911380222817</v>
      </c>
      <c r="AD31" s="40">
        <f t="shared" si="11"/>
        <v>14772306.449157285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"/>
        <v>14668.06</v>
      </c>
      <c r="P32" s="35">
        <f t="shared" si="2"/>
        <v>1525.7309323999998</v>
      </c>
      <c r="Q32" s="140"/>
      <c r="R32" s="28">
        <f t="shared" si="3"/>
        <v>1</v>
      </c>
      <c r="S32" s="33">
        <f t="shared" si="4"/>
        <v>1</v>
      </c>
      <c r="T32" s="140"/>
      <c r="U32" s="39">
        <f t="shared" si="5"/>
        <v>8.6001428715317574E-2</v>
      </c>
      <c r="V32" s="33">
        <f t="shared" si="6"/>
        <v>4.0000000486671156E-3</v>
      </c>
      <c r="W32" s="140"/>
      <c r="X32" s="82">
        <f t="shared" si="13"/>
        <v>7725</v>
      </c>
      <c r="Y32" s="41">
        <f t="shared" si="7"/>
        <v>14556890.488913732</v>
      </c>
      <c r="Z32" s="41">
        <f t="shared" si="8"/>
        <v>306497.84788391198</v>
      </c>
      <c r="AA32" s="41">
        <f t="shared" si="9"/>
        <v>12971.896904414485</v>
      </c>
      <c r="AB32" s="42">
        <f t="shared" si="10"/>
        <v>9822.2451018351367</v>
      </c>
      <c r="AD32" s="40">
        <f t="shared" si="11"/>
        <v>14893907.478803894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"/>
        <v>14788.29</v>
      </c>
      <c r="P33" s="35">
        <f t="shared" si="2"/>
        <v>1538.1795466000001</v>
      </c>
      <c r="Q33" s="140"/>
      <c r="R33" s="28">
        <f t="shared" si="3"/>
        <v>1</v>
      </c>
      <c r="S33" s="33">
        <f t="shared" si="4"/>
        <v>1</v>
      </c>
      <c r="T33" s="140"/>
      <c r="U33" s="39">
        <f t="shared" si="5"/>
        <v>8.6001476137536462E-2</v>
      </c>
      <c r="V33" s="33">
        <f t="shared" si="6"/>
        <v>4.000000050274983E-3</v>
      </c>
      <c r="W33" s="140"/>
      <c r="X33" s="82">
        <f t="shared" si="13"/>
        <v>7725</v>
      </c>
      <c r="Y33" s="41">
        <f t="shared" si="7"/>
        <v>14676215.681393851</v>
      </c>
      <c r="Z33" s="41">
        <f t="shared" si="8"/>
        <v>309009.87401410798</v>
      </c>
      <c r="AA33" s="41">
        <f t="shared" si="9"/>
        <v>12648.693729852734</v>
      </c>
      <c r="AB33" s="42">
        <f t="shared" si="10"/>
        <v>9902.5990656479953</v>
      </c>
      <c r="AD33" s="40">
        <f t="shared" si="11"/>
        <v>15015501.84820346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"/>
        <v>14908.52</v>
      </c>
      <c r="P34" s="35">
        <f t="shared" si="2"/>
        <v>1550.6281607999999</v>
      </c>
      <c r="Q34" s="140"/>
      <c r="R34" s="28">
        <f t="shared" si="3"/>
        <v>1</v>
      </c>
      <c r="S34" s="33">
        <f t="shared" si="4"/>
        <v>1</v>
      </c>
      <c r="T34" s="140"/>
      <c r="U34" s="39">
        <f t="shared" si="5"/>
        <v>8.6001524730609055E-2</v>
      </c>
      <c r="V34" s="33">
        <f t="shared" si="6"/>
        <v>4.0000000519223658E-3</v>
      </c>
      <c r="W34" s="140"/>
      <c r="X34" s="82">
        <f t="shared" si="13"/>
        <v>7725</v>
      </c>
      <c r="Y34" s="41">
        <f t="shared" si="7"/>
        <v>14795541.205889909</v>
      </c>
      <c r="Z34" s="41">
        <f t="shared" si="8"/>
        <v>311521.90014430397</v>
      </c>
      <c r="AA34" s="41">
        <f t="shared" si="9"/>
        <v>12318.506324423201</v>
      </c>
      <c r="AB34" s="42">
        <f t="shared" si="10"/>
        <v>9982.9530294608503</v>
      </c>
      <c r="AD34" s="40">
        <f t="shared" si="11"/>
        <v>15137089.565388096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"/>
        <v>15028.75</v>
      </c>
      <c r="P35" s="35">
        <f t="shared" si="2"/>
        <v>1563.076775</v>
      </c>
      <c r="Q35" s="140"/>
      <c r="R35" s="28">
        <f t="shared" si="3"/>
        <v>1</v>
      </c>
      <c r="S35" s="33">
        <f t="shared" si="4"/>
        <v>1</v>
      </c>
      <c r="T35" s="140"/>
      <c r="U35" s="39">
        <f t="shared" si="5"/>
        <v>8.60015745136508E-2</v>
      </c>
      <c r="V35" s="33">
        <f t="shared" si="6"/>
        <v>4.0000000536099057E-3</v>
      </c>
      <c r="W35" s="140"/>
      <c r="X35" s="82">
        <f t="shared" si="13"/>
        <v>7725</v>
      </c>
      <c r="Y35" s="41">
        <f t="shared" si="7"/>
        <v>14914867.070565691</v>
      </c>
      <c r="Z35" s="41">
        <f t="shared" si="8"/>
        <v>314033.92627449997</v>
      </c>
      <c r="AA35" s="41">
        <f t="shared" si="9"/>
        <v>11981.334688125886</v>
      </c>
      <c r="AB35" s="42">
        <f t="shared" si="10"/>
        <v>10063.306993273707</v>
      </c>
      <c r="AD35" s="40">
        <f t="shared" si="11"/>
        <v>15258670.638521591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"/>
        <v>15148.98</v>
      </c>
      <c r="P36" s="35">
        <f t="shared" si="2"/>
        <v>1575.5253891999998</v>
      </c>
      <c r="Q36" s="140"/>
      <c r="R36" s="28">
        <f t="shared" si="3"/>
        <v>1</v>
      </c>
      <c r="S36" s="33">
        <f t="shared" si="4"/>
        <v>1</v>
      </c>
      <c r="T36" s="140"/>
      <c r="U36" s="39">
        <f t="shared" si="5"/>
        <v>8.600162550593192E-2</v>
      </c>
      <c r="V36" s="33">
        <f t="shared" si="6"/>
        <v>4.0000000553382506E-3</v>
      </c>
      <c r="W36" s="140"/>
      <c r="X36" s="82">
        <f t="shared" si="13"/>
        <v>7725</v>
      </c>
      <c r="Y36" s="41">
        <f t="shared" si="7"/>
        <v>15034193.283717722</v>
      </c>
      <c r="Z36" s="41">
        <f t="shared" si="8"/>
        <v>316545.95240469597</v>
      </c>
      <c r="AA36" s="41">
        <f t="shared" si="9"/>
        <v>11637.178820960793</v>
      </c>
      <c r="AB36" s="42">
        <f t="shared" si="10"/>
        <v>10143.660957086564</v>
      </c>
      <c r="AD36" s="40">
        <f t="shared" si="11"/>
        <v>15380245.075900465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"/>
        <v>15269.21</v>
      </c>
      <c r="P37" s="35">
        <f t="shared" si="2"/>
        <v>1587.9740033999999</v>
      </c>
      <c r="Q37" s="140"/>
      <c r="R37" s="28">
        <f t="shared" si="3"/>
        <v>1</v>
      </c>
      <c r="S37" s="33">
        <f t="shared" si="4"/>
        <v>1</v>
      </c>
      <c r="T37" s="140"/>
      <c r="U37" s="39">
        <f t="shared" si="5"/>
        <v>8.6001677726877432E-2</v>
      </c>
      <c r="V37" s="33">
        <f t="shared" si="6"/>
        <v>4.0000000571080536E-3</v>
      </c>
      <c r="W37" s="140"/>
      <c r="X37" s="82">
        <f t="shared" si="13"/>
        <v>7725</v>
      </c>
      <c r="Y37" s="41">
        <f t="shared" si="7"/>
        <v>15153519.853776339</v>
      </c>
      <c r="Z37" s="41">
        <f t="shared" si="8"/>
        <v>319057.97853489191</v>
      </c>
      <c r="AA37" s="41">
        <f t="shared" si="9"/>
        <v>11286.038722927919</v>
      </c>
      <c r="AB37" s="42">
        <f t="shared" si="10"/>
        <v>10224.014920899419</v>
      </c>
      <c r="AD37" s="40">
        <f t="shared" si="11"/>
        <v>15501812.88595506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"/>
        <v>15389.44</v>
      </c>
      <c r="P38" s="35">
        <f t="shared" si="2"/>
        <v>1600.4226176</v>
      </c>
      <c r="Q38" s="140"/>
      <c r="R38" s="28">
        <f t="shared" si="3"/>
        <v>1</v>
      </c>
      <c r="S38" s="33">
        <f t="shared" si="4"/>
        <v>1</v>
      </c>
      <c r="T38" s="140"/>
      <c r="U38" s="39">
        <f t="shared" si="5"/>
        <v>8.6001731196067147E-2</v>
      </c>
      <c r="V38" s="33">
        <f t="shared" si="6"/>
        <v>4.0000000589199714E-3</v>
      </c>
      <c r="W38" s="140"/>
      <c r="X38" s="82">
        <f t="shared" si="13"/>
        <v>7725</v>
      </c>
      <c r="Y38" s="41">
        <f t="shared" si="7"/>
        <v>15272846.789306756</v>
      </c>
      <c r="Z38" s="41">
        <f t="shared" si="8"/>
        <v>321570.00466508802</v>
      </c>
      <c r="AA38" s="41">
        <f t="shared" si="9"/>
        <v>10927.914394027272</v>
      </c>
      <c r="AB38" s="42">
        <f t="shared" si="10"/>
        <v>10304.368884712278</v>
      </c>
      <c r="AD38" s="40">
        <f t="shared" si="11"/>
        <v>15623374.077250583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"/>
        <v>15509.67</v>
      </c>
      <c r="P39" s="35">
        <f t="shared" si="2"/>
        <v>1612.8712317999998</v>
      </c>
      <c r="Q39" s="140"/>
      <c r="R39" s="28">
        <f t="shared" si="3"/>
        <v>1</v>
      </c>
      <c r="S39" s="33">
        <f t="shared" si="4"/>
        <v>1</v>
      </c>
      <c r="T39" s="140"/>
      <c r="U39" s="39">
        <f t="shared" si="5"/>
        <v>8.6001785933235611E-2</v>
      </c>
      <c r="V39" s="33">
        <f t="shared" si="6"/>
        <v>4.0000000607746666E-3</v>
      </c>
      <c r="W39" s="140"/>
      <c r="X39" s="82">
        <f t="shared" si="13"/>
        <v>7725</v>
      </c>
      <c r="Y39" s="41">
        <f t="shared" si="7"/>
        <v>15392174.099010138</v>
      </c>
      <c r="Z39" s="41">
        <f t="shared" si="8"/>
        <v>324082.03079528402</v>
      </c>
      <c r="AA39" s="41">
        <f t="shared" si="9"/>
        <v>10562.805834258839</v>
      </c>
      <c r="AB39" s="42">
        <f t="shared" si="10"/>
        <v>10384.722848525133</v>
      </c>
      <c r="AD39" s="40">
        <f t="shared" si="11"/>
        <v>15744928.658488205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"/>
        <v>15629.9</v>
      </c>
      <c r="P40" s="35">
        <f t="shared" si="2"/>
        <v>1625.3198459999999</v>
      </c>
      <c r="Q40" s="140"/>
      <c r="R40" s="28">
        <f t="shared" si="3"/>
        <v>1</v>
      </c>
      <c r="S40" s="33">
        <f t="shared" si="4"/>
        <v>1</v>
      </c>
      <c r="T40" s="140"/>
      <c r="U40" s="39">
        <f t="shared" si="5"/>
        <v>8.6001841958272221E-2</v>
      </c>
      <c r="V40" s="33">
        <f t="shared" si="6"/>
        <v>4.000000062672808E-3</v>
      </c>
      <c r="W40" s="140"/>
      <c r="X40" s="82">
        <f t="shared" si="13"/>
        <v>7725</v>
      </c>
      <c r="Y40" s="41">
        <f t="shared" si="7"/>
        <v>15511501.791724684</v>
      </c>
      <c r="Z40" s="41">
        <f t="shared" si="8"/>
        <v>326594.05692547996</v>
      </c>
      <c r="AA40" s="41">
        <f t="shared" si="9"/>
        <v>10190.713043622629</v>
      </c>
      <c r="AB40" s="42">
        <f t="shared" si="10"/>
        <v>10465.076812337988</v>
      </c>
      <c r="AD40" s="40">
        <f t="shared" si="11"/>
        <v>15866476.638506124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"/>
        <v>15750.130000000001</v>
      </c>
      <c r="P41" s="35">
        <f t="shared" si="2"/>
        <v>1637.7684601999999</v>
      </c>
      <c r="Q41" s="140"/>
      <c r="R41" s="28">
        <f t="shared" si="3"/>
        <v>1</v>
      </c>
      <c r="S41" s="33">
        <f t="shared" si="4"/>
        <v>1</v>
      </c>
      <c r="T41" s="140"/>
      <c r="U41" s="39">
        <f t="shared" si="5"/>
        <v>8.6001899291221082E-2</v>
      </c>
      <c r="V41" s="33">
        <f t="shared" si="6"/>
        <v>4.0000000646150695E-3</v>
      </c>
      <c r="W41" s="140"/>
      <c r="X41" s="82">
        <f t="shared" si="13"/>
        <v>7725</v>
      </c>
      <c r="Y41" s="41">
        <f t="shared" si="7"/>
        <v>15630829.876426667</v>
      </c>
      <c r="Z41" s="41">
        <f t="shared" si="8"/>
        <v>329106.08305567602</v>
      </c>
      <c r="AA41" s="41">
        <f t="shared" si="9"/>
        <v>9811.6360221186405</v>
      </c>
      <c r="AB41" s="42">
        <f t="shared" si="10"/>
        <v>10545.430776150846</v>
      </c>
      <c r="AD41" s="40">
        <f t="shared" si="11"/>
        <v>15988018.026280614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"/>
        <v>15870.36</v>
      </c>
      <c r="P42" s="35">
        <f t="shared" si="2"/>
        <v>1650.2170744</v>
      </c>
      <c r="Q42" s="140"/>
      <c r="R42" s="28">
        <f t="shared" si="3"/>
        <v>1</v>
      </c>
      <c r="S42" s="33">
        <f t="shared" si="4"/>
        <v>1</v>
      </c>
      <c r="T42" s="140"/>
      <c r="U42" s="39">
        <f t="shared" si="5"/>
        <v>8.6001957952281133E-2</v>
      </c>
      <c r="V42" s="33">
        <f t="shared" si="6"/>
        <v>4.0000000666021284E-3</v>
      </c>
      <c r="W42" s="140"/>
      <c r="X42" s="82">
        <f t="shared" si="13"/>
        <v>7725</v>
      </c>
      <c r="Y42" s="41">
        <f t="shared" si="7"/>
        <v>15750158.362231532</v>
      </c>
      <c r="Z42" s="41">
        <f t="shared" si="8"/>
        <v>331618.10918587202</v>
      </c>
      <c r="AA42" s="41">
        <f t="shared" si="9"/>
        <v>9425.5747697468723</v>
      </c>
      <c r="AB42" s="42">
        <f t="shared" si="10"/>
        <v>10625.784739963703</v>
      </c>
      <c r="AD42" s="40">
        <f t="shared" si="11"/>
        <v>16109552.830927115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"/>
        <v>15990.59</v>
      </c>
      <c r="P43" s="35">
        <f t="shared" si="2"/>
        <v>1662.6656885999998</v>
      </c>
      <c r="Q43" s="140"/>
      <c r="R43" s="28">
        <f t="shared" si="3"/>
        <v>1</v>
      </c>
      <c r="S43" s="33">
        <f t="shared" si="4"/>
        <v>1</v>
      </c>
      <c r="T43" s="140"/>
      <c r="U43" s="39">
        <f t="shared" si="5"/>
        <v>8.6002017961806065E-2</v>
      </c>
      <c r="V43" s="33">
        <f t="shared" si="6"/>
        <v>4.0000000686346683E-3</v>
      </c>
      <c r="W43" s="140"/>
      <c r="X43" s="82">
        <f t="shared" si="13"/>
        <v>7725</v>
      </c>
      <c r="Y43" s="41">
        <f t="shared" si="7"/>
        <v>15869487.25839497</v>
      </c>
      <c r="Z43" s="41">
        <f t="shared" si="8"/>
        <v>334130.13531606796</v>
      </c>
      <c r="AA43" s="41">
        <f t="shared" si="9"/>
        <v>9032.5292865073243</v>
      </c>
      <c r="AB43" s="42">
        <f t="shared" si="10"/>
        <v>10706.13870377656</v>
      </c>
      <c r="AD43" s="40">
        <f t="shared" si="11"/>
        <v>16231081.061701322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"/>
        <v>16110.82</v>
      </c>
      <c r="P44" s="35">
        <f t="shared" si="2"/>
        <v>1675.1143027999999</v>
      </c>
      <c r="Q44" s="140"/>
      <c r="R44" s="28">
        <f t="shared" si="3"/>
        <v>1</v>
      </c>
      <c r="S44" s="33">
        <f t="shared" si="4"/>
        <v>1</v>
      </c>
      <c r="T44" s="140"/>
      <c r="U44" s="39">
        <f t="shared" si="5"/>
        <v>8.6002079340304349E-2</v>
      </c>
      <c r="V44" s="33">
        <f t="shared" si="6"/>
        <v>4.0000000707133788E-3</v>
      </c>
      <c r="W44" s="140"/>
      <c r="X44" s="82">
        <f t="shared" si="13"/>
        <v>7725</v>
      </c>
      <c r="Y44" s="41">
        <f t="shared" si="7"/>
        <v>15988816.574313948</v>
      </c>
      <c r="Z44" s="41">
        <f t="shared" si="8"/>
        <v>336642.16144626401</v>
      </c>
      <c r="AA44" s="41">
        <f t="shared" si="9"/>
        <v>8632.4995724</v>
      </c>
      <c r="AB44" s="42">
        <f t="shared" si="10"/>
        <v>10786.492667589415</v>
      </c>
      <c r="AD44" s="40">
        <f t="shared" si="11"/>
        <v>16352602.728000201</v>
      </c>
      <c r="AE44" s="119"/>
      <c r="AF44" s="84" t="s">
        <v>44</v>
      </c>
      <c r="AG44" s="85"/>
      <c r="AH44" s="86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"/>
        <v>16231.05</v>
      </c>
      <c r="P45" s="35">
        <f t="shared" si="2"/>
        <v>1687.5629169999997</v>
      </c>
      <c r="Q45" s="140"/>
      <c r="R45" s="28">
        <f t="shared" si="3"/>
        <v>1</v>
      </c>
      <c r="S45" s="33">
        <f t="shared" si="4"/>
        <v>1</v>
      </c>
      <c r="T45" s="140"/>
      <c r="U45" s="39">
        <f t="shared" si="5"/>
        <v>8.6002142108439275E-2</v>
      </c>
      <c r="V45" s="33">
        <f t="shared" si="6"/>
        <v>4.0000000728389537E-3</v>
      </c>
      <c r="W45" s="140"/>
      <c r="X45" s="82">
        <f t="shared" si="13"/>
        <v>7725</v>
      </c>
      <c r="Y45" s="41">
        <f t="shared" si="7"/>
        <v>16108146.319527835</v>
      </c>
      <c r="Z45" s="41">
        <f t="shared" si="8"/>
        <v>339154.18757645995</v>
      </c>
      <c r="AA45" s="41">
        <f t="shared" si="9"/>
        <v>8225.4856274248923</v>
      </c>
      <c r="AB45" s="42">
        <f t="shared" si="10"/>
        <v>10866.84663140227</v>
      </c>
      <c r="AD45" s="40">
        <f t="shared" si="11"/>
        <v>16474117.83936312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"/>
        <v>16351.279999999999</v>
      </c>
      <c r="P46" s="35">
        <f t="shared" si="2"/>
        <v>1700.0115311999998</v>
      </c>
      <c r="Q46" s="140"/>
      <c r="R46" s="28">
        <f t="shared" si="3"/>
        <v>1</v>
      </c>
      <c r="S46" s="33">
        <f t="shared" si="4"/>
        <v>1</v>
      </c>
      <c r="T46" s="140"/>
      <c r="U46" s="39">
        <f t="shared" si="5"/>
        <v>8.6002206287028871E-2</v>
      </c>
      <c r="V46" s="33">
        <f t="shared" si="6"/>
        <v>4.0000000750120912E-3</v>
      </c>
      <c r="W46" s="140"/>
      <c r="X46" s="82">
        <f t="shared" si="13"/>
        <v>7725</v>
      </c>
      <c r="Y46" s="41">
        <f t="shared" si="7"/>
        <v>16227476.503719429</v>
      </c>
      <c r="Z46" s="41">
        <f t="shared" si="8"/>
        <v>341666.21370665595</v>
      </c>
      <c r="AA46" s="41">
        <f t="shared" si="9"/>
        <v>7811.4874515820065</v>
      </c>
      <c r="AB46" s="42">
        <f t="shared" si="10"/>
        <v>10947.200595215127</v>
      </c>
      <c r="AD46" s="40">
        <f t="shared" si="11"/>
        <v>16595626.40547288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"/>
        <v>16471.510000000002</v>
      </c>
      <c r="P47" s="35">
        <f t="shared" si="2"/>
        <v>1712.4601454000001</v>
      </c>
      <c r="Q47" s="140"/>
      <c r="R47" s="28">
        <f t="shared" si="3"/>
        <v>1</v>
      </c>
      <c r="S47" s="33">
        <f t="shared" si="4"/>
        <v>1</v>
      </c>
      <c r="T47" s="140"/>
      <c r="U47" s="39">
        <f t="shared" si="5"/>
        <v>8.6002271897045943E-2</v>
      </c>
      <c r="V47" s="33">
        <f t="shared" si="6"/>
        <v>4.0000000772334957E-3</v>
      </c>
      <c r="W47" s="140"/>
      <c r="X47" s="82">
        <f t="shared" si="13"/>
        <v>7725</v>
      </c>
      <c r="Y47" s="41">
        <f t="shared" si="7"/>
        <v>16346807.136716047</v>
      </c>
      <c r="Z47" s="41">
        <f t="shared" si="8"/>
        <v>344178.23983685207</v>
      </c>
      <c r="AA47" s="41">
        <f t="shared" si="9"/>
        <v>7390.5050448713428</v>
      </c>
      <c r="AB47" s="42">
        <f t="shared" si="10"/>
        <v>11027.554559027985</v>
      </c>
      <c r="AD47" s="40">
        <f t="shared" ref="AD47:AD54" si="14">SUM(X47:AB47)</f>
        <v>16717128.436156798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"/>
        <v>16591.739999999998</v>
      </c>
      <c r="P48" s="35">
        <f t="shared" si="2"/>
        <v>1724.9087595999997</v>
      </c>
      <c r="Q48" s="140"/>
      <c r="R48" s="28">
        <f t="shared" si="3"/>
        <v>1</v>
      </c>
      <c r="S48" s="33">
        <f t="shared" si="4"/>
        <v>1</v>
      </c>
      <c r="T48" s="140"/>
      <c r="U48" s="39">
        <f t="shared" si="5"/>
        <v>8.6002338959618133E-2</v>
      </c>
      <c r="V48" s="33">
        <f t="shared" si="6"/>
        <v>4.0000000795038784E-3</v>
      </c>
      <c r="W48" s="140"/>
      <c r="X48" s="82">
        <f t="shared" si="13"/>
        <v>7725</v>
      </c>
      <c r="Y48" s="41">
        <f t="shared" si="7"/>
        <v>16466138.228490595</v>
      </c>
      <c r="Z48" s="41">
        <f t="shared" si="8"/>
        <v>346690.26596704795</v>
      </c>
      <c r="AA48" s="41">
        <f t="shared" si="9"/>
        <v>7218.7342391999991</v>
      </c>
      <c r="AB48" s="42">
        <f t="shared" si="10"/>
        <v>11107.90852284084</v>
      </c>
      <c r="AD48" s="40">
        <f t="shared" si="14"/>
        <v>16838880.137219682</v>
      </c>
      <c r="AE48" s="119"/>
      <c r="AF48" s="84" t="s">
        <v>45</v>
      </c>
      <c r="AG48" s="85"/>
      <c r="AH48" s="86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"/>
        <v>16711.97</v>
      </c>
      <c r="P49" s="35">
        <f t="shared" si="2"/>
        <v>1737.3573738</v>
      </c>
      <c r="Q49" s="140"/>
      <c r="R49" s="28">
        <f t="shared" si="3"/>
        <v>1</v>
      </c>
      <c r="S49" s="33">
        <f t="shared" si="4"/>
        <v>1</v>
      </c>
      <c r="T49" s="140"/>
      <c r="U49" s="39">
        <f t="shared" si="5"/>
        <v>8.6002407496027791E-2</v>
      </c>
      <c r="V49" s="33">
        <f t="shared" si="6"/>
        <v>4.0000000818239522E-3</v>
      </c>
      <c r="W49" s="140"/>
      <c r="X49" s="82">
        <f t="shared" si="13"/>
        <v>7725</v>
      </c>
      <c r="Y49" s="41">
        <f t="shared" si="7"/>
        <v>16585469.789162628</v>
      </c>
      <c r="Z49" s="41">
        <f t="shared" si="8"/>
        <v>349202.29209724406</v>
      </c>
      <c r="AA49" s="41">
        <f t="shared" si="9"/>
        <v>7271.0439076000002</v>
      </c>
      <c r="AB49" s="42">
        <f t="shared" si="10"/>
        <v>11188.262486653695</v>
      </c>
      <c r="AD49" s="40">
        <f t="shared" si="14"/>
        <v>16960856.387654129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"/>
        <v>16832.2</v>
      </c>
      <c r="P50" s="35">
        <f t="shared" si="2"/>
        <v>1749.8059880000001</v>
      </c>
      <c r="Q50" s="140"/>
      <c r="R50" s="28">
        <f t="shared" si="3"/>
        <v>1</v>
      </c>
      <c r="S50" s="33">
        <f t="shared" si="4"/>
        <v>1</v>
      </c>
      <c r="T50" s="140"/>
      <c r="U50" s="39">
        <f t="shared" si="5"/>
        <v>8.6002477527712118E-2</v>
      </c>
      <c r="V50" s="33">
        <f t="shared" si="6"/>
        <v>4.0000000841944371E-3</v>
      </c>
      <c r="W50" s="140"/>
      <c r="X50" s="82">
        <f t="shared" si="13"/>
        <v>7725</v>
      </c>
      <c r="Y50" s="41">
        <f t="shared" si="7"/>
        <v>16704801.828999445</v>
      </c>
      <c r="Z50" s="41">
        <f t="shared" si="8"/>
        <v>351714.31822743994</v>
      </c>
      <c r="AA50" s="41">
        <f t="shared" si="9"/>
        <v>7323.3535760000004</v>
      </c>
      <c r="AB50" s="42">
        <f t="shared" si="10"/>
        <v>11268.616450466554</v>
      </c>
      <c r="AD50" s="40">
        <f t="shared" si="14"/>
        <v>17082833.117253352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"/>
        <v>16952.43</v>
      </c>
      <c r="P51" s="35">
        <f t="shared" si="2"/>
        <v>1762.2546021999999</v>
      </c>
      <c r="Q51" s="140"/>
      <c r="R51" s="28">
        <f t="shared" si="3"/>
        <v>1</v>
      </c>
      <c r="S51" s="33">
        <f t="shared" si="4"/>
        <v>1</v>
      </c>
      <c r="T51" s="140"/>
      <c r="U51" s="39">
        <f t="shared" si="5"/>
        <v>8.6002549076263035E-2</v>
      </c>
      <c r="V51" s="33">
        <f t="shared" si="6"/>
        <v>4.0000000866160582E-3</v>
      </c>
      <c r="W51" s="140"/>
      <c r="X51" s="82">
        <f t="shared" si="13"/>
        <v>7725</v>
      </c>
      <c r="Y51" s="41">
        <f t="shared" si="7"/>
        <v>16824134.358417116</v>
      </c>
      <c r="Z51" s="41">
        <f t="shared" si="8"/>
        <v>354226.344357636</v>
      </c>
      <c r="AA51" s="41">
        <f t="shared" si="9"/>
        <v>7375.6632443999997</v>
      </c>
      <c r="AB51" s="42">
        <f t="shared" si="10"/>
        <v>11348.970414279409</v>
      </c>
      <c r="AD51" s="40">
        <f t="shared" si="14"/>
        <v>17204810.336433433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"/>
        <v>17072.66</v>
      </c>
      <c r="P52" s="35">
        <f t="shared" si="2"/>
        <v>1774.7032164</v>
      </c>
      <c r="Q52" s="140"/>
      <c r="R52" s="28">
        <f t="shared" si="3"/>
        <v>1</v>
      </c>
      <c r="S52" s="33">
        <f t="shared" si="4"/>
        <v>1</v>
      </c>
      <c r="T52" s="140"/>
      <c r="U52" s="39">
        <f t="shared" si="5"/>
        <v>8.6002622163427273E-2</v>
      </c>
      <c r="V52" s="33">
        <f t="shared" si="6"/>
        <v>4.0000000890895466E-3</v>
      </c>
      <c r="W52" s="140"/>
      <c r="X52" s="82">
        <f t="shared" si="13"/>
        <v>7725</v>
      </c>
      <c r="Y52" s="41">
        <f t="shared" si="7"/>
        <v>16943467.387981601</v>
      </c>
      <c r="Z52" s="41">
        <f t="shared" si="8"/>
        <v>356738.37048783194</v>
      </c>
      <c r="AA52" s="41">
        <f t="shared" si="9"/>
        <v>7427.9729127999999</v>
      </c>
      <c r="AB52" s="42">
        <f t="shared" si="10"/>
        <v>11429.324378092264</v>
      </c>
      <c r="AD52" s="40">
        <f t="shared" si="14"/>
        <v>17326788.055760324</v>
      </c>
      <c r="AE52" s="119"/>
      <c r="AF52" s="84" t="s">
        <v>46</v>
      </c>
      <c r="AG52" s="85"/>
      <c r="AH52" s="86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"/>
        <v>17192.89</v>
      </c>
      <c r="P53" s="35">
        <f t="shared" si="2"/>
        <v>1787.1518305999998</v>
      </c>
      <c r="Q53" s="140"/>
      <c r="R53" s="28">
        <f t="shared" si="3"/>
        <v>1</v>
      </c>
      <c r="S53" s="33">
        <f t="shared" si="4"/>
        <v>1</v>
      </c>
      <c r="T53" s="140"/>
      <c r="U53" s="39">
        <f t="shared" si="5"/>
        <v>8.6002696811106352E-2</v>
      </c>
      <c r="V53" s="33">
        <f t="shared" si="6"/>
        <v>4.000000091615637E-3</v>
      </c>
      <c r="W53" s="140"/>
      <c r="X53" s="82">
        <f t="shared" si="13"/>
        <v>7725</v>
      </c>
      <c r="Y53" s="41">
        <f t="shared" si="7"/>
        <v>17062800.928409789</v>
      </c>
      <c r="Z53" s="41">
        <f t="shared" si="8"/>
        <v>359250.396618028</v>
      </c>
      <c r="AA53" s="41">
        <f t="shared" si="9"/>
        <v>7480.282581200001</v>
      </c>
      <c r="AB53" s="42">
        <f t="shared" si="10"/>
        <v>11509.678341905121</v>
      </c>
      <c r="AD53" s="40">
        <f t="shared" si="14"/>
        <v>17448766.285950921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"/>
        <v>17313.12</v>
      </c>
      <c r="P54" s="35">
        <f t="shared" si="2"/>
        <v>1799.6004447999999</v>
      </c>
      <c r="Q54" s="141"/>
      <c r="R54" s="28">
        <f t="shared" si="3"/>
        <v>1</v>
      </c>
      <c r="S54" s="33">
        <f t="shared" si="4"/>
        <v>1</v>
      </c>
      <c r="T54" s="141"/>
      <c r="U54" s="39">
        <f t="shared" si="5"/>
        <v>8.6002773041356576E-2</v>
      </c>
      <c r="V54" s="33">
        <f t="shared" si="6"/>
        <v>4.0000000941950694E-3</v>
      </c>
      <c r="W54" s="141"/>
      <c r="X54" s="82">
        <f t="shared" si="13"/>
        <v>7725</v>
      </c>
      <c r="Y54" s="41">
        <f t="shared" si="7"/>
        <v>17182134.990570582</v>
      </c>
      <c r="Z54" s="41">
        <f t="shared" si="8"/>
        <v>361762.42274822399</v>
      </c>
      <c r="AA54" s="41">
        <f t="shared" si="9"/>
        <v>7532.5922496000003</v>
      </c>
      <c r="AB54" s="42">
        <f t="shared" si="10"/>
        <v>11590.032305717978</v>
      </c>
      <c r="AD54" s="40">
        <f t="shared" si="14"/>
        <v>17570745.037874121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683440148.64320266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666873799.82906199</v>
      </c>
      <c r="Z56" s="66">
        <f>SUM(Z9:Z54)</f>
        <v>14041124.401665444</v>
      </c>
      <c r="AA56" s="66">
        <f>SUM(AA9:AA54)</f>
        <v>584649.27895867429</v>
      </c>
      <c r="AB56" s="71">
        <f>SUM(AB9:AB54)</f>
        <v>449975.13351672073</v>
      </c>
      <c r="AD56" s="67">
        <f>X56+Y56+Z56+AA56+AB56</f>
        <v>683440148.64320278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80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79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D9</f>
        <v>11902.77</v>
      </c>
      <c r="P9" s="35">
        <f>E9+(J9)</f>
        <v>1248.4128057999999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8.6000619508338955E-2</v>
      </c>
      <c r="V9" s="33">
        <f>($AI$7/$AG$12)*(1+0.15*(P9/$AG$10)^4)+$AH$32</f>
        <v>4.0000000218150724E-3</v>
      </c>
      <c r="W9" s="140"/>
      <c r="X9" s="73">
        <f t="shared" ref="X9:X12" si="0">($AG$7*$AG$8*S9*$AG$24+$AG$15*$AG$16*R9*$AG$24)</f>
        <v>3600</v>
      </c>
      <c r="Y9" s="41">
        <f>(O9*U9*$AG$30+P9*V9*$AG$29)*365</f>
        <v>11812744.677617427</v>
      </c>
      <c r="Z9" s="41">
        <f>(O9*$AI$15*$AG$37+P9*$AI$7*$AG$36)*365</f>
        <v>248760.666889404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7998.6115984251564</v>
      </c>
      <c r="AD9" s="40">
        <f>SUM(X9:AB9)</f>
        <v>12090253.199237514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 t="shared" ref="O10:O54" si="1">D10</f>
        <v>12023</v>
      </c>
      <c r="P10" s="35">
        <f t="shared" ref="P10:P54" si="2">E10+(J10)</f>
        <v>1260.86142</v>
      </c>
      <c r="Q10" s="140"/>
      <c r="R10" s="28">
        <f t="shared" ref="R10:R54" si="3">IF(O10&lt;$AG$18,1,2)</f>
        <v>1</v>
      </c>
      <c r="S10" s="33">
        <f t="shared" ref="S10:S54" si="4">IF(P10&lt;$AG$10,1,2)</f>
        <v>1</v>
      </c>
      <c r="T10" s="140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4.0000000226982947E-3</v>
      </c>
      <c r="W10" s="140"/>
      <c r="X10" s="73">
        <f t="shared" si="0"/>
        <v>3600</v>
      </c>
      <c r="Y10" s="41">
        <f t="shared" ref="Y10:Y54" si="7">(O10*U10*$AG$30+P10*V10*$AG$29)*365</f>
        <v>11932064.197637223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12212330.087889686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>D11</f>
        <v>12143.23</v>
      </c>
      <c r="P11" s="35">
        <f t="shared" si="2"/>
        <v>1273.3100341999998</v>
      </c>
      <c r="Q11" s="140"/>
      <c r="R11" s="28">
        <f t="shared" si="3"/>
        <v>1</v>
      </c>
      <c r="S11" s="33">
        <f t="shared" si="4"/>
        <v>1</v>
      </c>
      <c r="T11" s="140"/>
      <c r="U11" s="39">
        <f t="shared" si="5"/>
        <v>8.6000671107161628E-2</v>
      </c>
      <c r="V11" s="33">
        <f t="shared" si="6"/>
        <v>4.0000000236080687E-3</v>
      </c>
      <c r="W11" s="140"/>
      <c r="X11" s="73">
        <f t="shared" si="0"/>
        <v>3600</v>
      </c>
      <c r="Y11" s="41">
        <f t="shared" si="7"/>
        <v>12051383.89608008</v>
      </c>
      <c r="Z11" s="41">
        <f t="shared" si="8"/>
        <v>253784.719149796</v>
      </c>
      <c r="AA11" s="41">
        <f t="shared" si="9"/>
        <v>17477.465184511639</v>
      </c>
      <c r="AB11" s="42">
        <f t="shared" si="10"/>
        <v>8159.3195260508692</v>
      </c>
      <c r="AD11" s="40">
        <f t="shared" si="11"/>
        <v>12334405.399940439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"/>
        <v>12263.46</v>
      </c>
      <c r="P12" s="35">
        <f t="shared" si="2"/>
        <v>1285.7586483999999</v>
      </c>
      <c r="Q12" s="140"/>
      <c r="R12" s="28">
        <f t="shared" si="3"/>
        <v>1</v>
      </c>
      <c r="S12" s="33">
        <f t="shared" si="4"/>
        <v>1</v>
      </c>
      <c r="T12" s="140"/>
      <c r="U12" s="39">
        <f t="shared" si="5"/>
        <v>8.6000698083005228E-2</v>
      </c>
      <c r="V12" s="33">
        <f t="shared" si="6"/>
        <v>4.00000002454492E-3</v>
      </c>
      <c r="W12" s="140"/>
      <c r="X12" s="73">
        <f t="shared" si="0"/>
        <v>3600</v>
      </c>
      <c r="Y12" s="41">
        <f t="shared" si="7"/>
        <v>12170703.778352214</v>
      </c>
      <c r="Z12" s="41">
        <f t="shared" si="8"/>
        <v>256296.74527999197</v>
      </c>
      <c r="AA12" s="41">
        <f t="shared" si="9"/>
        <v>17638.278726751319</v>
      </c>
      <c r="AB12" s="42">
        <f t="shared" si="10"/>
        <v>8239.673489863726</v>
      </c>
      <c r="AD12" s="40">
        <f t="shared" si="11"/>
        <v>12456478.47584882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"/>
        <v>12383.69</v>
      </c>
      <c r="P13" s="35">
        <f t="shared" si="2"/>
        <v>1298.2072625999999</v>
      </c>
      <c r="Q13" s="140"/>
      <c r="R13" s="28">
        <f t="shared" si="3"/>
        <v>1</v>
      </c>
      <c r="S13" s="33">
        <f t="shared" si="4"/>
        <v>1</v>
      </c>
      <c r="T13" s="140"/>
      <c r="U13" s="39">
        <f t="shared" si="5"/>
        <v>8.6000725864032429E-2</v>
      </c>
      <c r="V13" s="33">
        <f t="shared" si="6"/>
        <v>4.000000025509382E-3</v>
      </c>
      <c r="W13" s="140"/>
      <c r="X13" s="73">
        <f>($AG$7*$AG$8*S13*$AG$24+$AG$15*$AG$16*R13*$AG$24)</f>
        <v>3600</v>
      </c>
      <c r="Y13" s="41">
        <f t="shared" si="7"/>
        <v>12290023.849967964</v>
      </c>
      <c r="Z13" s="41">
        <f t="shared" si="8"/>
        <v>258808.77141018803</v>
      </c>
      <c r="AA13" s="41">
        <f t="shared" si="9"/>
        <v>17785.753356209741</v>
      </c>
      <c r="AB13" s="42">
        <f t="shared" si="10"/>
        <v>8320.0274536765828</v>
      </c>
      <c r="AD13" s="40">
        <f t="shared" si="11"/>
        <v>12578538.402188037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"/>
        <v>12503.92</v>
      </c>
      <c r="P14" s="35">
        <f t="shared" si="2"/>
        <v>1310.6558768</v>
      </c>
      <c r="Q14" s="140"/>
      <c r="R14" s="28">
        <f t="shared" si="3"/>
        <v>1</v>
      </c>
      <c r="S14" s="33">
        <f t="shared" si="4"/>
        <v>1</v>
      </c>
      <c r="T14" s="140"/>
      <c r="U14" s="39">
        <f t="shared" si="5"/>
        <v>8.6000754466108303E-2</v>
      </c>
      <c r="V14" s="33">
        <f t="shared" si="6"/>
        <v>4.0000000265019917E-3</v>
      </c>
      <c r="W14" s="140"/>
      <c r="X14" s="73">
        <f>($AG$7*$AG$8*S14*$AG$24+$AG$15*$AG$16*R14*$AG$24)+AG26</f>
        <v>1163600</v>
      </c>
      <c r="Y14" s="41">
        <f t="shared" si="7"/>
        <v>12409344.11655085</v>
      </c>
      <c r="Z14" s="41">
        <f t="shared" si="8"/>
        <v>261320.797540384</v>
      </c>
      <c r="AA14" s="41">
        <f t="shared" si="9"/>
        <v>17595.250568135794</v>
      </c>
      <c r="AB14" s="42">
        <f t="shared" si="10"/>
        <v>8400.3814174894396</v>
      </c>
      <c r="AD14" s="40">
        <f t="shared" si="11"/>
        <v>13860260.546076858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"/>
        <v>12624.15</v>
      </c>
      <c r="P15" s="35">
        <f t="shared" si="2"/>
        <v>1323.1044909999998</v>
      </c>
      <c r="Q15" s="140"/>
      <c r="R15" s="28">
        <f t="shared" si="3"/>
        <v>1</v>
      </c>
      <c r="S15" s="33">
        <f t="shared" si="4"/>
        <v>1</v>
      </c>
      <c r="T15" s="140"/>
      <c r="U15" s="39">
        <f t="shared" si="5"/>
        <v>8.6000783905252662E-2</v>
      </c>
      <c r="V15" s="33">
        <f t="shared" si="6"/>
        <v>4.0000000275232919E-3</v>
      </c>
      <c r="W15" s="140"/>
      <c r="X15" s="73">
        <f>($AJ$11*$AG$8*S15*$AG$25+$AJ$9*$AG$8*$AG$24*S15+$AG$15*$AG$16*R15*$AG$24)</f>
        <v>7725</v>
      </c>
      <c r="Y15" s="41">
        <f t="shared" si="7"/>
        <v>12528664.583834648</v>
      </c>
      <c r="Z15" s="41">
        <f t="shared" si="8"/>
        <v>263832.82367057999</v>
      </c>
      <c r="AA15" s="41">
        <f t="shared" si="9"/>
        <v>17397.763549194067</v>
      </c>
      <c r="AB15" s="42">
        <f t="shared" si="10"/>
        <v>8480.7353813022946</v>
      </c>
      <c r="AD15" s="40">
        <f t="shared" si="11"/>
        <v>12826100.906435722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"/>
        <v>12744.38</v>
      </c>
      <c r="P16" s="35">
        <f t="shared" si="2"/>
        <v>1335.5531051999999</v>
      </c>
      <c r="Q16" s="140"/>
      <c r="R16" s="28">
        <f t="shared" si="3"/>
        <v>1</v>
      </c>
      <c r="S16" s="33">
        <f t="shared" si="4"/>
        <v>1</v>
      </c>
      <c r="T16" s="140"/>
      <c r="U16" s="39">
        <f t="shared" si="5"/>
        <v>8.6000814197640121E-2</v>
      </c>
      <c r="V16" s="33">
        <f t="shared" si="6"/>
        <v>4.00000002857383E-3</v>
      </c>
      <c r="W16" s="140"/>
      <c r="X16" s="82">
        <f t="shared" ref="X16:X54" si="13">($AJ$11*$AG$8*S16*$AG$25+$AJ$9*$AG$8*$AG$24*S16+$AG$15*$AG$16*R16*$AG$24)</f>
        <v>7725</v>
      </c>
      <c r="Y16" s="41">
        <f t="shared" si="7"/>
        <v>12647985.257664487</v>
      </c>
      <c r="Z16" s="41">
        <f t="shared" si="8"/>
        <v>266344.84980077593</v>
      </c>
      <c r="AA16" s="41">
        <f t="shared" si="9"/>
        <v>17193.29229938456</v>
      </c>
      <c r="AB16" s="42">
        <f t="shared" si="10"/>
        <v>8561.0893451151514</v>
      </c>
      <c r="AD16" s="40">
        <f t="shared" si="11"/>
        <v>12947809.489109762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"/>
        <v>12864.61</v>
      </c>
      <c r="P17" s="35">
        <f t="shared" si="2"/>
        <v>1348.0017194</v>
      </c>
      <c r="Q17" s="140"/>
      <c r="R17" s="28">
        <f t="shared" si="3"/>
        <v>1</v>
      </c>
      <c r="S17" s="33">
        <f t="shared" si="4"/>
        <v>1</v>
      </c>
      <c r="T17" s="140"/>
      <c r="U17" s="39">
        <f t="shared" si="5"/>
        <v>8.6000845359600092E-2</v>
      </c>
      <c r="V17" s="33">
        <f t="shared" si="6"/>
        <v>4.0000000296541577E-3</v>
      </c>
      <c r="W17" s="140"/>
      <c r="X17" s="82">
        <f t="shared" si="13"/>
        <v>7725</v>
      </c>
      <c r="Y17" s="41">
        <f t="shared" si="7"/>
        <v>12767306.143997876</v>
      </c>
      <c r="Z17" s="41">
        <f t="shared" si="8"/>
        <v>268856.87593097205</v>
      </c>
      <c r="AA17" s="41">
        <f t="shared" si="9"/>
        <v>16981.836818707285</v>
      </c>
      <c r="AB17" s="42">
        <f t="shared" si="10"/>
        <v>8641.4433089280083</v>
      </c>
      <c r="AD17" s="40">
        <f t="shared" si="11"/>
        <v>13069511.300056484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"/>
        <v>12984.84</v>
      </c>
      <c r="P18" s="35">
        <f t="shared" si="2"/>
        <v>1360.4503336</v>
      </c>
      <c r="Q18" s="140"/>
      <c r="R18" s="28">
        <f t="shared" si="3"/>
        <v>1</v>
      </c>
      <c r="S18" s="33">
        <f t="shared" si="4"/>
        <v>1</v>
      </c>
      <c r="T18" s="140"/>
      <c r="U18" s="39">
        <f t="shared" si="5"/>
        <v>8.6000877407616722E-2</v>
      </c>
      <c r="V18" s="33">
        <f t="shared" si="6"/>
        <v>4.0000000307648335E-3</v>
      </c>
      <c r="W18" s="140"/>
      <c r="X18" s="82">
        <f t="shared" si="13"/>
        <v>7725</v>
      </c>
      <c r="Y18" s="41">
        <f t="shared" si="7"/>
        <v>12886627.248905798</v>
      </c>
      <c r="Z18" s="41">
        <f t="shared" si="8"/>
        <v>271368.90206116799</v>
      </c>
      <c r="AA18" s="41">
        <f t="shared" si="9"/>
        <v>16763.397107162211</v>
      </c>
      <c r="AB18" s="42">
        <f t="shared" si="10"/>
        <v>8721.7972727408633</v>
      </c>
      <c r="AD18" s="40">
        <f t="shared" si="11"/>
        <v>13191206.345346868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"/>
        <v>13105.07</v>
      </c>
      <c r="P19" s="35">
        <f t="shared" si="2"/>
        <v>1372.8989477999999</v>
      </c>
      <c r="Q19" s="140"/>
      <c r="R19" s="28">
        <f t="shared" si="3"/>
        <v>1</v>
      </c>
      <c r="S19" s="33">
        <f t="shared" si="4"/>
        <v>1</v>
      </c>
      <c r="T19" s="140"/>
      <c r="U19" s="39">
        <f t="shared" si="5"/>
        <v>8.6000910358328991E-2</v>
      </c>
      <c r="V19" s="33">
        <f t="shared" si="6"/>
        <v>4.0000000319064203E-3</v>
      </c>
      <c r="W19" s="140"/>
      <c r="X19" s="82">
        <f t="shared" si="13"/>
        <v>7725</v>
      </c>
      <c r="Y19" s="41">
        <f t="shared" si="7"/>
        <v>13005948.578573786</v>
      </c>
      <c r="Z19" s="41">
        <f t="shared" si="8"/>
        <v>273880.92819136399</v>
      </c>
      <c r="AA19" s="41">
        <f t="shared" si="9"/>
        <v>16537.973164749372</v>
      </c>
      <c r="AB19" s="42">
        <f t="shared" si="10"/>
        <v>8802.1512365537201</v>
      </c>
      <c r="AD19" s="40">
        <f t="shared" si="11"/>
        <v>13312894.631166454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"/>
        <v>13225.3</v>
      </c>
      <c r="P20" s="35">
        <f t="shared" si="2"/>
        <v>1385.3475619999999</v>
      </c>
      <c r="Q20" s="140"/>
      <c r="R20" s="28">
        <f t="shared" si="3"/>
        <v>1</v>
      </c>
      <c r="S20" s="33">
        <f t="shared" si="4"/>
        <v>1</v>
      </c>
      <c r="T20" s="140"/>
      <c r="U20" s="39">
        <f t="shared" si="5"/>
        <v>8.6000944228530635E-2</v>
      </c>
      <c r="V20" s="33">
        <f t="shared" si="6"/>
        <v>4.0000000330794889E-3</v>
      </c>
      <c r="W20" s="140"/>
      <c r="X20" s="82">
        <f t="shared" si="13"/>
        <v>7725</v>
      </c>
      <c r="Y20" s="41">
        <f t="shared" si="7"/>
        <v>13125270.139302986</v>
      </c>
      <c r="Z20" s="41">
        <f t="shared" si="8"/>
        <v>276392.95432155998</v>
      </c>
      <c r="AA20" s="41">
        <f t="shared" si="9"/>
        <v>16305.564991468746</v>
      </c>
      <c r="AB20" s="42">
        <f t="shared" si="10"/>
        <v>8882.5052003665769</v>
      </c>
      <c r="AD20" s="40">
        <f t="shared" si="11"/>
        <v>13434576.163816381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"/>
        <v>13345.53</v>
      </c>
      <c r="P21" s="35">
        <f t="shared" si="2"/>
        <v>1397.7961762</v>
      </c>
      <c r="Q21" s="140"/>
      <c r="R21" s="28">
        <f t="shared" si="3"/>
        <v>1</v>
      </c>
      <c r="S21" s="33">
        <f t="shared" si="4"/>
        <v>1</v>
      </c>
      <c r="T21" s="140"/>
      <c r="U21" s="39">
        <f t="shared" si="5"/>
        <v>8.6000979035170164E-2</v>
      </c>
      <c r="V21" s="33">
        <f t="shared" si="6"/>
        <v>4.0000000342846091E-3</v>
      </c>
      <c r="W21" s="140"/>
      <c r="X21" s="82">
        <f t="shared" si="13"/>
        <v>7725</v>
      </c>
      <c r="Y21" s="41">
        <f t="shared" si="7"/>
        <v>13244591.937511219</v>
      </c>
      <c r="Z21" s="41">
        <f t="shared" si="8"/>
        <v>278904.98045175598</v>
      </c>
      <c r="AA21" s="41">
        <f t="shared" si="9"/>
        <v>16066.172587320349</v>
      </c>
      <c r="AB21" s="42">
        <f t="shared" si="10"/>
        <v>8962.8591641794337</v>
      </c>
      <c r="AD21" s="40">
        <f t="shared" si="11"/>
        <v>13556250.949714474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"/>
        <v>13465.76</v>
      </c>
      <c r="P22" s="35">
        <f t="shared" si="2"/>
        <v>1410.2447903999998</v>
      </c>
      <c r="Q22" s="140"/>
      <c r="R22" s="28">
        <f t="shared" si="3"/>
        <v>1</v>
      </c>
      <c r="S22" s="33">
        <f t="shared" si="4"/>
        <v>1</v>
      </c>
      <c r="T22" s="140"/>
      <c r="U22" s="39">
        <f t="shared" si="5"/>
        <v>8.6001014795350883E-2</v>
      </c>
      <c r="V22" s="33">
        <f t="shared" si="6"/>
        <v>4.0000000355223612E-3</v>
      </c>
      <c r="W22" s="140"/>
      <c r="X22" s="82">
        <f t="shared" si="13"/>
        <v>7725</v>
      </c>
      <c r="Y22" s="41">
        <f t="shared" si="7"/>
        <v>13363913.979734056</v>
      </c>
      <c r="Z22" s="41">
        <f t="shared" si="8"/>
        <v>281417.00658195198</v>
      </c>
      <c r="AA22" s="41">
        <f t="shared" si="9"/>
        <v>15819.795952304166</v>
      </c>
      <c r="AB22" s="42">
        <f t="shared" si="10"/>
        <v>9043.2131279922887</v>
      </c>
      <c r="AD22" s="40">
        <f t="shared" si="11"/>
        <v>13677918.995396305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"/>
        <v>13585.99</v>
      </c>
      <c r="P23" s="35">
        <f t="shared" si="2"/>
        <v>1422.6934045999999</v>
      </c>
      <c r="Q23" s="140"/>
      <c r="R23" s="28">
        <f t="shared" si="3"/>
        <v>1</v>
      </c>
      <c r="S23" s="33">
        <f t="shared" si="4"/>
        <v>1</v>
      </c>
      <c r="T23" s="140"/>
      <c r="U23" s="39">
        <f t="shared" si="5"/>
        <v>8.6001051526330863E-2</v>
      </c>
      <c r="V23" s="33">
        <f t="shared" si="6"/>
        <v>4.0000000367933289E-3</v>
      </c>
      <c r="W23" s="140"/>
      <c r="X23" s="82">
        <f t="shared" si="13"/>
        <v>7725</v>
      </c>
      <c r="Y23" s="41">
        <f t="shared" si="7"/>
        <v>13483236.272625906</v>
      </c>
      <c r="Z23" s="41">
        <f t="shared" si="8"/>
        <v>283929.03271214798</v>
      </c>
      <c r="AA23" s="41">
        <f t="shared" si="9"/>
        <v>15566.435086420204</v>
      </c>
      <c r="AB23" s="42">
        <f t="shared" si="10"/>
        <v>9123.5670918051455</v>
      </c>
      <c r="AD23" s="40">
        <f t="shared" si="11"/>
        <v>13799580.307516281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"/>
        <v>13706.220000000001</v>
      </c>
      <c r="P24" s="35">
        <f t="shared" si="2"/>
        <v>1435.1420188</v>
      </c>
      <c r="Q24" s="140"/>
      <c r="R24" s="28">
        <f t="shared" si="3"/>
        <v>1</v>
      </c>
      <c r="S24" s="33">
        <f t="shared" si="4"/>
        <v>1</v>
      </c>
      <c r="T24" s="140"/>
      <c r="U24" s="39">
        <f t="shared" si="5"/>
        <v>8.6001089245522966E-2</v>
      </c>
      <c r="V24" s="33">
        <f t="shared" si="6"/>
        <v>4.0000000380981011E-3</v>
      </c>
      <c r="W24" s="140"/>
      <c r="X24" s="82">
        <f t="shared" si="13"/>
        <v>7725</v>
      </c>
      <c r="Y24" s="41">
        <f t="shared" si="7"/>
        <v>13602558.82296106</v>
      </c>
      <c r="Z24" s="41">
        <f t="shared" si="8"/>
        <v>286441.05884234403</v>
      </c>
      <c r="AA24" s="41">
        <f t="shared" si="9"/>
        <v>15306.089989668466</v>
      </c>
      <c r="AB24" s="42">
        <f t="shared" si="10"/>
        <v>9203.9210556180042</v>
      </c>
      <c r="AD24" s="40">
        <f t="shared" si="11"/>
        <v>13921234.892848691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"/>
        <v>13826.45</v>
      </c>
      <c r="P25" s="35">
        <f t="shared" si="2"/>
        <v>1447.590633</v>
      </c>
      <c r="Q25" s="140"/>
      <c r="R25" s="28">
        <f t="shared" si="3"/>
        <v>1</v>
      </c>
      <c r="S25" s="33">
        <f t="shared" si="4"/>
        <v>1</v>
      </c>
      <c r="T25" s="140"/>
      <c r="U25" s="39">
        <f t="shared" si="5"/>
        <v>8.6001127970494848E-2</v>
      </c>
      <c r="V25" s="33">
        <f t="shared" si="6"/>
        <v>4.0000000394372712E-3</v>
      </c>
      <c r="W25" s="140"/>
      <c r="X25" s="82">
        <f t="shared" si="13"/>
        <v>7725</v>
      </c>
      <c r="Y25" s="41">
        <f t="shared" si="7"/>
        <v>13721881.637634777</v>
      </c>
      <c r="Z25" s="41">
        <f t="shared" si="8"/>
        <v>288953.08497253997</v>
      </c>
      <c r="AA25" s="41">
        <f t="shared" si="9"/>
        <v>15038.760662048942</v>
      </c>
      <c r="AB25" s="42">
        <f t="shared" si="10"/>
        <v>9284.2750194308592</v>
      </c>
      <c r="AD25" s="40">
        <f t="shared" si="11"/>
        <v>14042882.758288797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"/>
        <v>13946.68</v>
      </c>
      <c r="P26" s="35">
        <f t="shared" si="2"/>
        <v>1460.0392471999999</v>
      </c>
      <c r="Q26" s="140"/>
      <c r="R26" s="28">
        <f t="shared" si="3"/>
        <v>1</v>
      </c>
      <c r="S26" s="33">
        <f t="shared" si="4"/>
        <v>1</v>
      </c>
      <c r="T26" s="140"/>
      <c r="U26" s="39">
        <f t="shared" si="5"/>
        <v>8.6001167718968929E-2</v>
      </c>
      <c r="V26" s="33">
        <f t="shared" si="6"/>
        <v>4.0000000408114402E-3</v>
      </c>
      <c r="W26" s="140"/>
      <c r="X26" s="82">
        <f t="shared" si="13"/>
        <v>7725</v>
      </c>
      <c r="Y26" s="41">
        <f t="shared" si="7"/>
        <v>13841204.723664356</v>
      </c>
      <c r="Z26" s="41">
        <f t="shared" si="8"/>
        <v>291465.11110273603</v>
      </c>
      <c r="AA26" s="41">
        <f t="shared" si="9"/>
        <v>14764.447103561646</v>
      </c>
      <c r="AB26" s="42">
        <f t="shared" si="10"/>
        <v>9364.6289832437142</v>
      </c>
      <c r="AD26" s="40">
        <f t="shared" si="11"/>
        <v>14164523.910853898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"/>
        <v>14066.91</v>
      </c>
      <c r="P27" s="35">
        <f t="shared" si="2"/>
        <v>1472.4878613999999</v>
      </c>
      <c r="Q27" s="140"/>
      <c r="R27" s="28">
        <f t="shared" si="3"/>
        <v>1</v>
      </c>
      <c r="S27" s="33">
        <f t="shared" si="4"/>
        <v>1</v>
      </c>
      <c r="T27" s="140"/>
      <c r="U27" s="39">
        <f t="shared" si="5"/>
        <v>8.6001208508822397E-2</v>
      </c>
      <c r="V27" s="33">
        <f t="shared" si="6"/>
        <v>4.0000000422212127E-3</v>
      </c>
      <c r="W27" s="140"/>
      <c r="X27" s="82">
        <f t="shared" si="13"/>
        <v>7725</v>
      </c>
      <c r="Y27" s="41">
        <f t="shared" si="7"/>
        <v>13960528.088190198</v>
      </c>
      <c r="Z27" s="41">
        <f t="shared" si="8"/>
        <v>293977.13723293203</v>
      </c>
      <c r="AA27" s="41">
        <f t="shared" si="9"/>
        <v>14483.14931420657</v>
      </c>
      <c r="AB27" s="42">
        <f t="shared" si="10"/>
        <v>9444.982947056571</v>
      </c>
      <c r="AD27" s="40">
        <f t="shared" si="11"/>
        <v>14286158.357684392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"/>
        <v>14187.14</v>
      </c>
      <c r="P28" s="35">
        <f t="shared" si="2"/>
        <v>1484.9364755999998</v>
      </c>
      <c r="Q28" s="140"/>
      <c r="R28" s="28">
        <f t="shared" si="3"/>
        <v>1</v>
      </c>
      <c r="S28" s="33">
        <f t="shared" si="4"/>
        <v>1</v>
      </c>
      <c r="T28" s="140"/>
      <c r="U28" s="39">
        <f t="shared" si="5"/>
        <v>8.6001250358087256E-2</v>
      </c>
      <c r="V28" s="33">
        <f t="shared" si="6"/>
        <v>4.0000000436671958E-3</v>
      </c>
      <c r="W28" s="140"/>
      <c r="X28" s="82">
        <f t="shared" si="13"/>
        <v>7725</v>
      </c>
      <c r="Y28" s="41">
        <f t="shared" si="7"/>
        <v>14079851.738476876</v>
      </c>
      <c r="Z28" s="41">
        <f t="shared" si="8"/>
        <v>296489.16336312803</v>
      </c>
      <c r="AA28" s="41">
        <f t="shared" si="9"/>
        <v>14194.867293983709</v>
      </c>
      <c r="AB28" s="42">
        <f t="shared" si="10"/>
        <v>9525.336910869426</v>
      </c>
      <c r="AD28" s="40">
        <f t="shared" si="11"/>
        <v>14407786.106044859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"/>
        <v>14307.369999999999</v>
      </c>
      <c r="P29" s="35">
        <f t="shared" si="2"/>
        <v>1497.3850897999998</v>
      </c>
      <c r="Q29" s="140"/>
      <c r="R29" s="28">
        <f t="shared" si="3"/>
        <v>1</v>
      </c>
      <c r="S29" s="33">
        <f t="shared" si="4"/>
        <v>1</v>
      </c>
      <c r="T29" s="140"/>
      <c r="U29" s="39">
        <f t="shared" si="5"/>
        <v>8.6001293284950264E-2</v>
      </c>
      <c r="V29" s="33">
        <f t="shared" si="6"/>
        <v>4.0000000451500062E-3</v>
      </c>
      <c r="W29" s="140"/>
      <c r="X29" s="82">
        <f t="shared" si="13"/>
        <v>7725</v>
      </c>
      <c r="Y29" s="41">
        <f t="shared" si="7"/>
        <v>14199175.681914223</v>
      </c>
      <c r="Z29" s="41">
        <f t="shared" si="8"/>
        <v>299001.18949332403</v>
      </c>
      <c r="AA29" s="41">
        <f t="shared" si="9"/>
        <v>13899.601042893073</v>
      </c>
      <c r="AB29" s="42">
        <f t="shared" si="10"/>
        <v>9605.6908746822846</v>
      </c>
      <c r="AD29" s="40">
        <f t="shared" si="11"/>
        <v>14529407.163325123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"/>
        <v>14427.6</v>
      </c>
      <c r="P30" s="35">
        <f t="shared" si="2"/>
        <v>1509.8337039999999</v>
      </c>
      <c r="Q30" s="140"/>
      <c r="R30" s="28">
        <f t="shared" si="3"/>
        <v>1</v>
      </c>
      <c r="S30" s="33">
        <f t="shared" si="4"/>
        <v>1</v>
      </c>
      <c r="T30" s="140"/>
      <c r="U30" s="39">
        <f t="shared" si="5"/>
        <v>8.6001337307752973E-2</v>
      </c>
      <c r="V30" s="33">
        <f t="shared" si="6"/>
        <v>4.000000046670265E-3</v>
      </c>
      <c r="W30" s="140"/>
      <c r="X30" s="82">
        <f t="shared" si="13"/>
        <v>7725</v>
      </c>
      <c r="Y30" s="41">
        <f t="shared" si="7"/>
        <v>14318499.926018372</v>
      </c>
      <c r="Z30" s="41">
        <f t="shared" si="8"/>
        <v>301513.21562351997</v>
      </c>
      <c r="AA30" s="41">
        <f t="shared" si="9"/>
        <v>13597.350560934658</v>
      </c>
      <c r="AB30" s="42">
        <f t="shared" si="10"/>
        <v>9686.0448384951396</v>
      </c>
      <c r="AD30" s="40">
        <f t="shared" si="11"/>
        <v>14651021.537041323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"/>
        <v>14547.83</v>
      </c>
      <c r="P31" s="35">
        <f t="shared" si="2"/>
        <v>1522.2823182</v>
      </c>
      <c r="Q31" s="140"/>
      <c r="R31" s="28">
        <f t="shared" si="3"/>
        <v>1</v>
      </c>
      <c r="S31" s="33">
        <f t="shared" si="4"/>
        <v>1</v>
      </c>
      <c r="T31" s="140"/>
      <c r="U31" s="39">
        <f t="shared" si="5"/>
        <v>8.6001382444991711E-2</v>
      </c>
      <c r="V31" s="33">
        <f t="shared" si="6"/>
        <v>4.0000000482285957E-3</v>
      </c>
      <c r="W31" s="140"/>
      <c r="X31" s="82">
        <f t="shared" si="13"/>
        <v>7725</v>
      </c>
      <c r="Y31" s="41">
        <f t="shared" si="7"/>
        <v>14437824.47843286</v>
      </c>
      <c r="Z31" s="41">
        <f t="shared" si="8"/>
        <v>304025.24175371596</v>
      </c>
      <c r="AA31" s="41">
        <f t="shared" si="9"/>
        <v>13288.11584810846</v>
      </c>
      <c r="AB31" s="42">
        <f t="shared" si="10"/>
        <v>9766.3988023079964</v>
      </c>
      <c r="AD31" s="40">
        <f t="shared" si="11"/>
        <v>14772629.234836994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"/>
        <v>14668.06</v>
      </c>
      <c r="P32" s="35">
        <f t="shared" si="2"/>
        <v>1534.7309323999998</v>
      </c>
      <c r="Q32" s="140"/>
      <c r="R32" s="28">
        <f t="shared" si="3"/>
        <v>1</v>
      </c>
      <c r="S32" s="33">
        <f t="shared" si="4"/>
        <v>1</v>
      </c>
      <c r="T32" s="140"/>
      <c r="U32" s="39">
        <f t="shared" si="5"/>
        <v>8.6001428715317574E-2</v>
      </c>
      <c r="V32" s="33">
        <f t="shared" si="6"/>
        <v>4.0000000498256289E-3</v>
      </c>
      <c r="W32" s="140"/>
      <c r="X32" s="82">
        <f t="shared" si="13"/>
        <v>7725</v>
      </c>
      <c r="Y32" s="41">
        <f t="shared" si="7"/>
        <v>14557149.346929666</v>
      </c>
      <c r="Z32" s="41">
        <f t="shared" si="8"/>
        <v>306537.26788391196</v>
      </c>
      <c r="AA32" s="41">
        <f t="shared" si="9"/>
        <v>12971.896904414485</v>
      </c>
      <c r="AB32" s="42">
        <f t="shared" si="10"/>
        <v>9846.7527661208514</v>
      </c>
      <c r="AD32" s="40">
        <f t="shared" si="11"/>
        <v>14894230.264484113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"/>
        <v>14788.29</v>
      </c>
      <c r="P33" s="35">
        <f t="shared" si="2"/>
        <v>1547.1795466000001</v>
      </c>
      <c r="Q33" s="140"/>
      <c r="R33" s="28">
        <f t="shared" si="3"/>
        <v>1</v>
      </c>
      <c r="S33" s="33">
        <f t="shared" si="4"/>
        <v>1</v>
      </c>
      <c r="T33" s="140"/>
      <c r="U33" s="39">
        <f t="shared" si="5"/>
        <v>8.6001476137536462E-2</v>
      </c>
      <c r="V33" s="33">
        <f t="shared" si="6"/>
        <v>4.0000000514620005E-3</v>
      </c>
      <c r="W33" s="140"/>
      <c r="X33" s="82">
        <f t="shared" si="13"/>
        <v>7725</v>
      </c>
      <c r="Y33" s="41">
        <f t="shared" si="7"/>
        <v>14676474.53941031</v>
      </c>
      <c r="Z33" s="41">
        <f t="shared" si="8"/>
        <v>309049.29401410796</v>
      </c>
      <c r="AA33" s="41">
        <f t="shared" si="9"/>
        <v>12648.693729852734</v>
      </c>
      <c r="AB33" s="42">
        <f t="shared" si="10"/>
        <v>9927.1067299337101</v>
      </c>
      <c r="AD33" s="40">
        <f t="shared" si="11"/>
        <v>15015824.633884205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"/>
        <v>14908.52</v>
      </c>
      <c r="P34" s="35">
        <f t="shared" si="2"/>
        <v>1559.6281607999999</v>
      </c>
      <c r="Q34" s="140"/>
      <c r="R34" s="28">
        <f t="shared" si="3"/>
        <v>1</v>
      </c>
      <c r="S34" s="33">
        <f t="shared" si="4"/>
        <v>1</v>
      </c>
      <c r="T34" s="140"/>
      <c r="U34" s="39">
        <f t="shared" si="5"/>
        <v>8.6001524730609055E-2</v>
      </c>
      <c r="V34" s="33">
        <f t="shared" si="6"/>
        <v>4.0000000531383514E-3</v>
      </c>
      <c r="W34" s="140"/>
      <c r="X34" s="82">
        <f t="shared" si="13"/>
        <v>7725</v>
      </c>
      <c r="Y34" s="41">
        <f t="shared" si="7"/>
        <v>14795800.063906906</v>
      </c>
      <c r="Z34" s="41">
        <f t="shared" si="8"/>
        <v>311561.32014430402</v>
      </c>
      <c r="AA34" s="41">
        <f t="shared" si="9"/>
        <v>12318.506324423201</v>
      </c>
      <c r="AB34" s="42">
        <f t="shared" si="10"/>
        <v>10007.460693746567</v>
      </c>
      <c r="AD34" s="40">
        <f t="shared" si="11"/>
        <v>15137412.35106938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"/>
        <v>15028.75</v>
      </c>
      <c r="P35" s="35">
        <f t="shared" si="2"/>
        <v>1572.076775</v>
      </c>
      <c r="Q35" s="140"/>
      <c r="R35" s="28">
        <f t="shared" si="3"/>
        <v>1</v>
      </c>
      <c r="S35" s="33">
        <f t="shared" si="4"/>
        <v>1</v>
      </c>
      <c r="T35" s="140"/>
      <c r="U35" s="39">
        <f t="shared" si="5"/>
        <v>8.60015745136508E-2</v>
      </c>
      <c r="V35" s="33">
        <f t="shared" si="6"/>
        <v>4.0000000548553278E-3</v>
      </c>
      <c r="W35" s="140"/>
      <c r="X35" s="82">
        <f t="shared" si="13"/>
        <v>7725</v>
      </c>
      <c r="Y35" s="41">
        <f t="shared" si="7"/>
        <v>14915125.92858324</v>
      </c>
      <c r="Z35" s="41">
        <f t="shared" si="8"/>
        <v>314073.34627449996</v>
      </c>
      <c r="AA35" s="41">
        <f t="shared" si="9"/>
        <v>11981.334688125886</v>
      </c>
      <c r="AB35" s="42">
        <f t="shared" si="10"/>
        <v>10087.814657559422</v>
      </c>
      <c r="AD35" s="40">
        <f t="shared" si="11"/>
        <v>15258993.424203426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"/>
        <v>15148.98</v>
      </c>
      <c r="P36" s="35">
        <f t="shared" si="2"/>
        <v>1584.5253891999998</v>
      </c>
      <c r="Q36" s="140"/>
      <c r="R36" s="28">
        <f t="shared" si="3"/>
        <v>1</v>
      </c>
      <c r="S36" s="33">
        <f t="shared" si="4"/>
        <v>1</v>
      </c>
      <c r="T36" s="140"/>
      <c r="U36" s="39">
        <f t="shared" si="5"/>
        <v>8.600162550593192E-2</v>
      </c>
      <c r="V36" s="33">
        <f t="shared" si="6"/>
        <v>4.0000000566135794E-3</v>
      </c>
      <c r="W36" s="140"/>
      <c r="X36" s="82">
        <f t="shared" si="13"/>
        <v>7725</v>
      </c>
      <c r="Y36" s="41">
        <f t="shared" si="7"/>
        <v>15034452.141735833</v>
      </c>
      <c r="Z36" s="41">
        <f t="shared" si="8"/>
        <v>316585.37240469595</v>
      </c>
      <c r="AA36" s="41">
        <f t="shared" si="9"/>
        <v>11637.178820960793</v>
      </c>
      <c r="AB36" s="42">
        <f t="shared" si="10"/>
        <v>10168.168621372279</v>
      </c>
      <c r="AD36" s="40">
        <f t="shared" si="11"/>
        <v>15380567.861582862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"/>
        <v>15269.21</v>
      </c>
      <c r="P37" s="35">
        <f t="shared" si="2"/>
        <v>1596.9740033999999</v>
      </c>
      <c r="Q37" s="140"/>
      <c r="R37" s="28">
        <f t="shared" si="3"/>
        <v>1</v>
      </c>
      <c r="S37" s="33">
        <f t="shared" si="4"/>
        <v>1</v>
      </c>
      <c r="T37" s="140"/>
      <c r="U37" s="39">
        <f t="shared" si="5"/>
        <v>8.6001677726877432E-2</v>
      </c>
      <c r="V37" s="33">
        <f t="shared" si="6"/>
        <v>4.0000000584137635E-3</v>
      </c>
      <c r="W37" s="140"/>
      <c r="X37" s="82">
        <f t="shared" si="13"/>
        <v>7725</v>
      </c>
      <c r="Y37" s="41">
        <f t="shared" si="7"/>
        <v>15153778.711795028</v>
      </c>
      <c r="Z37" s="41">
        <f t="shared" si="8"/>
        <v>319097.39853489195</v>
      </c>
      <c r="AA37" s="41">
        <f t="shared" si="9"/>
        <v>11286.038722927919</v>
      </c>
      <c r="AB37" s="42">
        <f t="shared" si="10"/>
        <v>10248.522585185134</v>
      </c>
      <c r="AD37" s="40">
        <f t="shared" si="11"/>
        <v>15502135.671638034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"/>
        <v>15389.44</v>
      </c>
      <c r="P38" s="35">
        <f t="shared" si="2"/>
        <v>1609.4226176</v>
      </c>
      <c r="Q38" s="140"/>
      <c r="R38" s="28">
        <f t="shared" si="3"/>
        <v>1</v>
      </c>
      <c r="S38" s="33">
        <f t="shared" si="4"/>
        <v>1</v>
      </c>
      <c r="T38" s="140"/>
      <c r="U38" s="39">
        <f t="shared" si="5"/>
        <v>8.6001731196067147E-2</v>
      </c>
      <c r="V38" s="33">
        <f t="shared" si="6"/>
        <v>4.000000060256542E-3</v>
      </c>
      <c r="W38" s="140"/>
      <c r="X38" s="82">
        <f t="shared" si="13"/>
        <v>7725</v>
      </c>
      <c r="Y38" s="41">
        <f t="shared" si="7"/>
        <v>15273105.647326039</v>
      </c>
      <c r="Z38" s="41">
        <f t="shared" si="8"/>
        <v>321609.42466508801</v>
      </c>
      <c r="AA38" s="41">
        <f t="shared" si="9"/>
        <v>10927.914394027272</v>
      </c>
      <c r="AB38" s="42">
        <f t="shared" si="10"/>
        <v>10328.876548997991</v>
      </c>
      <c r="AD38" s="40">
        <f t="shared" si="11"/>
        <v>15623696.862934152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"/>
        <v>15509.67</v>
      </c>
      <c r="P39" s="35">
        <f t="shared" si="2"/>
        <v>1621.8712317999998</v>
      </c>
      <c r="Q39" s="140"/>
      <c r="R39" s="28">
        <f t="shared" si="3"/>
        <v>1</v>
      </c>
      <c r="S39" s="33">
        <f t="shared" si="4"/>
        <v>1</v>
      </c>
      <c r="T39" s="140"/>
      <c r="U39" s="39">
        <f t="shared" si="5"/>
        <v>8.6001785933235611E-2</v>
      </c>
      <c r="V39" s="33">
        <f t="shared" si="6"/>
        <v>4.0000000621425811E-3</v>
      </c>
      <c r="W39" s="140"/>
      <c r="X39" s="82">
        <f t="shared" si="13"/>
        <v>7725</v>
      </c>
      <c r="Y39" s="41">
        <f t="shared" si="7"/>
        <v>15392432.957030024</v>
      </c>
      <c r="Z39" s="41">
        <f t="shared" si="8"/>
        <v>324121.45079528395</v>
      </c>
      <c r="AA39" s="41">
        <f t="shared" si="9"/>
        <v>10562.805834258839</v>
      </c>
      <c r="AB39" s="42">
        <f t="shared" si="10"/>
        <v>10409.230512810847</v>
      </c>
      <c r="AD39" s="40">
        <f t="shared" si="11"/>
        <v>15745251.444172377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"/>
        <v>15629.9</v>
      </c>
      <c r="P40" s="35">
        <f t="shared" si="2"/>
        <v>1634.3198459999999</v>
      </c>
      <c r="Q40" s="140"/>
      <c r="R40" s="28">
        <f t="shared" si="3"/>
        <v>1</v>
      </c>
      <c r="S40" s="33">
        <f t="shared" si="4"/>
        <v>1</v>
      </c>
      <c r="T40" s="140"/>
      <c r="U40" s="39">
        <f t="shared" si="5"/>
        <v>8.6001841958272221E-2</v>
      </c>
      <c r="V40" s="33">
        <f t="shared" si="6"/>
        <v>4.000000064072552E-3</v>
      </c>
      <c r="W40" s="140"/>
      <c r="X40" s="82">
        <f t="shared" si="13"/>
        <v>7725</v>
      </c>
      <c r="Y40" s="41">
        <f t="shared" si="7"/>
        <v>15511760.649745187</v>
      </c>
      <c r="Z40" s="41">
        <f t="shared" si="8"/>
        <v>326633.47692548</v>
      </c>
      <c r="AA40" s="41">
        <f t="shared" si="9"/>
        <v>10190.713043622629</v>
      </c>
      <c r="AB40" s="42">
        <f t="shared" si="10"/>
        <v>10489.584476623704</v>
      </c>
      <c r="AD40" s="40">
        <f t="shared" si="11"/>
        <v>15866799.424190912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"/>
        <v>15750.130000000001</v>
      </c>
      <c r="P41" s="35">
        <f t="shared" si="2"/>
        <v>1646.7684601999999</v>
      </c>
      <c r="Q41" s="140"/>
      <c r="R41" s="28">
        <f t="shared" si="3"/>
        <v>1</v>
      </c>
      <c r="S41" s="33">
        <f t="shared" si="4"/>
        <v>1</v>
      </c>
      <c r="T41" s="140"/>
      <c r="U41" s="39">
        <f t="shared" si="5"/>
        <v>8.6001899291221082E-2</v>
      </c>
      <c r="V41" s="33">
        <f t="shared" si="6"/>
        <v>4.0000000660471323E-3</v>
      </c>
      <c r="W41" s="140"/>
      <c r="X41" s="82">
        <f t="shared" si="13"/>
        <v>7725</v>
      </c>
      <c r="Y41" s="41">
        <f t="shared" si="7"/>
        <v>15631088.734447805</v>
      </c>
      <c r="Z41" s="41">
        <f t="shared" si="8"/>
        <v>329145.503055676</v>
      </c>
      <c r="AA41" s="41">
        <f t="shared" si="9"/>
        <v>9811.6360221186405</v>
      </c>
      <c r="AB41" s="42">
        <f t="shared" si="10"/>
        <v>10569.938440436561</v>
      </c>
      <c r="AD41" s="40">
        <f t="shared" si="11"/>
        <v>15988340.811966037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"/>
        <v>15870.36</v>
      </c>
      <c r="P42" s="35">
        <f t="shared" si="2"/>
        <v>1659.2170744</v>
      </c>
      <c r="Q42" s="140"/>
      <c r="R42" s="28">
        <f t="shared" si="3"/>
        <v>1</v>
      </c>
      <c r="S42" s="33">
        <f t="shared" si="4"/>
        <v>1</v>
      </c>
      <c r="T42" s="140"/>
      <c r="U42" s="39">
        <f t="shared" si="5"/>
        <v>8.6001957952281133E-2</v>
      </c>
      <c r="V42" s="33">
        <f t="shared" si="6"/>
        <v>4.0000000680670044E-3</v>
      </c>
      <c r="W42" s="140"/>
      <c r="X42" s="82">
        <f t="shared" si="13"/>
        <v>7725</v>
      </c>
      <c r="Y42" s="41">
        <f t="shared" si="7"/>
        <v>15750417.220253319</v>
      </c>
      <c r="Z42" s="41">
        <f t="shared" si="8"/>
        <v>331657.52918587206</v>
      </c>
      <c r="AA42" s="41">
        <f t="shared" si="9"/>
        <v>9425.5747697468723</v>
      </c>
      <c r="AB42" s="42">
        <f t="shared" si="10"/>
        <v>10650.292404249416</v>
      </c>
      <c r="AD42" s="40">
        <f t="shared" si="11"/>
        <v>16109875.616613187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"/>
        <v>15990.59</v>
      </c>
      <c r="P43" s="35">
        <f t="shared" si="2"/>
        <v>1671.6656885999998</v>
      </c>
      <c r="Q43" s="140"/>
      <c r="R43" s="28">
        <f t="shared" si="3"/>
        <v>1</v>
      </c>
      <c r="S43" s="33">
        <f t="shared" si="4"/>
        <v>1</v>
      </c>
      <c r="T43" s="140"/>
      <c r="U43" s="39">
        <f t="shared" si="5"/>
        <v>8.6002017961806065E-2</v>
      </c>
      <c r="V43" s="33">
        <f t="shared" si="6"/>
        <v>4.0000000701328553E-3</v>
      </c>
      <c r="W43" s="140"/>
      <c r="X43" s="82">
        <f t="shared" si="13"/>
        <v>7725</v>
      </c>
      <c r="Y43" s="41">
        <f t="shared" si="7"/>
        <v>15869746.116417419</v>
      </c>
      <c r="Z43" s="41">
        <f t="shared" si="8"/>
        <v>334169.555316068</v>
      </c>
      <c r="AA43" s="41">
        <f t="shared" si="9"/>
        <v>9032.5292865073243</v>
      </c>
      <c r="AB43" s="42">
        <f t="shared" si="10"/>
        <v>10730.646368062275</v>
      </c>
      <c r="AD43" s="40">
        <f t="shared" si="11"/>
        <v>16231403.847388057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"/>
        <v>16110.82</v>
      </c>
      <c r="P44" s="35">
        <f t="shared" si="2"/>
        <v>1684.1143027999999</v>
      </c>
      <c r="Q44" s="140"/>
      <c r="R44" s="28">
        <f t="shared" si="3"/>
        <v>1</v>
      </c>
      <c r="S44" s="33">
        <f t="shared" si="4"/>
        <v>1</v>
      </c>
      <c r="T44" s="140"/>
      <c r="U44" s="39">
        <f t="shared" si="5"/>
        <v>8.6002079340304349E-2</v>
      </c>
      <c r="V44" s="33">
        <f t="shared" si="6"/>
        <v>4.0000000722453773E-3</v>
      </c>
      <c r="W44" s="140"/>
      <c r="X44" s="82">
        <f t="shared" si="13"/>
        <v>7725</v>
      </c>
      <c r="Y44" s="41">
        <f t="shared" si="7"/>
        <v>15989075.432337075</v>
      </c>
      <c r="Z44" s="41">
        <f t="shared" si="8"/>
        <v>336681.581446264</v>
      </c>
      <c r="AA44" s="41">
        <f t="shared" si="9"/>
        <v>8632.4995724</v>
      </c>
      <c r="AB44" s="42">
        <f t="shared" si="10"/>
        <v>10811.000331875128</v>
      </c>
      <c r="AD44" s="40">
        <f t="shared" si="11"/>
        <v>16352925.513687614</v>
      </c>
      <c r="AE44" s="119"/>
      <c r="AF44" s="84" t="s">
        <v>44</v>
      </c>
      <c r="AG44" s="85"/>
      <c r="AH44" s="86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"/>
        <v>16231.05</v>
      </c>
      <c r="P45" s="35">
        <f t="shared" si="2"/>
        <v>1696.5629169999997</v>
      </c>
      <c r="Q45" s="140"/>
      <c r="R45" s="28">
        <f t="shared" si="3"/>
        <v>1</v>
      </c>
      <c r="S45" s="33">
        <f t="shared" si="4"/>
        <v>1</v>
      </c>
      <c r="T45" s="140"/>
      <c r="U45" s="39">
        <f t="shared" si="5"/>
        <v>8.6002142108439275E-2</v>
      </c>
      <c r="V45" s="33">
        <f t="shared" si="6"/>
        <v>4.0000000744052676E-3</v>
      </c>
      <c r="W45" s="140"/>
      <c r="X45" s="82">
        <f t="shared" si="13"/>
        <v>7725</v>
      </c>
      <c r="Y45" s="41">
        <f t="shared" si="7"/>
        <v>16108405.177551655</v>
      </c>
      <c r="Z45" s="41">
        <f t="shared" si="8"/>
        <v>339193.60757646</v>
      </c>
      <c r="AA45" s="41">
        <f t="shared" si="9"/>
        <v>8225.4856274248923</v>
      </c>
      <c r="AB45" s="42">
        <f t="shared" si="10"/>
        <v>10891.354295687983</v>
      </c>
      <c r="AD45" s="40">
        <f t="shared" si="11"/>
        <v>16474440.625051226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"/>
        <v>16351.279999999999</v>
      </c>
      <c r="P46" s="35">
        <f t="shared" si="2"/>
        <v>1709.0115311999998</v>
      </c>
      <c r="Q46" s="140"/>
      <c r="R46" s="28">
        <f t="shared" si="3"/>
        <v>1</v>
      </c>
      <c r="S46" s="33">
        <f t="shared" si="4"/>
        <v>1</v>
      </c>
      <c r="T46" s="140"/>
      <c r="U46" s="39">
        <f t="shared" si="5"/>
        <v>8.6002206287028871E-2</v>
      </c>
      <c r="V46" s="33">
        <f t="shared" si="6"/>
        <v>4.0000000766132306E-3</v>
      </c>
      <c r="W46" s="140"/>
      <c r="X46" s="82">
        <f t="shared" si="13"/>
        <v>7725</v>
      </c>
      <c r="Y46" s="41">
        <f t="shared" si="7"/>
        <v>16227735.361743959</v>
      </c>
      <c r="Z46" s="41">
        <f t="shared" si="8"/>
        <v>341705.63370665599</v>
      </c>
      <c r="AA46" s="41">
        <f t="shared" si="9"/>
        <v>7811.4874515820065</v>
      </c>
      <c r="AB46" s="42">
        <f t="shared" si="10"/>
        <v>10971.70825950084</v>
      </c>
      <c r="AD46" s="40">
        <f t="shared" si="11"/>
        <v>16595949.191161696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"/>
        <v>16471.510000000002</v>
      </c>
      <c r="P47" s="35">
        <f t="shared" si="2"/>
        <v>1721.4601454000001</v>
      </c>
      <c r="Q47" s="140"/>
      <c r="R47" s="28">
        <f t="shared" si="3"/>
        <v>1</v>
      </c>
      <c r="S47" s="33">
        <f t="shared" si="4"/>
        <v>1</v>
      </c>
      <c r="T47" s="140"/>
      <c r="U47" s="39">
        <f t="shared" si="5"/>
        <v>8.6002271897045943E-2</v>
      </c>
      <c r="V47" s="33">
        <f t="shared" si="6"/>
        <v>4.0000000788699731E-3</v>
      </c>
      <c r="W47" s="140"/>
      <c r="X47" s="82">
        <f t="shared" si="13"/>
        <v>7725</v>
      </c>
      <c r="Y47" s="41">
        <f t="shared" si="7"/>
        <v>16347065.994741298</v>
      </c>
      <c r="Z47" s="41">
        <f t="shared" si="8"/>
        <v>344217.65983685205</v>
      </c>
      <c r="AA47" s="41">
        <f t="shared" si="9"/>
        <v>7390.5050448713428</v>
      </c>
      <c r="AB47" s="42">
        <f t="shared" si="10"/>
        <v>11052.062223313698</v>
      </c>
      <c r="AD47" s="40">
        <f t="shared" ref="AD47:AD54" si="14">SUM(X47:AB47)</f>
        <v>16717451.221846336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"/>
        <v>16591.739999999998</v>
      </c>
      <c r="P48" s="35">
        <f t="shared" si="2"/>
        <v>1733.9087595999997</v>
      </c>
      <c r="Q48" s="140"/>
      <c r="R48" s="28">
        <f t="shared" si="3"/>
        <v>1</v>
      </c>
      <c r="S48" s="33">
        <f t="shared" si="4"/>
        <v>1</v>
      </c>
      <c r="T48" s="140"/>
      <c r="U48" s="39">
        <f t="shared" si="5"/>
        <v>8.6002338959618133E-2</v>
      </c>
      <c r="V48" s="33">
        <f t="shared" si="6"/>
        <v>4.0000000811762091E-3</v>
      </c>
      <c r="W48" s="140"/>
      <c r="X48" s="82">
        <f t="shared" si="13"/>
        <v>7725</v>
      </c>
      <c r="Y48" s="41">
        <f t="shared" si="7"/>
        <v>16466397.086516587</v>
      </c>
      <c r="Z48" s="41">
        <f t="shared" si="8"/>
        <v>346729.68596704799</v>
      </c>
      <c r="AA48" s="41">
        <f t="shared" si="9"/>
        <v>7218.7342391999991</v>
      </c>
      <c r="AB48" s="42">
        <f t="shared" si="10"/>
        <v>11132.416187126553</v>
      </c>
      <c r="AD48" s="40">
        <f t="shared" si="14"/>
        <v>16839202.92290996</v>
      </c>
      <c r="AE48" s="119"/>
      <c r="AF48" s="84" t="s">
        <v>45</v>
      </c>
      <c r="AG48" s="85"/>
      <c r="AH48" s="86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"/>
        <v>16711.97</v>
      </c>
      <c r="P49" s="35">
        <f t="shared" si="2"/>
        <v>1746.3573738</v>
      </c>
      <c r="Q49" s="140"/>
      <c r="R49" s="28">
        <f t="shared" si="3"/>
        <v>1</v>
      </c>
      <c r="S49" s="33">
        <f t="shared" si="4"/>
        <v>1</v>
      </c>
      <c r="T49" s="140"/>
      <c r="U49" s="39">
        <f t="shared" si="5"/>
        <v>8.6002407496027791E-2</v>
      </c>
      <c r="V49" s="33">
        <f t="shared" si="6"/>
        <v>4.0000000835326566E-3</v>
      </c>
      <c r="W49" s="140"/>
      <c r="X49" s="82">
        <f t="shared" si="13"/>
        <v>7725</v>
      </c>
      <c r="Y49" s="41">
        <f t="shared" si="7"/>
        <v>16585728.647189382</v>
      </c>
      <c r="Z49" s="41">
        <f t="shared" si="8"/>
        <v>349241.71209724405</v>
      </c>
      <c r="AA49" s="41">
        <f t="shared" si="9"/>
        <v>7271.0439076000002</v>
      </c>
      <c r="AB49" s="42">
        <f t="shared" si="10"/>
        <v>11212.77015093941</v>
      </c>
      <c r="AD49" s="40">
        <f t="shared" si="14"/>
        <v>16961179.173345167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"/>
        <v>16832.2</v>
      </c>
      <c r="P50" s="35">
        <f t="shared" si="2"/>
        <v>1758.8059880000001</v>
      </c>
      <c r="Q50" s="140"/>
      <c r="R50" s="28">
        <f t="shared" si="3"/>
        <v>1</v>
      </c>
      <c r="S50" s="33">
        <f t="shared" si="4"/>
        <v>1</v>
      </c>
      <c r="T50" s="140"/>
      <c r="U50" s="39">
        <f t="shared" si="5"/>
        <v>8.6002477527712118E-2</v>
      </c>
      <c r="V50" s="33">
        <f t="shared" si="6"/>
        <v>4.000000085940039E-3</v>
      </c>
      <c r="W50" s="140"/>
      <c r="X50" s="82">
        <f t="shared" si="13"/>
        <v>7725</v>
      </c>
      <c r="Y50" s="41">
        <f t="shared" si="7"/>
        <v>16705060.687026968</v>
      </c>
      <c r="Z50" s="41">
        <f t="shared" si="8"/>
        <v>351753.73822743993</v>
      </c>
      <c r="AA50" s="41">
        <f t="shared" si="9"/>
        <v>7323.3535760000004</v>
      </c>
      <c r="AB50" s="42">
        <f t="shared" si="10"/>
        <v>11293.124114752267</v>
      </c>
      <c r="AD50" s="40">
        <f t="shared" si="14"/>
        <v>17083155.902945161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"/>
        <v>16952.43</v>
      </c>
      <c r="P51" s="35">
        <f t="shared" si="2"/>
        <v>1771.2546021999999</v>
      </c>
      <c r="Q51" s="140"/>
      <c r="R51" s="28">
        <f t="shared" si="3"/>
        <v>1</v>
      </c>
      <c r="S51" s="33">
        <f t="shared" si="4"/>
        <v>1</v>
      </c>
      <c r="T51" s="140"/>
      <c r="U51" s="39">
        <f t="shared" si="5"/>
        <v>8.6002549076263035E-2</v>
      </c>
      <c r="V51" s="33">
        <f t="shared" si="6"/>
        <v>4.000000088399085E-3</v>
      </c>
      <c r="W51" s="140"/>
      <c r="X51" s="82">
        <f t="shared" si="13"/>
        <v>7725</v>
      </c>
      <c r="Y51" s="41">
        <f t="shared" si="7"/>
        <v>16824393.216445431</v>
      </c>
      <c r="Z51" s="41">
        <f t="shared" si="8"/>
        <v>354265.76435763604</v>
      </c>
      <c r="AA51" s="41">
        <f t="shared" si="9"/>
        <v>7375.6632443999997</v>
      </c>
      <c r="AB51" s="42">
        <f t="shared" si="10"/>
        <v>11373.478078565124</v>
      </c>
      <c r="AD51" s="40">
        <f t="shared" si="14"/>
        <v>17205133.122126035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"/>
        <v>17072.66</v>
      </c>
      <c r="P52" s="35">
        <f t="shared" si="2"/>
        <v>1783.7032164</v>
      </c>
      <c r="Q52" s="140"/>
      <c r="R52" s="28">
        <f t="shared" si="3"/>
        <v>1</v>
      </c>
      <c r="S52" s="33">
        <f t="shared" si="4"/>
        <v>1</v>
      </c>
      <c r="T52" s="140"/>
      <c r="U52" s="39">
        <f t="shared" si="5"/>
        <v>8.6002622163427273E-2</v>
      </c>
      <c r="V52" s="33">
        <f t="shared" si="6"/>
        <v>4.0000000909105292E-3</v>
      </c>
      <c r="W52" s="140"/>
      <c r="X52" s="82">
        <f t="shared" si="13"/>
        <v>7725</v>
      </c>
      <c r="Y52" s="41">
        <f t="shared" si="7"/>
        <v>16943726.246010721</v>
      </c>
      <c r="Z52" s="41">
        <f t="shared" si="8"/>
        <v>356777.79048783192</v>
      </c>
      <c r="AA52" s="41">
        <f t="shared" si="9"/>
        <v>7427.9729127999999</v>
      </c>
      <c r="AB52" s="42">
        <f t="shared" si="10"/>
        <v>11453.832042377979</v>
      </c>
      <c r="AD52" s="40">
        <f t="shared" si="14"/>
        <v>17327110.841453731</v>
      </c>
      <c r="AE52" s="119"/>
      <c r="AF52" s="84" t="s">
        <v>46</v>
      </c>
      <c r="AG52" s="85"/>
      <c r="AH52" s="86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"/>
        <v>17192.89</v>
      </c>
      <c r="P53" s="35">
        <f t="shared" si="2"/>
        <v>1796.1518305999998</v>
      </c>
      <c r="Q53" s="140"/>
      <c r="R53" s="28">
        <f t="shared" si="3"/>
        <v>1</v>
      </c>
      <c r="S53" s="33">
        <f t="shared" si="4"/>
        <v>1</v>
      </c>
      <c r="T53" s="140"/>
      <c r="U53" s="39">
        <f t="shared" si="5"/>
        <v>8.6002696811106352E-2</v>
      </c>
      <c r="V53" s="33">
        <f t="shared" si="6"/>
        <v>4.0000000934751097E-3</v>
      </c>
      <c r="W53" s="140"/>
      <c r="X53" s="82">
        <f t="shared" si="13"/>
        <v>7725</v>
      </c>
      <c r="Y53" s="41">
        <f t="shared" si="7"/>
        <v>17063059.786439732</v>
      </c>
      <c r="Z53" s="41">
        <f t="shared" si="8"/>
        <v>359289.81661802798</v>
      </c>
      <c r="AA53" s="41">
        <f t="shared" si="9"/>
        <v>7480.282581200001</v>
      </c>
      <c r="AB53" s="42">
        <f t="shared" si="10"/>
        <v>11534.186006190836</v>
      </c>
      <c r="AD53" s="40">
        <f t="shared" si="14"/>
        <v>17449089.071645152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"/>
        <v>17313.12</v>
      </c>
      <c r="P54" s="35">
        <f t="shared" si="2"/>
        <v>1808.6004447999999</v>
      </c>
      <c r="Q54" s="141"/>
      <c r="R54" s="28">
        <f t="shared" si="3"/>
        <v>1</v>
      </c>
      <c r="S54" s="33">
        <f t="shared" si="4"/>
        <v>1</v>
      </c>
      <c r="T54" s="141"/>
      <c r="U54" s="39">
        <f t="shared" si="5"/>
        <v>8.6002773041356576E-2</v>
      </c>
      <c r="V54" s="33">
        <f t="shared" si="6"/>
        <v>4.0000000960935716E-3</v>
      </c>
      <c r="W54" s="141"/>
      <c r="X54" s="82">
        <f t="shared" si="13"/>
        <v>7725</v>
      </c>
      <c r="Y54" s="41">
        <f t="shared" si="7"/>
        <v>17182393.848601371</v>
      </c>
      <c r="Z54" s="41">
        <f t="shared" si="8"/>
        <v>361801.84274822398</v>
      </c>
      <c r="AA54" s="41">
        <f t="shared" si="9"/>
        <v>7532.5922496000003</v>
      </c>
      <c r="AB54" s="42">
        <f t="shared" si="10"/>
        <v>11614.539970003691</v>
      </c>
      <c r="AD54" s="40">
        <f t="shared" si="14"/>
        <v>17571067.823569197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683454996.78453231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666885707.29783404</v>
      </c>
      <c r="Z56" s="66">
        <f>SUM(Z9:Z54)</f>
        <v>14042937.721665444</v>
      </c>
      <c r="AA56" s="66">
        <f>SUM(AA9:AA54)</f>
        <v>584649.27895867429</v>
      </c>
      <c r="AB56" s="71">
        <f>SUM(AB9:AB54)</f>
        <v>451102.48607386358</v>
      </c>
      <c r="AD56" s="67">
        <f>X56+Y56+Z56+AA56+AB56</f>
        <v>683454996.78453207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82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81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D9</f>
        <v>11902.77</v>
      </c>
      <c r="P9" s="35">
        <f>E9+(K9)</f>
        <v>1257.4128057999999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8.6000619508338955E-2</v>
      </c>
      <c r="V9" s="33">
        <f>($AI$7/$AG$12)*(1+0.15*(P9/$AG$10)^4)+$AH$32</f>
        <v>4.0000000224509804E-3</v>
      </c>
      <c r="W9" s="140"/>
      <c r="X9" s="73">
        <f>($AG$7*$AG$8*S9*$AG$24+$AG$15*$AG$16*R9*$AG$24)</f>
        <v>3600</v>
      </c>
      <c r="Y9" s="41">
        <f>(O9*U9*$AG$30+P9*V9*$AG$29)*365</f>
        <v>11813003.535624586</v>
      </c>
      <c r="Z9" s="41">
        <f>(O9*$AI$15*$AG$37+P9*$AI$7*$AG$36)*365</f>
        <v>248800.08688940399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8023.1192627108703</v>
      </c>
      <c r="AD9" s="40">
        <f>SUM(X9:AB9)</f>
        <v>12090575.984908959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E10+(K10)</f>
        <v>1269.86142</v>
      </c>
      <c r="Q10" s="140"/>
      <c r="R10" s="28">
        <f t="shared" ref="R10:R54" si="2">IF(O10&lt;$AG$18,1,2)</f>
        <v>1</v>
      </c>
      <c r="S10" s="33">
        <f t="shared" ref="S10:S54" si="3">IF(P10&lt;$AG$10,1,2)</f>
        <v>1</v>
      </c>
      <c r="T10" s="140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140"/>
      <c r="X10" s="73">
        <f t="shared" ref="X10:X12" si="6">($AG$7*$AG$8*S10*$AG$24+$AG$15*$AG$16*R10*$AG$24)</f>
        <v>3600</v>
      </c>
      <c r="Y10" s="41">
        <f t="shared" ref="Y10:Y54" si="7">(O10*U10*$AG$30+P10*V10*$AG$29)*365</f>
        <v>11932323.055644672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12212652.873561421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>D11</f>
        <v>12143.23</v>
      </c>
      <c r="P11" s="35">
        <f t="shared" si="1"/>
        <v>1282.3100341999998</v>
      </c>
      <c r="Q11" s="140"/>
      <c r="R11" s="28">
        <f t="shared" si="2"/>
        <v>1</v>
      </c>
      <c r="S11" s="33">
        <f t="shared" si="3"/>
        <v>1</v>
      </c>
      <c r="T11" s="140"/>
      <c r="U11" s="39">
        <f t="shared" si="4"/>
        <v>8.6000671107161628E-2</v>
      </c>
      <c r="V11" s="33">
        <f t="shared" si="5"/>
        <v>4.0000000242826437E-3</v>
      </c>
      <c r="W11" s="140"/>
      <c r="X11" s="73">
        <f t="shared" si="6"/>
        <v>3600</v>
      </c>
      <c r="Y11" s="41">
        <f t="shared" si="7"/>
        <v>12051642.75408783</v>
      </c>
      <c r="Z11" s="41">
        <f t="shared" si="8"/>
        <v>253824.13914979596</v>
      </c>
      <c r="AA11" s="41">
        <f t="shared" si="9"/>
        <v>17477.465184511639</v>
      </c>
      <c r="AB11" s="42">
        <f t="shared" si="10"/>
        <v>8183.827190336583</v>
      </c>
      <c r="AD11" s="40">
        <f t="shared" si="11"/>
        <v>12334728.185612474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0"/>
        <v>12263.46</v>
      </c>
      <c r="P12" s="35">
        <f t="shared" si="1"/>
        <v>1294.7586483999999</v>
      </c>
      <c r="Q12" s="140"/>
      <c r="R12" s="28">
        <f t="shared" si="2"/>
        <v>1</v>
      </c>
      <c r="S12" s="33">
        <f t="shared" si="3"/>
        <v>1</v>
      </c>
      <c r="T12" s="140"/>
      <c r="U12" s="39">
        <f t="shared" si="4"/>
        <v>8.6000698083005228E-2</v>
      </c>
      <c r="V12" s="33">
        <f t="shared" si="5"/>
        <v>4.0000000252394035E-3</v>
      </c>
      <c r="W12" s="140"/>
      <c r="X12" s="73">
        <f t="shared" si="6"/>
        <v>3600</v>
      </c>
      <c r="Y12" s="41">
        <f t="shared" si="7"/>
        <v>12170962.636360269</v>
      </c>
      <c r="Z12" s="41">
        <f t="shared" si="8"/>
        <v>256336.16527999195</v>
      </c>
      <c r="AA12" s="41">
        <f t="shared" si="9"/>
        <v>17638.278726751319</v>
      </c>
      <c r="AB12" s="42">
        <f t="shared" si="10"/>
        <v>8264.1811541494408</v>
      </c>
      <c r="AD12" s="40">
        <f t="shared" si="11"/>
        <v>12456801.261521161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0"/>
        <v>12383.69</v>
      </c>
      <c r="P13" s="35">
        <f t="shared" si="1"/>
        <v>1307.2072625999999</v>
      </c>
      <c r="Q13" s="140"/>
      <c r="R13" s="28">
        <f t="shared" si="2"/>
        <v>1</v>
      </c>
      <c r="S13" s="33">
        <f t="shared" si="3"/>
        <v>1</v>
      </c>
      <c r="T13" s="140"/>
      <c r="U13" s="39">
        <f t="shared" si="4"/>
        <v>8.6000725864032429E-2</v>
      </c>
      <c r="V13" s="33">
        <f t="shared" si="5"/>
        <v>4.0000000262241618E-3</v>
      </c>
      <c r="W13" s="140"/>
      <c r="X13" s="73">
        <f>($AG$7*$AG$8*S13*$AG$24+$AG$15*$AG$16*R13*$AG$24)</f>
        <v>3600</v>
      </c>
      <c r="Y13" s="41">
        <f t="shared" si="7"/>
        <v>12290282.707976334</v>
      </c>
      <c r="Z13" s="41">
        <f t="shared" si="8"/>
        <v>258848.19141018804</v>
      </c>
      <c r="AA13" s="41">
        <f t="shared" si="9"/>
        <v>17785.753356209741</v>
      </c>
      <c r="AB13" s="42">
        <f t="shared" si="10"/>
        <v>8344.5351179622958</v>
      </c>
      <c r="AD13" s="40">
        <f t="shared" si="11"/>
        <v>12578861.187860692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0"/>
        <v>12503.92</v>
      </c>
      <c r="P14" s="35">
        <f t="shared" si="1"/>
        <v>1319.6558768</v>
      </c>
      <c r="Q14" s="140"/>
      <c r="R14" s="28">
        <f t="shared" si="2"/>
        <v>1</v>
      </c>
      <c r="S14" s="33">
        <f t="shared" si="3"/>
        <v>1</v>
      </c>
      <c r="T14" s="140"/>
      <c r="U14" s="39">
        <f t="shared" si="4"/>
        <v>8.6000754466108303E-2</v>
      </c>
      <c r="V14" s="33">
        <f t="shared" si="5"/>
        <v>4.0000000272374589E-3</v>
      </c>
      <c r="W14" s="140"/>
      <c r="X14" s="73">
        <f>($AG$7*$AG$8*S14*$AG$24+$AG$15*$AG$16*R14*$AG$24)+AG26</f>
        <v>1163600</v>
      </c>
      <c r="Y14" s="41">
        <f t="shared" si="7"/>
        <v>12409602.974559544</v>
      </c>
      <c r="Z14" s="41">
        <f t="shared" si="8"/>
        <v>261360.21754038398</v>
      </c>
      <c r="AA14" s="41">
        <f t="shared" si="9"/>
        <v>17595.250568135794</v>
      </c>
      <c r="AB14" s="42">
        <f t="shared" si="10"/>
        <v>8424.8890817751526</v>
      </c>
      <c r="AD14" s="40">
        <f t="shared" si="11"/>
        <v>13860583.331749838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0"/>
        <v>12624.15</v>
      </c>
      <c r="P15" s="35">
        <f t="shared" si="1"/>
        <v>1332.1044909999998</v>
      </c>
      <c r="Q15" s="140"/>
      <c r="R15" s="28">
        <f t="shared" si="2"/>
        <v>1</v>
      </c>
      <c r="S15" s="33">
        <f t="shared" si="3"/>
        <v>1</v>
      </c>
      <c r="T15" s="140"/>
      <c r="U15" s="39">
        <f t="shared" si="4"/>
        <v>8.6000783905252662E-2</v>
      </c>
      <c r="V15" s="33">
        <f t="shared" si="5"/>
        <v>4.0000000282798421E-3</v>
      </c>
      <c r="W15" s="140"/>
      <c r="X15" s="73">
        <f>($AJ$11*$AG$8*S15*$AG$25+$AJ$9*$AG$8*$AG$24*S15+$AG$15*$AG$16*R15*$AG$24)</f>
        <v>7725</v>
      </c>
      <c r="Y15" s="41">
        <f t="shared" si="7"/>
        <v>12528923.441843675</v>
      </c>
      <c r="Z15" s="41">
        <f t="shared" si="8"/>
        <v>263872.24367057998</v>
      </c>
      <c r="AA15" s="41">
        <f t="shared" si="9"/>
        <v>17397.763549194067</v>
      </c>
      <c r="AB15" s="42">
        <f t="shared" si="10"/>
        <v>8505.2430455880094</v>
      </c>
      <c r="AD15" s="40">
        <f t="shared" si="11"/>
        <v>12826423.692109037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0"/>
        <v>12744.38</v>
      </c>
      <c r="P16" s="35">
        <f t="shared" si="1"/>
        <v>1344.5531051999999</v>
      </c>
      <c r="Q16" s="140"/>
      <c r="R16" s="28">
        <f t="shared" si="2"/>
        <v>1</v>
      </c>
      <c r="S16" s="33">
        <f t="shared" si="3"/>
        <v>1</v>
      </c>
      <c r="T16" s="140"/>
      <c r="U16" s="39">
        <f t="shared" si="4"/>
        <v>8.6000814197640121E-2</v>
      </c>
      <c r="V16" s="33">
        <f t="shared" si="5"/>
        <v>4.0000000293518613E-3</v>
      </c>
      <c r="W16" s="140"/>
      <c r="X16" s="82">
        <f t="shared" ref="X16:X54" si="13">($AJ$11*$AG$8*S16*$AG$25+$AJ$9*$AG$8*$AG$24*S16+$AG$15*$AG$16*R16*$AG$24)</f>
        <v>7725</v>
      </c>
      <c r="Y16" s="41">
        <f t="shared" si="7"/>
        <v>12648244.115673857</v>
      </c>
      <c r="Z16" s="41">
        <f t="shared" si="8"/>
        <v>266384.26980077598</v>
      </c>
      <c r="AA16" s="41">
        <f t="shared" si="9"/>
        <v>17193.29229938456</v>
      </c>
      <c r="AB16" s="42">
        <f t="shared" si="10"/>
        <v>8585.5970094008662</v>
      </c>
      <c r="AD16" s="40">
        <f t="shared" si="11"/>
        <v>12948132.274783419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0"/>
        <v>12864.61</v>
      </c>
      <c r="P17" s="35">
        <f t="shared" si="1"/>
        <v>1357.0017194</v>
      </c>
      <c r="Q17" s="140"/>
      <c r="R17" s="28">
        <f t="shared" si="2"/>
        <v>1</v>
      </c>
      <c r="S17" s="33">
        <f t="shared" si="3"/>
        <v>1</v>
      </c>
      <c r="T17" s="140"/>
      <c r="U17" s="39">
        <f t="shared" si="4"/>
        <v>8.6000845359600092E-2</v>
      </c>
      <c r="V17" s="33">
        <f t="shared" si="5"/>
        <v>4.0000000304540742E-3</v>
      </c>
      <c r="W17" s="140"/>
      <c r="X17" s="82">
        <f t="shared" si="13"/>
        <v>7725</v>
      </c>
      <c r="Y17" s="41">
        <f t="shared" si="7"/>
        <v>12767565.0020076</v>
      </c>
      <c r="Z17" s="41">
        <f t="shared" si="8"/>
        <v>268896.29593097203</v>
      </c>
      <c r="AA17" s="41">
        <f t="shared" si="9"/>
        <v>16981.836818707285</v>
      </c>
      <c r="AB17" s="42">
        <f t="shared" si="10"/>
        <v>8665.950973213723</v>
      </c>
      <c r="AD17" s="40">
        <f t="shared" si="11"/>
        <v>13069834.085730495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0"/>
        <v>12984.84</v>
      </c>
      <c r="P18" s="35">
        <f t="shared" si="1"/>
        <v>1369.4503336</v>
      </c>
      <c r="Q18" s="140"/>
      <c r="R18" s="28">
        <f t="shared" si="2"/>
        <v>1</v>
      </c>
      <c r="S18" s="33">
        <f t="shared" si="3"/>
        <v>1</v>
      </c>
      <c r="T18" s="140"/>
      <c r="U18" s="39">
        <f t="shared" si="4"/>
        <v>8.6000877407616722E-2</v>
      </c>
      <c r="V18" s="33">
        <f t="shared" si="5"/>
        <v>4.0000000315870412E-3</v>
      </c>
      <c r="W18" s="140"/>
      <c r="X18" s="82">
        <f t="shared" si="13"/>
        <v>7725</v>
      </c>
      <c r="Y18" s="41">
        <f t="shared" si="7"/>
        <v>12886886.106915887</v>
      </c>
      <c r="Z18" s="41">
        <f t="shared" si="8"/>
        <v>271408.32206116803</v>
      </c>
      <c r="AA18" s="41">
        <f t="shared" si="9"/>
        <v>16763.397107162211</v>
      </c>
      <c r="AB18" s="42">
        <f t="shared" si="10"/>
        <v>8746.3049370265799</v>
      </c>
      <c r="AD18" s="40">
        <f t="shared" si="11"/>
        <v>13191529.131021244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0"/>
        <v>13105.07</v>
      </c>
      <c r="P19" s="35">
        <f t="shared" si="1"/>
        <v>1381.8989477999999</v>
      </c>
      <c r="Q19" s="140"/>
      <c r="R19" s="28">
        <f t="shared" si="2"/>
        <v>1</v>
      </c>
      <c r="S19" s="33">
        <f t="shared" si="3"/>
        <v>1</v>
      </c>
      <c r="T19" s="140"/>
      <c r="U19" s="39">
        <f t="shared" si="4"/>
        <v>8.6000910358328991E-2</v>
      </c>
      <c r="V19" s="33">
        <f t="shared" si="5"/>
        <v>4.0000000327513304E-3</v>
      </c>
      <c r="W19" s="140"/>
      <c r="X19" s="82">
        <f t="shared" si="13"/>
        <v>7725</v>
      </c>
      <c r="Y19" s="41">
        <f t="shared" si="7"/>
        <v>13006207.436584249</v>
      </c>
      <c r="Z19" s="41">
        <f t="shared" si="8"/>
        <v>273920.34819136403</v>
      </c>
      <c r="AA19" s="41">
        <f t="shared" si="9"/>
        <v>16537.973164749372</v>
      </c>
      <c r="AB19" s="42">
        <f t="shared" si="10"/>
        <v>8826.6589008394349</v>
      </c>
      <c r="AD19" s="40">
        <f t="shared" si="11"/>
        <v>13313217.416841203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0"/>
        <v>13225.3</v>
      </c>
      <c r="P20" s="35">
        <f t="shared" si="1"/>
        <v>1394.3475619999999</v>
      </c>
      <c r="Q20" s="140"/>
      <c r="R20" s="28">
        <f t="shared" si="2"/>
        <v>1</v>
      </c>
      <c r="S20" s="33">
        <f t="shared" si="3"/>
        <v>1</v>
      </c>
      <c r="T20" s="140"/>
      <c r="U20" s="39">
        <f t="shared" si="4"/>
        <v>8.6000944228530635E-2</v>
      </c>
      <c r="V20" s="33">
        <f t="shared" si="5"/>
        <v>4.0000000339475133E-3</v>
      </c>
      <c r="W20" s="140"/>
      <c r="X20" s="82">
        <f t="shared" si="13"/>
        <v>7725</v>
      </c>
      <c r="Y20" s="41">
        <f t="shared" si="7"/>
        <v>13125528.997313831</v>
      </c>
      <c r="Z20" s="41">
        <f t="shared" si="8"/>
        <v>276432.37432155997</v>
      </c>
      <c r="AA20" s="41">
        <f t="shared" si="9"/>
        <v>16305.564991468746</v>
      </c>
      <c r="AB20" s="42">
        <f t="shared" si="10"/>
        <v>8907.0128646522899</v>
      </c>
      <c r="AD20" s="40">
        <f t="shared" si="11"/>
        <v>13434898.949491512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0"/>
        <v>13345.53</v>
      </c>
      <c r="P21" s="35">
        <f t="shared" si="1"/>
        <v>1406.7961762</v>
      </c>
      <c r="Q21" s="140"/>
      <c r="R21" s="28">
        <f t="shared" si="2"/>
        <v>1</v>
      </c>
      <c r="S21" s="33">
        <f t="shared" si="3"/>
        <v>1</v>
      </c>
      <c r="T21" s="140"/>
      <c r="U21" s="39">
        <f t="shared" si="4"/>
        <v>8.6000979035170164E-2</v>
      </c>
      <c r="V21" s="33">
        <f t="shared" si="5"/>
        <v>4.0000000351761676E-3</v>
      </c>
      <c r="W21" s="140"/>
      <c r="X21" s="82">
        <f t="shared" si="13"/>
        <v>7725</v>
      </c>
      <c r="Y21" s="41">
        <f t="shared" si="7"/>
        <v>13244850.795522457</v>
      </c>
      <c r="Z21" s="41">
        <f t="shared" si="8"/>
        <v>278944.40045175602</v>
      </c>
      <c r="AA21" s="41">
        <f t="shared" si="9"/>
        <v>16066.172587320349</v>
      </c>
      <c r="AB21" s="42">
        <f t="shared" si="10"/>
        <v>8987.3668284651485</v>
      </c>
      <c r="AD21" s="40">
        <f t="shared" si="11"/>
        <v>13556573.735389998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0"/>
        <v>13465.76</v>
      </c>
      <c r="P22" s="35">
        <f t="shared" si="1"/>
        <v>1419.2447903999998</v>
      </c>
      <c r="Q22" s="140"/>
      <c r="R22" s="28">
        <f t="shared" si="2"/>
        <v>1</v>
      </c>
      <c r="S22" s="33">
        <f t="shared" si="3"/>
        <v>1</v>
      </c>
      <c r="T22" s="140"/>
      <c r="U22" s="39">
        <f t="shared" si="4"/>
        <v>8.6001014795350883E-2</v>
      </c>
      <c r="V22" s="33">
        <f t="shared" si="5"/>
        <v>4.0000000364378754E-3</v>
      </c>
      <c r="W22" s="140"/>
      <c r="X22" s="82">
        <f t="shared" si="13"/>
        <v>7725</v>
      </c>
      <c r="Y22" s="41">
        <f t="shared" si="7"/>
        <v>13364172.837745696</v>
      </c>
      <c r="Z22" s="41">
        <f t="shared" si="8"/>
        <v>281456.42658195196</v>
      </c>
      <c r="AA22" s="41">
        <f t="shared" si="9"/>
        <v>15819.795952304166</v>
      </c>
      <c r="AB22" s="42">
        <f t="shared" si="10"/>
        <v>9067.7207922780035</v>
      </c>
      <c r="AD22" s="40">
        <f t="shared" si="11"/>
        <v>13678241.781072231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0"/>
        <v>13585.99</v>
      </c>
      <c r="P23" s="35">
        <f t="shared" si="1"/>
        <v>1431.6934045999999</v>
      </c>
      <c r="Q23" s="140"/>
      <c r="R23" s="28">
        <f t="shared" si="2"/>
        <v>1</v>
      </c>
      <c r="S23" s="33">
        <f t="shared" si="3"/>
        <v>1</v>
      </c>
      <c r="T23" s="140"/>
      <c r="U23" s="39">
        <f t="shared" si="4"/>
        <v>8.6001051526330863E-2</v>
      </c>
      <c r="V23" s="33">
        <f t="shared" si="5"/>
        <v>4.0000000377332229E-3</v>
      </c>
      <c r="W23" s="140"/>
      <c r="X23" s="82">
        <f t="shared" si="13"/>
        <v>7725</v>
      </c>
      <c r="Y23" s="41">
        <f t="shared" si="7"/>
        <v>13483495.130637962</v>
      </c>
      <c r="Z23" s="41">
        <f t="shared" si="8"/>
        <v>283968.45271214796</v>
      </c>
      <c r="AA23" s="41">
        <f t="shared" si="9"/>
        <v>15566.435086420204</v>
      </c>
      <c r="AB23" s="42">
        <f t="shared" si="10"/>
        <v>9148.0747560908603</v>
      </c>
      <c r="AD23" s="40">
        <f t="shared" si="11"/>
        <v>13799903.093192622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1444.1420188</v>
      </c>
      <c r="Q24" s="140"/>
      <c r="R24" s="28">
        <f t="shared" si="2"/>
        <v>1</v>
      </c>
      <c r="S24" s="33">
        <f t="shared" si="3"/>
        <v>1</v>
      </c>
      <c r="T24" s="140"/>
      <c r="U24" s="39">
        <f t="shared" si="4"/>
        <v>8.6001089245522966E-2</v>
      </c>
      <c r="V24" s="33">
        <f t="shared" si="5"/>
        <v>4.0000000390628043E-3</v>
      </c>
      <c r="W24" s="140"/>
      <c r="X24" s="82">
        <f t="shared" si="13"/>
        <v>7725</v>
      </c>
      <c r="Y24" s="41">
        <f t="shared" si="7"/>
        <v>13602817.680973541</v>
      </c>
      <c r="Z24" s="41">
        <f t="shared" si="8"/>
        <v>286480.47884234408</v>
      </c>
      <c r="AA24" s="41">
        <f t="shared" si="9"/>
        <v>15306.089989668466</v>
      </c>
      <c r="AB24" s="42">
        <f t="shared" si="10"/>
        <v>9228.4287199037171</v>
      </c>
      <c r="AD24" s="40">
        <f t="shared" si="11"/>
        <v>13921557.678525457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0"/>
        <v>13826.45</v>
      </c>
      <c r="P25" s="35">
        <f t="shared" si="1"/>
        <v>1456.590633</v>
      </c>
      <c r="Q25" s="140"/>
      <c r="R25" s="28">
        <f t="shared" si="2"/>
        <v>1</v>
      </c>
      <c r="S25" s="33">
        <f t="shared" si="3"/>
        <v>1</v>
      </c>
      <c r="T25" s="140"/>
      <c r="U25" s="39">
        <f t="shared" si="4"/>
        <v>8.6001127970494848E-2</v>
      </c>
      <c r="V25" s="33">
        <f t="shared" si="5"/>
        <v>4.0000000404272181E-3</v>
      </c>
      <c r="W25" s="140"/>
      <c r="X25" s="82">
        <f t="shared" si="13"/>
        <v>7725</v>
      </c>
      <c r="Y25" s="41">
        <f t="shared" si="7"/>
        <v>13722140.495647695</v>
      </c>
      <c r="Z25" s="41">
        <f t="shared" si="8"/>
        <v>288992.50497253996</v>
      </c>
      <c r="AA25" s="41">
        <f t="shared" si="9"/>
        <v>15038.760662048942</v>
      </c>
      <c r="AB25" s="42">
        <f t="shared" si="10"/>
        <v>9308.7826837165721</v>
      </c>
      <c r="AD25" s="40">
        <f t="shared" si="11"/>
        <v>14043205.543966001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0"/>
        <v>13946.68</v>
      </c>
      <c r="P26" s="35">
        <f t="shared" si="1"/>
        <v>1469.0392471999999</v>
      </c>
      <c r="Q26" s="140"/>
      <c r="R26" s="28">
        <f t="shared" si="2"/>
        <v>1</v>
      </c>
      <c r="S26" s="33">
        <f t="shared" si="3"/>
        <v>1</v>
      </c>
      <c r="T26" s="140"/>
      <c r="U26" s="39">
        <f t="shared" si="4"/>
        <v>8.6001167718968929E-2</v>
      </c>
      <c r="V26" s="33">
        <f t="shared" si="5"/>
        <v>4.0000000418270653E-3</v>
      </c>
      <c r="W26" s="140"/>
      <c r="X26" s="82">
        <f t="shared" si="13"/>
        <v>7725</v>
      </c>
      <c r="Y26" s="41">
        <f t="shared" si="7"/>
        <v>13841463.581677727</v>
      </c>
      <c r="Z26" s="41">
        <f t="shared" si="8"/>
        <v>291504.53110273601</v>
      </c>
      <c r="AA26" s="41">
        <f t="shared" si="9"/>
        <v>14764.447103561646</v>
      </c>
      <c r="AB26" s="42">
        <f t="shared" si="10"/>
        <v>9389.1366475294271</v>
      </c>
      <c r="AD26" s="40">
        <f t="shared" si="11"/>
        <v>14164846.696531555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0"/>
        <v>14066.91</v>
      </c>
      <c r="P27" s="35">
        <f t="shared" si="1"/>
        <v>1481.4878613999999</v>
      </c>
      <c r="Q27" s="140"/>
      <c r="R27" s="28">
        <f t="shared" si="2"/>
        <v>1</v>
      </c>
      <c r="S27" s="33">
        <f t="shared" si="3"/>
        <v>1</v>
      </c>
      <c r="T27" s="140"/>
      <c r="U27" s="39">
        <f t="shared" si="4"/>
        <v>8.6001208508822397E-2</v>
      </c>
      <c r="V27" s="33">
        <f t="shared" si="5"/>
        <v>4.0000000432629558E-3</v>
      </c>
      <c r="W27" s="140"/>
      <c r="X27" s="82">
        <f t="shared" si="13"/>
        <v>7725</v>
      </c>
      <c r="Y27" s="41">
        <f t="shared" si="7"/>
        <v>13960786.946204027</v>
      </c>
      <c r="Z27" s="41">
        <f t="shared" si="8"/>
        <v>294016.55723293201</v>
      </c>
      <c r="AA27" s="41">
        <f t="shared" si="9"/>
        <v>14483.14931420657</v>
      </c>
      <c r="AB27" s="42">
        <f t="shared" si="10"/>
        <v>9469.4906113422858</v>
      </c>
      <c r="AD27" s="40">
        <f t="shared" si="11"/>
        <v>14286481.143362507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0"/>
        <v>14187.14</v>
      </c>
      <c r="P28" s="35">
        <f t="shared" si="1"/>
        <v>1493.9364755999998</v>
      </c>
      <c r="Q28" s="140"/>
      <c r="R28" s="28">
        <f t="shared" si="2"/>
        <v>1</v>
      </c>
      <c r="S28" s="33">
        <f t="shared" si="3"/>
        <v>1</v>
      </c>
      <c r="T28" s="140"/>
      <c r="U28" s="39">
        <f t="shared" si="4"/>
        <v>8.6001250358087256E-2</v>
      </c>
      <c r="V28" s="33">
        <f t="shared" si="5"/>
        <v>4.0000000447355036E-3</v>
      </c>
      <c r="W28" s="140"/>
      <c r="X28" s="82">
        <f t="shared" si="13"/>
        <v>7725</v>
      </c>
      <c r="Y28" s="41">
        <f t="shared" si="7"/>
        <v>14080110.59649118</v>
      </c>
      <c r="Z28" s="41">
        <f t="shared" si="8"/>
        <v>296528.58336312801</v>
      </c>
      <c r="AA28" s="41">
        <f t="shared" si="9"/>
        <v>14194.867293983709</v>
      </c>
      <c r="AB28" s="42">
        <f t="shared" si="10"/>
        <v>9549.8445751551408</v>
      </c>
      <c r="AD28" s="40">
        <f t="shared" si="11"/>
        <v>14408108.891723448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1506.3850897999998</v>
      </c>
      <c r="Q29" s="140"/>
      <c r="R29" s="28">
        <f t="shared" si="2"/>
        <v>1</v>
      </c>
      <c r="S29" s="33">
        <f t="shared" si="3"/>
        <v>1</v>
      </c>
      <c r="T29" s="140"/>
      <c r="U29" s="39">
        <f t="shared" si="4"/>
        <v>8.6001293284950264E-2</v>
      </c>
      <c r="V29" s="33">
        <f t="shared" si="5"/>
        <v>4.0000000462453254E-3</v>
      </c>
      <c r="W29" s="140"/>
      <c r="X29" s="82">
        <f t="shared" si="13"/>
        <v>7725</v>
      </c>
      <c r="Y29" s="41">
        <f t="shared" si="7"/>
        <v>14199434.53992901</v>
      </c>
      <c r="Z29" s="41">
        <f t="shared" si="8"/>
        <v>299040.60949332395</v>
      </c>
      <c r="AA29" s="41">
        <f t="shared" si="9"/>
        <v>13899.601042893073</v>
      </c>
      <c r="AB29" s="42">
        <f t="shared" si="10"/>
        <v>9630.1985389679976</v>
      </c>
      <c r="AD29" s="40">
        <f t="shared" si="11"/>
        <v>14529729.949004196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0"/>
        <v>14427.6</v>
      </c>
      <c r="P30" s="35">
        <f t="shared" si="1"/>
        <v>1518.8337039999999</v>
      </c>
      <c r="Q30" s="140"/>
      <c r="R30" s="28">
        <f t="shared" si="2"/>
        <v>1</v>
      </c>
      <c r="S30" s="33">
        <f t="shared" si="3"/>
        <v>1</v>
      </c>
      <c r="T30" s="140"/>
      <c r="U30" s="39">
        <f t="shared" si="4"/>
        <v>8.6001337307752973E-2</v>
      </c>
      <c r="V30" s="33">
        <f t="shared" si="5"/>
        <v>4.0000000477930456E-3</v>
      </c>
      <c r="W30" s="140"/>
      <c r="X30" s="82">
        <f t="shared" si="13"/>
        <v>7725</v>
      </c>
      <c r="Y30" s="41">
        <f t="shared" si="7"/>
        <v>14318758.784033656</v>
      </c>
      <c r="Z30" s="41">
        <f t="shared" si="8"/>
        <v>301552.63562352001</v>
      </c>
      <c r="AA30" s="41">
        <f t="shared" si="9"/>
        <v>13597.350560934658</v>
      </c>
      <c r="AB30" s="42">
        <f t="shared" si="10"/>
        <v>9710.5525027808544</v>
      </c>
      <c r="AD30" s="40">
        <f t="shared" si="11"/>
        <v>14651344.322720893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0"/>
        <v>14547.83</v>
      </c>
      <c r="P31" s="35">
        <f t="shared" si="1"/>
        <v>1531.2823182</v>
      </c>
      <c r="Q31" s="140"/>
      <c r="R31" s="28">
        <f t="shared" si="2"/>
        <v>1</v>
      </c>
      <c r="S31" s="33">
        <f t="shared" si="3"/>
        <v>1</v>
      </c>
      <c r="T31" s="140"/>
      <c r="U31" s="39">
        <f t="shared" si="4"/>
        <v>8.6001382444991711E-2</v>
      </c>
      <c r="V31" s="33">
        <f t="shared" si="5"/>
        <v>4.0000000493792933E-3</v>
      </c>
      <c r="W31" s="140"/>
      <c r="X31" s="82">
        <f t="shared" si="13"/>
        <v>7725</v>
      </c>
      <c r="Y31" s="41">
        <f t="shared" si="7"/>
        <v>14438083.336448651</v>
      </c>
      <c r="Z31" s="41">
        <f t="shared" si="8"/>
        <v>304064.66175371595</v>
      </c>
      <c r="AA31" s="41">
        <f t="shared" si="9"/>
        <v>13288.11584810846</v>
      </c>
      <c r="AB31" s="42">
        <f t="shared" si="10"/>
        <v>9790.9064665937094</v>
      </c>
      <c r="AD31" s="40">
        <f t="shared" si="11"/>
        <v>14772952.02051707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0"/>
        <v>14668.06</v>
      </c>
      <c r="P32" s="35">
        <f t="shared" si="1"/>
        <v>1543.7309323999998</v>
      </c>
      <c r="Q32" s="140"/>
      <c r="R32" s="28">
        <f t="shared" si="2"/>
        <v>1</v>
      </c>
      <c r="S32" s="33">
        <f t="shared" si="3"/>
        <v>1</v>
      </c>
      <c r="T32" s="140"/>
      <c r="U32" s="39">
        <f t="shared" si="4"/>
        <v>8.6001428715317574E-2</v>
      </c>
      <c r="V32" s="33">
        <f t="shared" si="5"/>
        <v>4.000000051004704E-3</v>
      </c>
      <c r="W32" s="140"/>
      <c r="X32" s="82">
        <f t="shared" si="13"/>
        <v>7725</v>
      </c>
      <c r="Y32" s="41">
        <f t="shared" si="7"/>
        <v>14557408.204945978</v>
      </c>
      <c r="Z32" s="41">
        <f t="shared" si="8"/>
        <v>306576.68788391195</v>
      </c>
      <c r="AA32" s="41">
        <f t="shared" si="9"/>
        <v>12971.896904414485</v>
      </c>
      <c r="AB32" s="42">
        <f t="shared" si="10"/>
        <v>9871.2604304065662</v>
      </c>
      <c r="AD32" s="40">
        <f t="shared" si="11"/>
        <v>14894553.050164711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0"/>
        <v>14788.29</v>
      </c>
      <c r="P33" s="35">
        <f t="shared" si="1"/>
        <v>1556.1795466000001</v>
      </c>
      <c r="Q33" s="140"/>
      <c r="R33" s="28">
        <f t="shared" si="2"/>
        <v>1</v>
      </c>
      <c r="S33" s="33">
        <f t="shared" si="3"/>
        <v>1</v>
      </c>
      <c r="T33" s="140"/>
      <c r="U33" s="39">
        <f t="shared" si="4"/>
        <v>8.6001476137536462E-2</v>
      </c>
      <c r="V33" s="33">
        <f t="shared" si="5"/>
        <v>4.0000000526699145E-3</v>
      </c>
      <c r="W33" s="140"/>
      <c r="X33" s="82">
        <f t="shared" si="13"/>
        <v>7725</v>
      </c>
      <c r="Y33" s="41">
        <f t="shared" si="7"/>
        <v>14676733.397427157</v>
      </c>
      <c r="Z33" s="41">
        <f t="shared" si="8"/>
        <v>309088.714014108</v>
      </c>
      <c r="AA33" s="41">
        <f t="shared" si="9"/>
        <v>12648.693729852734</v>
      </c>
      <c r="AB33" s="42">
        <f t="shared" si="10"/>
        <v>9951.6143942194249</v>
      </c>
      <c r="AD33" s="40">
        <f t="shared" si="11"/>
        <v>15016147.419565337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0"/>
        <v>14908.52</v>
      </c>
      <c r="P34" s="35">
        <f t="shared" si="1"/>
        <v>1568.6281607999999</v>
      </c>
      <c r="Q34" s="140"/>
      <c r="R34" s="28">
        <f t="shared" si="2"/>
        <v>1</v>
      </c>
      <c r="S34" s="33">
        <f t="shared" si="3"/>
        <v>1</v>
      </c>
      <c r="T34" s="140"/>
      <c r="U34" s="39">
        <f t="shared" si="4"/>
        <v>8.6001524730609055E-2</v>
      </c>
      <c r="V34" s="33">
        <f t="shared" si="5"/>
        <v>4.0000000543755718E-3</v>
      </c>
      <c r="W34" s="140"/>
      <c r="X34" s="82">
        <f t="shared" si="13"/>
        <v>7725</v>
      </c>
      <c r="Y34" s="41">
        <f t="shared" si="7"/>
        <v>14796058.9219243</v>
      </c>
      <c r="Z34" s="41">
        <f t="shared" si="8"/>
        <v>311600.740144304</v>
      </c>
      <c r="AA34" s="41">
        <f t="shared" si="9"/>
        <v>12318.506324423201</v>
      </c>
      <c r="AB34" s="42">
        <f t="shared" si="10"/>
        <v>10031.96835803228</v>
      </c>
      <c r="AD34" s="40">
        <f t="shared" si="11"/>
        <v>15137735.136751061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0"/>
        <v>15028.75</v>
      </c>
      <c r="P35" s="35">
        <f t="shared" si="1"/>
        <v>1581.076775</v>
      </c>
      <c r="Q35" s="140"/>
      <c r="R35" s="28">
        <f t="shared" si="2"/>
        <v>1</v>
      </c>
      <c r="S35" s="33">
        <f t="shared" si="3"/>
        <v>1</v>
      </c>
      <c r="T35" s="140"/>
      <c r="U35" s="39">
        <f t="shared" si="4"/>
        <v>8.60015745136508E-2</v>
      </c>
      <c r="V35" s="33">
        <f t="shared" si="5"/>
        <v>4.000000056122323E-3</v>
      </c>
      <c r="W35" s="140"/>
      <c r="X35" s="82">
        <f t="shared" si="13"/>
        <v>7725</v>
      </c>
      <c r="Y35" s="41">
        <f t="shared" si="7"/>
        <v>14915384.786601193</v>
      </c>
      <c r="Z35" s="41">
        <f t="shared" si="8"/>
        <v>314112.7662745</v>
      </c>
      <c r="AA35" s="41">
        <f t="shared" si="9"/>
        <v>11981.334688125886</v>
      </c>
      <c r="AB35" s="42">
        <f t="shared" si="10"/>
        <v>10112.322321845135</v>
      </c>
      <c r="AD35" s="40">
        <f t="shared" si="11"/>
        <v>15259316.209885664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0"/>
        <v>15148.98</v>
      </c>
      <c r="P36" s="35">
        <f t="shared" si="1"/>
        <v>1593.5253891999998</v>
      </c>
      <c r="Q36" s="140"/>
      <c r="R36" s="28">
        <f t="shared" si="2"/>
        <v>1</v>
      </c>
      <c r="S36" s="33">
        <f t="shared" si="3"/>
        <v>1</v>
      </c>
      <c r="T36" s="140"/>
      <c r="U36" s="39">
        <f t="shared" si="4"/>
        <v>8.600162550593192E-2</v>
      </c>
      <c r="V36" s="33">
        <f t="shared" si="5"/>
        <v>4.0000000579108255E-3</v>
      </c>
      <c r="W36" s="140"/>
      <c r="X36" s="82">
        <f t="shared" si="13"/>
        <v>7725</v>
      </c>
      <c r="Y36" s="41">
        <f t="shared" si="7"/>
        <v>15034710.999754362</v>
      </c>
      <c r="Z36" s="41">
        <f t="shared" si="8"/>
        <v>316624.792404696</v>
      </c>
      <c r="AA36" s="41">
        <f t="shared" si="9"/>
        <v>11637.178820960793</v>
      </c>
      <c r="AB36" s="42">
        <f t="shared" si="10"/>
        <v>10192.676285657994</v>
      </c>
      <c r="AD36" s="40">
        <f t="shared" si="11"/>
        <v>15380890.647265676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0"/>
        <v>15269.21</v>
      </c>
      <c r="P37" s="35">
        <f t="shared" si="1"/>
        <v>1605.9740033999999</v>
      </c>
      <c r="Q37" s="140"/>
      <c r="R37" s="28">
        <f t="shared" si="2"/>
        <v>1</v>
      </c>
      <c r="S37" s="33">
        <f t="shared" si="3"/>
        <v>1</v>
      </c>
      <c r="T37" s="140"/>
      <c r="U37" s="39">
        <f t="shared" si="4"/>
        <v>8.6001677726877432E-2</v>
      </c>
      <c r="V37" s="33">
        <f t="shared" si="5"/>
        <v>4.0000000597417368E-3</v>
      </c>
      <c r="W37" s="140"/>
      <c r="X37" s="82">
        <f t="shared" si="13"/>
        <v>7725</v>
      </c>
      <c r="Y37" s="41">
        <f t="shared" si="7"/>
        <v>15154037.569814144</v>
      </c>
      <c r="Z37" s="41">
        <f t="shared" si="8"/>
        <v>319136.81853489194</v>
      </c>
      <c r="AA37" s="41">
        <f t="shared" si="9"/>
        <v>11286.038722927919</v>
      </c>
      <c r="AB37" s="42">
        <f t="shared" si="10"/>
        <v>10273.030249470849</v>
      </c>
      <c r="AD37" s="40">
        <f t="shared" si="11"/>
        <v>15502458.457321435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0"/>
        <v>15389.44</v>
      </c>
      <c r="P38" s="35">
        <f t="shared" si="1"/>
        <v>1618.4226176</v>
      </c>
      <c r="Q38" s="140"/>
      <c r="R38" s="28">
        <f t="shared" si="2"/>
        <v>1</v>
      </c>
      <c r="S38" s="33">
        <f t="shared" si="3"/>
        <v>1</v>
      </c>
      <c r="T38" s="140"/>
      <c r="U38" s="39">
        <f t="shared" si="4"/>
        <v>8.6001731196067147E-2</v>
      </c>
      <c r="V38" s="33">
        <f t="shared" si="5"/>
        <v>4.0000000616157239E-3</v>
      </c>
      <c r="W38" s="140"/>
      <c r="X38" s="82">
        <f t="shared" si="13"/>
        <v>7725</v>
      </c>
      <c r="Y38" s="41">
        <f t="shared" si="7"/>
        <v>15273364.505345754</v>
      </c>
      <c r="Z38" s="41">
        <f t="shared" si="8"/>
        <v>321648.84466508805</v>
      </c>
      <c r="AA38" s="41">
        <f t="shared" si="9"/>
        <v>10927.914394027272</v>
      </c>
      <c r="AB38" s="42">
        <f t="shared" si="10"/>
        <v>10353.384213283705</v>
      </c>
      <c r="AD38" s="40">
        <f t="shared" si="11"/>
        <v>15624019.648618152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0"/>
        <v>15509.67</v>
      </c>
      <c r="P39" s="35">
        <f t="shared" si="1"/>
        <v>1630.8712317999998</v>
      </c>
      <c r="Q39" s="140"/>
      <c r="R39" s="28">
        <f t="shared" si="2"/>
        <v>1</v>
      </c>
      <c r="S39" s="33">
        <f t="shared" si="3"/>
        <v>1</v>
      </c>
      <c r="T39" s="140"/>
      <c r="U39" s="39">
        <f t="shared" si="4"/>
        <v>8.6001785933235611E-2</v>
      </c>
      <c r="V39" s="33">
        <f t="shared" si="5"/>
        <v>4.0000000635334581E-3</v>
      </c>
      <c r="W39" s="140"/>
      <c r="X39" s="82">
        <f t="shared" si="13"/>
        <v>7725</v>
      </c>
      <c r="Y39" s="41">
        <f t="shared" si="7"/>
        <v>15392691.815050354</v>
      </c>
      <c r="Z39" s="41">
        <f t="shared" si="8"/>
        <v>324160.87079528399</v>
      </c>
      <c r="AA39" s="41">
        <f t="shared" si="9"/>
        <v>10562.805834258839</v>
      </c>
      <c r="AB39" s="42">
        <f t="shared" si="10"/>
        <v>10433.738177096562</v>
      </c>
      <c r="AD39" s="40">
        <f t="shared" si="11"/>
        <v>15745574.229856992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0"/>
        <v>15629.9</v>
      </c>
      <c r="P40" s="35">
        <f t="shared" si="1"/>
        <v>1643.3198459999999</v>
      </c>
      <c r="Q40" s="140"/>
      <c r="R40" s="28">
        <f t="shared" si="2"/>
        <v>1</v>
      </c>
      <c r="S40" s="33">
        <f t="shared" si="3"/>
        <v>1</v>
      </c>
      <c r="T40" s="140"/>
      <c r="U40" s="39">
        <f t="shared" si="4"/>
        <v>8.6001841958272221E-2</v>
      </c>
      <c r="V40" s="33">
        <f t="shared" si="5"/>
        <v>4.0000000654956116E-3</v>
      </c>
      <c r="W40" s="140"/>
      <c r="X40" s="82">
        <f t="shared" si="13"/>
        <v>7725</v>
      </c>
      <c r="Y40" s="41">
        <f t="shared" si="7"/>
        <v>15512019.50776615</v>
      </c>
      <c r="Z40" s="41">
        <f t="shared" si="8"/>
        <v>326672.89692547999</v>
      </c>
      <c r="AA40" s="41">
        <f t="shared" si="9"/>
        <v>10190.713043622629</v>
      </c>
      <c r="AB40" s="42">
        <f t="shared" si="10"/>
        <v>10514.092140909417</v>
      </c>
      <c r="AD40" s="40">
        <f t="shared" si="11"/>
        <v>15867122.209876161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1655.7684601999999</v>
      </c>
      <c r="Q41" s="140"/>
      <c r="R41" s="28">
        <f t="shared" si="2"/>
        <v>1</v>
      </c>
      <c r="S41" s="33">
        <f t="shared" si="3"/>
        <v>1</v>
      </c>
      <c r="T41" s="140"/>
      <c r="U41" s="39">
        <f t="shared" si="4"/>
        <v>8.6001899291221082E-2</v>
      </c>
      <c r="V41" s="33">
        <f t="shared" si="5"/>
        <v>4.000000067502868E-3</v>
      </c>
      <c r="W41" s="140"/>
      <c r="X41" s="82">
        <f t="shared" si="13"/>
        <v>7725</v>
      </c>
      <c r="Y41" s="41">
        <f t="shared" si="7"/>
        <v>15631347.592469411</v>
      </c>
      <c r="Z41" s="41">
        <f t="shared" si="8"/>
        <v>329184.92305567604</v>
      </c>
      <c r="AA41" s="41">
        <f t="shared" si="9"/>
        <v>9811.6360221186405</v>
      </c>
      <c r="AB41" s="42">
        <f t="shared" si="10"/>
        <v>10594.446104722276</v>
      </c>
      <c r="AD41" s="40">
        <f t="shared" si="11"/>
        <v>15988663.597651929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0"/>
        <v>15870.36</v>
      </c>
      <c r="P42" s="35">
        <f t="shared" si="1"/>
        <v>1668.2170744</v>
      </c>
      <c r="Q42" s="140"/>
      <c r="R42" s="28">
        <f t="shared" si="2"/>
        <v>1</v>
      </c>
      <c r="S42" s="33">
        <f t="shared" si="3"/>
        <v>1</v>
      </c>
      <c r="T42" s="140"/>
      <c r="U42" s="39">
        <f t="shared" si="4"/>
        <v>8.6001957952281133E-2</v>
      </c>
      <c r="V42" s="33">
        <f t="shared" si="5"/>
        <v>4.0000000695559123E-3</v>
      </c>
      <c r="W42" s="140"/>
      <c r="X42" s="82">
        <f t="shared" si="13"/>
        <v>7725</v>
      </c>
      <c r="Y42" s="41">
        <f t="shared" si="7"/>
        <v>15750676.078275587</v>
      </c>
      <c r="Z42" s="41">
        <f t="shared" si="8"/>
        <v>331696.94918587204</v>
      </c>
      <c r="AA42" s="41">
        <f t="shared" si="9"/>
        <v>9425.5747697468723</v>
      </c>
      <c r="AB42" s="42">
        <f t="shared" si="10"/>
        <v>10674.800068535131</v>
      </c>
      <c r="AD42" s="40">
        <f t="shared" si="11"/>
        <v>16110198.402299741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0"/>
        <v>15990.59</v>
      </c>
      <c r="P43" s="35">
        <f t="shared" si="1"/>
        <v>1680.6656885999998</v>
      </c>
      <c r="Q43" s="140"/>
      <c r="R43" s="28">
        <f t="shared" si="2"/>
        <v>1</v>
      </c>
      <c r="S43" s="33">
        <f t="shared" si="3"/>
        <v>1</v>
      </c>
      <c r="T43" s="140"/>
      <c r="U43" s="39">
        <f t="shared" si="4"/>
        <v>8.6002017961806065E-2</v>
      </c>
      <c r="V43" s="33">
        <f t="shared" si="5"/>
        <v>4.0000000716554351E-3</v>
      </c>
      <c r="W43" s="140"/>
      <c r="X43" s="82">
        <f t="shared" si="13"/>
        <v>7725</v>
      </c>
      <c r="Y43" s="41">
        <f t="shared" si="7"/>
        <v>15870004.974440357</v>
      </c>
      <c r="Z43" s="41">
        <f t="shared" si="8"/>
        <v>334208.97531606798</v>
      </c>
      <c r="AA43" s="41">
        <f t="shared" si="9"/>
        <v>9032.5292865073243</v>
      </c>
      <c r="AB43" s="42">
        <f t="shared" si="10"/>
        <v>10755.154032347988</v>
      </c>
      <c r="AD43" s="40">
        <f t="shared" si="11"/>
        <v>16231726.63307528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0"/>
        <v>16110.82</v>
      </c>
      <c r="P44" s="35">
        <f t="shared" si="1"/>
        <v>1693.1143027999999</v>
      </c>
      <c r="Q44" s="140"/>
      <c r="R44" s="28">
        <f t="shared" si="2"/>
        <v>1</v>
      </c>
      <c r="S44" s="33">
        <f t="shared" si="3"/>
        <v>1</v>
      </c>
      <c r="T44" s="140"/>
      <c r="U44" s="39">
        <f t="shared" si="4"/>
        <v>8.6002079340304349E-2</v>
      </c>
      <c r="V44" s="33">
        <f t="shared" si="5"/>
        <v>4.0000000738021338E-3</v>
      </c>
      <c r="W44" s="140"/>
      <c r="X44" s="82">
        <f t="shared" si="13"/>
        <v>7725</v>
      </c>
      <c r="Y44" s="41">
        <f t="shared" si="7"/>
        <v>15989334.290360702</v>
      </c>
      <c r="Z44" s="41">
        <f t="shared" si="8"/>
        <v>336721.00144626398</v>
      </c>
      <c r="AA44" s="41">
        <f t="shared" si="9"/>
        <v>8632.4995724</v>
      </c>
      <c r="AB44" s="42">
        <f t="shared" si="10"/>
        <v>10835.507996160843</v>
      </c>
      <c r="AD44" s="40">
        <f t="shared" si="11"/>
        <v>16353248.299375527</v>
      </c>
      <c r="AE44" s="119"/>
      <c r="AF44" s="84" t="s">
        <v>44</v>
      </c>
      <c r="AG44" s="85"/>
      <c r="AH44" s="86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0"/>
        <v>16231.05</v>
      </c>
      <c r="P45" s="35">
        <f t="shared" si="1"/>
        <v>1705.5629169999997</v>
      </c>
      <c r="Q45" s="140"/>
      <c r="R45" s="28">
        <f t="shared" si="2"/>
        <v>1</v>
      </c>
      <c r="S45" s="33">
        <f t="shared" si="3"/>
        <v>1</v>
      </c>
      <c r="T45" s="140"/>
      <c r="U45" s="39">
        <f t="shared" si="4"/>
        <v>8.6002142108439275E-2</v>
      </c>
      <c r="V45" s="33">
        <f t="shared" si="5"/>
        <v>4.0000000759967081E-3</v>
      </c>
      <c r="W45" s="140"/>
      <c r="X45" s="82">
        <f t="shared" si="13"/>
        <v>7725</v>
      </c>
      <c r="Y45" s="41">
        <f t="shared" si="7"/>
        <v>16108664.035575986</v>
      </c>
      <c r="Z45" s="41">
        <f t="shared" si="8"/>
        <v>339233.02757645998</v>
      </c>
      <c r="AA45" s="41">
        <f t="shared" si="9"/>
        <v>8225.4856274248923</v>
      </c>
      <c r="AB45" s="42">
        <f t="shared" si="10"/>
        <v>10915.861959973698</v>
      </c>
      <c r="AD45" s="40">
        <f t="shared" si="11"/>
        <v>16474763.410739843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1718.0115311999998</v>
      </c>
      <c r="Q46" s="140"/>
      <c r="R46" s="28">
        <f t="shared" si="2"/>
        <v>1</v>
      </c>
      <c r="S46" s="33">
        <f t="shared" si="3"/>
        <v>1</v>
      </c>
      <c r="T46" s="140"/>
      <c r="U46" s="39">
        <f t="shared" si="4"/>
        <v>8.6002206287028871E-2</v>
      </c>
      <c r="V46" s="33">
        <f t="shared" si="5"/>
        <v>4.0000000782398661E-3</v>
      </c>
      <c r="W46" s="140"/>
      <c r="X46" s="82">
        <f t="shared" si="13"/>
        <v>7725</v>
      </c>
      <c r="Y46" s="41">
        <f t="shared" si="7"/>
        <v>16227994.219769012</v>
      </c>
      <c r="Z46" s="41">
        <f t="shared" si="8"/>
        <v>341745.05370665598</v>
      </c>
      <c r="AA46" s="41">
        <f t="shared" si="9"/>
        <v>7811.4874515820065</v>
      </c>
      <c r="AB46" s="42">
        <f t="shared" si="10"/>
        <v>10996.215923786554</v>
      </c>
      <c r="AD46" s="40">
        <f t="shared" si="11"/>
        <v>16596271.976851035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1730.4601454000001</v>
      </c>
      <c r="Q47" s="140"/>
      <c r="R47" s="28">
        <f t="shared" si="2"/>
        <v>1</v>
      </c>
      <c r="S47" s="33">
        <f t="shared" si="3"/>
        <v>1</v>
      </c>
      <c r="T47" s="140"/>
      <c r="U47" s="39">
        <f t="shared" si="4"/>
        <v>8.6002271897045943E-2</v>
      </c>
      <c r="V47" s="33">
        <f t="shared" si="5"/>
        <v>4.0000000805323196E-3</v>
      </c>
      <c r="W47" s="140"/>
      <c r="X47" s="82">
        <f t="shared" si="13"/>
        <v>7725</v>
      </c>
      <c r="Y47" s="41">
        <f t="shared" si="7"/>
        <v>16347324.852767088</v>
      </c>
      <c r="Z47" s="41">
        <f t="shared" si="8"/>
        <v>344257.07983685209</v>
      </c>
      <c r="AA47" s="41">
        <f t="shared" si="9"/>
        <v>7390.5050448713428</v>
      </c>
      <c r="AB47" s="42">
        <f t="shared" si="10"/>
        <v>11076.569887599413</v>
      </c>
      <c r="AD47" s="40">
        <f t="shared" ref="AD47:AD54" si="14">SUM(X47:AB47)</f>
        <v>16717774.007536411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0"/>
        <v>16591.739999999998</v>
      </c>
      <c r="P48" s="35">
        <f t="shared" si="1"/>
        <v>1742.9087595999997</v>
      </c>
      <c r="Q48" s="140"/>
      <c r="R48" s="28">
        <f t="shared" si="2"/>
        <v>1</v>
      </c>
      <c r="S48" s="33">
        <f t="shared" si="3"/>
        <v>1</v>
      </c>
      <c r="T48" s="140"/>
      <c r="U48" s="39">
        <f t="shared" si="4"/>
        <v>8.6002338959618133E-2</v>
      </c>
      <c r="V48" s="33">
        <f t="shared" si="5"/>
        <v>4.0000000828747844E-3</v>
      </c>
      <c r="W48" s="140"/>
      <c r="X48" s="82">
        <f t="shared" si="13"/>
        <v>7725</v>
      </c>
      <c r="Y48" s="41">
        <f t="shared" si="7"/>
        <v>16466655.944543127</v>
      </c>
      <c r="Z48" s="41">
        <f t="shared" si="8"/>
        <v>346769.10596704792</v>
      </c>
      <c r="AA48" s="41">
        <f t="shared" si="9"/>
        <v>7218.7342391999991</v>
      </c>
      <c r="AB48" s="42">
        <f t="shared" si="10"/>
        <v>11156.923851412268</v>
      </c>
      <c r="AD48" s="40">
        <f t="shared" si="14"/>
        <v>16839525.708600786</v>
      </c>
      <c r="AE48" s="119"/>
      <c r="AF48" s="84" t="s">
        <v>45</v>
      </c>
      <c r="AG48" s="85"/>
      <c r="AH48" s="86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0"/>
        <v>16711.97</v>
      </c>
      <c r="P49" s="35">
        <f t="shared" si="1"/>
        <v>1755.3573738</v>
      </c>
      <c r="Q49" s="140"/>
      <c r="R49" s="28">
        <f t="shared" si="2"/>
        <v>1</v>
      </c>
      <c r="S49" s="33">
        <f t="shared" si="3"/>
        <v>1</v>
      </c>
      <c r="T49" s="140"/>
      <c r="U49" s="39">
        <f t="shared" si="4"/>
        <v>8.6002407496027791E-2</v>
      </c>
      <c r="V49" s="33">
        <f t="shared" si="5"/>
        <v>4.0000000852679837E-3</v>
      </c>
      <c r="W49" s="140"/>
      <c r="X49" s="82">
        <f t="shared" si="13"/>
        <v>7725</v>
      </c>
      <c r="Y49" s="41">
        <f t="shared" si="7"/>
        <v>16585987.50521669</v>
      </c>
      <c r="Z49" s="41">
        <f t="shared" si="8"/>
        <v>349281.13209724403</v>
      </c>
      <c r="AA49" s="41">
        <f t="shared" si="9"/>
        <v>7271.0439076000002</v>
      </c>
      <c r="AB49" s="42">
        <f t="shared" si="10"/>
        <v>11237.277815225125</v>
      </c>
      <c r="AD49" s="40">
        <f t="shared" si="14"/>
        <v>16961501.95903676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0"/>
        <v>16832.2</v>
      </c>
      <c r="P50" s="35">
        <f t="shared" si="1"/>
        <v>1767.8059880000001</v>
      </c>
      <c r="Q50" s="140"/>
      <c r="R50" s="28">
        <f t="shared" si="2"/>
        <v>1</v>
      </c>
      <c r="S50" s="33">
        <f t="shared" si="3"/>
        <v>1</v>
      </c>
      <c r="T50" s="140"/>
      <c r="U50" s="39">
        <f t="shared" si="4"/>
        <v>8.6002477527712118E-2</v>
      </c>
      <c r="V50" s="33">
        <f t="shared" si="5"/>
        <v>4.0000000877126445E-3</v>
      </c>
      <c r="W50" s="140"/>
      <c r="X50" s="82">
        <f t="shared" si="13"/>
        <v>7725</v>
      </c>
      <c r="Y50" s="41">
        <f t="shared" si="7"/>
        <v>16705319.545055062</v>
      </c>
      <c r="Z50" s="41">
        <f t="shared" si="8"/>
        <v>351793.15822743997</v>
      </c>
      <c r="AA50" s="41">
        <f t="shared" si="9"/>
        <v>7323.3535760000004</v>
      </c>
      <c r="AB50" s="42">
        <f t="shared" si="10"/>
        <v>11317.631779037984</v>
      </c>
      <c r="AD50" s="40">
        <f t="shared" si="14"/>
        <v>17083478.68863754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0"/>
        <v>16952.43</v>
      </c>
      <c r="P51" s="35">
        <f t="shared" si="1"/>
        <v>1780.2546021999999</v>
      </c>
      <c r="Q51" s="140"/>
      <c r="R51" s="28">
        <f t="shared" si="2"/>
        <v>1</v>
      </c>
      <c r="S51" s="33">
        <f t="shared" si="3"/>
        <v>1</v>
      </c>
      <c r="T51" s="140"/>
      <c r="U51" s="39">
        <f t="shared" si="4"/>
        <v>8.6002549076263035E-2</v>
      </c>
      <c r="V51" s="33">
        <f t="shared" si="5"/>
        <v>4.0000000902094997E-3</v>
      </c>
      <c r="W51" s="140"/>
      <c r="X51" s="82">
        <f t="shared" si="13"/>
        <v>7725</v>
      </c>
      <c r="Y51" s="41">
        <f t="shared" si="7"/>
        <v>16824652.074474327</v>
      </c>
      <c r="Z51" s="41">
        <f t="shared" si="8"/>
        <v>354305.18435763603</v>
      </c>
      <c r="AA51" s="41">
        <f t="shared" si="9"/>
        <v>7375.6632443999997</v>
      </c>
      <c r="AB51" s="42">
        <f t="shared" si="10"/>
        <v>11397.985742850839</v>
      </c>
      <c r="AD51" s="40">
        <f t="shared" si="14"/>
        <v>17205455.907819215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0"/>
        <v>17072.66</v>
      </c>
      <c r="P52" s="35">
        <f t="shared" si="1"/>
        <v>1792.7032164</v>
      </c>
      <c r="Q52" s="140"/>
      <c r="R52" s="28">
        <f t="shared" si="2"/>
        <v>1</v>
      </c>
      <c r="S52" s="33">
        <f t="shared" si="3"/>
        <v>1</v>
      </c>
      <c r="T52" s="140"/>
      <c r="U52" s="39">
        <f t="shared" si="4"/>
        <v>8.6002622163427273E-2</v>
      </c>
      <c r="V52" s="33">
        <f t="shared" si="5"/>
        <v>4.0000000927592856E-3</v>
      </c>
      <c r="W52" s="140"/>
      <c r="X52" s="82">
        <f t="shared" si="13"/>
        <v>7725</v>
      </c>
      <c r="Y52" s="41">
        <f t="shared" si="7"/>
        <v>16943985.104040436</v>
      </c>
      <c r="Z52" s="41">
        <f t="shared" si="8"/>
        <v>356817.21048783197</v>
      </c>
      <c r="AA52" s="41">
        <f t="shared" si="9"/>
        <v>7427.9729127999999</v>
      </c>
      <c r="AB52" s="42">
        <f t="shared" si="10"/>
        <v>11478.339706663694</v>
      </c>
      <c r="AD52" s="40">
        <f t="shared" si="14"/>
        <v>17327433.62714773</v>
      </c>
      <c r="AE52" s="119"/>
      <c r="AF52" s="84" t="s">
        <v>46</v>
      </c>
      <c r="AG52" s="85"/>
      <c r="AH52" s="86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0"/>
        <v>17192.89</v>
      </c>
      <c r="P53" s="35">
        <f t="shared" si="1"/>
        <v>1805.1518305999998</v>
      </c>
      <c r="Q53" s="140"/>
      <c r="R53" s="28">
        <f t="shared" si="2"/>
        <v>1</v>
      </c>
      <c r="S53" s="33">
        <f t="shared" si="3"/>
        <v>1</v>
      </c>
      <c r="T53" s="140"/>
      <c r="U53" s="39">
        <f t="shared" si="4"/>
        <v>8.6002696811106352E-2</v>
      </c>
      <c r="V53" s="33">
        <f t="shared" si="5"/>
        <v>4.0000000953627464E-3</v>
      </c>
      <c r="W53" s="140"/>
      <c r="X53" s="82">
        <f t="shared" si="13"/>
        <v>7725</v>
      </c>
      <c r="Y53" s="41">
        <f t="shared" si="7"/>
        <v>17063318.644470286</v>
      </c>
      <c r="Z53" s="41">
        <f t="shared" si="8"/>
        <v>359329.23661802802</v>
      </c>
      <c r="AA53" s="41">
        <f t="shared" si="9"/>
        <v>7480.282581200001</v>
      </c>
      <c r="AB53" s="42">
        <f t="shared" si="10"/>
        <v>11558.69367047655</v>
      </c>
      <c r="AD53" s="40">
        <f t="shared" si="14"/>
        <v>17449411.857339989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0"/>
        <v>17313.12</v>
      </c>
      <c r="P54" s="35">
        <f t="shared" si="1"/>
        <v>1817.6004447999999</v>
      </c>
      <c r="Q54" s="141"/>
      <c r="R54" s="28">
        <f t="shared" si="2"/>
        <v>1</v>
      </c>
      <c r="S54" s="33">
        <f t="shared" si="3"/>
        <v>1</v>
      </c>
      <c r="T54" s="141"/>
      <c r="U54" s="39">
        <f t="shared" si="4"/>
        <v>8.6002773041356576E-2</v>
      </c>
      <c r="V54" s="33">
        <f t="shared" si="5"/>
        <v>4.000000098020629E-3</v>
      </c>
      <c r="W54" s="141"/>
      <c r="X54" s="82">
        <f t="shared" si="13"/>
        <v>7725</v>
      </c>
      <c r="Y54" s="41">
        <f t="shared" si="7"/>
        <v>17182652.706632774</v>
      </c>
      <c r="Z54" s="41">
        <f t="shared" si="8"/>
        <v>361841.26274822396</v>
      </c>
      <c r="AA54" s="41">
        <f t="shared" si="9"/>
        <v>7532.5922496000003</v>
      </c>
      <c r="AB54" s="42">
        <f t="shared" si="10"/>
        <v>11639.047634289405</v>
      </c>
      <c r="AD54" s="40">
        <f t="shared" si="14"/>
        <v>17571390.609264884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683469844.925879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666897614.76662409</v>
      </c>
      <c r="Z56" s="66">
        <f>SUM(Z9:Z54)</f>
        <v>14044751.041665444</v>
      </c>
      <c r="AA56" s="66">
        <f>SUM(AA9:AA54)</f>
        <v>584649.27895867429</v>
      </c>
      <c r="AB56" s="71">
        <f>SUM(AB9:AB54)</f>
        <v>452229.83863100648</v>
      </c>
      <c r="AD56" s="67">
        <f>X56+Y56+Z56+AA56+AB56</f>
        <v>683469844.92587924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84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83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F9</f>
        <v>11842.655000000001</v>
      </c>
      <c r="P9" s="35">
        <f>G9+(I9)</f>
        <v>1233.1884987000001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8.600060708751317E-2</v>
      </c>
      <c r="V9" s="33">
        <f>($AI$7/$AG$12)*(1+0.15*(P9/$AG$10)^4)+$AH$32</f>
        <v>4.0000000207702467E-3</v>
      </c>
      <c r="W9" s="140"/>
      <c r="X9" s="73">
        <f t="shared" ref="X9:X12" si="0">($AG$7*$AG$8*S9*$AG$24+$AG$15*$AG$16*R9*$AG$24)</f>
        <v>3600</v>
      </c>
      <c r="Y9" s="41">
        <f>(O9*U9*$AG$30+P9*V9*$AG$29)*365</f>
        <v>11752826.124849213</v>
      </c>
      <c r="Z9" s="41">
        <f>(O9*$AI$15*$AG$37+P9*$AI$7*$AG$36)*365</f>
        <v>247465.23382430599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7933.9269522330151</v>
      </c>
      <c r="AD9" s="40">
        <f>SUM(X9:AB9)</f>
        <v>12028887.916418958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 t="shared" ref="O10:O54" si="1">F10</f>
        <v>12023</v>
      </c>
      <c r="P10" s="35">
        <f t="shared" ref="P10:P54" si="2">G10+(I10)</f>
        <v>1251.86142</v>
      </c>
      <c r="Q10" s="140"/>
      <c r="R10" s="28">
        <f t="shared" ref="R10:R54" si="3">IF(O10&lt;$AG$18,1,2)</f>
        <v>1</v>
      </c>
      <c r="S10" s="33">
        <f t="shared" ref="S10:S54" si="4">IF(P10&lt;$AG$10,1,2)</f>
        <v>1</v>
      </c>
      <c r="T10" s="140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4.000000022057121E-3</v>
      </c>
      <c r="W10" s="140"/>
      <c r="X10" s="73">
        <f t="shared" si="0"/>
        <v>3600</v>
      </c>
      <c r="Y10" s="41">
        <f t="shared" ref="Y10:Y54" si="7">(O10*U10*$AG$30+P10*V10*$AG$29)*365</f>
        <v>11931805.339629982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12212007.30221816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 t="shared" si="1"/>
        <v>12203.344999999999</v>
      </c>
      <c r="P11" s="35">
        <f t="shared" si="2"/>
        <v>1270.5343412999998</v>
      </c>
      <c r="Q11" s="140"/>
      <c r="R11" s="28">
        <f t="shared" si="3"/>
        <v>1</v>
      </c>
      <c r="S11" s="33">
        <f t="shared" si="4"/>
        <v>1</v>
      </c>
      <c r="T11" s="140"/>
      <c r="U11" s="39">
        <f t="shared" si="5"/>
        <v>8.600068449542099E-2</v>
      </c>
      <c r="V11" s="33">
        <f t="shared" si="6"/>
        <v>4.0000000234028865E-3</v>
      </c>
      <c r="W11" s="140"/>
      <c r="X11" s="73">
        <f t="shared" si="0"/>
        <v>3600</v>
      </c>
      <c r="Y11" s="41">
        <f t="shared" si="7"/>
        <v>12110784.955887709</v>
      </c>
      <c r="Z11" s="41">
        <f t="shared" si="8"/>
        <v>255001.31221489399</v>
      </c>
      <c r="AA11" s="41">
        <f t="shared" si="9"/>
        <v>17563.987289385459</v>
      </c>
      <c r="AB11" s="42">
        <f t="shared" si="10"/>
        <v>8174.9888436715819</v>
      </c>
      <c r="AD11" s="40">
        <f t="shared" si="11"/>
        <v>12395125.244235661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"/>
        <v>12383.69</v>
      </c>
      <c r="P12" s="35">
        <f t="shared" si="2"/>
        <v>1289.2072625999999</v>
      </c>
      <c r="Q12" s="140"/>
      <c r="R12" s="28">
        <f t="shared" si="3"/>
        <v>1</v>
      </c>
      <c r="S12" s="33">
        <f t="shared" si="4"/>
        <v>1</v>
      </c>
      <c r="T12" s="140"/>
      <c r="U12" s="39">
        <f t="shared" si="5"/>
        <v>8.6000725864032429E-2</v>
      </c>
      <c r="V12" s="33">
        <f t="shared" si="6"/>
        <v>4.0000000248093153E-3</v>
      </c>
      <c r="W12" s="140"/>
      <c r="X12" s="73">
        <f t="shared" si="0"/>
        <v>3600</v>
      </c>
      <c r="Y12" s="41">
        <f t="shared" si="7"/>
        <v>12289764.991959825</v>
      </c>
      <c r="Z12" s="41">
        <f t="shared" si="8"/>
        <v>258769.35141018804</v>
      </c>
      <c r="AA12" s="41">
        <f t="shared" si="9"/>
        <v>17811.203027993986</v>
      </c>
      <c r="AB12" s="42">
        <f t="shared" si="10"/>
        <v>8295.519789390868</v>
      </c>
      <c r="AD12" s="40">
        <f t="shared" si="11"/>
        <v>12578241.066187397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"/>
        <v>12564.035</v>
      </c>
      <c r="P13" s="35">
        <f t="shared" si="2"/>
        <v>1307.8801838999998</v>
      </c>
      <c r="Q13" s="140"/>
      <c r="R13" s="28">
        <f t="shared" si="3"/>
        <v>1</v>
      </c>
      <c r="S13" s="33">
        <f t="shared" si="4"/>
        <v>1</v>
      </c>
      <c r="T13" s="140"/>
      <c r="U13" s="39">
        <f t="shared" si="5"/>
        <v>8.6000769080039632E-2</v>
      </c>
      <c r="V13" s="33">
        <f t="shared" si="6"/>
        <v>4.0000000262782019E-3</v>
      </c>
      <c r="W13" s="140"/>
      <c r="X13" s="73">
        <f>($AG$7*$AG$8*S13*$AG$24+$AG$15*$AG$16*R13*$AG$24)</f>
        <v>3600</v>
      </c>
      <c r="Y13" s="41">
        <f t="shared" si="7"/>
        <v>12468745.466733813</v>
      </c>
      <c r="Z13" s="41">
        <f t="shared" si="8"/>
        <v>262537.39060548198</v>
      </c>
      <c r="AA13" s="41">
        <f t="shared" si="9"/>
        <v>18044.76918178561</v>
      </c>
      <c r="AB13" s="42">
        <f t="shared" si="10"/>
        <v>8416.0507351101514</v>
      </c>
      <c r="AD13" s="40">
        <f t="shared" si="11"/>
        <v>12761343.677256191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"/>
        <v>12744.38</v>
      </c>
      <c r="P14" s="35">
        <f t="shared" si="2"/>
        <v>1326.5531051999999</v>
      </c>
      <c r="Q14" s="140"/>
      <c r="R14" s="28">
        <f t="shared" si="3"/>
        <v>1</v>
      </c>
      <c r="S14" s="33">
        <f t="shared" si="4"/>
        <v>1</v>
      </c>
      <c r="T14" s="140"/>
      <c r="U14" s="39">
        <f t="shared" si="5"/>
        <v>8.6000814197640121E-2</v>
      </c>
      <c r="V14" s="33">
        <f t="shared" si="6"/>
        <v>4.0000000278113696E-3</v>
      </c>
      <c r="W14" s="140"/>
      <c r="X14" s="73">
        <f>($AG$7*$AG$8*S14*$AG$24+$AG$15*$AG$16*R14*$AG$24)+AG26</f>
        <v>1163600</v>
      </c>
      <c r="Y14" s="41">
        <f t="shared" si="7"/>
        <v>12647726.399655363</v>
      </c>
      <c r="Z14" s="41">
        <f t="shared" si="8"/>
        <v>266305.42980077595</v>
      </c>
      <c r="AA14" s="41">
        <f t="shared" si="9"/>
        <v>17933.620771369177</v>
      </c>
      <c r="AB14" s="42">
        <f t="shared" si="10"/>
        <v>8536.5816808294367</v>
      </c>
      <c r="AD14" s="40">
        <f t="shared" si="11"/>
        <v>14104102.031908337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"/>
        <v>12924.725</v>
      </c>
      <c r="P15" s="35">
        <f t="shared" si="2"/>
        <v>1345.2260265</v>
      </c>
      <c r="Q15" s="140"/>
      <c r="R15" s="28">
        <f t="shared" si="3"/>
        <v>1</v>
      </c>
      <c r="S15" s="33">
        <f t="shared" si="4"/>
        <v>1</v>
      </c>
      <c r="T15" s="140"/>
      <c r="U15" s="39">
        <f t="shared" si="5"/>
        <v>8.6000861271815013E-2</v>
      </c>
      <c r="V15" s="33">
        <f t="shared" si="6"/>
        <v>4.000000029410665E-3</v>
      </c>
      <c r="W15" s="140"/>
      <c r="X15" s="73">
        <f>($AJ$11*$AG$8*S15*$AG$25+$AJ$9*$AG$8*$AG$24*S15+$AG$15*$AG$16*R15*$AG$24)</f>
        <v>7725</v>
      </c>
      <c r="Y15" s="41">
        <f t="shared" si="7"/>
        <v>12826707.810736476</v>
      </c>
      <c r="Z15" s="41">
        <f t="shared" si="8"/>
        <v>270073.46899606998</v>
      </c>
      <c r="AA15" s="41">
        <f t="shared" si="9"/>
        <v>17811.996014651068</v>
      </c>
      <c r="AB15" s="42">
        <f t="shared" si="10"/>
        <v>8657.1126265487219</v>
      </c>
      <c r="AD15" s="40">
        <f t="shared" si="11"/>
        <v>13130975.388373746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"/>
        <v>13105.07</v>
      </c>
      <c r="P16" s="35">
        <f t="shared" si="2"/>
        <v>1363.8989477999999</v>
      </c>
      <c r="Q16" s="140"/>
      <c r="R16" s="28">
        <f t="shared" si="3"/>
        <v>1</v>
      </c>
      <c r="S16" s="33">
        <f t="shared" si="4"/>
        <v>1</v>
      </c>
      <c r="T16" s="140"/>
      <c r="U16" s="39">
        <f t="shared" si="5"/>
        <v>8.6000910358328991E-2</v>
      </c>
      <c r="V16" s="33">
        <f t="shared" si="6"/>
        <v>4.0000000310779649E-3</v>
      </c>
      <c r="W16" s="140"/>
      <c r="X16" s="82">
        <f t="shared" ref="X16:X54" si="13">($AJ$11*$AG$8*S16*$AG$25+$AJ$9*$AG$8*$AG$24*S16+$AG$15*$AG$16*R16*$AG$24)</f>
        <v>7725</v>
      </c>
      <c r="Y16" s="41">
        <f t="shared" si="7"/>
        <v>13005689.720563598</v>
      </c>
      <c r="Z16" s="41">
        <f t="shared" si="8"/>
        <v>273841.508191364</v>
      </c>
      <c r="AA16" s="41">
        <f t="shared" si="9"/>
        <v>17679.894911631298</v>
      </c>
      <c r="AB16" s="42">
        <f t="shared" si="10"/>
        <v>8777.6435722680053</v>
      </c>
      <c r="AD16" s="40">
        <f t="shared" si="11"/>
        <v>13313713.767238861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"/>
        <v>13285.415000000001</v>
      </c>
      <c r="P17" s="35">
        <f t="shared" si="2"/>
        <v>1382.5718691</v>
      </c>
      <c r="Q17" s="140"/>
      <c r="R17" s="28">
        <f t="shared" si="3"/>
        <v>1</v>
      </c>
      <c r="S17" s="33">
        <f t="shared" si="4"/>
        <v>1</v>
      </c>
      <c r="T17" s="140"/>
      <c r="U17" s="39">
        <f t="shared" si="5"/>
        <v>8.6000961513730337E-2</v>
      </c>
      <c r="V17" s="33">
        <f t="shared" si="6"/>
        <v>4.0000000328151708E-3</v>
      </c>
      <c r="W17" s="140"/>
      <c r="X17" s="82">
        <f t="shared" si="13"/>
        <v>7725</v>
      </c>
      <c r="Y17" s="41">
        <f t="shared" si="7"/>
        <v>13184672.150305765</v>
      </c>
      <c r="Z17" s="41">
        <f t="shared" si="8"/>
        <v>277609.54738665803</v>
      </c>
      <c r="AA17" s="41">
        <f t="shared" si="9"/>
        <v>17537.317462309857</v>
      </c>
      <c r="AB17" s="42">
        <f t="shared" si="10"/>
        <v>8898.1745179872923</v>
      </c>
      <c r="AD17" s="40">
        <f t="shared" si="11"/>
        <v>13496442.18967272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"/>
        <v>13465.76</v>
      </c>
      <c r="P18" s="35">
        <f t="shared" si="2"/>
        <v>1401.2447903999998</v>
      </c>
      <c r="Q18" s="140"/>
      <c r="R18" s="28">
        <f t="shared" si="3"/>
        <v>1</v>
      </c>
      <c r="S18" s="33">
        <f t="shared" si="4"/>
        <v>1</v>
      </c>
      <c r="T18" s="140"/>
      <c r="U18" s="39">
        <f t="shared" si="5"/>
        <v>8.6001014795350883E-2</v>
      </c>
      <c r="V18" s="33">
        <f t="shared" si="6"/>
        <v>4.0000000346242072E-3</v>
      </c>
      <c r="W18" s="140"/>
      <c r="X18" s="82">
        <f t="shared" si="13"/>
        <v>7725</v>
      </c>
      <c r="Y18" s="41">
        <f t="shared" si="7"/>
        <v>13363655.121722708</v>
      </c>
      <c r="Z18" s="41">
        <f t="shared" si="8"/>
        <v>281377.586581952</v>
      </c>
      <c r="AA18" s="41">
        <f t="shared" si="9"/>
        <v>17384.26366668674</v>
      </c>
      <c r="AB18" s="42">
        <f t="shared" si="10"/>
        <v>9018.7054637065739</v>
      </c>
      <c r="AD18" s="40">
        <f t="shared" si="11"/>
        <v>13679160.677435055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"/>
        <v>13646.105</v>
      </c>
      <c r="P19" s="35">
        <f t="shared" si="2"/>
        <v>1419.9177116999999</v>
      </c>
      <c r="Q19" s="140"/>
      <c r="R19" s="28">
        <f t="shared" si="3"/>
        <v>1</v>
      </c>
      <c r="S19" s="33">
        <f t="shared" si="4"/>
        <v>1</v>
      </c>
      <c r="T19" s="140"/>
      <c r="U19" s="39">
        <f t="shared" si="5"/>
        <v>8.6001070261306045E-2</v>
      </c>
      <c r="V19" s="33">
        <f t="shared" si="6"/>
        <v>4.0000000365070301E-3</v>
      </c>
      <c r="W19" s="140"/>
      <c r="X19" s="82">
        <f t="shared" si="13"/>
        <v>7725</v>
      </c>
      <c r="Y19" s="41">
        <f t="shared" si="7"/>
        <v>13542638.657172998</v>
      </c>
      <c r="Z19" s="41">
        <f t="shared" si="8"/>
        <v>285145.62577724596</v>
      </c>
      <c r="AA19" s="41">
        <f t="shared" si="9"/>
        <v>17220.733524761959</v>
      </c>
      <c r="AB19" s="42">
        <f t="shared" si="10"/>
        <v>9139.2364094258592</v>
      </c>
      <c r="AD19" s="40">
        <f t="shared" si="11"/>
        <v>13861869.252884433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"/>
        <v>13826.45</v>
      </c>
      <c r="P20" s="35">
        <f t="shared" si="2"/>
        <v>1438.590633</v>
      </c>
      <c r="Q20" s="140"/>
      <c r="R20" s="28">
        <f t="shared" si="3"/>
        <v>1</v>
      </c>
      <c r="S20" s="33">
        <f t="shared" si="4"/>
        <v>1</v>
      </c>
      <c r="T20" s="140"/>
      <c r="U20" s="39">
        <f t="shared" si="5"/>
        <v>8.6001127970494848E-2</v>
      </c>
      <c r="V20" s="33">
        <f t="shared" si="6"/>
        <v>4.0000000384656179E-3</v>
      </c>
      <c r="W20" s="140"/>
      <c r="X20" s="82">
        <f t="shared" si="13"/>
        <v>7725</v>
      </c>
      <c r="Y20" s="41">
        <f t="shared" si="7"/>
        <v>13721622.779622173</v>
      </c>
      <c r="Z20" s="41">
        <f t="shared" si="8"/>
        <v>288913.66497253993</v>
      </c>
      <c r="AA20" s="41">
        <f t="shared" si="9"/>
        <v>17046.727036535511</v>
      </c>
      <c r="AB20" s="42">
        <f t="shared" si="10"/>
        <v>9259.7673551451444</v>
      </c>
      <c r="AD20" s="40">
        <f t="shared" si="11"/>
        <v>14044567.938986395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"/>
        <v>14006.795</v>
      </c>
      <c r="P21" s="35">
        <f t="shared" si="2"/>
        <v>1457.2635542999999</v>
      </c>
      <c r="Q21" s="140"/>
      <c r="R21" s="28">
        <f t="shared" si="3"/>
        <v>1</v>
      </c>
      <c r="S21" s="33">
        <f t="shared" si="4"/>
        <v>1</v>
      </c>
      <c r="T21" s="140"/>
      <c r="U21" s="39">
        <f t="shared" si="5"/>
        <v>8.6001187982599869E-2</v>
      </c>
      <c r="V21" s="33">
        <f t="shared" si="6"/>
        <v>4.000000040501976E-3</v>
      </c>
      <c r="W21" s="140"/>
      <c r="X21" s="82">
        <f t="shared" si="13"/>
        <v>7725</v>
      </c>
      <c r="Y21" s="41">
        <f t="shared" si="7"/>
        <v>13900607.51265086</v>
      </c>
      <c r="Z21" s="41">
        <f t="shared" si="8"/>
        <v>292681.70416783396</v>
      </c>
      <c r="AA21" s="41">
        <f t="shared" si="9"/>
        <v>16862.24420200739</v>
      </c>
      <c r="AB21" s="42">
        <f t="shared" si="10"/>
        <v>9380.2983008644278</v>
      </c>
      <c r="AD21" s="40">
        <f t="shared" si="11"/>
        <v>14227256.759321565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"/>
        <v>14187.14</v>
      </c>
      <c r="P22" s="35">
        <f t="shared" si="2"/>
        <v>1475.9364755999998</v>
      </c>
      <c r="Q22" s="140"/>
      <c r="R22" s="28">
        <f t="shared" si="3"/>
        <v>1</v>
      </c>
      <c r="S22" s="33">
        <f t="shared" si="4"/>
        <v>1</v>
      </c>
      <c r="T22" s="140"/>
      <c r="U22" s="39">
        <f t="shared" si="5"/>
        <v>8.6001250358087256E-2</v>
      </c>
      <c r="V22" s="33">
        <f t="shared" si="6"/>
        <v>4.0000000426181374E-3</v>
      </c>
      <c r="W22" s="140"/>
      <c r="X22" s="82">
        <f t="shared" si="13"/>
        <v>7725</v>
      </c>
      <c r="Y22" s="41">
        <f t="shared" si="7"/>
        <v>14079592.880462917</v>
      </c>
      <c r="Z22" s="41">
        <f t="shared" si="8"/>
        <v>296449.74336312799</v>
      </c>
      <c r="AA22" s="41">
        <f t="shared" si="9"/>
        <v>16667.285021177602</v>
      </c>
      <c r="AB22" s="42">
        <f t="shared" si="10"/>
        <v>9500.829246583713</v>
      </c>
      <c r="AD22" s="40">
        <f t="shared" si="11"/>
        <v>14409935.738093806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"/>
        <v>14367.485000000001</v>
      </c>
      <c r="P23" s="35">
        <f t="shared" si="2"/>
        <v>1494.6093968999999</v>
      </c>
      <c r="Q23" s="140"/>
      <c r="R23" s="28">
        <f t="shared" si="3"/>
        <v>1</v>
      </c>
      <c r="S23" s="33">
        <f t="shared" si="4"/>
        <v>1</v>
      </c>
      <c r="T23" s="140"/>
      <c r="U23" s="39">
        <f t="shared" si="5"/>
        <v>8.6001315158206762E-2</v>
      </c>
      <c r="V23" s="33">
        <f t="shared" si="6"/>
        <v>4.0000000448161595E-3</v>
      </c>
      <c r="W23" s="140"/>
      <c r="X23" s="82">
        <f t="shared" si="13"/>
        <v>7725</v>
      </c>
      <c r="Y23" s="41">
        <f t="shared" si="7"/>
        <v>14258578.907893548</v>
      </c>
      <c r="Z23" s="41">
        <f t="shared" si="8"/>
        <v>300217.78255842201</v>
      </c>
      <c r="AA23" s="41">
        <f t="shared" si="9"/>
        <v>16461.849494046146</v>
      </c>
      <c r="AB23" s="42">
        <f t="shared" si="10"/>
        <v>9621.3601923029983</v>
      </c>
      <c r="AD23" s="40">
        <f t="shared" si="11"/>
        <v>14592604.900138319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"/>
        <v>14547.83</v>
      </c>
      <c r="P24" s="35">
        <f t="shared" si="2"/>
        <v>1513.2823182</v>
      </c>
      <c r="Q24" s="140"/>
      <c r="R24" s="28">
        <f t="shared" si="3"/>
        <v>1</v>
      </c>
      <c r="S24" s="33">
        <f t="shared" si="4"/>
        <v>1</v>
      </c>
      <c r="T24" s="140"/>
      <c r="U24" s="39">
        <f t="shared" si="5"/>
        <v>8.6001382444991711E-2</v>
      </c>
      <c r="V24" s="33">
        <f t="shared" si="6"/>
        <v>4.0000000470981267E-3</v>
      </c>
      <c r="W24" s="140"/>
      <c r="X24" s="82">
        <f t="shared" si="13"/>
        <v>7725</v>
      </c>
      <c r="Y24" s="41">
        <f t="shared" si="7"/>
        <v>14437565.620417437</v>
      </c>
      <c r="Z24" s="41">
        <f t="shared" si="8"/>
        <v>303985.82175371598</v>
      </c>
      <c r="AA24" s="41">
        <f t="shared" si="9"/>
        <v>16245.937620613016</v>
      </c>
      <c r="AB24" s="42">
        <f t="shared" si="10"/>
        <v>9741.8911380222817</v>
      </c>
      <c r="AD24" s="40">
        <f t="shared" si="11"/>
        <v>14775264.270929789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"/>
        <v>14728.174999999999</v>
      </c>
      <c r="P25" s="35">
        <f t="shared" si="2"/>
        <v>1531.9552394999998</v>
      </c>
      <c r="Q25" s="140"/>
      <c r="R25" s="28">
        <f t="shared" si="3"/>
        <v>1</v>
      </c>
      <c r="S25" s="33">
        <f t="shared" si="4"/>
        <v>1</v>
      </c>
      <c r="T25" s="140"/>
      <c r="U25" s="39">
        <f t="shared" si="5"/>
        <v>8.600145228125898E-2</v>
      </c>
      <c r="V25" s="33">
        <f t="shared" si="6"/>
        <v>4.0000000494661491E-3</v>
      </c>
      <c r="W25" s="140"/>
      <c r="X25" s="82">
        <f t="shared" si="13"/>
        <v>7725</v>
      </c>
      <c r="Y25" s="41">
        <f t="shared" si="7"/>
        <v>14616553.044156881</v>
      </c>
      <c r="Z25" s="41">
        <f t="shared" si="8"/>
        <v>307753.86094900995</v>
      </c>
      <c r="AA25" s="41">
        <f t="shared" si="9"/>
        <v>16019.549400878221</v>
      </c>
      <c r="AB25" s="42">
        <f t="shared" si="10"/>
        <v>9862.4220837415669</v>
      </c>
      <c r="AD25" s="40">
        <f t="shared" si="11"/>
        <v>14957913.876590511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"/>
        <v>14908.52</v>
      </c>
      <c r="P26" s="35">
        <f t="shared" si="2"/>
        <v>1550.6281607999999</v>
      </c>
      <c r="Q26" s="140"/>
      <c r="R26" s="28">
        <f t="shared" si="3"/>
        <v>1</v>
      </c>
      <c r="S26" s="33">
        <f t="shared" si="4"/>
        <v>1</v>
      </c>
      <c r="T26" s="140"/>
      <c r="U26" s="39">
        <f t="shared" si="5"/>
        <v>8.6001524730609055E-2</v>
      </c>
      <c r="V26" s="33">
        <f t="shared" si="6"/>
        <v>4.0000000519223658E-3</v>
      </c>
      <c r="W26" s="140"/>
      <c r="X26" s="82">
        <f t="shared" si="13"/>
        <v>7725</v>
      </c>
      <c r="Y26" s="41">
        <f t="shared" si="7"/>
        <v>14795541.205889909</v>
      </c>
      <c r="Z26" s="41">
        <f t="shared" si="8"/>
        <v>311521.90014430397</v>
      </c>
      <c r="AA26" s="41">
        <f t="shared" si="9"/>
        <v>15782.684834841761</v>
      </c>
      <c r="AB26" s="42">
        <f t="shared" si="10"/>
        <v>9982.9530294608503</v>
      </c>
      <c r="AD26" s="40">
        <f t="shared" si="11"/>
        <v>15140553.743898515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"/>
        <v>15088.865</v>
      </c>
      <c r="P27" s="35">
        <f t="shared" si="2"/>
        <v>1569.3010820999998</v>
      </c>
      <c r="Q27" s="140"/>
      <c r="R27" s="28">
        <f t="shared" si="3"/>
        <v>1</v>
      </c>
      <c r="S27" s="33">
        <f t="shared" si="4"/>
        <v>1</v>
      </c>
      <c r="T27" s="140"/>
      <c r="U27" s="39">
        <f t="shared" si="5"/>
        <v>8.6001599857425989E-2</v>
      </c>
      <c r="V27" s="33">
        <f t="shared" si="6"/>
        <v>4.0000000544689373E-3</v>
      </c>
      <c r="W27" s="140"/>
      <c r="X27" s="82">
        <f t="shared" si="13"/>
        <v>7725</v>
      </c>
      <c r="Y27" s="41">
        <f t="shared" si="7"/>
        <v>14974530.133058427</v>
      </c>
      <c r="Z27" s="41">
        <f t="shared" si="8"/>
        <v>315289.939339598</v>
      </c>
      <c r="AA27" s="41">
        <f t="shared" si="9"/>
        <v>15535.343922503629</v>
      </c>
      <c r="AB27" s="42">
        <f t="shared" si="10"/>
        <v>10103.483975180136</v>
      </c>
      <c r="AD27" s="40">
        <f t="shared" si="11"/>
        <v>15323183.900295708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"/>
        <v>15269.21</v>
      </c>
      <c r="P28" s="35">
        <f t="shared" si="2"/>
        <v>1587.9740033999999</v>
      </c>
      <c r="Q28" s="140"/>
      <c r="R28" s="28">
        <f t="shared" si="3"/>
        <v>1</v>
      </c>
      <c r="S28" s="33">
        <f t="shared" si="4"/>
        <v>1</v>
      </c>
      <c r="T28" s="140"/>
      <c r="U28" s="39">
        <f t="shared" si="5"/>
        <v>8.6001677726877432E-2</v>
      </c>
      <c r="V28" s="33">
        <f t="shared" si="6"/>
        <v>4.0000000571080536E-3</v>
      </c>
      <c r="W28" s="140"/>
      <c r="X28" s="82">
        <f t="shared" si="13"/>
        <v>7725</v>
      </c>
      <c r="Y28" s="41">
        <f t="shared" si="7"/>
        <v>15153519.853776339</v>
      </c>
      <c r="Z28" s="41">
        <f t="shared" si="8"/>
        <v>319057.97853489191</v>
      </c>
      <c r="AA28" s="41">
        <f t="shared" si="9"/>
        <v>15277.526663863819</v>
      </c>
      <c r="AB28" s="42">
        <f t="shared" si="10"/>
        <v>10224.014920899419</v>
      </c>
      <c r="AD28" s="40">
        <f t="shared" si="11"/>
        <v>15505804.373895995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"/>
        <v>15449.555</v>
      </c>
      <c r="P29" s="35">
        <f t="shared" si="2"/>
        <v>1606.6469247</v>
      </c>
      <c r="Q29" s="140"/>
      <c r="R29" s="28">
        <f t="shared" si="3"/>
        <v>1</v>
      </c>
      <c r="S29" s="33">
        <f t="shared" si="4"/>
        <v>1</v>
      </c>
      <c r="T29" s="140"/>
      <c r="U29" s="39">
        <f t="shared" si="5"/>
        <v>8.6001758404914572E-2</v>
      </c>
      <c r="V29" s="33">
        <f t="shared" si="6"/>
        <v>4.0000000598419301E-3</v>
      </c>
      <c r="W29" s="140"/>
      <c r="X29" s="82">
        <f t="shared" si="13"/>
        <v>7725</v>
      </c>
      <c r="Y29" s="41">
        <f t="shared" si="7"/>
        <v>15332510.396837661</v>
      </c>
      <c r="Z29" s="41">
        <f t="shared" si="8"/>
        <v>322826.01773018599</v>
      </c>
      <c r="AA29" s="41">
        <f t="shared" si="9"/>
        <v>15009.233058922351</v>
      </c>
      <c r="AB29" s="42">
        <f t="shared" si="10"/>
        <v>10344.545866618704</v>
      </c>
      <c r="AD29" s="40">
        <f t="shared" si="11"/>
        <v>15688415.193493387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"/>
        <v>15629.9</v>
      </c>
      <c r="P30" s="35">
        <f t="shared" si="2"/>
        <v>1625.3198459999999</v>
      </c>
      <c r="Q30" s="140"/>
      <c r="R30" s="28">
        <f t="shared" si="3"/>
        <v>1</v>
      </c>
      <c r="S30" s="33">
        <f t="shared" si="4"/>
        <v>1</v>
      </c>
      <c r="T30" s="140"/>
      <c r="U30" s="39">
        <f t="shared" si="5"/>
        <v>8.6001841958272221E-2</v>
      </c>
      <c r="V30" s="33">
        <f t="shared" si="6"/>
        <v>4.000000062672808E-3</v>
      </c>
      <c r="W30" s="140"/>
      <c r="X30" s="82">
        <f t="shared" si="13"/>
        <v>7725</v>
      </c>
      <c r="Y30" s="41">
        <f t="shared" si="7"/>
        <v>15511501.791724684</v>
      </c>
      <c r="Z30" s="41">
        <f t="shared" si="8"/>
        <v>326594.05692547996</v>
      </c>
      <c r="AA30" s="41">
        <f t="shared" si="9"/>
        <v>14730.463107679212</v>
      </c>
      <c r="AB30" s="42">
        <f t="shared" si="10"/>
        <v>10465.076812337988</v>
      </c>
      <c r="AD30" s="40">
        <f t="shared" si="11"/>
        <v>15871016.38857018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"/>
        <v>15810.244999999999</v>
      </c>
      <c r="P31" s="35">
        <f t="shared" si="2"/>
        <v>1643.9927672999997</v>
      </c>
      <c r="Q31" s="140"/>
      <c r="R31" s="28">
        <f t="shared" si="3"/>
        <v>1</v>
      </c>
      <c r="S31" s="33">
        <f t="shared" si="4"/>
        <v>1</v>
      </c>
      <c r="T31" s="140"/>
      <c r="U31" s="39">
        <f t="shared" si="5"/>
        <v>8.6001928454468732E-2</v>
      </c>
      <c r="V31" s="33">
        <f t="shared" si="6"/>
        <v>4.0000000656029572E-3</v>
      </c>
      <c r="W31" s="140"/>
      <c r="X31" s="82">
        <f t="shared" si="13"/>
        <v>7725</v>
      </c>
      <c r="Y31" s="41">
        <f t="shared" si="7"/>
        <v>15690494.068616057</v>
      </c>
      <c r="Z31" s="41">
        <f t="shared" si="8"/>
        <v>330362.09612077393</v>
      </c>
      <c r="AA31" s="41">
        <f t="shared" si="9"/>
        <v>14441.216810134401</v>
      </c>
      <c r="AB31" s="42">
        <f t="shared" si="10"/>
        <v>10585.607758057273</v>
      </c>
      <c r="AD31" s="40">
        <f t="shared" si="11"/>
        <v>16053607.989305023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"/>
        <v>15990.59</v>
      </c>
      <c r="P32" s="35">
        <f t="shared" si="2"/>
        <v>1662.6656885999998</v>
      </c>
      <c r="Q32" s="140"/>
      <c r="R32" s="28">
        <f t="shared" si="3"/>
        <v>1</v>
      </c>
      <c r="S32" s="33">
        <f t="shared" si="4"/>
        <v>1</v>
      </c>
      <c r="T32" s="140"/>
      <c r="U32" s="39">
        <f t="shared" si="5"/>
        <v>8.6002017961806065E-2</v>
      </c>
      <c r="V32" s="33">
        <f t="shared" si="6"/>
        <v>4.0000000686346683E-3</v>
      </c>
      <c r="W32" s="140"/>
      <c r="X32" s="82">
        <f t="shared" si="13"/>
        <v>7725</v>
      </c>
      <c r="Y32" s="41">
        <f t="shared" si="7"/>
        <v>15869487.25839497</v>
      </c>
      <c r="Z32" s="41">
        <f t="shared" si="8"/>
        <v>334130.13531606796</v>
      </c>
      <c r="AA32" s="41">
        <f t="shared" si="9"/>
        <v>14141.494166287925</v>
      </c>
      <c r="AB32" s="42">
        <f t="shared" si="10"/>
        <v>10706.13870377656</v>
      </c>
      <c r="AD32" s="40">
        <f t="shared" si="11"/>
        <v>16236190.026581103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"/>
        <v>16170.934999999999</v>
      </c>
      <c r="P33" s="35">
        <f t="shared" si="2"/>
        <v>1681.3386098999999</v>
      </c>
      <c r="Q33" s="140"/>
      <c r="R33" s="28">
        <f t="shared" si="3"/>
        <v>1</v>
      </c>
      <c r="S33" s="33">
        <f t="shared" si="4"/>
        <v>1</v>
      </c>
      <c r="T33" s="140"/>
      <c r="U33" s="39">
        <f t="shared" si="5"/>
        <v>8.6002110549369737E-2</v>
      </c>
      <c r="V33" s="33">
        <f t="shared" si="6"/>
        <v>4.0000000717702643E-3</v>
      </c>
      <c r="W33" s="140"/>
      <c r="X33" s="82">
        <f t="shared" si="13"/>
        <v>7725</v>
      </c>
      <c r="Y33" s="41">
        <f t="shared" si="7"/>
        <v>16048481.392657224</v>
      </c>
      <c r="Z33" s="41">
        <f t="shared" si="8"/>
        <v>337898.17451136193</v>
      </c>
      <c r="AA33" s="41">
        <f t="shared" si="9"/>
        <v>13831.295176139774</v>
      </c>
      <c r="AB33" s="42">
        <f t="shared" si="10"/>
        <v>10826.669649495841</v>
      </c>
      <c r="AD33" s="40">
        <f t="shared" si="11"/>
        <v>16418762.531994222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"/>
        <v>16351.279999999999</v>
      </c>
      <c r="P34" s="35">
        <f t="shared" si="2"/>
        <v>1700.0115311999998</v>
      </c>
      <c r="Q34" s="140"/>
      <c r="R34" s="28">
        <f t="shared" si="3"/>
        <v>1</v>
      </c>
      <c r="S34" s="33">
        <f t="shared" si="4"/>
        <v>1</v>
      </c>
      <c r="T34" s="140"/>
      <c r="U34" s="39">
        <f t="shared" si="5"/>
        <v>8.6002206287028871E-2</v>
      </c>
      <c r="V34" s="33">
        <f t="shared" si="6"/>
        <v>4.0000000750120912E-3</v>
      </c>
      <c r="W34" s="140"/>
      <c r="X34" s="82">
        <f t="shared" si="13"/>
        <v>7725</v>
      </c>
      <c r="Y34" s="41">
        <f t="shared" si="7"/>
        <v>16227476.503719429</v>
      </c>
      <c r="Z34" s="41">
        <f t="shared" si="8"/>
        <v>341666.21370665595</v>
      </c>
      <c r="AA34" s="41">
        <f t="shared" si="9"/>
        <v>13510.619839689958</v>
      </c>
      <c r="AB34" s="42">
        <f t="shared" si="10"/>
        <v>10947.200595215127</v>
      </c>
      <c r="AD34" s="40">
        <f t="shared" si="11"/>
        <v>16601325.53786099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"/>
        <v>16531.625</v>
      </c>
      <c r="P35" s="35">
        <f t="shared" si="2"/>
        <v>1718.6844524999999</v>
      </c>
      <c r="Q35" s="140"/>
      <c r="R35" s="28">
        <f t="shared" si="3"/>
        <v>1</v>
      </c>
      <c r="S35" s="33">
        <f t="shared" si="4"/>
        <v>1</v>
      </c>
      <c r="T35" s="140"/>
      <c r="U35" s="39">
        <f t="shared" si="5"/>
        <v>8.6002305245436131E-2</v>
      </c>
      <c r="V35" s="33">
        <f t="shared" si="6"/>
        <v>4.0000000783625197E-3</v>
      </c>
      <c r="W35" s="140"/>
      <c r="X35" s="82">
        <f t="shared" si="13"/>
        <v>7725</v>
      </c>
      <c r="Y35" s="41">
        <f t="shared" si="7"/>
        <v>16406472.624627054</v>
      </c>
      <c r="Z35" s="41">
        <f t="shared" si="8"/>
        <v>345434.25290194998</v>
      </c>
      <c r="AA35" s="41">
        <f t="shared" si="9"/>
        <v>13179.468156938474</v>
      </c>
      <c r="AB35" s="42">
        <f t="shared" si="10"/>
        <v>11067.73154093441</v>
      </c>
      <c r="AD35" s="40">
        <f t="shared" si="11"/>
        <v>16783879.077226877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"/>
        <v>16711.97</v>
      </c>
      <c r="P36" s="35">
        <f t="shared" si="2"/>
        <v>1737.3573738</v>
      </c>
      <c r="Q36" s="140"/>
      <c r="R36" s="28">
        <f t="shared" si="3"/>
        <v>1</v>
      </c>
      <c r="S36" s="33">
        <f t="shared" si="4"/>
        <v>1</v>
      </c>
      <c r="T36" s="140"/>
      <c r="U36" s="39">
        <f t="shared" si="5"/>
        <v>8.6002407496027791E-2</v>
      </c>
      <c r="V36" s="33">
        <f t="shared" si="6"/>
        <v>4.0000000818239522E-3</v>
      </c>
      <c r="W36" s="140"/>
      <c r="X36" s="82">
        <f t="shared" si="13"/>
        <v>7725</v>
      </c>
      <c r="Y36" s="41">
        <f t="shared" si="7"/>
        <v>16585469.789162628</v>
      </c>
      <c r="Z36" s="41">
        <f t="shared" si="8"/>
        <v>349202.29209724406</v>
      </c>
      <c r="AA36" s="41">
        <f t="shared" si="9"/>
        <v>12837.84012788532</v>
      </c>
      <c r="AB36" s="42">
        <f t="shared" si="10"/>
        <v>11188.262486653695</v>
      </c>
      <c r="AD36" s="40">
        <f t="shared" si="11"/>
        <v>16966423.183874413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"/>
        <v>16892.314999999999</v>
      </c>
      <c r="P37" s="35">
        <f t="shared" si="2"/>
        <v>1756.0302950999996</v>
      </c>
      <c r="Q37" s="140"/>
      <c r="R37" s="28">
        <f t="shared" si="3"/>
        <v>1</v>
      </c>
      <c r="S37" s="33">
        <f t="shared" si="4"/>
        <v>1</v>
      </c>
      <c r="T37" s="140"/>
      <c r="U37" s="39">
        <f t="shared" si="5"/>
        <v>8.6002513111023707E-2</v>
      </c>
      <c r="V37" s="33">
        <f t="shared" si="6"/>
        <v>4.0000000853988096E-3</v>
      </c>
      <c r="W37" s="140"/>
      <c r="X37" s="82">
        <f t="shared" si="13"/>
        <v>7725</v>
      </c>
      <c r="Y37" s="41">
        <f t="shared" si="7"/>
        <v>16764468.031853825</v>
      </c>
      <c r="Z37" s="41">
        <f t="shared" si="8"/>
        <v>352970.33129253797</v>
      </c>
      <c r="AA37" s="41">
        <f t="shared" si="9"/>
        <v>12485.735752530494</v>
      </c>
      <c r="AB37" s="42">
        <f t="shared" si="10"/>
        <v>11308.793432372979</v>
      </c>
      <c r="AD37" s="40">
        <f t="shared" si="11"/>
        <v>17148957.892331269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"/>
        <v>17072.66</v>
      </c>
      <c r="P38" s="35">
        <f t="shared" si="2"/>
        <v>1774.7032164</v>
      </c>
      <c r="Q38" s="140"/>
      <c r="R38" s="28">
        <f t="shared" si="3"/>
        <v>1</v>
      </c>
      <c r="S38" s="33">
        <f t="shared" si="4"/>
        <v>1</v>
      </c>
      <c r="T38" s="140"/>
      <c r="U38" s="39">
        <f t="shared" si="5"/>
        <v>8.6002622163427273E-2</v>
      </c>
      <c r="V38" s="33">
        <f t="shared" si="6"/>
        <v>4.0000000890895466E-3</v>
      </c>
      <c r="W38" s="140"/>
      <c r="X38" s="82">
        <f t="shared" si="13"/>
        <v>7725</v>
      </c>
      <c r="Y38" s="41">
        <f t="shared" si="7"/>
        <v>16943467.387981601</v>
      </c>
      <c r="Z38" s="41">
        <f t="shared" si="8"/>
        <v>356738.37048783194</v>
      </c>
      <c r="AA38" s="41">
        <f t="shared" si="9"/>
        <v>12123.155030874002</v>
      </c>
      <c r="AB38" s="42">
        <f t="shared" si="10"/>
        <v>11429.324378092264</v>
      </c>
      <c r="AD38" s="40">
        <f t="shared" si="11"/>
        <v>17331483.237878397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"/>
        <v>17253.005000000001</v>
      </c>
      <c r="P39" s="35">
        <f t="shared" si="2"/>
        <v>1793.3761377000001</v>
      </c>
      <c r="Q39" s="140"/>
      <c r="R39" s="28">
        <f t="shared" si="3"/>
        <v>1</v>
      </c>
      <c r="S39" s="33">
        <f t="shared" si="4"/>
        <v>1</v>
      </c>
      <c r="T39" s="140"/>
      <c r="U39" s="39">
        <f t="shared" si="5"/>
        <v>8.6002734727025507E-2</v>
      </c>
      <c r="V39" s="33">
        <f t="shared" si="6"/>
        <v>4.0000000928986394E-3</v>
      </c>
      <c r="W39" s="140"/>
      <c r="X39" s="82">
        <f t="shared" si="13"/>
        <v>7725</v>
      </c>
      <c r="Y39" s="41">
        <f t="shared" si="7"/>
        <v>17122467.893588342</v>
      </c>
      <c r="Z39" s="41">
        <f t="shared" si="8"/>
        <v>360506.40968312602</v>
      </c>
      <c r="AA39" s="41">
        <f t="shared" si="9"/>
        <v>11750.097962915843</v>
      </c>
      <c r="AB39" s="42">
        <f t="shared" si="10"/>
        <v>11549.855323811549</v>
      </c>
      <c r="AD39" s="40">
        <f t="shared" si="11"/>
        <v>17513999.256558195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"/>
        <v>17433.349999999999</v>
      </c>
      <c r="P40" s="35">
        <f t="shared" si="2"/>
        <v>1812.0490589999997</v>
      </c>
      <c r="Q40" s="140"/>
      <c r="R40" s="28">
        <f t="shared" si="3"/>
        <v>1</v>
      </c>
      <c r="S40" s="33">
        <f t="shared" si="4"/>
        <v>1</v>
      </c>
      <c r="T40" s="140"/>
      <c r="U40" s="39">
        <f t="shared" si="5"/>
        <v>8.6002850876388995E-2</v>
      </c>
      <c r="V40" s="33">
        <f t="shared" si="6"/>
        <v>4.0000000968285904E-3</v>
      </c>
      <c r="W40" s="140"/>
      <c r="X40" s="82">
        <f t="shared" si="13"/>
        <v>7725</v>
      </c>
      <c r="Y40" s="41">
        <f t="shared" si="7"/>
        <v>17301469.585485954</v>
      </c>
      <c r="Z40" s="41">
        <f t="shared" si="8"/>
        <v>364274.44887841999</v>
      </c>
      <c r="AA40" s="41">
        <f t="shared" si="9"/>
        <v>11366.564548656008</v>
      </c>
      <c r="AB40" s="42">
        <f t="shared" si="10"/>
        <v>11670.386269530834</v>
      </c>
      <c r="AD40" s="40">
        <f t="shared" si="11"/>
        <v>17696505.985182561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"/>
        <v>17613.695</v>
      </c>
      <c r="P41" s="35">
        <f t="shared" si="2"/>
        <v>1830.7219802999998</v>
      </c>
      <c r="Q41" s="140"/>
      <c r="R41" s="28">
        <f t="shared" si="3"/>
        <v>1</v>
      </c>
      <c r="S41" s="33">
        <f t="shared" si="4"/>
        <v>1</v>
      </c>
      <c r="T41" s="140"/>
      <c r="U41" s="39">
        <f t="shared" si="5"/>
        <v>8.6002970686871863E-2</v>
      </c>
      <c r="V41" s="33">
        <f t="shared" si="6"/>
        <v>4.0000001008819314E-3</v>
      </c>
      <c r="W41" s="140"/>
      <c r="X41" s="82">
        <f t="shared" si="13"/>
        <v>7725</v>
      </c>
      <c r="Y41" s="41">
        <f t="shared" si="7"/>
        <v>17480472.501264054</v>
      </c>
      <c r="Z41" s="41">
        <f t="shared" si="8"/>
        <v>368042.48807371402</v>
      </c>
      <c r="AA41" s="41">
        <f t="shared" si="9"/>
        <v>10972.554788094511</v>
      </c>
      <c r="AB41" s="42">
        <f t="shared" si="10"/>
        <v>11790.917215250118</v>
      </c>
      <c r="AD41" s="40">
        <f t="shared" si="11"/>
        <v>17879003.461341113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"/>
        <v>17794.04</v>
      </c>
      <c r="P42" s="35">
        <f t="shared" si="2"/>
        <v>1849.3949015999999</v>
      </c>
      <c r="Q42" s="140"/>
      <c r="R42" s="28">
        <f t="shared" si="3"/>
        <v>1</v>
      </c>
      <c r="S42" s="33">
        <f t="shared" si="4"/>
        <v>1</v>
      </c>
      <c r="T42" s="140"/>
      <c r="U42" s="39">
        <f t="shared" si="5"/>
        <v>8.6003094234611888E-2</v>
      </c>
      <c r="V42" s="33">
        <f t="shared" si="6"/>
        <v>4.0000001050612168E-3</v>
      </c>
      <c r="W42" s="140"/>
      <c r="X42" s="82">
        <f t="shared" si="13"/>
        <v>7725</v>
      </c>
      <c r="Y42" s="41">
        <f t="shared" si="7"/>
        <v>17659476.679298028</v>
      </c>
      <c r="Z42" s="41">
        <f t="shared" si="8"/>
        <v>371810.52726900799</v>
      </c>
      <c r="AA42" s="41">
        <f t="shared" si="9"/>
        <v>10568.068681231342</v>
      </c>
      <c r="AB42" s="42">
        <f t="shared" si="10"/>
        <v>11911.448160969405</v>
      </c>
      <c r="AD42" s="40">
        <f t="shared" si="11"/>
        <v>18061491.723409239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"/>
        <v>17974.385000000002</v>
      </c>
      <c r="P43" s="35">
        <f t="shared" si="2"/>
        <v>1868.0678229</v>
      </c>
      <c r="Q43" s="140"/>
      <c r="R43" s="28">
        <f t="shared" si="3"/>
        <v>1</v>
      </c>
      <c r="S43" s="33">
        <f t="shared" si="4"/>
        <v>1</v>
      </c>
      <c r="T43" s="140"/>
      <c r="U43" s="39">
        <f t="shared" si="5"/>
        <v>8.6003221596530358E-2</v>
      </c>
      <c r="V43" s="33">
        <f t="shared" si="6"/>
        <v>4.0000001093690304E-3</v>
      </c>
      <c r="W43" s="140"/>
      <c r="X43" s="82">
        <f t="shared" si="13"/>
        <v>7725</v>
      </c>
      <c r="Y43" s="41">
        <f t="shared" si="7"/>
        <v>17838482.158757214</v>
      </c>
      <c r="Z43" s="41">
        <f t="shared" si="8"/>
        <v>375578.56646430201</v>
      </c>
      <c r="AA43" s="41">
        <f t="shared" si="9"/>
        <v>10153.106228066506</v>
      </c>
      <c r="AB43" s="42">
        <f t="shared" si="10"/>
        <v>12031.979106688686</v>
      </c>
      <c r="AD43" s="40">
        <f t="shared" si="11"/>
        <v>18243970.810556266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"/>
        <v>18154.73</v>
      </c>
      <c r="P44" s="35">
        <f t="shared" si="2"/>
        <v>1886.7407441999999</v>
      </c>
      <c r="Q44" s="140"/>
      <c r="R44" s="28">
        <f t="shared" si="3"/>
        <v>1</v>
      </c>
      <c r="S44" s="33">
        <f t="shared" si="4"/>
        <v>1</v>
      </c>
      <c r="T44" s="140"/>
      <c r="U44" s="39">
        <f t="shared" si="5"/>
        <v>8.6003352850332171E-2</v>
      </c>
      <c r="V44" s="33">
        <f t="shared" si="6"/>
        <v>4.0000001138079796E-3</v>
      </c>
      <c r="W44" s="140"/>
      <c r="X44" s="82">
        <f t="shared" si="13"/>
        <v>7725</v>
      </c>
      <c r="Y44" s="41">
        <f t="shared" si="7"/>
        <v>18017488.979612991</v>
      </c>
      <c r="Z44" s="41">
        <f t="shared" si="8"/>
        <v>379346.60565959592</v>
      </c>
      <c r="AA44" s="41">
        <f t="shared" si="9"/>
        <v>9727.6674285999998</v>
      </c>
      <c r="AB44" s="42">
        <f t="shared" si="10"/>
        <v>12152.510052407972</v>
      </c>
      <c r="AD44" s="40">
        <f t="shared" si="11"/>
        <v>18426440.762753598</v>
      </c>
      <c r="AE44" s="119"/>
      <c r="AF44" s="84" t="s">
        <v>44</v>
      </c>
      <c r="AG44" s="85"/>
      <c r="AH44" s="86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"/>
        <v>18335.075000000001</v>
      </c>
      <c r="P45" s="35">
        <f t="shared" si="2"/>
        <v>1905.4136655</v>
      </c>
      <c r="Q45" s="140"/>
      <c r="R45" s="28">
        <f t="shared" si="3"/>
        <v>1</v>
      </c>
      <c r="S45" s="33">
        <f t="shared" si="4"/>
        <v>1</v>
      </c>
      <c r="T45" s="140"/>
      <c r="U45" s="39">
        <f t="shared" si="5"/>
        <v>8.6003488074505807E-2</v>
      </c>
      <c r="V45" s="33">
        <f t="shared" si="6"/>
        <v>4.0000001183807012E-3</v>
      </c>
      <c r="W45" s="140"/>
      <c r="X45" s="82">
        <f t="shared" si="13"/>
        <v>7725</v>
      </c>
      <c r="Y45" s="41">
        <f t="shared" si="7"/>
        <v>18196497.182646949</v>
      </c>
      <c r="Z45" s="41">
        <f t="shared" si="8"/>
        <v>383114.64485489001</v>
      </c>
      <c r="AA45" s="41">
        <f t="shared" si="9"/>
        <v>9291.7522828318233</v>
      </c>
      <c r="AB45" s="42">
        <f t="shared" si="10"/>
        <v>12273.040998127257</v>
      </c>
      <c r="AD45" s="40">
        <f t="shared" si="11"/>
        <v>18608901.620782796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"/>
        <v>18515.419999999998</v>
      </c>
      <c r="P46" s="35">
        <f t="shared" si="2"/>
        <v>1924.0865867999996</v>
      </c>
      <c r="Q46" s="140"/>
      <c r="R46" s="28">
        <f t="shared" si="3"/>
        <v>1</v>
      </c>
      <c r="S46" s="33">
        <f t="shared" si="4"/>
        <v>1</v>
      </c>
      <c r="T46" s="140"/>
      <c r="U46" s="39">
        <f t="shared" si="5"/>
        <v>8.60036273483233E-2</v>
      </c>
      <c r="V46" s="33">
        <f t="shared" si="6"/>
        <v>4.0000001230898518E-3</v>
      </c>
      <c r="W46" s="140"/>
      <c r="X46" s="82">
        <f t="shared" si="13"/>
        <v>7725</v>
      </c>
      <c r="Y46" s="41">
        <f t="shared" si="7"/>
        <v>18375506.809458978</v>
      </c>
      <c r="Z46" s="41">
        <f t="shared" si="8"/>
        <v>386882.68405018398</v>
      </c>
      <c r="AA46" s="41">
        <f t="shared" si="9"/>
        <v>8845.3607907619771</v>
      </c>
      <c r="AB46" s="42">
        <f t="shared" si="10"/>
        <v>12393.57194384654</v>
      </c>
      <c r="AD46" s="40">
        <f t="shared" si="11"/>
        <v>18791353.426243771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"/>
        <v>18695.764999999999</v>
      </c>
      <c r="P47" s="35">
        <f t="shared" si="2"/>
        <v>1942.7595080999997</v>
      </c>
      <c r="Q47" s="140"/>
      <c r="R47" s="28">
        <f t="shared" si="3"/>
        <v>1</v>
      </c>
      <c r="S47" s="33">
        <f t="shared" si="4"/>
        <v>1</v>
      </c>
      <c r="T47" s="140"/>
      <c r="U47" s="39">
        <f t="shared" si="5"/>
        <v>8.6003770751840306E-2</v>
      </c>
      <c r="V47" s="33">
        <f t="shared" si="6"/>
        <v>4.0000001279381237E-3</v>
      </c>
      <c r="W47" s="140"/>
      <c r="X47" s="82">
        <f t="shared" si="13"/>
        <v>7725</v>
      </c>
      <c r="Y47" s="41">
        <f t="shared" si="7"/>
        <v>18554517.902475443</v>
      </c>
      <c r="Z47" s="41">
        <f t="shared" si="8"/>
        <v>390650.723245478</v>
      </c>
      <c r="AA47" s="41">
        <f t="shared" si="9"/>
        <v>8388.4929523904648</v>
      </c>
      <c r="AB47" s="42">
        <f t="shared" si="10"/>
        <v>12514.102889565824</v>
      </c>
      <c r="AD47" s="40">
        <f t="shared" ref="AD47:AD54" si="14">SUM(X47:AB47)</f>
        <v>18973796.221562881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"/>
        <v>18876.11</v>
      </c>
      <c r="P48" s="35">
        <f t="shared" si="2"/>
        <v>1961.4324293999998</v>
      </c>
      <c r="Q48" s="140"/>
      <c r="R48" s="28">
        <f t="shared" si="3"/>
        <v>1</v>
      </c>
      <c r="S48" s="33">
        <f t="shared" si="4"/>
        <v>1</v>
      </c>
      <c r="T48" s="140"/>
      <c r="U48" s="39">
        <f t="shared" si="5"/>
        <v>8.600391836589602E-2</v>
      </c>
      <c r="V48" s="33">
        <f t="shared" si="6"/>
        <v>4.0000001329282258E-3</v>
      </c>
      <c r="W48" s="140"/>
      <c r="X48" s="82">
        <f t="shared" si="13"/>
        <v>7725</v>
      </c>
      <c r="Y48" s="41">
        <f t="shared" si="7"/>
        <v>18733530.504957255</v>
      </c>
      <c r="Z48" s="41">
        <f t="shared" si="8"/>
        <v>394418.76244077197</v>
      </c>
      <c r="AA48" s="41">
        <f t="shared" si="9"/>
        <v>8212.6179388</v>
      </c>
      <c r="AB48" s="42">
        <f t="shared" si="10"/>
        <v>12634.633835285109</v>
      </c>
      <c r="AD48" s="40">
        <f t="shared" si="14"/>
        <v>19156521.519172113</v>
      </c>
      <c r="AE48" s="119"/>
      <c r="AF48" s="84" t="s">
        <v>45</v>
      </c>
      <c r="AG48" s="85"/>
      <c r="AH48" s="86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"/>
        <v>19056.455000000002</v>
      </c>
      <c r="P49" s="35">
        <f t="shared" si="2"/>
        <v>1980.1053507000001</v>
      </c>
      <c r="Q49" s="140"/>
      <c r="R49" s="28">
        <f t="shared" si="3"/>
        <v>1</v>
      </c>
      <c r="S49" s="33">
        <f t="shared" si="4"/>
        <v>1</v>
      </c>
      <c r="T49" s="140"/>
      <c r="U49" s="39">
        <f t="shared" si="5"/>
        <v>8.6004070272113223E-2</v>
      </c>
      <c r="V49" s="33">
        <f t="shared" si="6"/>
        <v>4.0000001380628997E-3</v>
      </c>
      <c r="W49" s="140"/>
      <c r="X49" s="82">
        <f t="shared" si="13"/>
        <v>7725</v>
      </c>
      <c r="Y49" s="41">
        <f t="shared" si="7"/>
        <v>18912544.661008041</v>
      </c>
      <c r="Z49" s="41">
        <f t="shared" si="8"/>
        <v>398186.801636066</v>
      </c>
      <c r="AA49" s="41">
        <f t="shared" si="9"/>
        <v>8291.0824413999999</v>
      </c>
      <c r="AB49" s="42">
        <f t="shared" si="10"/>
        <v>12755.164781004394</v>
      </c>
      <c r="AD49" s="40">
        <f t="shared" si="14"/>
        <v>19339502.709866513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"/>
        <v>19236.8</v>
      </c>
      <c r="P50" s="35">
        <f t="shared" si="2"/>
        <v>1998.7782719999998</v>
      </c>
      <c r="Q50" s="140"/>
      <c r="R50" s="28">
        <f t="shared" si="3"/>
        <v>1</v>
      </c>
      <c r="S50" s="33">
        <f t="shared" si="4"/>
        <v>1</v>
      </c>
      <c r="T50" s="140"/>
      <c r="U50" s="39">
        <f t="shared" si="5"/>
        <v>8.60042265528983E-2</v>
      </c>
      <c r="V50" s="33">
        <f t="shared" si="6"/>
        <v>4.0000001433449124E-3</v>
      </c>
      <c r="W50" s="140"/>
      <c r="X50" s="82">
        <f t="shared" si="13"/>
        <v>7725</v>
      </c>
      <c r="Y50" s="41">
        <f t="shared" si="7"/>
        <v>19091560.415582269</v>
      </c>
      <c r="Z50" s="41">
        <f t="shared" si="8"/>
        <v>401954.84083135991</v>
      </c>
      <c r="AA50" s="41">
        <f t="shared" si="9"/>
        <v>8369.5469439999997</v>
      </c>
      <c r="AB50" s="42">
        <f t="shared" si="10"/>
        <v>12875.695726723679</v>
      </c>
      <c r="AD50" s="40">
        <f t="shared" si="14"/>
        <v>19522485.499084353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"/>
        <v>19417.145</v>
      </c>
      <c r="P51" s="35">
        <f t="shared" si="2"/>
        <v>2017.4511932999999</v>
      </c>
      <c r="Q51" s="140"/>
      <c r="R51" s="28">
        <f t="shared" si="3"/>
        <v>1</v>
      </c>
      <c r="S51" s="33">
        <f t="shared" si="4"/>
        <v>1</v>
      </c>
      <c r="T51" s="140"/>
      <c r="U51" s="39">
        <f t="shared" si="5"/>
        <v>8.6004387291441178E-2</v>
      </c>
      <c r="V51" s="33">
        <f t="shared" si="6"/>
        <v>4.0000001487770533E-3</v>
      </c>
      <c r="W51" s="140"/>
      <c r="X51" s="82">
        <f t="shared" si="13"/>
        <v>7725</v>
      </c>
      <c r="Y51" s="41">
        <f t="shared" si="7"/>
        <v>19270577.814493373</v>
      </c>
      <c r="Z51" s="41">
        <f t="shared" si="8"/>
        <v>405722.88002665399</v>
      </c>
      <c r="AA51" s="41">
        <f t="shared" si="9"/>
        <v>8448.0114466000014</v>
      </c>
      <c r="AB51" s="42">
        <f t="shared" si="10"/>
        <v>12996.226672442961</v>
      </c>
      <c r="AD51" s="40">
        <f t="shared" si="14"/>
        <v>19705469.93263907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"/>
        <v>19597.489999999998</v>
      </c>
      <c r="P52" s="35">
        <f t="shared" si="2"/>
        <v>2036.1241145999998</v>
      </c>
      <c r="Q52" s="140"/>
      <c r="R52" s="28">
        <f t="shared" si="3"/>
        <v>1</v>
      </c>
      <c r="S52" s="33">
        <f t="shared" si="4"/>
        <v>1</v>
      </c>
      <c r="T52" s="140"/>
      <c r="U52" s="39">
        <f t="shared" si="5"/>
        <v>8.6004552571715395E-2</v>
      </c>
      <c r="V52" s="33">
        <f t="shared" si="6"/>
        <v>4.0000001543621412E-3</v>
      </c>
      <c r="W52" s="140"/>
      <c r="X52" s="82">
        <f t="shared" si="13"/>
        <v>7725</v>
      </c>
      <c r="Y52" s="41">
        <f t="shared" si="7"/>
        <v>19449596.904421866</v>
      </c>
      <c r="Z52" s="41">
        <f t="shared" si="8"/>
        <v>409490.91922194796</v>
      </c>
      <c r="AA52" s="41">
        <f t="shared" si="9"/>
        <v>8526.4759491999994</v>
      </c>
      <c r="AB52" s="42">
        <f t="shared" si="10"/>
        <v>13116.757618162246</v>
      </c>
      <c r="AD52" s="40">
        <f t="shared" si="14"/>
        <v>19888456.057211179</v>
      </c>
      <c r="AE52" s="119"/>
      <c r="AF52" s="84" t="s">
        <v>46</v>
      </c>
      <c r="AG52" s="85"/>
      <c r="AH52" s="86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"/>
        <v>19777.834999999999</v>
      </c>
      <c r="P53" s="35">
        <f t="shared" si="2"/>
        <v>2054.7970359000001</v>
      </c>
      <c r="Q53" s="140"/>
      <c r="R53" s="28">
        <f t="shared" si="3"/>
        <v>1</v>
      </c>
      <c r="S53" s="33">
        <f t="shared" si="4"/>
        <v>1</v>
      </c>
      <c r="T53" s="140"/>
      <c r="U53" s="39">
        <f t="shared" si="5"/>
        <v>8.6004722478478041E-2</v>
      </c>
      <c r="V53" s="33">
        <f t="shared" si="6"/>
        <v>4.0000001601030203E-3</v>
      </c>
      <c r="W53" s="140"/>
      <c r="X53" s="82">
        <f t="shared" si="13"/>
        <v>7725</v>
      </c>
      <c r="Y53" s="41">
        <f t="shared" si="7"/>
        <v>19628617.732923493</v>
      </c>
      <c r="Z53" s="41">
        <f t="shared" si="8"/>
        <v>413258.95841724199</v>
      </c>
      <c r="AA53" s="41">
        <f t="shared" si="9"/>
        <v>8604.9404517999992</v>
      </c>
      <c r="AB53" s="42">
        <f t="shared" si="10"/>
        <v>13237.288563881531</v>
      </c>
      <c r="AD53" s="40">
        <f t="shared" si="14"/>
        <v>20071443.920356415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"/>
        <v>19958.18</v>
      </c>
      <c r="P54" s="35">
        <f t="shared" si="2"/>
        <v>2073.4699572</v>
      </c>
      <c r="Q54" s="141"/>
      <c r="R54" s="28">
        <f t="shared" si="3"/>
        <v>1</v>
      </c>
      <c r="S54" s="33">
        <f t="shared" si="4"/>
        <v>1</v>
      </c>
      <c r="T54" s="141"/>
      <c r="U54" s="39">
        <f t="shared" si="5"/>
        <v>8.60048970972698E-2</v>
      </c>
      <c r="V54" s="33">
        <f t="shared" si="6"/>
        <v>4.0000001660025616E-3</v>
      </c>
      <c r="W54" s="141"/>
      <c r="X54" s="82">
        <f t="shared" si="13"/>
        <v>7725</v>
      </c>
      <c r="Y54" s="41">
        <f t="shared" si="7"/>
        <v>19807640.348437343</v>
      </c>
      <c r="Z54" s="41">
        <f t="shared" si="8"/>
        <v>417026.99761253595</v>
      </c>
      <c r="AA54" s="41">
        <f t="shared" si="9"/>
        <v>8683.4049544000009</v>
      </c>
      <c r="AB54" s="42">
        <f t="shared" si="10"/>
        <v>13357.819509600817</v>
      </c>
      <c r="AD54" s="40">
        <f t="shared" si="14"/>
        <v>20254433.570513878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743772791.5523299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725883405.99713278</v>
      </c>
      <c r="Z56" s="66">
        <f>SUM(Z9:Z54)</f>
        <v>15283321.323047368</v>
      </c>
      <c r="AA56" s="66">
        <f>SUM(AA9:AA54)</f>
        <v>625754.06352770538</v>
      </c>
      <c r="AB56" s="71">
        <f>SUM(AB9:AB54)</f>
        <v>489710.16862217808</v>
      </c>
      <c r="AD56" s="67">
        <f>X56+Y56+Z56+AA56+AB56</f>
        <v>743772791.55233002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86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85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F9</f>
        <v>11842.655000000001</v>
      </c>
      <c r="P9" s="35">
        <f>G9+(J9)</f>
        <v>1242.1884987000001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8.600060708751317E-2</v>
      </c>
      <c r="V9" s="33">
        <f>($AI$7/$AG$12)*(1+0.15*(P9/$AG$10)^4)+$AH$32</f>
        <v>4.0000000213832555E-3</v>
      </c>
      <c r="W9" s="140"/>
      <c r="X9" s="73">
        <f t="shared" ref="X9:X12" si="0">($AG$7*$AG$8*S9*$AG$24+$AG$15*$AG$16*R9*$AG$24)</f>
        <v>3600</v>
      </c>
      <c r="Y9" s="41">
        <f>(O9*U9*$AG$30+P9*V9*$AG$29)*365</f>
        <v>11753084.982856032</v>
      </c>
      <c r="Z9" s="41">
        <f>(O9*$AI$15*$AG$37+P9*$AI$7*$AG$36)*365</f>
        <v>247504.65382430598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7958.4346165187289</v>
      </c>
      <c r="AD9" s="40">
        <f>SUM(X9:AB9)</f>
        <v>12029210.702090062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 t="shared" ref="O10:O54" si="1">F10</f>
        <v>12023</v>
      </c>
      <c r="P10" s="35">
        <f t="shared" ref="P10:P54" si="2">G10+(J10)</f>
        <v>1260.86142</v>
      </c>
      <c r="Q10" s="140"/>
      <c r="R10" s="28">
        <f t="shared" ref="R10:R54" si="3">IF(O10&lt;$AG$18,1,2)</f>
        <v>1</v>
      </c>
      <c r="S10" s="33">
        <f t="shared" ref="S10:S54" si="4">IF(P10&lt;$AG$10,1,2)</f>
        <v>1</v>
      </c>
      <c r="T10" s="140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4.0000000226982947E-3</v>
      </c>
      <c r="W10" s="140"/>
      <c r="X10" s="73">
        <f t="shared" si="0"/>
        <v>3600</v>
      </c>
      <c r="Y10" s="41">
        <f t="shared" ref="Y10:Y54" si="7">(O10*U10*$AG$30+P10*V10*$AG$29)*365</f>
        <v>11932064.197637223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12212330.087889686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 t="shared" si="1"/>
        <v>12203.344999999999</v>
      </c>
      <c r="P11" s="35">
        <f t="shared" si="2"/>
        <v>1279.5343412999998</v>
      </c>
      <c r="Q11" s="140"/>
      <c r="R11" s="28">
        <f t="shared" si="3"/>
        <v>1</v>
      </c>
      <c r="S11" s="33">
        <f t="shared" si="4"/>
        <v>1</v>
      </c>
      <c r="T11" s="140"/>
      <c r="U11" s="39">
        <f t="shared" si="5"/>
        <v>8.600068449542099E-2</v>
      </c>
      <c r="V11" s="33">
        <f t="shared" si="6"/>
        <v>4.0000000240730761E-3</v>
      </c>
      <c r="W11" s="140"/>
      <c r="X11" s="73">
        <f t="shared" si="0"/>
        <v>3600</v>
      </c>
      <c r="Y11" s="41">
        <f t="shared" si="7"/>
        <v>12111043.813895389</v>
      </c>
      <c r="Z11" s="41">
        <f t="shared" si="8"/>
        <v>255040.73221489397</v>
      </c>
      <c r="AA11" s="41">
        <f t="shared" si="9"/>
        <v>17563.987289385459</v>
      </c>
      <c r="AB11" s="42">
        <f t="shared" si="10"/>
        <v>8199.4965079572958</v>
      </c>
      <c r="AD11" s="40">
        <f t="shared" si="11"/>
        <v>12395448.029907627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"/>
        <v>12383.69</v>
      </c>
      <c r="P12" s="35">
        <f t="shared" si="2"/>
        <v>1298.2072625999999</v>
      </c>
      <c r="Q12" s="140"/>
      <c r="R12" s="28">
        <f t="shared" si="3"/>
        <v>1</v>
      </c>
      <c r="S12" s="33">
        <f t="shared" si="4"/>
        <v>1</v>
      </c>
      <c r="T12" s="140"/>
      <c r="U12" s="39">
        <f t="shared" si="5"/>
        <v>8.6000725864032429E-2</v>
      </c>
      <c r="V12" s="33">
        <f t="shared" si="6"/>
        <v>4.000000025509382E-3</v>
      </c>
      <c r="W12" s="140"/>
      <c r="X12" s="73">
        <f t="shared" si="0"/>
        <v>3600</v>
      </c>
      <c r="Y12" s="41">
        <f t="shared" si="7"/>
        <v>12290023.849967964</v>
      </c>
      <c r="Z12" s="41">
        <f t="shared" si="8"/>
        <v>258808.77141018803</v>
      </c>
      <c r="AA12" s="41">
        <f t="shared" si="9"/>
        <v>17811.203027993986</v>
      </c>
      <c r="AB12" s="42">
        <f t="shared" si="10"/>
        <v>8320.0274536765828</v>
      </c>
      <c r="AD12" s="40">
        <f t="shared" si="11"/>
        <v>12578563.851859821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"/>
        <v>12564.035</v>
      </c>
      <c r="P13" s="35">
        <f t="shared" si="2"/>
        <v>1316.8801838999998</v>
      </c>
      <c r="Q13" s="140"/>
      <c r="R13" s="28">
        <f t="shared" si="3"/>
        <v>1</v>
      </c>
      <c r="S13" s="33">
        <f t="shared" si="4"/>
        <v>1</v>
      </c>
      <c r="T13" s="140"/>
      <c r="U13" s="39">
        <f t="shared" si="5"/>
        <v>8.6000769080039632E-2</v>
      </c>
      <c r="V13" s="33">
        <f t="shared" si="6"/>
        <v>4.0000000270090218E-3</v>
      </c>
      <c r="W13" s="140"/>
      <c r="X13" s="73">
        <f>($AG$7*$AG$8*S13*$AG$24+$AG$15*$AG$16*R13*$AG$24)</f>
        <v>3600</v>
      </c>
      <c r="Y13" s="41">
        <f t="shared" si="7"/>
        <v>12469004.324742435</v>
      </c>
      <c r="Z13" s="41">
        <f t="shared" si="8"/>
        <v>262576.81060548197</v>
      </c>
      <c r="AA13" s="41">
        <f t="shared" si="9"/>
        <v>18044.76918178561</v>
      </c>
      <c r="AB13" s="42">
        <f t="shared" si="10"/>
        <v>8440.5583993958662</v>
      </c>
      <c r="AD13" s="40">
        <f t="shared" si="11"/>
        <v>12761666.462929098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"/>
        <v>12744.38</v>
      </c>
      <c r="P14" s="35">
        <f t="shared" si="2"/>
        <v>1335.5531051999999</v>
      </c>
      <c r="Q14" s="140"/>
      <c r="R14" s="28">
        <f t="shared" si="3"/>
        <v>1</v>
      </c>
      <c r="S14" s="33">
        <f t="shared" si="4"/>
        <v>1</v>
      </c>
      <c r="T14" s="140"/>
      <c r="U14" s="39">
        <f t="shared" si="5"/>
        <v>8.6000814197640121E-2</v>
      </c>
      <c r="V14" s="33">
        <f t="shared" si="6"/>
        <v>4.00000002857383E-3</v>
      </c>
      <c r="W14" s="140"/>
      <c r="X14" s="73">
        <f>($AG$7*$AG$8*S14*$AG$24+$AG$15*$AG$16*R14*$AG$24)+AG26</f>
        <v>1163600</v>
      </c>
      <c r="Y14" s="41">
        <f t="shared" si="7"/>
        <v>12647985.257664487</v>
      </c>
      <c r="Z14" s="41">
        <f t="shared" si="8"/>
        <v>266344.84980077593</v>
      </c>
      <c r="AA14" s="41">
        <f t="shared" si="9"/>
        <v>17933.620771369177</v>
      </c>
      <c r="AB14" s="42">
        <f t="shared" si="10"/>
        <v>8561.0893451151514</v>
      </c>
      <c r="AD14" s="40">
        <f t="shared" si="11"/>
        <v>14104424.817581747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"/>
        <v>12924.725</v>
      </c>
      <c r="P15" s="35">
        <f t="shared" si="2"/>
        <v>1354.2260265</v>
      </c>
      <c r="Q15" s="140"/>
      <c r="R15" s="28">
        <f t="shared" si="3"/>
        <v>1</v>
      </c>
      <c r="S15" s="33">
        <f t="shared" si="4"/>
        <v>1</v>
      </c>
      <c r="T15" s="140"/>
      <c r="U15" s="39">
        <f t="shared" si="5"/>
        <v>8.6000861271815013E-2</v>
      </c>
      <c r="V15" s="33">
        <f t="shared" si="6"/>
        <v>4.0000000302056662E-3</v>
      </c>
      <c r="W15" s="140"/>
      <c r="X15" s="73">
        <f>($AJ$11*$AG$8*S15*$AG$25+$AJ$9*$AG$8*$AG$24*S15+$AG$15*$AG$16*R15*$AG$24)</f>
        <v>7725</v>
      </c>
      <c r="Y15" s="41">
        <f t="shared" si="7"/>
        <v>12826966.668746121</v>
      </c>
      <c r="Z15" s="41">
        <f t="shared" si="8"/>
        <v>270112.88899606996</v>
      </c>
      <c r="AA15" s="41">
        <f t="shared" si="9"/>
        <v>17811.996014651068</v>
      </c>
      <c r="AB15" s="42">
        <f t="shared" si="10"/>
        <v>8681.6202908344367</v>
      </c>
      <c r="AD15" s="40">
        <f t="shared" si="11"/>
        <v>13131298.174047677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"/>
        <v>13105.07</v>
      </c>
      <c r="P16" s="35">
        <f t="shared" si="2"/>
        <v>1372.8989477999999</v>
      </c>
      <c r="Q16" s="140"/>
      <c r="R16" s="28">
        <f t="shared" si="3"/>
        <v>1</v>
      </c>
      <c r="S16" s="33">
        <f t="shared" si="4"/>
        <v>1</v>
      </c>
      <c r="T16" s="140"/>
      <c r="U16" s="39">
        <f t="shared" si="5"/>
        <v>8.6000910358328991E-2</v>
      </c>
      <c r="V16" s="33">
        <f t="shared" si="6"/>
        <v>4.0000000319064203E-3</v>
      </c>
      <c r="W16" s="140"/>
      <c r="X16" s="82">
        <f t="shared" ref="X16:X54" si="13">($AJ$11*$AG$8*S16*$AG$25+$AJ$9*$AG$8*$AG$24*S16+$AG$15*$AG$16*R16*$AG$24)</f>
        <v>7725</v>
      </c>
      <c r="Y16" s="41">
        <f t="shared" si="7"/>
        <v>13005948.578573786</v>
      </c>
      <c r="Z16" s="41">
        <f t="shared" si="8"/>
        <v>273880.92819136399</v>
      </c>
      <c r="AA16" s="41">
        <f t="shared" si="9"/>
        <v>17679.894911631298</v>
      </c>
      <c r="AB16" s="42">
        <f t="shared" si="10"/>
        <v>8802.1512365537201</v>
      </c>
      <c r="AD16" s="40">
        <f t="shared" si="11"/>
        <v>13314036.552913336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"/>
        <v>13285.415000000001</v>
      </c>
      <c r="P17" s="35">
        <f t="shared" si="2"/>
        <v>1391.5718691</v>
      </c>
      <c r="Q17" s="140"/>
      <c r="R17" s="28">
        <f t="shared" si="3"/>
        <v>1</v>
      </c>
      <c r="S17" s="33">
        <f t="shared" si="4"/>
        <v>1</v>
      </c>
      <c r="T17" s="140"/>
      <c r="U17" s="39">
        <f t="shared" si="5"/>
        <v>8.6000961513730337E-2</v>
      </c>
      <c r="V17" s="33">
        <f t="shared" si="6"/>
        <v>4.0000000336780058E-3</v>
      </c>
      <c r="W17" s="140"/>
      <c r="X17" s="82">
        <f t="shared" si="13"/>
        <v>7725</v>
      </c>
      <c r="Y17" s="41">
        <f t="shared" si="7"/>
        <v>13184931.008316522</v>
      </c>
      <c r="Z17" s="41">
        <f t="shared" si="8"/>
        <v>277648.96738665801</v>
      </c>
      <c r="AA17" s="41">
        <f t="shared" si="9"/>
        <v>17537.317462309857</v>
      </c>
      <c r="AB17" s="42">
        <f t="shared" si="10"/>
        <v>8922.6821822730071</v>
      </c>
      <c r="AD17" s="40">
        <f t="shared" si="11"/>
        <v>13496764.975347763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"/>
        <v>13465.76</v>
      </c>
      <c r="P18" s="35">
        <f t="shared" si="2"/>
        <v>1410.2447903999998</v>
      </c>
      <c r="Q18" s="140"/>
      <c r="R18" s="28">
        <f t="shared" si="3"/>
        <v>1</v>
      </c>
      <c r="S18" s="33">
        <f t="shared" si="4"/>
        <v>1</v>
      </c>
      <c r="T18" s="140"/>
      <c r="U18" s="39">
        <f t="shared" si="5"/>
        <v>8.6001014795350883E-2</v>
      </c>
      <c r="V18" s="33">
        <f t="shared" si="6"/>
        <v>4.0000000355223612E-3</v>
      </c>
      <c r="W18" s="140"/>
      <c r="X18" s="82">
        <f t="shared" si="13"/>
        <v>7725</v>
      </c>
      <c r="Y18" s="41">
        <f t="shared" si="7"/>
        <v>13363913.979734056</v>
      </c>
      <c r="Z18" s="41">
        <f t="shared" si="8"/>
        <v>281417.00658195198</v>
      </c>
      <c r="AA18" s="41">
        <f t="shared" si="9"/>
        <v>17384.26366668674</v>
      </c>
      <c r="AB18" s="42">
        <f t="shared" si="10"/>
        <v>9043.2131279922887</v>
      </c>
      <c r="AD18" s="40">
        <f t="shared" si="11"/>
        <v>13679483.463110689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"/>
        <v>13646.105</v>
      </c>
      <c r="P19" s="35">
        <f t="shared" si="2"/>
        <v>1428.9177116999999</v>
      </c>
      <c r="Q19" s="140"/>
      <c r="R19" s="28">
        <f t="shared" si="3"/>
        <v>1</v>
      </c>
      <c r="S19" s="33">
        <f t="shared" si="4"/>
        <v>1</v>
      </c>
      <c r="T19" s="140"/>
      <c r="U19" s="39">
        <f t="shared" si="5"/>
        <v>8.6001070261306045E-2</v>
      </c>
      <c r="V19" s="33">
        <f t="shared" si="6"/>
        <v>4.0000000374414519E-3</v>
      </c>
      <c r="W19" s="140"/>
      <c r="X19" s="82">
        <f t="shared" si="13"/>
        <v>7725</v>
      </c>
      <c r="Y19" s="41">
        <f t="shared" si="7"/>
        <v>13542897.515184961</v>
      </c>
      <c r="Z19" s="41">
        <f t="shared" si="8"/>
        <v>285185.04577724595</v>
      </c>
      <c r="AA19" s="41">
        <f t="shared" si="9"/>
        <v>17220.733524761959</v>
      </c>
      <c r="AB19" s="42">
        <f t="shared" si="10"/>
        <v>9163.7440737115739</v>
      </c>
      <c r="AD19" s="40">
        <f t="shared" si="11"/>
        <v>13862192.038560681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"/>
        <v>13826.45</v>
      </c>
      <c r="P20" s="35">
        <f t="shared" si="2"/>
        <v>1447.590633</v>
      </c>
      <c r="Q20" s="140"/>
      <c r="R20" s="28">
        <f t="shared" si="3"/>
        <v>1</v>
      </c>
      <c r="S20" s="33">
        <f t="shared" si="4"/>
        <v>1</v>
      </c>
      <c r="T20" s="140"/>
      <c r="U20" s="39">
        <f t="shared" si="5"/>
        <v>8.6001127970494848E-2</v>
      </c>
      <c r="V20" s="33">
        <f t="shared" si="6"/>
        <v>4.0000000394372712E-3</v>
      </c>
      <c r="W20" s="140"/>
      <c r="X20" s="82">
        <f t="shared" si="13"/>
        <v>7725</v>
      </c>
      <c r="Y20" s="41">
        <f t="shared" si="7"/>
        <v>13721881.637634777</v>
      </c>
      <c r="Z20" s="41">
        <f t="shared" si="8"/>
        <v>288953.08497253997</v>
      </c>
      <c r="AA20" s="41">
        <f t="shared" si="9"/>
        <v>17046.727036535511</v>
      </c>
      <c r="AB20" s="42">
        <f t="shared" si="10"/>
        <v>9284.2750194308592</v>
      </c>
      <c r="AD20" s="40">
        <f t="shared" si="11"/>
        <v>14044890.724663284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"/>
        <v>14006.795</v>
      </c>
      <c r="P21" s="35">
        <f t="shared" si="2"/>
        <v>1466.2635542999999</v>
      </c>
      <c r="Q21" s="140"/>
      <c r="R21" s="28">
        <f t="shared" si="3"/>
        <v>1</v>
      </c>
      <c r="S21" s="33">
        <f t="shared" si="4"/>
        <v>1</v>
      </c>
      <c r="T21" s="140"/>
      <c r="U21" s="39">
        <f t="shared" si="5"/>
        <v>8.6001187982599869E-2</v>
      </c>
      <c r="V21" s="33">
        <f t="shared" si="6"/>
        <v>4.0000000415118375E-3</v>
      </c>
      <c r="W21" s="140"/>
      <c r="X21" s="82">
        <f t="shared" si="13"/>
        <v>7725</v>
      </c>
      <c r="Y21" s="41">
        <f t="shared" si="7"/>
        <v>13900866.370664131</v>
      </c>
      <c r="Z21" s="41">
        <f t="shared" si="8"/>
        <v>292721.124167834</v>
      </c>
      <c r="AA21" s="41">
        <f t="shared" si="9"/>
        <v>16862.24420200739</v>
      </c>
      <c r="AB21" s="42">
        <f t="shared" si="10"/>
        <v>9404.8059651501444</v>
      </c>
      <c r="AD21" s="40">
        <f t="shared" si="11"/>
        <v>14227579.544999121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"/>
        <v>14187.14</v>
      </c>
      <c r="P22" s="35">
        <f t="shared" si="2"/>
        <v>1484.9364755999998</v>
      </c>
      <c r="Q22" s="140"/>
      <c r="R22" s="28">
        <f t="shared" si="3"/>
        <v>1</v>
      </c>
      <c r="S22" s="33">
        <f t="shared" si="4"/>
        <v>1</v>
      </c>
      <c r="T22" s="140"/>
      <c r="U22" s="39">
        <f t="shared" si="5"/>
        <v>8.6001250358087256E-2</v>
      </c>
      <c r="V22" s="33">
        <f t="shared" si="6"/>
        <v>4.0000000436671958E-3</v>
      </c>
      <c r="W22" s="140"/>
      <c r="X22" s="82">
        <f t="shared" si="13"/>
        <v>7725</v>
      </c>
      <c r="Y22" s="41">
        <f t="shared" si="7"/>
        <v>14079851.738476876</v>
      </c>
      <c r="Z22" s="41">
        <f t="shared" si="8"/>
        <v>296489.16336312803</v>
      </c>
      <c r="AA22" s="41">
        <f t="shared" si="9"/>
        <v>16667.285021177602</v>
      </c>
      <c r="AB22" s="42">
        <f t="shared" si="10"/>
        <v>9525.336910869426</v>
      </c>
      <c r="AD22" s="40">
        <f t="shared" si="11"/>
        <v>14410258.523772053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"/>
        <v>14367.485000000001</v>
      </c>
      <c r="P23" s="35">
        <f t="shared" si="2"/>
        <v>1503.6093968999999</v>
      </c>
      <c r="Q23" s="140"/>
      <c r="R23" s="28">
        <f t="shared" si="3"/>
        <v>1</v>
      </c>
      <c r="S23" s="33">
        <f t="shared" si="4"/>
        <v>1</v>
      </c>
      <c r="T23" s="140"/>
      <c r="U23" s="39">
        <f t="shared" si="5"/>
        <v>8.6001315158206762E-2</v>
      </c>
      <c r="V23" s="33">
        <f t="shared" si="6"/>
        <v>4.0000000459054167E-3</v>
      </c>
      <c r="W23" s="140"/>
      <c r="X23" s="82">
        <f t="shared" si="13"/>
        <v>7725</v>
      </c>
      <c r="Y23" s="41">
        <f t="shared" si="7"/>
        <v>14258837.765908225</v>
      </c>
      <c r="Z23" s="41">
        <f t="shared" si="8"/>
        <v>300257.20255842205</v>
      </c>
      <c r="AA23" s="41">
        <f t="shared" si="9"/>
        <v>16461.849494046146</v>
      </c>
      <c r="AB23" s="42">
        <f t="shared" si="10"/>
        <v>9645.867856588713</v>
      </c>
      <c r="AD23" s="40">
        <f t="shared" si="11"/>
        <v>14592927.685817281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"/>
        <v>14547.83</v>
      </c>
      <c r="P24" s="35">
        <f t="shared" si="2"/>
        <v>1522.2823182</v>
      </c>
      <c r="Q24" s="140"/>
      <c r="R24" s="28">
        <f t="shared" si="3"/>
        <v>1</v>
      </c>
      <c r="S24" s="33">
        <f t="shared" si="4"/>
        <v>1</v>
      </c>
      <c r="T24" s="140"/>
      <c r="U24" s="39">
        <f t="shared" si="5"/>
        <v>8.6001382444991711E-2</v>
      </c>
      <c r="V24" s="33">
        <f t="shared" si="6"/>
        <v>4.0000000482285957E-3</v>
      </c>
      <c r="W24" s="140"/>
      <c r="X24" s="82">
        <f t="shared" si="13"/>
        <v>7725</v>
      </c>
      <c r="Y24" s="41">
        <f t="shared" si="7"/>
        <v>14437824.47843286</v>
      </c>
      <c r="Z24" s="41">
        <f t="shared" si="8"/>
        <v>304025.24175371596</v>
      </c>
      <c r="AA24" s="41">
        <f t="shared" si="9"/>
        <v>16245.937620613016</v>
      </c>
      <c r="AB24" s="42">
        <f t="shared" si="10"/>
        <v>9766.3988023079964</v>
      </c>
      <c r="AD24" s="40">
        <f t="shared" si="11"/>
        <v>14775587.056609498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"/>
        <v>14728.174999999999</v>
      </c>
      <c r="P25" s="35">
        <f t="shared" si="2"/>
        <v>1540.9552394999998</v>
      </c>
      <c r="Q25" s="140"/>
      <c r="R25" s="28">
        <f t="shared" si="3"/>
        <v>1</v>
      </c>
      <c r="S25" s="33">
        <f t="shared" si="4"/>
        <v>1</v>
      </c>
      <c r="T25" s="140"/>
      <c r="U25" s="39">
        <f t="shared" si="5"/>
        <v>8.600145228125898E-2</v>
      </c>
      <c r="V25" s="33">
        <f t="shared" si="6"/>
        <v>4.0000000506388578E-3</v>
      </c>
      <c r="W25" s="140"/>
      <c r="X25" s="82">
        <f t="shared" si="13"/>
        <v>7725</v>
      </c>
      <c r="Y25" s="41">
        <f t="shared" si="7"/>
        <v>14616811.902173076</v>
      </c>
      <c r="Z25" s="41">
        <f t="shared" si="8"/>
        <v>307793.28094900993</v>
      </c>
      <c r="AA25" s="41">
        <f t="shared" si="9"/>
        <v>16019.549400878221</v>
      </c>
      <c r="AB25" s="42">
        <f t="shared" si="10"/>
        <v>9886.9297480272817</v>
      </c>
      <c r="AD25" s="40">
        <f t="shared" si="11"/>
        <v>14958236.662270991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"/>
        <v>14908.52</v>
      </c>
      <c r="P26" s="35">
        <f t="shared" si="2"/>
        <v>1559.6281607999999</v>
      </c>
      <c r="Q26" s="140"/>
      <c r="R26" s="28">
        <f t="shared" si="3"/>
        <v>1</v>
      </c>
      <c r="S26" s="33">
        <f t="shared" si="4"/>
        <v>1</v>
      </c>
      <c r="T26" s="140"/>
      <c r="U26" s="39">
        <f t="shared" si="5"/>
        <v>8.6001524730609055E-2</v>
      </c>
      <c r="V26" s="33">
        <f t="shared" si="6"/>
        <v>4.0000000531383514E-3</v>
      </c>
      <c r="W26" s="140"/>
      <c r="X26" s="82">
        <f t="shared" si="13"/>
        <v>7725</v>
      </c>
      <c r="Y26" s="41">
        <f t="shared" si="7"/>
        <v>14795800.063906906</v>
      </c>
      <c r="Z26" s="41">
        <f t="shared" si="8"/>
        <v>311561.32014430402</v>
      </c>
      <c r="AA26" s="41">
        <f t="shared" si="9"/>
        <v>15782.684834841761</v>
      </c>
      <c r="AB26" s="42">
        <f t="shared" si="10"/>
        <v>10007.460693746567</v>
      </c>
      <c r="AD26" s="40">
        <f t="shared" si="11"/>
        <v>15140876.529579798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"/>
        <v>15088.865</v>
      </c>
      <c r="P27" s="35">
        <f t="shared" si="2"/>
        <v>1578.3010820999998</v>
      </c>
      <c r="Q27" s="140"/>
      <c r="R27" s="28">
        <f t="shared" si="3"/>
        <v>1</v>
      </c>
      <c r="S27" s="33">
        <f t="shared" si="4"/>
        <v>1</v>
      </c>
      <c r="T27" s="140"/>
      <c r="U27" s="39">
        <f t="shared" si="5"/>
        <v>8.6001599857425989E-2</v>
      </c>
      <c r="V27" s="33">
        <f t="shared" si="6"/>
        <v>4.000000055729252E-3</v>
      </c>
      <c r="W27" s="140"/>
      <c r="X27" s="82">
        <f t="shared" si="13"/>
        <v>7725</v>
      </c>
      <c r="Y27" s="41">
        <f t="shared" si="7"/>
        <v>14974788.991076253</v>
      </c>
      <c r="Z27" s="41">
        <f t="shared" si="8"/>
        <v>315329.35933959804</v>
      </c>
      <c r="AA27" s="41">
        <f t="shared" si="9"/>
        <v>15535.343922503629</v>
      </c>
      <c r="AB27" s="42">
        <f t="shared" si="10"/>
        <v>10127.991639465848</v>
      </c>
      <c r="AD27" s="40">
        <f t="shared" si="11"/>
        <v>15323506.68597782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"/>
        <v>15269.21</v>
      </c>
      <c r="P28" s="35">
        <f t="shared" si="2"/>
        <v>1596.9740033999999</v>
      </c>
      <c r="Q28" s="140"/>
      <c r="R28" s="28">
        <f t="shared" si="3"/>
        <v>1</v>
      </c>
      <c r="S28" s="33">
        <f t="shared" si="4"/>
        <v>1</v>
      </c>
      <c r="T28" s="140"/>
      <c r="U28" s="39">
        <f t="shared" si="5"/>
        <v>8.6001677726877432E-2</v>
      </c>
      <c r="V28" s="33">
        <f t="shared" si="6"/>
        <v>4.0000000584137635E-3</v>
      </c>
      <c r="W28" s="140"/>
      <c r="X28" s="82">
        <f t="shared" si="13"/>
        <v>7725</v>
      </c>
      <c r="Y28" s="41">
        <f t="shared" si="7"/>
        <v>15153778.711795028</v>
      </c>
      <c r="Z28" s="41">
        <f t="shared" si="8"/>
        <v>319097.39853489195</v>
      </c>
      <c r="AA28" s="41">
        <f t="shared" si="9"/>
        <v>15277.526663863819</v>
      </c>
      <c r="AB28" s="42">
        <f t="shared" si="10"/>
        <v>10248.522585185134</v>
      </c>
      <c r="AD28" s="40">
        <f t="shared" si="11"/>
        <v>15506127.15957897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"/>
        <v>15449.555</v>
      </c>
      <c r="P29" s="35">
        <f t="shared" si="2"/>
        <v>1615.6469247</v>
      </c>
      <c r="Q29" s="140"/>
      <c r="R29" s="28">
        <f t="shared" si="3"/>
        <v>1</v>
      </c>
      <c r="S29" s="33">
        <f t="shared" si="4"/>
        <v>1</v>
      </c>
      <c r="T29" s="140"/>
      <c r="U29" s="39">
        <f t="shared" si="5"/>
        <v>8.6001758404914572E-2</v>
      </c>
      <c r="V29" s="33">
        <f t="shared" si="6"/>
        <v>4.0000000611941124E-3</v>
      </c>
      <c r="W29" s="140"/>
      <c r="X29" s="82">
        <f t="shared" si="13"/>
        <v>7725</v>
      </c>
      <c r="Y29" s="41">
        <f t="shared" si="7"/>
        <v>15332769.254857244</v>
      </c>
      <c r="Z29" s="41">
        <f t="shared" si="8"/>
        <v>322865.43773018598</v>
      </c>
      <c r="AA29" s="41">
        <f t="shared" si="9"/>
        <v>15009.233058922351</v>
      </c>
      <c r="AB29" s="42">
        <f t="shared" si="10"/>
        <v>10369.053530904419</v>
      </c>
      <c r="AD29" s="40">
        <f t="shared" si="11"/>
        <v>15688737.979177255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"/>
        <v>15629.9</v>
      </c>
      <c r="P30" s="35">
        <f t="shared" si="2"/>
        <v>1634.3198459999999</v>
      </c>
      <c r="Q30" s="140"/>
      <c r="R30" s="28">
        <f t="shared" si="3"/>
        <v>1</v>
      </c>
      <c r="S30" s="33">
        <f t="shared" si="4"/>
        <v>1</v>
      </c>
      <c r="T30" s="140"/>
      <c r="U30" s="39">
        <f t="shared" si="5"/>
        <v>8.6001841958272221E-2</v>
      </c>
      <c r="V30" s="33">
        <f t="shared" si="6"/>
        <v>4.000000064072552E-3</v>
      </c>
      <c r="W30" s="140"/>
      <c r="X30" s="82">
        <f t="shared" si="13"/>
        <v>7725</v>
      </c>
      <c r="Y30" s="41">
        <f t="shared" si="7"/>
        <v>15511760.649745187</v>
      </c>
      <c r="Z30" s="41">
        <f t="shared" si="8"/>
        <v>326633.47692548</v>
      </c>
      <c r="AA30" s="41">
        <f t="shared" si="9"/>
        <v>14730.463107679212</v>
      </c>
      <c r="AB30" s="42">
        <f t="shared" si="10"/>
        <v>10489.584476623704</v>
      </c>
      <c r="AD30" s="40">
        <f t="shared" si="11"/>
        <v>15871339.174254969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"/>
        <v>15810.244999999999</v>
      </c>
      <c r="P31" s="35">
        <f t="shared" si="2"/>
        <v>1652.9927672999997</v>
      </c>
      <c r="Q31" s="140"/>
      <c r="R31" s="28">
        <f t="shared" si="3"/>
        <v>1</v>
      </c>
      <c r="S31" s="33">
        <f t="shared" si="4"/>
        <v>1</v>
      </c>
      <c r="T31" s="140"/>
      <c r="U31" s="39">
        <f t="shared" si="5"/>
        <v>8.6001928454468732E-2</v>
      </c>
      <c r="V31" s="33">
        <f t="shared" si="6"/>
        <v>4.0000000670513637E-3</v>
      </c>
      <c r="W31" s="140"/>
      <c r="X31" s="82">
        <f t="shared" si="13"/>
        <v>7725</v>
      </c>
      <c r="Y31" s="41">
        <f t="shared" si="7"/>
        <v>15690752.926637519</v>
      </c>
      <c r="Z31" s="41">
        <f t="shared" si="8"/>
        <v>330401.51612077397</v>
      </c>
      <c r="AA31" s="41">
        <f t="shared" si="9"/>
        <v>14441.216810134401</v>
      </c>
      <c r="AB31" s="42">
        <f t="shared" si="10"/>
        <v>10610.115422342986</v>
      </c>
      <c r="AD31" s="40">
        <f t="shared" si="11"/>
        <v>16053930.774990773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"/>
        <v>15990.59</v>
      </c>
      <c r="P32" s="35">
        <f t="shared" si="2"/>
        <v>1671.6656885999998</v>
      </c>
      <c r="Q32" s="140"/>
      <c r="R32" s="28">
        <f t="shared" si="3"/>
        <v>1</v>
      </c>
      <c r="S32" s="33">
        <f t="shared" si="4"/>
        <v>1</v>
      </c>
      <c r="T32" s="140"/>
      <c r="U32" s="39">
        <f t="shared" si="5"/>
        <v>8.6002017961806065E-2</v>
      </c>
      <c r="V32" s="33">
        <f t="shared" si="6"/>
        <v>4.0000000701328553E-3</v>
      </c>
      <c r="W32" s="140"/>
      <c r="X32" s="82">
        <f t="shared" si="13"/>
        <v>7725</v>
      </c>
      <c r="Y32" s="41">
        <f t="shared" si="7"/>
        <v>15869746.116417419</v>
      </c>
      <c r="Z32" s="41">
        <f t="shared" si="8"/>
        <v>334169.555316068</v>
      </c>
      <c r="AA32" s="41">
        <f t="shared" si="9"/>
        <v>14141.494166287925</v>
      </c>
      <c r="AB32" s="42">
        <f t="shared" si="10"/>
        <v>10730.646368062275</v>
      </c>
      <c r="AD32" s="40">
        <f t="shared" si="11"/>
        <v>16236512.812267838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"/>
        <v>16170.934999999999</v>
      </c>
      <c r="P33" s="35">
        <f t="shared" si="2"/>
        <v>1690.3386098999999</v>
      </c>
      <c r="Q33" s="140"/>
      <c r="R33" s="28">
        <f t="shared" si="3"/>
        <v>1</v>
      </c>
      <c r="S33" s="33">
        <f t="shared" si="4"/>
        <v>1</v>
      </c>
      <c r="T33" s="140"/>
      <c r="U33" s="39">
        <f t="shared" si="5"/>
        <v>8.6002110549369737E-2</v>
      </c>
      <c r="V33" s="33">
        <f t="shared" si="6"/>
        <v>4.0000000733193567E-3</v>
      </c>
      <c r="W33" s="140"/>
      <c r="X33" s="82">
        <f t="shared" si="13"/>
        <v>7725</v>
      </c>
      <c r="Y33" s="41">
        <f t="shared" si="7"/>
        <v>16048740.250680698</v>
      </c>
      <c r="Z33" s="41">
        <f t="shared" si="8"/>
        <v>337937.59451136197</v>
      </c>
      <c r="AA33" s="41">
        <f t="shared" si="9"/>
        <v>13831.295176139774</v>
      </c>
      <c r="AB33" s="42">
        <f t="shared" si="10"/>
        <v>10851.177313781556</v>
      </c>
      <c r="AD33" s="40">
        <f t="shared" si="11"/>
        <v>16419085.317681981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"/>
        <v>16351.279999999999</v>
      </c>
      <c r="P34" s="35">
        <f t="shared" si="2"/>
        <v>1709.0115311999998</v>
      </c>
      <c r="Q34" s="140"/>
      <c r="R34" s="28">
        <f t="shared" si="3"/>
        <v>1</v>
      </c>
      <c r="S34" s="33">
        <f t="shared" si="4"/>
        <v>1</v>
      </c>
      <c r="T34" s="140"/>
      <c r="U34" s="39">
        <f t="shared" si="5"/>
        <v>8.6002206287028871E-2</v>
      </c>
      <c r="V34" s="33">
        <f t="shared" si="6"/>
        <v>4.0000000766132306E-3</v>
      </c>
      <c r="W34" s="140"/>
      <c r="X34" s="82">
        <f t="shared" si="13"/>
        <v>7725</v>
      </c>
      <c r="Y34" s="41">
        <f t="shared" si="7"/>
        <v>16227735.361743959</v>
      </c>
      <c r="Z34" s="41">
        <f t="shared" si="8"/>
        <v>341705.63370665599</v>
      </c>
      <c r="AA34" s="41">
        <f t="shared" si="9"/>
        <v>13510.619839689958</v>
      </c>
      <c r="AB34" s="42">
        <f t="shared" si="10"/>
        <v>10971.70825950084</v>
      </c>
      <c r="AD34" s="40">
        <f t="shared" si="11"/>
        <v>16601648.323549805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"/>
        <v>16531.625</v>
      </c>
      <c r="P35" s="35">
        <f t="shared" si="2"/>
        <v>1727.6844524999999</v>
      </c>
      <c r="Q35" s="140"/>
      <c r="R35" s="28">
        <f t="shared" si="3"/>
        <v>1</v>
      </c>
      <c r="S35" s="33">
        <f t="shared" si="4"/>
        <v>1</v>
      </c>
      <c r="T35" s="140"/>
      <c r="U35" s="39">
        <f t="shared" si="5"/>
        <v>8.6002305245436131E-2</v>
      </c>
      <c r="V35" s="33">
        <f t="shared" si="6"/>
        <v>4.0000000800168595E-3</v>
      </c>
      <c r="W35" s="140"/>
      <c r="X35" s="82">
        <f t="shared" si="13"/>
        <v>7725</v>
      </c>
      <c r="Y35" s="41">
        <f t="shared" si="7"/>
        <v>16406731.482652677</v>
      </c>
      <c r="Z35" s="41">
        <f t="shared" si="8"/>
        <v>345473.67290194996</v>
      </c>
      <c r="AA35" s="41">
        <f t="shared" si="9"/>
        <v>13179.468156938474</v>
      </c>
      <c r="AB35" s="42">
        <f t="shared" si="10"/>
        <v>11092.239205220125</v>
      </c>
      <c r="AD35" s="40">
        <f t="shared" si="11"/>
        <v>16784201.862916786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"/>
        <v>16711.97</v>
      </c>
      <c r="P36" s="35">
        <f t="shared" si="2"/>
        <v>1746.3573738</v>
      </c>
      <c r="Q36" s="140"/>
      <c r="R36" s="28">
        <f t="shared" si="3"/>
        <v>1</v>
      </c>
      <c r="S36" s="33">
        <f t="shared" si="4"/>
        <v>1</v>
      </c>
      <c r="T36" s="140"/>
      <c r="U36" s="39">
        <f t="shared" si="5"/>
        <v>8.6002407496027791E-2</v>
      </c>
      <c r="V36" s="33">
        <f t="shared" si="6"/>
        <v>4.0000000835326566E-3</v>
      </c>
      <c r="W36" s="140"/>
      <c r="X36" s="82">
        <f t="shared" si="13"/>
        <v>7725</v>
      </c>
      <c r="Y36" s="41">
        <f t="shared" si="7"/>
        <v>16585728.647189382</v>
      </c>
      <c r="Z36" s="41">
        <f t="shared" si="8"/>
        <v>349241.71209724405</v>
      </c>
      <c r="AA36" s="41">
        <f t="shared" si="9"/>
        <v>12837.84012788532</v>
      </c>
      <c r="AB36" s="42">
        <f t="shared" si="10"/>
        <v>11212.77015093941</v>
      </c>
      <c r="AD36" s="40">
        <f t="shared" si="11"/>
        <v>16966745.969565451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"/>
        <v>16892.314999999999</v>
      </c>
      <c r="P37" s="35">
        <f t="shared" si="2"/>
        <v>1765.0302950999996</v>
      </c>
      <c r="Q37" s="140"/>
      <c r="R37" s="28">
        <f t="shared" si="3"/>
        <v>1</v>
      </c>
      <c r="S37" s="33">
        <f t="shared" si="4"/>
        <v>1</v>
      </c>
      <c r="T37" s="140"/>
      <c r="U37" s="39">
        <f t="shared" si="5"/>
        <v>8.6002513111023707E-2</v>
      </c>
      <c r="V37" s="33">
        <f t="shared" si="6"/>
        <v>4.0000000871630581E-3</v>
      </c>
      <c r="W37" s="140"/>
      <c r="X37" s="82">
        <f t="shared" si="13"/>
        <v>7725</v>
      </c>
      <c r="Y37" s="41">
        <f t="shared" si="7"/>
        <v>16764726.889881741</v>
      </c>
      <c r="Z37" s="41">
        <f t="shared" si="8"/>
        <v>353009.75129253796</v>
      </c>
      <c r="AA37" s="41">
        <f t="shared" si="9"/>
        <v>12485.735752530494</v>
      </c>
      <c r="AB37" s="42">
        <f t="shared" si="10"/>
        <v>11333.301096658693</v>
      </c>
      <c r="AD37" s="40">
        <f t="shared" si="11"/>
        <v>17149280.678023469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"/>
        <v>17072.66</v>
      </c>
      <c r="P38" s="35">
        <f t="shared" si="2"/>
        <v>1783.7032164</v>
      </c>
      <c r="Q38" s="140"/>
      <c r="R38" s="28">
        <f t="shared" si="3"/>
        <v>1</v>
      </c>
      <c r="S38" s="33">
        <f t="shared" si="4"/>
        <v>1</v>
      </c>
      <c r="T38" s="140"/>
      <c r="U38" s="39">
        <f t="shared" si="5"/>
        <v>8.6002622163427273E-2</v>
      </c>
      <c r="V38" s="33">
        <f t="shared" si="6"/>
        <v>4.0000000909105292E-3</v>
      </c>
      <c r="W38" s="140"/>
      <c r="X38" s="82">
        <f t="shared" si="13"/>
        <v>7725</v>
      </c>
      <c r="Y38" s="41">
        <f t="shared" si="7"/>
        <v>16943726.246010721</v>
      </c>
      <c r="Z38" s="41">
        <f t="shared" si="8"/>
        <v>356777.79048783192</v>
      </c>
      <c r="AA38" s="41">
        <f t="shared" si="9"/>
        <v>12123.155030874002</v>
      </c>
      <c r="AB38" s="42">
        <f t="shared" si="10"/>
        <v>11453.832042377979</v>
      </c>
      <c r="AD38" s="40">
        <f t="shared" si="11"/>
        <v>17331806.023571804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"/>
        <v>17253.005000000001</v>
      </c>
      <c r="P39" s="35">
        <f t="shared" si="2"/>
        <v>1802.3761377000001</v>
      </c>
      <c r="Q39" s="140"/>
      <c r="R39" s="28">
        <f t="shared" si="3"/>
        <v>1</v>
      </c>
      <c r="S39" s="33">
        <f t="shared" si="4"/>
        <v>1</v>
      </c>
      <c r="T39" s="140"/>
      <c r="U39" s="39">
        <f t="shared" si="5"/>
        <v>8.6002734727025507E-2</v>
      </c>
      <c r="V39" s="33">
        <f t="shared" si="6"/>
        <v>4.0000000947775591E-3</v>
      </c>
      <c r="W39" s="140"/>
      <c r="X39" s="82">
        <f t="shared" si="13"/>
        <v>7725</v>
      </c>
      <c r="Y39" s="41">
        <f t="shared" si="7"/>
        <v>17122726.751618706</v>
      </c>
      <c r="Z39" s="41">
        <f t="shared" si="8"/>
        <v>360545.82968312601</v>
      </c>
      <c r="AA39" s="41">
        <f t="shared" si="9"/>
        <v>11750.097962915843</v>
      </c>
      <c r="AB39" s="42">
        <f t="shared" si="10"/>
        <v>11574.362988097264</v>
      </c>
      <c r="AD39" s="40">
        <f t="shared" si="11"/>
        <v>17514322.042252842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"/>
        <v>17433.349999999999</v>
      </c>
      <c r="P40" s="35">
        <f t="shared" si="2"/>
        <v>1821.0490589999997</v>
      </c>
      <c r="Q40" s="140"/>
      <c r="R40" s="28">
        <f t="shared" si="3"/>
        <v>1</v>
      </c>
      <c r="S40" s="33">
        <f t="shared" si="4"/>
        <v>1</v>
      </c>
      <c r="T40" s="140"/>
      <c r="U40" s="39">
        <f t="shared" si="5"/>
        <v>8.6002850876388995E-2</v>
      </c>
      <c r="V40" s="33">
        <f t="shared" si="6"/>
        <v>4.0000000987666642E-3</v>
      </c>
      <c r="W40" s="140"/>
      <c r="X40" s="82">
        <f t="shared" si="13"/>
        <v>7725</v>
      </c>
      <c r="Y40" s="41">
        <f t="shared" si="7"/>
        <v>17301728.443517599</v>
      </c>
      <c r="Z40" s="41">
        <f t="shared" si="8"/>
        <v>364313.86887841998</v>
      </c>
      <c r="AA40" s="41">
        <f t="shared" si="9"/>
        <v>11366.564548656008</v>
      </c>
      <c r="AB40" s="42">
        <f t="shared" si="10"/>
        <v>11694.893933816549</v>
      </c>
      <c r="AD40" s="40">
        <f t="shared" si="11"/>
        <v>17696828.770878494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"/>
        <v>17613.695</v>
      </c>
      <c r="P41" s="35">
        <f t="shared" si="2"/>
        <v>1839.7219802999998</v>
      </c>
      <c r="Q41" s="140"/>
      <c r="R41" s="28">
        <f t="shared" si="3"/>
        <v>1</v>
      </c>
      <c r="S41" s="33">
        <f t="shared" si="4"/>
        <v>1</v>
      </c>
      <c r="T41" s="140"/>
      <c r="U41" s="39">
        <f t="shared" si="5"/>
        <v>8.6002970686871863E-2</v>
      </c>
      <c r="V41" s="33">
        <f t="shared" si="6"/>
        <v>4.0000001028803875E-3</v>
      </c>
      <c r="W41" s="140"/>
      <c r="X41" s="82">
        <f t="shared" si="13"/>
        <v>7725</v>
      </c>
      <c r="Y41" s="41">
        <f t="shared" si="7"/>
        <v>17480731.359297018</v>
      </c>
      <c r="Z41" s="41">
        <f t="shared" si="8"/>
        <v>368081.908073714</v>
      </c>
      <c r="AA41" s="41">
        <f t="shared" si="9"/>
        <v>10972.554788094511</v>
      </c>
      <c r="AB41" s="42">
        <f t="shared" si="10"/>
        <v>11815.424879535834</v>
      </c>
      <c r="AD41" s="40">
        <f t="shared" si="11"/>
        <v>17879326.247038361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"/>
        <v>17794.04</v>
      </c>
      <c r="P42" s="35">
        <f t="shared" si="2"/>
        <v>1858.3949015999999</v>
      </c>
      <c r="Q42" s="140"/>
      <c r="R42" s="28">
        <f t="shared" si="3"/>
        <v>1</v>
      </c>
      <c r="S42" s="33">
        <f t="shared" si="4"/>
        <v>1</v>
      </c>
      <c r="T42" s="140"/>
      <c r="U42" s="39">
        <f t="shared" si="5"/>
        <v>8.6003094234611888E-2</v>
      </c>
      <c r="V42" s="33">
        <f t="shared" si="6"/>
        <v>4.000000107121298E-3</v>
      </c>
      <c r="W42" s="140"/>
      <c r="X42" s="82">
        <f t="shared" si="13"/>
        <v>7725</v>
      </c>
      <c r="Y42" s="41">
        <f t="shared" si="7"/>
        <v>17659735.537332356</v>
      </c>
      <c r="Z42" s="41">
        <f t="shared" si="8"/>
        <v>371849.94726900797</v>
      </c>
      <c r="AA42" s="41">
        <f t="shared" si="9"/>
        <v>10568.068681231342</v>
      </c>
      <c r="AB42" s="42">
        <f t="shared" si="10"/>
        <v>11935.955825255116</v>
      </c>
      <c r="AD42" s="40">
        <f t="shared" si="11"/>
        <v>18061814.50910785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"/>
        <v>17974.385000000002</v>
      </c>
      <c r="P43" s="35">
        <f t="shared" si="2"/>
        <v>1877.0678229</v>
      </c>
      <c r="Q43" s="140"/>
      <c r="R43" s="28">
        <f t="shared" si="3"/>
        <v>1</v>
      </c>
      <c r="S43" s="33">
        <f t="shared" si="4"/>
        <v>1</v>
      </c>
      <c r="T43" s="140"/>
      <c r="U43" s="39">
        <f t="shared" si="5"/>
        <v>8.6003221596530358E-2</v>
      </c>
      <c r="V43" s="33">
        <f t="shared" si="6"/>
        <v>4.0000001114919893E-3</v>
      </c>
      <c r="W43" s="140"/>
      <c r="X43" s="82">
        <f t="shared" si="13"/>
        <v>7725</v>
      </c>
      <c r="Y43" s="41">
        <f t="shared" si="7"/>
        <v>17838741.016792946</v>
      </c>
      <c r="Z43" s="41">
        <f t="shared" si="8"/>
        <v>375617.98646430206</v>
      </c>
      <c r="AA43" s="41">
        <f t="shared" si="9"/>
        <v>10153.106228066506</v>
      </c>
      <c r="AB43" s="42">
        <f t="shared" si="10"/>
        <v>12056.486770974403</v>
      </c>
      <c r="AD43" s="40">
        <f t="shared" si="11"/>
        <v>18244293.596256286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"/>
        <v>18154.73</v>
      </c>
      <c r="P44" s="35">
        <f t="shared" si="2"/>
        <v>1895.7407441999999</v>
      </c>
      <c r="Q44" s="140"/>
      <c r="R44" s="28">
        <f t="shared" si="3"/>
        <v>1</v>
      </c>
      <c r="S44" s="33">
        <f t="shared" si="4"/>
        <v>1</v>
      </c>
      <c r="T44" s="140"/>
      <c r="U44" s="39">
        <f t="shared" si="5"/>
        <v>8.6003352850332171E-2</v>
      </c>
      <c r="V44" s="33">
        <f t="shared" si="6"/>
        <v>4.0000001159950825E-3</v>
      </c>
      <c r="W44" s="140"/>
      <c r="X44" s="82">
        <f t="shared" si="13"/>
        <v>7725</v>
      </c>
      <c r="Y44" s="41">
        <f t="shared" si="7"/>
        <v>18017747.837650169</v>
      </c>
      <c r="Z44" s="41">
        <f t="shared" si="8"/>
        <v>379386.02565959602</v>
      </c>
      <c r="AA44" s="41">
        <f t="shared" si="9"/>
        <v>9727.6674285999998</v>
      </c>
      <c r="AB44" s="42">
        <f t="shared" si="10"/>
        <v>12177.017716693686</v>
      </c>
      <c r="AD44" s="40">
        <f t="shared" si="11"/>
        <v>18426763.54845506</v>
      </c>
      <c r="AE44" s="119"/>
      <c r="AF44" s="84" t="s">
        <v>44</v>
      </c>
      <c r="AG44" s="85"/>
      <c r="AH44" s="86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"/>
        <v>18335.075000000001</v>
      </c>
      <c r="P45" s="35">
        <f t="shared" si="2"/>
        <v>1914.4136655</v>
      </c>
      <c r="Q45" s="140"/>
      <c r="R45" s="28">
        <f t="shared" si="3"/>
        <v>1</v>
      </c>
      <c r="S45" s="33">
        <f t="shared" si="4"/>
        <v>1</v>
      </c>
      <c r="T45" s="140"/>
      <c r="U45" s="39">
        <f t="shared" si="5"/>
        <v>8.6003488074505807E-2</v>
      </c>
      <c r="V45" s="33">
        <f t="shared" si="6"/>
        <v>4.0000001206332274E-3</v>
      </c>
      <c r="W45" s="140"/>
      <c r="X45" s="82">
        <f t="shared" si="13"/>
        <v>7725</v>
      </c>
      <c r="Y45" s="41">
        <f t="shared" si="7"/>
        <v>18196756.040685616</v>
      </c>
      <c r="Z45" s="41">
        <f t="shared" si="8"/>
        <v>383154.06485488999</v>
      </c>
      <c r="AA45" s="41">
        <f t="shared" si="9"/>
        <v>9291.7522828318233</v>
      </c>
      <c r="AB45" s="42">
        <f t="shared" si="10"/>
        <v>12297.548662412972</v>
      </c>
      <c r="AD45" s="40">
        <f t="shared" si="11"/>
        <v>18609224.406485751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"/>
        <v>18515.419999999998</v>
      </c>
      <c r="P46" s="35">
        <f t="shared" si="2"/>
        <v>1933.0865867999996</v>
      </c>
      <c r="Q46" s="140"/>
      <c r="R46" s="28">
        <f t="shared" si="3"/>
        <v>1</v>
      </c>
      <c r="S46" s="33">
        <f t="shared" si="4"/>
        <v>1</v>
      </c>
      <c r="T46" s="140"/>
      <c r="U46" s="39">
        <f t="shared" si="5"/>
        <v>8.60036273483233E-2</v>
      </c>
      <c r="V46" s="33">
        <f t="shared" si="6"/>
        <v>4.0000001254090947E-3</v>
      </c>
      <c r="W46" s="140"/>
      <c r="X46" s="82">
        <f t="shared" si="13"/>
        <v>7725</v>
      </c>
      <c r="Y46" s="41">
        <f t="shared" si="7"/>
        <v>18375765.667499181</v>
      </c>
      <c r="Z46" s="41">
        <f t="shared" si="8"/>
        <v>386922.10405018396</v>
      </c>
      <c r="AA46" s="41">
        <f t="shared" si="9"/>
        <v>8845.3607907619771</v>
      </c>
      <c r="AB46" s="42">
        <f t="shared" si="10"/>
        <v>12418.079608132253</v>
      </c>
      <c r="AD46" s="40">
        <f t="shared" si="11"/>
        <v>18791676.211948261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"/>
        <v>18695.764999999999</v>
      </c>
      <c r="P47" s="35">
        <f t="shared" si="2"/>
        <v>1951.7595080999997</v>
      </c>
      <c r="Q47" s="140"/>
      <c r="R47" s="28">
        <f t="shared" si="3"/>
        <v>1</v>
      </c>
      <c r="S47" s="33">
        <f t="shared" si="4"/>
        <v>1</v>
      </c>
      <c r="T47" s="140"/>
      <c r="U47" s="39">
        <f t="shared" si="5"/>
        <v>8.6003770751840306E-2</v>
      </c>
      <c r="V47" s="33">
        <f t="shared" si="6"/>
        <v>4.0000001303253851E-3</v>
      </c>
      <c r="W47" s="140"/>
      <c r="X47" s="82">
        <f t="shared" si="13"/>
        <v>7725</v>
      </c>
      <c r="Y47" s="41">
        <f t="shared" si="7"/>
        <v>18554776.760517225</v>
      </c>
      <c r="Z47" s="41">
        <f t="shared" si="8"/>
        <v>390690.14324547793</v>
      </c>
      <c r="AA47" s="41">
        <f t="shared" si="9"/>
        <v>8388.4929523904648</v>
      </c>
      <c r="AB47" s="42">
        <f t="shared" si="10"/>
        <v>12538.610553851538</v>
      </c>
      <c r="AD47" s="40">
        <f t="shared" ref="AD47:AD54" si="14">SUM(X47:AB47)</f>
        <v>18974119.007268947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"/>
        <v>18876.11</v>
      </c>
      <c r="P48" s="35">
        <f t="shared" si="2"/>
        <v>1970.4324293999998</v>
      </c>
      <c r="Q48" s="140"/>
      <c r="R48" s="28">
        <f t="shared" si="3"/>
        <v>1</v>
      </c>
      <c r="S48" s="33">
        <f t="shared" si="4"/>
        <v>1</v>
      </c>
      <c r="T48" s="140"/>
      <c r="U48" s="39">
        <f t="shared" si="5"/>
        <v>8.600391836589602E-2</v>
      </c>
      <c r="V48" s="33">
        <f t="shared" si="6"/>
        <v>4.000000135384825E-3</v>
      </c>
      <c r="W48" s="140"/>
      <c r="X48" s="82">
        <f t="shared" si="13"/>
        <v>7725</v>
      </c>
      <c r="Y48" s="41">
        <f t="shared" si="7"/>
        <v>18733789.363000665</v>
      </c>
      <c r="Z48" s="41">
        <f t="shared" si="8"/>
        <v>394458.18244077195</v>
      </c>
      <c r="AA48" s="41">
        <f t="shared" si="9"/>
        <v>8212.6179388</v>
      </c>
      <c r="AB48" s="42">
        <f t="shared" si="10"/>
        <v>12659.141499570824</v>
      </c>
      <c r="AD48" s="40">
        <f t="shared" si="14"/>
        <v>19156844.304879811</v>
      </c>
      <c r="AE48" s="119"/>
      <c r="AF48" s="84" t="s">
        <v>45</v>
      </c>
      <c r="AG48" s="85"/>
      <c r="AH48" s="86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"/>
        <v>19056.455000000002</v>
      </c>
      <c r="P49" s="35">
        <f t="shared" si="2"/>
        <v>1989.1053507000001</v>
      </c>
      <c r="Q49" s="140"/>
      <c r="R49" s="28">
        <f t="shared" si="3"/>
        <v>1</v>
      </c>
      <c r="S49" s="33">
        <f t="shared" si="4"/>
        <v>1</v>
      </c>
      <c r="T49" s="140"/>
      <c r="U49" s="39">
        <f t="shared" si="5"/>
        <v>8.6004070272113223E-2</v>
      </c>
      <c r="V49" s="33">
        <f t="shared" si="6"/>
        <v>4.0000001405901663E-3</v>
      </c>
      <c r="W49" s="140"/>
      <c r="X49" s="82">
        <f t="shared" si="13"/>
        <v>7725</v>
      </c>
      <c r="Y49" s="41">
        <f t="shared" si="7"/>
        <v>18912803.51905312</v>
      </c>
      <c r="Z49" s="41">
        <f t="shared" si="8"/>
        <v>398226.22163606598</v>
      </c>
      <c r="AA49" s="41">
        <f t="shared" si="9"/>
        <v>8291.0824413999999</v>
      </c>
      <c r="AB49" s="42">
        <f t="shared" si="10"/>
        <v>12779.672445290109</v>
      </c>
      <c r="AD49" s="40">
        <f t="shared" si="14"/>
        <v>19339825.495575875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"/>
        <v>19236.8</v>
      </c>
      <c r="P50" s="35">
        <f t="shared" si="2"/>
        <v>2007.7782719999998</v>
      </c>
      <c r="Q50" s="140"/>
      <c r="R50" s="28">
        <f t="shared" si="3"/>
        <v>1</v>
      </c>
      <c r="S50" s="33">
        <f t="shared" si="4"/>
        <v>1</v>
      </c>
      <c r="T50" s="140"/>
      <c r="U50" s="39">
        <f t="shared" si="5"/>
        <v>8.60042265528983E-2</v>
      </c>
      <c r="V50" s="33">
        <f t="shared" si="6"/>
        <v>4.0000001459441874E-3</v>
      </c>
      <c r="W50" s="140"/>
      <c r="X50" s="82">
        <f t="shared" si="13"/>
        <v>7725</v>
      </c>
      <c r="Y50" s="41">
        <f t="shared" si="7"/>
        <v>19091819.273629073</v>
      </c>
      <c r="Z50" s="41">
        <f t="shared" si="8"/>
        <v>401994.26083135989</v>
      </c>
      <c r="AA50" s="41">
        <f t="shared" si="9"/>
        <v>8369.5469439999997</v>
      </c>
      <c r="AB50" s="42">
        <f t="shared" si="10"/>
        <v>12900.203391009391</v>
      </c>
      <c r="AD50" s="40">
        <f t="shared" si="14"/>
        <v>19522808.284795441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"/>
        <v>19417.145</v>
      </c>
      <c r="P51" s="35">
        <f t="shared" si="2"/>
        <v>2026.4511932999999</v>
      </c>
      <c r="Q51" s="140"/>
      <c r="R51" s="28">
        <f t="shared" si="3"/>
        <v>1</v>
      </c>
      <c r="S51" s="33">
        <f t="shared" si="4"/>
        <v>1</v>
      </c>
      <c r="T51" s="140"/>
      <c r="U51" s="39">
        <f t="shared" si="5"/>
        <v>8.6004387291441178E-2</v>
      </c>
      <c r="V51" s="33">
        <f t="shared" si="6"/>
        <v>4.0000001514496931E-3</v>
      </c>
      <c r="W51" s="140"/>
      <c r="X51" s="82">
        <f t="shared" si="13"/>
        <v>7725</v>
      </c>
      <c r="Y51" s="41">
        <f t="shared" si="7"/>
        <v>19270836.672541946</v>
      </c>
      <c r="Z51" s="41">
        <f t="shared" si="8"/>
        <v>405762.30002665397</v>
      </c>
      <c r="AA51" s="41">
        <f t="shared" si="9"/>
        <v>8448.0114466000014</v>
      </c>
      <c r="AB51" s="42">
        <f t="shared" si="10"/>
        <v>13020.734336728678</v>
      </c>
      <c r="AD51" s="40">
        <f t="shared" si="14"/>
        <v>19705792.71835193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"/>
        <v>19597.489999999998</v>
      </c>
      <c r="P52" s="35">
        <f t="shared" si="2"/>
        <v>2045.1241145999998</v>
      </c>
      <c r="Q52" s="140"/>
      <c r="R52" s="28">
        <f t="shared" si="3"/>
        <v>1</v>
      </c>
      <c r="S52" s="33">
        <f t="shared" si="4"/>
        <v>1</v>
      </c>
      <c r="T52" s="140"/>
      <c r="U52" s="39">
        <f t="shared" si="5"/>
        <v>8.6004552571715395E-2</v>
      </c>
      <c r="V52" s="33">
        <f t="shared" si="6"/>
        <v>4.000000157109513E-3</v>
      </c>
      <c r="W52" s="140"/>
      <c r="X52" s="82">
        <f t="shared" si="13"/>
        <v>7725</v>
      </c>
      <c r="Y52" s="41">
        <f t="shared" si="7"/>
        <v>19449855.762472257</v>
      </c>
      <c r="Z52" s="41">
        <f t="shared" si="8"/>
        <v>409530.33922194794</v>
      </c>
      <c r="AA52" s="41">
        <f t="shared" si="9"/>
        <v>8526.4759491999994</v>
      </c>
      <c r="AB52" s="42">
        <f t="shared" si="10"/>
        <v>13141.265282447961</v>
      </c>
      <c r="AD52" s="40">
        <f t="shared" si="14"/>
        <v>19888778.842925854</v>
      </c>
      <c r="AE52" s="119"/>
      <c r="AF52" s="84" t="s">
        <v>46</v>
      </c>
      <c r="AG52" s="85"/>
      <c r="AH52" s="86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"/>
        <v>19777.834999999999</v>
      </c>
      <c r="P53" s="35">
        <f t="shared" si="2"/>
        <v>2063.7970359000001</v>
      </c>
      <c r="Q53" s="140"/>
      <c r="R53" s="28">
        <f t="shared" si="3"/>
        <v>1</v>
      </c>
      <c r="S53" s="33">
        <f t="shared" si="4"/>
        <v>1</v>
      </c>
      <c r="T53" s="140"/>
      <c r="U53" s="39">
        <f t="shared" si="5"/>
        <v>8.6004722478478041E-2</v>
      </c>
      <c r="V53" s="33">
        <f t="shared" si="6"/>
        <v>4.000000162926504E-3</v>
      </c>
      <c r="W53" s="140"/>
      <c r="X53" s="82">
        <f t="shared" si="13"/>
        <v>7725</v>
      </c>
      <c r="Y53" s="41">
        <f t="shared" si="7"/>
        <v>19628876.590975754</v>
      </c>
      <c r="Z53" s="41">
        <f t="shared" si="8"/>
        <v>413298.37841724191</v>
      </c>
      <c r="AA53" s="41">
        <f t="shared" si="9"/>
        <v>8604.9404517999992</v>
      </c>
      <c r="AB53" s="42">
        <f t="shared" si="10"/>
        <v>13261.796228167246</v>
      </c>
      <c r="AD53" s="40">
        <f t="shared" si="14"/>
        <v>20071766.706072964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"/>
        <v>19958.18</v>
      </c>
      <c r="P54" s="35">
        <f t="shared" si="2"/>
        <v>2082.4699572</v>
      </c>
      <c r="Q54" s="141"/>
      <c r="R54" s="28">
        <f t="shared" si="3"/>
        <v>1</v>
      </c>
      <c r="S54" s="33">
        <f t="shared" si="4"/>
        <v>1</v>
      </c>
      <c r="T54" s="141"/>
      <c r="U54" s="39">
        <f t="shared" si="5"/>
        <v>8.60048970972698E-2</v>
      </c>
      <c r="V54" s="33">
        <f t="shared" si="6"/>
        <v>4.0000001689035518E-3</v>
      </c>
      <c r="W54" s="141"/>
      <c r="X54" s="82">
        <f t="shared" si="13"/>
        <v>7725</v>
      </c>
      <c r="Y54" s="41">
        <f t="shared" si="7"/>
        <v>19807899.206491526</v>
      </c>
      <c r="Z54" s="41">
        <f t="shared" si="8"/>
        <v>417066.41761253594</v>
      </c>
      <c r="AA54" s="41">
        <f t="shared" si="9"/>
        <v>8683.4049544000009</v>
      </c>
      <c r="AB54" s="42">
        <f t="shared" si="10"/>
        <v>13382.327173886531</v>
      </c>
      <c r="AD54" s="40">
        <f t="shared" si="14"/>
        <v>20254756.356232349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743787639.69403315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725895313.46627879</v>
      </c>
      <c r="Z56" s="66">
        <f>SUM(Z9:Z54)</f>
        <v>15285134.643047366</v>
      </c>
      <c r="AA56" s="66">
        <f>SUM(AA9:AA54)</f>
        <v>625754.06352770538</v>
      </c>
      <c r="AB56" s="71">
        <f>SUM(AB9:AB54)</f>
        <v>490837.52117932099</v>
      </c>
      <c r="AD56" s="67">
        <f>X56+Y56+Z56+AA56+AB56</f>
        <v>743787639.69403315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G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88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87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F9</f>
        <v>11842.655000000001</v>
      </c>
      <c r="P9" s="35">
        <f>G9+(K9)</f>
        <v>1251.1884987000001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8.600060708751317E-2</v>
      </c>
      <c r="V9" s="33">
        <f>($AI$7/$AG$12)*(1+0.15*(P9/$AG$10)^4)+$AH$32</f>
        <v>4.0000000220097327E-3</v>
      </c>
      <c r="W9" s="140"/>
      <c r="X9" s="73">
        <f>($AG$7*$AG$8*S9*$AG$24+$AG$15*$AG$16*R9*$AG$24)</f>
        <v>3600</v>
      </c>
      <c r="Y9" s="41">
        <f>(O9*U9*$AG$30+P9*V9*$AG$29)*365</f>
        <v>11753343.840863051</v>
      </c>
      <c r="Z9" s="41">
        <f>(O9*$AI$15*$AG$37+P9*$AI$7*$AG$36)*365</f>
        <v>247544.07382430602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7982.9422808044446</v>
      </c>
      <c r="AD9" s="40">
        <f>SUM(X9:AB9)</f>
        <v>12029533.487761369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G10+(K10)</f>
        <v>1269.86142</v>
      </c>
      <c r="Q10" s="140"/>
      <c r="R10" s="28">
        <f t="shared" ref="R10:R54" si="2">IF(O10&lt;$AG$18,1,2)</f>
        <v>1</v>
      </c>
      <c r="S10" s="33">
        <f t="shared" ref="S10:S54" si="3">IF(P10&lt;$AG$10,1,2)</f>
        <v>1</v>
      </c>
      <c r="T10" s="140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140"/>
      <c r="X10" s="73">
        <f t="shared" ref="X10:X12" si="6">($AG$7*$AG$8*S10*$AG$24+$AG$15*$AG$16*R10*$AG$24)</f>
        <v>3600</v>
      </c>
      <c r="Y10" s="41">
        <f t="shared" ref="Y10:Y54" si="7">(O10*U10*$AG$30+P10*V10*$AG$29)*365</f>
        <v>11932323.055644672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12212652.873561421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1288.5343412999998</v>
      </c>
      <c r="Q11" s="140"/>
      <c r="R11" s="28">
        <f t="shared" si="2"/>
        <v>1</v>
      </c>
      <c r="S11" s="33">
        <f t="shared" si="3"/>
        <v>1</v>
      </c>
      <c r="T11" s="140"/>
      <c r="U11" s="39">
        <f t="shared" si="4"/>
        <v>8.600068449542099E-2</v>
      </c>
      <c r="V11" s="33">
        <f t="shared" si="5"/>
        <v>4.0000000247575572E-3</v>
      </c>
      <c r="W11" s="140"/>
      <c r="X11" s="73">
        <f t="shared" si="6"/>
        <v>3600</v>
      </c>
      <c r="Y11" s="41">
        <f t="shared" si="7"/>
        <v>12111302.67190329</v>
      </c>
      <c r="Z11" s="41">
        <f t="shared" si="8"/>
        <v>255080.15221489398</v>
      </c>
      <c r="AA11" s="41">
        <f t="shared" si="9"/>
        <v>17563.987289385459</v>
      </c>
      <c r="AB11" s="42">
        <f t="shared" si="10"/>
        <v>8224.0041722430105</v>
      </c>
      <c r="AD11" s="40">
        <f t="shared" si="11"/>
        <v>12395770.815579813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0"/>
        <v>12383.69</v>
      </c>
      <c r="P12" s="35">
        <f t="shared" si="1"/>
        <v>1307.2072625999999</v>
      </c>
      <c r="Q12" s="140"/>
      <c r="R12" s="28">
        <f t="shared" si="2"/>
        <v>1</v>
      </c>
      <c r="S12" s="33">
        <f t="shared" si="3"/>
        <v>1</v>
      </c>
      <c r="T12" s="140"/>
      <c r="U12" s="39">
        <f t="shared" si="4"/>
        <v>8.6000725864032429E-2</v>
      </c>
      <c r="V12" s="33">
        <f t="shared" si="5"/>
        <v>4.0000000262241618E-3</v>
      </c>
      <c r="W12" s="140"/>
      <c r="X12" s="73">
        <f t="shared" si="6"/>
        <v>3600</v>
      </c>
      <c r="Y12" s="41">
        <f t="shared" si="7"/>
        <v>12290282.707976334</v>
      </c>
      <c r="Z12" s="41">
        <f t="shared" si="8"/>
        <v>258848.19141018804</v>
      </c>
      <c r="AA12" s="41">
        <f t="shared" si="9"/>
        <v>17811.203027993986</v>
      </c>
      <c r="AB12" s="42">
        <f t="shared" si="10"/>
        <v>8344.5351179622958</v>
      </c>
      <c r="AD12" s="40">
        <f t="shared" si="11"/>
        <v>12578886.637532476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0"/>
        <v>12564.035</v>
      </c>
      <c r="P13" s="35">
        <f t="shared" si="1"/>
        <v>1325.8801838999998</v>
      </c>
      <c r="Q13" s="140"/>
      <c r="R13" s="28">
        <f t="shared" si="2"/>
        <v>1</v>
      </c>
      <c r="S13" s="33">
        <f t="shared" si="3"/>
        <v>1</v>
      </c>
      <c r="T13" s="140"/>
      <c r="U13" s="39">
        <f t="shared" si="4"/>
        <v>8.6000769080039632E-2</v>
      </c>
      <c r="V13" s="33">
        <f t="shared" si="5"/>
        <v>4.0000000277549807E-3</v>
      </c>
      <c r="W13" s="140"/>
      <c r="X13" s="73">
        <f>($AG$7*$AG$8*S13*$AG$24+$AG$15*$AG$16*R13*$AG$24)</f>
        <v>3600</v>
      </c>
      <c r="Y13" s="41">
        <f t="shared" si="7"/>
        <v>12469263.182751294</v>
      </c>
      <c r="Z13" s="41">
        <f t="shared" si="8"/>
        <v>262616.23060548201</v>
      </c>
      <c r="AA13" s="41">
        <f t="shared" si="9"/>
        <v>18044.76918178561</v>
      </c>
      <c r="AB13" s="42">
        <f t="shared" si="10"/>
        <v>8465.066063681581</v>
      </c>
      <c r="AD13" s="40">
        <f t="shared" si="11"/>
        <v>12761989.248602243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0"/>
        <v>12744.38</v>
      </c>
      <c r="P14" s="35">
        <f t="shared" si="1"/>
        <v>1344.5531051999999</v>
      </c>
      <c r="Q14" s="140"/>
      <c r="R14" s="28">
        <f t="shared" si="2"/>
        <v>1</v>
      </c>
      <c r="S14" s="33">
        <f t="shared" si="3"/>
        <v>1</v>
      </c>
      <c r="T14" s="140"/>
      <c r="U14" s="39">
        <f t="shared" si="4"/>
        <v>8.6000814197640121E-2</v>
      </c>
      <c r="V14" s="33">
        <f t="shared" si="5"/>
        <v>4.0000000293518613E-3</v>
      </c>
      <c r="W14" s="140"/>
      <c r="X14" s="73">
        <f>($AG$7*$AG$8*S14*$AG$24+$AG$15*$AG$16*R14*$AG$24)+AG26</f>
        <v>1163600</v>
      </c>
      <c r="Y14" s="41">
        <f t="shared" si="7"/>
        <v>12648244.115673857</v>
      </c>
      <c r="Z14" s="41">
        <f t="shared" si="8"/>
        <v>266384.26980077598</v>
      </c>
      <c r="AA14" s="41">
        <f t="shared" si="9"/>
        <v>17933.620771369177</v>
      </c>
      <c r="AB14" s="42">
        <f t="shared" si="10"/>
        <v>8585.5970094008662</v>
      </c>
      <c r="AD14" s="40">
        <f t="shared" si="11"/>
        <v>14104747.603255404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0"/>
        <v>12924.725</v>
      </c>
      <c r="P15" s="35">
        <f t="shared" si="1"/>
        <v>1363.2260265</v>
      </c>
      <c r="Q15" s="140"/>
      <c r="R15" s="28">
        <f t="shared" si="2"/>
        <v>1</v>
      </c>
      <c r="S15" s="33">
        <f t="shared" si="3"/>
        <v>1</v>
      </c>
      <c r="T15" s="140"/>
      <c r="U15" s="39">
        <f t="shared" si="4"/>
        <v>8.6000861271815013E-2</v>
      </c>
      <c r="V15" s="33">
        <f t="shared" si="5"/>
        <v>4.000000031016678E-3</v>
      </c>
      <c r="W15" s="140"/>
      <c r="X15" s="73">
        <f>($AJ$11*$AG$8*S15*$AG$25+$AJ$9*$AG$8*$AG$24*S15+$AG$15*$AG$16*R15*$AG$24)</f>
        <v>7725</v>
      </c>
      <c r="Y15" s="41">
        <f t="shared" si="7"/>
        <v>12827225.526756026</v>
      </c>
      <c r="Z15" s="41">
        <f t="shared" si="8"/>
        <v>270152.30899607</v>
      </c>
      <c r="AA15" s="41">
        <f t="shared" si="9"/>
        <v>17811.996014651068</v>
      </c>
      <c r="AB15" s="42">
        <f t="shared" si="10"/>
        <v>8706.1279551201496</v>
      </c>
      <c r="AD15" s="40">
        <f t="shared" si="11"/>
        <v>13131620.959721867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0"/>
        <v>13105.07</v>
      </c>
      <c r="P16" s="35">
        <f t="shared" si="1"/>
        <v>1381.8989477999999</v>
      </c>
      <c r="Q16" s="140"/>
      <c r="R16" s="28">
        <f t="shared" si="2"/>
        <v>1</v>
      </c>
      <c r="S16" s="33">
        <f t="shared" si="3"/>
        <v>1</v>
      </c>
      <c r="T16" s="140"/>
      <c r="U16" s="39">
        <f t="shared" si="4"/>
        <v>8.6000910358328991E-2</v>
      </c>
      <c r="V16" s="33">
        <f t="shared" si="5"/>
        <v>4.0000000327513304E-3</v>
      </c>
      <c r="W16" s="140"/>
      <c r="X16" s="82">
        <f t="shared" ref="X16:X54" si="13">($AJ$11*$AG$8*S16*$AG$25+$AJ$9*$AG$8*$AG$24*S16+$AG$15*$AG$16*R16*$AG$24)</f>
        <v>7725</v>
      </c>
      <c r="Y16" s="41">
        <f t="shared" si="7"/>
        <v>13006207.436584249</v>
      </c>
      <c r="Z16" s="41">
        <f t="shared" si="8"/>
        <v>273920.34819136403</v>
      </c>
      <c r="AA16" s="41">
        <f t="shared" si="9"/>
        <v>17679.894911631298</v>
      </c>
      <c r="AB16" s="42">
        <f t="shared" si="10"/>
        <v>8826.6589008394349</v>
      </c>
      <c r="AD16" s="40">
        <f t="shared" si="11"/>
        <v>13314359.338588085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0"/>
        <v>13285.415000000001</v>
      </c>
      <c r="P17" s="35">
        <f t="shared" si="1"/>
        <v>1400.5718691</v>
      </c>
      <c r="Q17" s="140"/>
      <c r="R17" s="28">
        <f t="shared" si="2"/>
        <v>1</v>
      </c>
      <c r="S17" s="33">
        <f t="shared" si="3"/>
        <v>1</v>
      </c>
      <c r="T17" s="140"/>
      <c r="U17" s="39">
        <f t="shared" si="4"/>
        <v>8.6000961513730337E-2</v>
      </c>
      <c r="V17" s="33">
        <f t="shared" si="5"/>
        <v>4.0000000345577448E-3</v>
      </c>
      <c r="W17" s="140"/>
      <c r="X17" s="82">
        <f t="shared" si="13"/>
        <v>7725</v>
      </c>
      <c r="Y17" s="41">
        <f t="shared" si="7"/>
        <v>13185189.866327561</v>
      </c>
      <c r="Z17" s="41">
        <f t="shared" si="8"/>
        <v>277688.387386658</v>
      </c>
      <c r="AA17" s="41">
        <f t="shared" si="9"/>
        <v>17537.317462309857</v>
      </c>
      <c r="AB17" s="42">
        <f t="shared" si="10"/>
        <v>8947.1898465587201</v>
      </c>
      <c r="AD17" s="40">
        <f t="shared" si="11"/>
        <v>13497087.761023087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0"/>
        <v>13465.76</v>
      </c>
      <c r="P18" s="35">
        <f t="shared" si="1"/>
        <v>1419.2447903999998</v>
      </c>
      <c r="Q18" s="140"/>
      <c r="R18" s="28">
        <f t="shared" si="2"/>
        <v>1</v>
      </c>
      <c r="S18" s="33">
        <f t="shared" si="3"/>
        <v>1</v>
      </c>
      <c r="T18" s="140"/>
      <c r="U18" s="39">
        <f t="shared" si="4"/>
        <v>8.6001014795350883E-2</v>
      </c>
      <c r="V18" s="33">
        <f t="shared" si="5"/>
        <v>4.0000000364378754E-3</v>
      </c>
      <c r="W18" s="140"/>
      <c r="X18" s="82">
        <f t="shared" si="13"/>
        <v>7725</v>
      </c>
      <c r="Y18" s="41">
        <f t="shared" si="7"/>
        <v>13364172.837745696</v>
      </c>
      <c r="Z18" s="41">
        <f t="shared" si="8"/>
        <v>281456.42658195196</v>
      </c>
      <c r="AA18" s="41">
        <f t="shared" si="9"/>
        <v>17384.26366668674</v>
      </c>
      <c r="AB18" s="42">
        <f t="shared" si="10"/>
        <v>9067.7207922780035</v>
      </c>
      <c r="AD18" s="40">
        <f t="shared" si="11"/>
        <v>13679806.248786615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0"/>
        <v>13646.105</v>
      </c>
      <c r="P19" s="35">
        <f t="shared" si="1"/>
        <v>1437.9177116999999</v>
      </c>
      <c r="Q19" s="140"/>
      <c r="R19" s="28">
        <f t="shared" si="2"/>
        <v>1</v>
      </c>
      <c r="S19" s="33">
        <f t="shared" si="3"/>
        <v>1</v>
      </c>
      <c r="T19" s="140"/>
      <c r="U19" s="39">
        <f t="shared" si="4"/>
        <v>8.6001070261306045E-2</v>
      </c>
      <c r="V19" s="33">
        <f t="shared" si="5"/>
        <v>4.0000000383936972E-3</v>
      </c>
      <c r="W19" s="140"/>
      <c r="X19" s="82">
        <f t="shared" si="13"/>
        <v>7725</v>
      </c>
      <c r="Y19" s="41">
        <f t="shared" si="7"/>
        <v>13543156.37319723</v>
      </c>
      <c r="Z19" s="41">
        <f t="shared" si="8"/>
        <v>285224.46577724599</v>
      </c>
      <c r="AA19" s="41">
        <f t="shared" si="9"/>
        <v>17220.733524761959</v>
      </c>
      <c r="AB19" s="42">
        <f t="shared" si="10"/>
        <v>9188.2517379972887</v>
      </c>
      <c r="AD19" s="40">
        <f t="shared" si="11"/>
        <v>13862514.824237235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0"/>
        <v>13826.45</v>
      </c>
      <c r="P20" s="35">
        <f t="shared" si="1"/>
        <v>1456.590633</v>
      </c>
      <c r="Q20" s="140"/>
      <c r="R20" s="28">
        <f t="shared" si="2"/>
        <v>1</v>
      </c>
      <c r="S20" s="33">
        <f t="shared" si="3"/>
        <v>1</v>
      </c>
      <c r="T20" s="140"/>
      <c r="U20" s="39">
        <f t="shared" si="4"/>
        <v>8.6001127970494848E-2</v>
      </c>
      <c r="V20" s="33">
        <f t="shared" si="5"/>
        <v>4.0000000404272181E-3</v>
      </c>
      <c r="W20" s="140"/>
      <c r="X20" s="82">
        <f t="shared" si="13"/>
        <v>7725</v>
      </c>
      <c r="Y20" s="41">
        <f t="shared" si="7"/>
        <v>13722140.495647695</v>
      </c>
      <c r="Z20" s="41">
        <f t="shared" si="8"/>
        <v>288992.50497253996</v>
      </c>
      <c r="AA20" s="41">
        <f t="shared" si="9"/>
        <v>17046.727036535511</v>
      </c>
      <c r="AB20" s="42">
        <f t="shared" si="10"/>
        <v>9308.7826837165721</v>
      </c>
      <c r="AD20" s="40">
        <f t="shared" si="11"/>
        <v>14045213.510340488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0"/>
        <v>14006.795</v>
      </c>
      <c r="P21" s="35">
        <f t="shared" si="1"/>
        <v>1475.2635542999999</v>
      </c>
      <c r="Q21" s="140"/>
      <c r="R21" s="28">
        <f t="shared" si="2"/>
        <v>1</v>
      </c>
      <c r="S21" s="33">
        <f t="shared" si="3"/>
        <v>1</v>
      </c>
      <c r="T21" s="140"/>
      <c r="U21" s="39">
        <f t="shared" si="4"/>
        <v>8.6001187982599869E-2</v>
      </c>
      <c r="V21" s="33">
        <f t="shared" si="5"/>
        <v>4.0000000425404669E-3</v>
      </c>
      <c r="W21" s="140"/>
      <c r="X21" s="82">
        <f t="shared" si="13"/>
        <v>7725</v>
      </c>
      <c r="Y21" s="41">
        <f t="shared" si="7"/>
        <v>13901125.228677727</v>
      </c>
      <c r="Z21" s="41">
        <f t="shared" si="8"/>
        <v>292760.54416783398</v>
      </c>
      <c r="AA21" s="41">
        <f t="shared" si="9"/>
        <v>16862.24420200739</v>
      </c>
      <c r="AB21" s="42">
        <f t="shared" si="10"/>
        <v>9429.3136294358574</v>
      </c>
      <c r="AD21" s="40">
        <f t="shared" si="11"/>
        <v>14227902.330677003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0"/>
        <v>14187.14</v>
      </c>
      <c r="P22" s="35">
        <f t="shared" si="1"/>
        <v>1493.9364755999998</v>
      </c>
      <c r="Q22" s="140"/>
      <c r="R22" s="28">
        <f t="shared" si="2"/>
        <v>1</v>
      </c>
      <c r="S22" s="33">
        <f t="shared" si="3"/>
        <v>1</v>
      </c>
      <c r="T22" s="140"/>
      <c r="U22" s="39">
        <f t="shared" si="4"/>
        <v>8.6001250358087256E-2</v>
      </c>
      <c r="V22" s="33">
        <f t="shared" si="5"/>
        <v>4.0000000447355036E-3</v>
      </c>
      <c r="W22" s="140"/>
      <c r="X22" s="82">
        <f t="shared" si="13"/>
        <v>7725</v>
      </c>
      <c r="Y22" s="41">
        <f t="shared" si="7"/>
        <v>14080110.59649118</v>
      </c>
      <c r="Z22" s="41">
        <f t="shared" si="8"/>
        <v>296528.58336312801</v>
      </c>
      <c r="AA22" s="41">
        <f t="shared" si="9"/>
        <v>16667.285021177602</v>
      </c>
      <c r="AB22" s="42">
        <f t="shared" si="10"/>
        <v>9549.8445751551408</v>
      </c>
      <c r="AD22" s="40">
        <f t="shared" si="11"/>
        <v>14410581.309450643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1512.6093968999999</v>
      </c>
      <c r="Q23" s="140"/>
      <c r="R23" s="28">
        <f t="shared" si="2"/>
        <v>1</v>
      </c>
      <c r="S23" s="33">
        <f t="shared" si="3"/>
        <v>1</v>
      </c>
      <c r="T23" s="140"/>
      <c r="U23" s="39">
        <f t="shared" si="4"/>
        <v>8.6001315158206762E-2</v>
      </c>
      <c r="V23" s="33">
        <f t="shared" si="5"/>
        <v>4.0000000470144081E-3</v>
      </c>
      <c r="W23" s="140"/>
      <c r="X23" s="82">
        <f t="shared" si="13"/>
        <v>7725</v>
      </c>
      <c r="Y23" s="41">
        <f t="shared" si="7"/>
        <v>14259096.623923255</v>
      </c>
      <c r="Z23" s="41">
        <f t="shared" si="8"/>
        <v>300296.62255842204</v>
      </c>
      <c r="AA23" s="41">
        <f t="shared" si="9"/>
        <v>16461.849494046146</v>
      </c>
      <c r="AB23" s="42">
        <f t="shared" si="10"/>
        <v>9670.375520874426</v>
      </c>
      <c r="AD23" s="40">
        <f t="shared" si="11"/>
        <v>14593250.471496597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0"/>
        <v>14547.83</v>
      </c>
      <c r="P24" s="35">
        <f t="shared" si="1"/>
        <v>1531.2823182</v>
      </c>
      <c r="Q24" s="140"/>
      <c r="R24" s="28">
        <f t="shared" si="2"/>
        <v>1</v>
      </c>
      <c r="S24" s="33">
        <f t="shared" si="3"/>
        <v>1</v>
      </c>
      <c r="T24" s="140"/>
      <c r="U24" s="39">
        <f t="shared" si="4"/>
        <v>8.6001382444991711E-2</v>
      </c>
      <c r="V24" s="33">
        <f t="shared" si="5"/>
        <v>4.0000000493792933E-3</v>
      </c>
      <c r="W24" s="140"/>
      <c r="X24" s="82">
        <f t="shared" si="13"/>
        <v>7725</v>
      </c>
      <c r="Y24" s="41">
        <f t="shared" si="7"/>
        <v>14438083.336448651</v>
      </c>
      <c r="Z24" s="41">
        <f t="shared" si="8"/>
        <v>304064.66175371595</v>
      </c>
      <c r="AA24" s="41">
        <f t="shared" si="9"/>
        <v>16245.937620613016</v>
      </c>
      <c r="AB24" s="42">
        <f t="shared" si="10"/>
        <v>9790.9064665937094</v>
      </c>
      <c r="AD24" s="40">
        <f t="shared" si="11"/>
        <v>14775909.842289574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1549.9552394999998</v>
      </c>
      <c r="Q25" s="140"/>
      <c r="R25" s="28">
        <f t="shared" si="2"/>
        <v>1</v>
      </c>
      <c r="S25" s="33">
        <f t="shared" si="3"/>
        <v>1</v>
      </c>
      <c r="T25" s="140"/>
      <c r="U25" s="39">
        <f t="shared" si="4"/>
        <v>8.600145228125898E-2</v>
      </c>
      <c r="V25" s="33">
        <f t="shared" si="5"/>
        <v>4.0000000518322937E-3</v>
      </c>
      <c r="W25" s="140"/>
      <c r="X25" s="82">
        <f t="shared" si="13"/>
        <v>7725</v>
      </c>
      <c r="Y25" s="41">
        <f t="shared" si="7"/>
        <v>14617070.760189654</v>
      </c>
      <c r="Z25" s="41">
        <f t="shared" si="8"/>
        <v>307832.70094900992</v>
      </c>
      <c r="AA25" s="41">
        <f t="shared" si="9"/>
        <v>16019.549400878221</v>
      </c>
      <c r="AB25" s="42">
        <f t="shared" si="10"/>
        <v>9911.4374123129946</v>
      </c>
      <c r="AD25" s="40">
        <f t="shared" si="11"/>
        <v>14958559.447951855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0"/>
        <v>14908.52</v>
      </c>
      <c r="P26" s="35">
        <f t="shared" si="1"/>
        <v>1568.6281607999999</v>
      </c>
      <c r="Q26" s="140"/>
      <c r="R26" s="28">
        <f t="shared" si="2"/>
        <v>1</v>
      </c>
      <c r="S26" s="33">
        <f t="shared" si="3"/>
        <v>1</v>
      </c>
      <c r="T26" s="140"/>
      <c r="U26" s="39">
        <f t="shared" si="4"/>
        <v>8.6001524730609055E-2</v>
      </c>
      <c r="V26" s="33">
        <f t="shared" si="5"/>
        <v>4.0000000543755718E-3</v>
      </c>
      <c r="W26" s="140"/>
      <c r="X26" s="82">
        <f t="shared" si="13"/>
        <v>7725</v>
      </c>
      <c r="Y26" s="41">
        <f t="shared" si="7"/>
        <v>14796058.9219243</v>
      </c>
      <c r="Z26" s="41">
        <f t="shared" si="8"/>
        <v>311600.740144304</v>
      </c>
      <c r="AA26" s="41">
        <f t="shared" si="9"/>
        <v>15782.684834841761</v>
      </c>
      <c r="AB26" s="42">
        <f t="shared" si="10"/>
        <v>10031.96835803228</v>
      </c>
      <c r="AD26" s="40">
        <f t="shared" si="11"/>
        <v>15141199.315261479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0"/>
        <v>15088.865</v>
      </c>
      <c r="P27" s="35">
        <f t="shared" si="1"/>
        <v>1587.3010820999998</v>
      </c>
      <c r="Q27" s="140"/>
      <c r="R27" s="28">
        <f t="shared" si="2"/>
        <v>1</v>
      </c>
      <c r="S27" s="33">
        <f t="shared" si="3"/>
        <v>1</v>
      </c>
      <c r="T27" s="140"/>
      <c r="U27" s="39">
        <f t="shared" si="4"/>
        <v>8.6001599857425989E-2</v>
      </c>
      <c r="V27" s="33">
        <f t="shared" si="5"/>
        <v>4.0000000570113142E-3</v>
      </c>
      <c r="W27" s="140"/>
      <c r="X27" s="82">
        <f t="shared" si="13"/>
        <v>7725</v>
      </c>
      <c r="Y27" s="41">
        <f t="shared" si="7"/>
        <v>14975047.849094493</v>
      </c>
      <c r="Z27" s="41">
        <f t="shared" si="8"/>
        <v>315368.77933959803</v>
      </c>
      <c r="AA27" s="41">
        <f t="shared" si="9"/>
        <v>15535.343922503629</v>
      </c>
      <c r="AB27" s="42">
        <f t="shared" si="10"/>
        <v>10152.499303751563</v>
      </c>
      <c r="AD27" s="40">
        <f t="shared" si="11"/>
        <v>15323829.471660346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0"/>
        <v>15269.21</v>
      </c>
      <c r="P28" s="35">
        <f t="shared" si="1"/>
        <v>1605.9740033999999</v>
      </c>
      <c r="Q28" s="140"/>
      <c r="R28" s="28">
        <f t="shared" si="2"/>
        <v>1</v>
      </c>
      <c r="S28" s="33">
        <f t="shared" si="3"/>
        <v>1</v>
      </c>
      <c r="T28" s="140"/>
      <c r="U28" s="39">
        <f t="shared" si="4"/>
        <v>8.6001677726877432E-2</v>
      </c>
      <c r="V28" s="33">
        <f t="shared" si="5"/>
        <v>4.0000000597417368E-3</v>
      </c>
      <c r="W28" s="140"/>
      <c r="X28" s="82">
        <f t="shared" si="13"/>
        <v>7725</v>
      </c>
      <c r="Y28" s="41">
        <f t="shared" si="7"/>
        <v>15154037.569814144</v>
      </c>
      <c r="Z28" s="41">
        <f t="shared" si="8"/>
        <v>319136.81853489194</v>
      </c>
      <c r="AA28" s="41">
        <f t="shared" si="9"/>
        <v>15277.526663863819</v>
      </c>
      <c r="AB28" s="42">
        <f t="shared" si="10"/>
        <v>10273.030249470849</v>
      </c>
      <c r="AD28" s="40">
        <f t="shared" si="11"/>
        <v>15506449.945262371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0"/>
        <v>15449.555</v>
      </c>
      <c r="P29" s="35">
        <f t="shared" si="1"/>
        <v>1624.6469247</v>
      </c>
      <c r="Q29" s="140"/>
      <c r="R29" s="28">
        <f t="shared" si="2"/>
        <v>1</v>
      </c>
      <c r="S29" s="33">
        <f t="shared" si="3"/>
        <v>1</v>
      </c>
      <c r="T29" s="140"/>
      <c r="U29" s="39">
        <f t="shared" si="4"/>
        <v>8.6001758404914572E-2</v>
      </c>
      <c r="V29" s="33">
        <f t="shared" si="5"/>
        <v>4.0000000625690811E-3</v>
      </c>
      <c r="W29" s="140"/>
      <c r="X29" s="82">
        <f t="shared" si="13"/>
        <v>7725</v>
      </c>
      <c r="Y29" s="41">
        <f t="shared" si="7"/>
        <v>15333028.112877265</v>
      </c>
      <c r="Z29" s="41">
        <f t="shared" si="8"/>
        <v>322904.85773018596</v>
      </c>
      <c r="AA29" s="41">
        <f t="shared" si="9"/>
        <v>15009.233058922351</v>
      </c>
      <c r="AB29" s="42">
        <f t="shared" si="10"/>
        <v>10393.561195190132</v>
      </c>
      <c r="AD29" s="40">
        <f t="shared" si="11"/>
        <v>15689060.764861563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0"/>
        <v>15629.9</v>
      </c>
      <c r="P30" s="35">
        <f t="shared" si="1"/>
        <v>1643.3198459999999</v>
      </c>
      <c r="Q30" s="140"/>
      <c r="R30" s="28">
        <f t="shared" si="2"/>
        <v>1</v>
      </c>
      <c r="S30" s="33">
        <f t="shared" si="3"/>
        <v>1</v>
      </c>
      <c r="T30" s="140"/>
      <c r="U30" s="39">
        <f t="shared" si="4"/>
        <v>8.6001841958272221E-2</v>
      </c>
      <c r="V30" s="33">
        <f t="shared" si="5"/>
        <v>4.0000000654956116E-3</v>
      </c>
      <c r="W30" s="140"/>
      <c r="X30" s="82">
        <f t="shared" si="13"/>
        <v>7725</v>
      </c>
      <c r="Y30" s="41">
        <f t="shared" si="7"/>
        <v>15512019.50776615</v>
      </c>
      <c r="Z30" s="41">
        <f t="shared" si="8"/>
        <v>326672.89692547999</v>
      </c>
      <c r="AA30" s="41">
        <f t="shared" si="9"/>
        <v>14730.463107679212</v>
      </c>
      <c r="AB30" s="42">
        <f t="shared" si="10"/>
        <v>10514.092140909417</v>
      </c>
      <c r="AD30" s="40">
        <f t="shared" si="11"/>
        <v>15871661.959940217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1661.9927672999997</v>
      </c>
      <c r="Q31" s="140"/>
      <c r="R31" s="28">
        <f t="shared" si="2"/>
        <v>1</v>
      </c>
      <c r="S31" s="33">
        <f t="shared" si="3"/>
        <v>1</v>
      </c>
      <c r="T31" s="140"/>
      <c r="U31" s="39">
        <f t="shared" si="4"/>
        <v>8.6001928454468732E-2</v>
      </c>
      <c r="V31" s="33">
        <f t="shared" si="5"/>
        <v>4.0000000685236235E-3</v>
      </c>
      <c r="W31" s="140"/>
      <c r="X31" s="82">
        <f t="shared" si="13"/>
        <v>7725</v>
      </c>
      <c r="Y31" s="41">
        <f t="shared" si="7"/>
        <v>15691011.784659453</v>
      </c>
      <c r="Z31" s="41">
        <f t="shared" si="8"/>
        <v>330440.93612077396</v>
      </c>
      <c r="AA31" s="41">
        <f t="shared" si="9"/>
        <v>14441.216810134401</v>
      </c>
      <c r="AB31" s="42">
        <f t="shared" si="10"/>
        <v>10634.623086628701</v>
      </c>
      <c r="AD31" s="40">
        <f t="shared" si="11"/>
        <v>16054253.560676992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0"/>
        <v>15990.59</v>
      </c>
      <c r="P32" s="35">
        <f t="shared" si="1"/>
        <v>1680.6656885999998</v>
      </c>
      <c r="Q32" s="140"/>
      <c r="R32" s="28">
        <f t="shared" si="2"/>
        <v>1</v>
      </c>
      <c r="S32" s="33">
        <f t="shared" si="3"/>
        <v>1</v>
      </c>
      <c r="T32" s="140"/>
      <c r="U32" s="39">
        <f t="shared" si="4"/>
        <v>8.6002017961806065E-2</v>
      </c>
      <c r="V32" s="33">
        <f t="shared" si="5"/>
        <v>4.0000000716554351E-3</v>
      </c>
      <c r="W32" s="140"/>
      <c r="X32" s="82">
        <f t="shared" si="13"/>
        <v>7725</v>
      </c>
      <c r="Y32" s="41">
        <f t="shared" si="7"/>
        <v>15870004.974440357</v>
      </c>
      <c r="Z32" s="41">
        <f t="shared" si="8"/>
        <v>334208.97531606798</v>
      </c>
      <c r="AA32" s="41">
        <f t="shared" si="9"/>
        <v>14141.494166287925</v>
      </c>
      <c r="AB32" s="42">
        <f t="shared" si="10"/>
        <v>10755.154032347988</v>
      </c>
      <c r="AD32" s="40">
        <f t="shared" si="11"/>
        <v>16236835.597955061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1699.3386098999999</v>
      </c>
      <c r="Q33" s="140"/>
      <c r="R33" s="28">
        <f t="shared" si="2"/>
        <v>1</v>
      </c>
      <c r="S33" s="33">
        <f t="shared" si="3"/>
        <v>1</v>
      </c>
      <c r="T33" s="140"/>
      <c r="U33" s="39">
        <f t="shared" si="4"/>
        <v>8.6002110549369737E-2</v>
      </c>
      <c r="V33" s="33">
        <f t="shared" si="5"/>
        <v>4.0000000748933919E-3</v>
      </c>
      <c r="W33" s="140"/>
      <c r="X33" s="82">
        <f t="shared" si="13"/>
        <v>7725</v>
      </c>
      <c r="Y33" s="41">
        <f t="shared" si="7"/>
        <v>16048999.108704675</v>
      </c>
      <c r="Z33" s="41">
        <f t="shared" si="8"/>
        <v>337977.01451136195</v>
      </c>
      <c r="AA33" s="41">
        <f t="shared" si="9"/>
        <v>13831.295176139774</v>
      </c>
      <c r="AB33" s="42">
        <f t="shared" si="10"/>
        <v>10875.684978067271</v>
      </c>
      <c r="AD33" s="40">
        <f t="shared" si="11"/>
        <v>16419408.103370244</v>
      </c>
      <c r="AE33" s="119"/>
      <c r="AF33" s="72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1718.0115311999998</v>
      </c>
      <c r="Q34" s="140"/>
      <c r="R34" s="28">
        <f t="shared" si="2"/>
        <v>1</v>
      </c>
      <c r="S34" s="33">
        <f t="shared" si="3"/>
        <v>1</v>
      </c>
      <c r="T34" s="140"/>
      <c r="U34" s="39">
        <f t="shared" si="4"/>
        <v>8.6002206287028871E-2</v>
      </c>
      <c r="V34" s="33">
        <f t="shared" si="5"/>
        <v>4.0000000782398661E-3</v>
      </c>
      <c r="W34" s="140"/>
      <c r="X34" s="82">
        <f t="shared" si="13"/>
        <v>7725</v>
      </c>
      <c r="Y34" s="41">
        <f t="shared" si="7"/>
        <v>16227994.219769012</v>
      </c>
      <c r="Z34" s="41">
        <f t="shared" si="8"/>
        <v>341745.05370665598</v>
      </c>
      <c r="AA34" s="41">
        <f t="shared" si="9"/>
        <v>13510.619839689958</v>
      </c>
      <c r="AB34" s="42">
        <f t="shared" si="10"/>
        <v>10996.215923786554</v>
      </c>
      <c r="AD34" s="40">
        <f t="shared" si="11"/>
        <v>16601971.109239144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0"/>
        <v>16531.625</v>
      </c>
      <c r="P35" s="35">
        <f t="shared" si="1"/>
        <v>1736.6844524999999</v>
      </c>
      <c r="Q35" s="140"/>
      <c r="R35" s="28">
        <f t="shared" si="2"/>
        <v>1</v>
      </c>
      <c r="S35" s="33">
        <f t="shared" si="3"/>
        <v>1</v>
      </c>
      <c r="T35" s="140"/>
      <c r="U35" s="39">
        <f t="shared" si="4"/>
        <v>8.6002305245436131E-2</v>
      </c>
      <c r="V35" s="33">
        <f t="shared" si="5"/>
        <v>4.0000000816972558E-3</v>
      </c>
      <c r="W35" s="140"/>
      <c r="X35" s="82">
        <f t="shared" si="13"/>
        <v>7725</v>
      </c>
      <c r="Y35" s="41">
        <f t="shared" si="7"/>
        <v>16406990.340678839</v>
      </c>
      <c r="Z35" s="41">
        <f t="shared" si="8"/>
        <v>345513.09290194995</v>
      </c>
      <c r="AA35" s="41">
        <f t="shared" si="9"/>
        <v>13179.468156938474</v>
      </c>
      <c r="AB35" s="42">
        <f t="shared" si="10"/>
        <v>11116.74686950584</v>
      </c>
      <c r="AD35" s="40">
        <f t="shared" si="11"/>
        <v>16784524.648607235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0"/>
        <v>16711.97</v>
      </c>
      <c r="P36" s="35">
        <f t="shared" si="1"/>
        <v>1755.3573738</v>
      </c>
      <c r="Q36" s="140"/>
      <c r="R36" s="28">
        <f t="shared" si="2"/>
        <v>1</v>
      </c>
      <c r="S36" s="33">
        <f t="shared" si="3"/>
        <v>1</v>
      </c>
      <c r="T36" s="140"/>
      <c r="U36" s="39">
        <f t="shared" si="4"/>
        <v>8.6002407496027791E-2</v>
      </c>
      <c r="V36" s="33">
        <f t="shared" si="5"/>
        <v>4.0000000852679837E-3</v>
      </c>
      <c r="W36" s="140"/>
      <c r="X36" s="82">
        <f t="shared" si="13"/>
        <v>7725</v>
      </c>
      <c r="Y36" s="41">
        <f t="shared" si="7"/>
        <v>16585987.50521669</v>
      </c>
      <c r="Z36" s="41">
        <f t="shared" si="8"/>
        <v>349281.13209724403</v>
      </c>
      <c r="AA36" s="41">
        <f t="shared" si="9"/>
        <v>12837.84012788532</v>
      </c>
      <c r="AB36" s="42">
        <f t="shared" si="10"/>
        <v>11237.277815225125</v>
      </c>
      <c r="AD36" s="40">
        <f t="shared" si="11"/>
        <v>16967068.755257044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1774.0302950999996</v>
      </c>
      <c r="Q37" s="140"/>
      <c r="R37" s="28">
        <f t="shared" si="2"/>
        <v>1</v>
      </c>
      <c r="S37" s="33">
        <f t="shared" si="3"/>
        <v>1</v>
      </c>
      <c r="T37" s="140"/>
      <c r="U37" s="39">
        <f t="shared" si="4"/>
        <v>8.6002513111023707E-2</v>
      </c>
      <c r="V37" s="33">
        <f t="shared" si="5"/>
        <v>4.0000000889545018E-3</v>
      </c>
      <c r="W37" s="140"/>
      <c r="X37" s="82">
        <f t="shared" si="13"/>
        <v>7725</v>
      </c>
      <c r="Y37" s="41">
        <f t="shared" si="7"/>
        <v>16764985.747910235</v>
      </c>
      <c r="Z37" s="41">
        <f t="shared" si="8"/>
        <v>353049.17129253794</v>
      </c>
      <c r="AA37" s="41">
        <f t="shared" si="9"/>
        <v>12485.735752530494</v>
      </c>
      <c r="AB37" s="42">
        <f t="shared" si="10"/>
        <v>11357.808760944408</v>
      </c>
      <c r="AD37" s="40">
        <f t="shared" si="11"/>
        <v>17149603.46371625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0"/>
        <v>17072.66</v>
      </c>
      <c r="P38" s="35">
        <f t="shared" si="1"/>
        <v>1792.7032164</v>
      </c>
      <c r="Q38" s="140"/>
      <c r="R38" s="28">
        <f t="shared" si="2"/>
        <v>1</v>
      </c>
      <c r="S38" s="33">
        <f t="shared" si="3"/>
        <v>1</v>
      </c>
      <c r="T38" s="140"/>
      <c r="U38" s="39">
        <f t="shared" si="4"/>
        <v>8.6002622163427273E-2</v>
      </c>
      <c r="V38" s="33">
        <f t="shared" si="5"/>
        <v>4.0000000927592856E-3</v>
      </c>
      <c r="W38" s="140"/>
      <c r="X38" s="82">
        <f t="shared" si="13"/>
        <v>7725</v>
      </c>
      <c r="Y38" s="41">
        <f t="shared" si="7"/>
        <v>16943985.104040436</v>
      </c>
      <c r="Z38" s="41">
        <f t="shared" si="8"/>
        <v>356817.21048783197</v>
      </c>
      <c r="AA38" s="41">
        <f t="shared" si="9"/>
        <v>12123.155030874002</v>
      </c>
      <c r="AB38" s="42">
        <f t="shared" si="10"/>
        <v>11478.339706663694</v>
      </c>
      <c r="AD38" s="40">
        <f t="shared" si="11"/>
        <v>17332128.809265804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1811.3761377000001</v>
      </c>
      <c r="Q39" s="140"/>
      <c r="R39" s="28">
        <f t="shared" si="2"/>
        <v>1</v>
      </c>
      <c r="S39" s="33">
        <f t="shared" si="3"/>
        <v>1</v>
      </c>
      <c r="T39" s="140"/>
      <c r="U39" s="39">
        <f t="shared" si="4"/>
        <v>8.6002734727025507E-2</v>
      </c>
      <c r="V39" s="33">
        <f t="shared" si="5"/>
        <v>4.0000000966848382E-3</v>
      </c>
      <c r="W39" s="140"/>
      <c r="X39" s="82">
        <f t="shared" si="13"/>
        <v>7725</v>
      </c>
      <c r="Y39" s="41">
        <f t="shared" si="7"/>
        <v>17122985.609649681</v>
      </c>
      <c r="Z39" s="41">
        <f t="shared" si="8"/>
        <v>360585.24968312599</v>
      </c>
      <c r="AA39" s="41">
        <f t="shared" si="9"/>
        <v>11750.097962915843</v>
      </c>
      <c r="AB39" s="42">
        <f t="shared" si="10"/>
        <v>11598.870652382979</v>
      </c>
      <c r="AD39" s="40">
        <f t="shared" si="11"/>
        <v>17514644.827948105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1830.0490589999997</v>
      </c>
      <c r="Q40" s="140"/>
      <c r="R40" s="28">
        <f t="shared" si="2"/>
        <v>1</v>
      </c>
      <c r="S40" s="33">
        <f t="shared" si="3"/>
        <v>1</v>
      </c>
      <c r="T40" s="140"/>
      <c r="U40" s="39">
        <f t="shared" si="4"/>
        <v>8.6002850876388995E-2</v>
      </c>
      <c r="V40" s="33">
        <f t="shared" si="5"/>
        <v>4.0000001007336871E-3</v>
      </c>
      <c r="W40" s="140"/>
      <c r="X40" s="82">
        <f t="shared" si="13"/>
        <v>7725</v>
      </c>
      <c r="Y40" s="41">
        <f t="shared" si="7"/>
        <v>17301987.301549874</v>
      </c>
      <c r="Z40" s="41">
        <f t="shared" si="8"/>
        <v>364353.28887841996</v>
      </c>
      <c r="AA40" s="41">
        <f t="shared" si="9"/>
        <v>11366.564548656008</v>
      </c>
      <c r="AB40" s="42">
        <f t="shared" si="10"/>
        <v>11719.401598102262</v>
      </c>
      <c r="AD40" s="40">
        <f t="shared" si="11"/>
        <v>17697151.556575052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0"/>
        <v>17613.695</v>
      </c>
      <c r="P41" s="35">
        <f t="shared" si="1"/>
        <v>1848.7219802999998</v>
      </c>
      <c r="Q41" s="140"/>
      <c r="R41" s="28">
        <f t="shared" si="2"/>
        <v>1</v>
      </c>
      <c r="S41" s="33">
        <f t="shared" si="3"/>
        <v>1</v>
      </c>
      <c r="T41" s="140"/>
      <c r="U41" s="39">
        <f t="shared" si="4"/>
        <v>8.6002970686871863E-2</v>
      </c>
      <c r="V41" s="33">
        <f t="shared" si="5"/>
        <v>4.0000001049083894E-3</v>
      </c>
      <c r="W41" s="140"/>
      <c r="X41" s="82">
        <f t="shared" si="13"/>
        <v>7725</v>
      </c>
      <c r="Y41" s="41">
        <f t="shared" si="7"/>
        <v>17480990.217330638</v>
      </c>
      <c r="Z41" s="41">
        <f t="shared" si="8"/>
        <v>368121.32807371404</v>
      </c>
      <c r="AA41" s="41">
        <f t="shared" si="9"/>
        <v>10972.554788094511</v>
      </c>
      <c r="AB41" s="42">
        <f t="shared" si="10"/>
        <v>11839.932543821546</v>
      </c>
      <c r="AD41" s="40">
        <f t="shared" si="11"/>
        <v>17879649.032736268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0"/>
        <v>17794.04</v>
      </c>
      <c r="P42" s="35">
        <f t="shared" si="1"/>
        <v>1867.3949015999999</v>
      </c>
      <c r="Q42" s="140"/>
      <c r="R42" s="28">
        <f t="shared" si="2"/>
        <v>1</v>
      </c>
      <c r="S42" s="33">
        <f t="shared" si="3"/>
        <v>1</v>
      </c>
      <c r="T42" s="140"/>
      <c r="U42" s="39">
        <f t="shared" si="4"/>
        <v>8.6003094234611888E-2</v>
      </c>
      <c r="V42" s="33">
        <f t="shared" si="5"/>
        <v>4.0000001092115271E-3</v>
      </c>
      <c r="W42" s="140"/>
      <c r="X42" s="82">
        <f t="shared" si="13"/>
        <v>7725</v>
      </c>
      <c r="Y42" s="41">
        <f t="shared" si="7"/>
        <v>17659994.395367354</v>
      </c>
      <c r="Z42" s="41">
        <f t="shared" si="8"/>
        <v>371889.36726900801</v>
      </c>
      <c r="AA42" s="41">
        <f t="shared" si="9"/>
        <v>10568.068681231342</v>
      </c>
      <c r="AB42" s="42">
        <f t="shared" si="10"/>
        <v>11960.463489540833</v>
      </c>
      <c r="AD42" s="40">
        <f t="shared" si="11"/>
        <v>18062137.294807136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1886.0678229</v>
      </c>
      <c r="Q43" s="140"/>
      <c r="R43" s="28">
        <f t="shared" si="2"/>
        <v>1</v>
      </c>
      <c r="S43" s="33">
        <f t="shared" si="3"/>
        <v>1</v>
      </c>
      <c r="T43" s="140"/>
      <c r="U43" s="39">
        <f t="shared" si="4"/>
        <v>8.6003221596530358E-2</v>
      </c>
      <c r="V43" s="33">
        <f t="shared" si="5"/>
        <v>4.0000001136457049E-3</v>
      </c>
      <c r="W43" s="140"/>
      <c r="X43" s="82">
        <f t="shared" si="13"/>
        <v>7725</v>
      </c>
      <c r="Y43" s="41">
        <f t="shared" si="7"/>
        <v>17838999.874829367</v>
      </c>
      <c r="Z43" s="41">
        <f t="shared" si="8"/>
        <v>375657.40646430204</v>
      </c>
      <c r="AA43" s="41">
        <f t="shared" si="9"/>
        <v>10153.106228066506</v>
      </c>
      <c r="AB43" s="42">
        <f t="shared" si="10"/>
        <v>12080.994435260114</v>
      </c>
      <c r="AD43" s="40">
        <f t="shared" si="11"/>
        <v>18244616.381956995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0"/>
        <v>18154.73</v>
      </c>
      <c r="P44" s="35">
        <f t="shared" si="1"/>
        <v>1904.7407441999999</v>
      </c>
      <c r="Q44" s="140"/>
      <c r="R44" s="28">
        <f t="shared" si="2"/>
        <v>1</v>
      </c>
      <c r="S44" s="33">
        <f t="shared" si="3"/>
        <v>1</v>
      </c>
      <c r="T44" s="140"/>
      <c r="U44" s="39">
        <f t="shared" si="4"/>
        <v>8.6003352850332171E-2</v>
      </c>
      <c r="V44" s="33">
        <f t="shared" si="5"/>
        <v>4.0000001182135579E-3</v>
      </c>
      <c r="W44" s="140"/>
      <c r="X44" s="82">
        <f t="shared" si="13"/>
        <v>7725</v>
      </c>
      <c r="Y44" s="41">
        <f t="shared" si="7"/>
        <v>18018006.695688058</v>
      </c>
      <c r="Z44" s="41">
        <f t="shared" si="8"/>
        <v>379425.44565959601</v>
      </c>
      <c r="AA44" s="41">
        <f t="shared" si="9"/>
        <v>9727.6674285999998</v>
      </c>
      <c r="AB44" s="42">
        <f t="shared" si="10"/>
        <v>12201.525380979399</v>
      </c>
      <c r="AD44" s="40">
        <f t="shared" si="11"/>
        <v>18427086.334157236</v>
      </c>
      <c r="AE44" s="119"/>
      <c r="AF44" s="84" t="s">
        <v>44</v>
      </c>
      <c r="AG44" s="85"/>
      <c r="AH44" s="86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1923.4136655</v>
      </c>
      <c r="Q45" s="140"/>
      <c r="R45" s="28">
        <f t="shared" si="2"/>
        <v>1</v>
      </c>
      <c r="S45" s="33">
        <f t="shared" si="3"/>
        <v>1</v>
      </c>
      <c r="T45" s="140"/>
      <c r="U45" s="39">
        <f t="shared" si="4"/>
        <v>8.6003488074505807E-2</v>
      </c>
      <c r="V45" s="33">
        <f t="shared" si="5"/>
        <v>4.0000001229177472E-3</v>
      </c>
      <c r="W45" s="140"/>
      <c r="X45" s="82">
        <f t="shared" si="13"/>
        <v>7725</v>
      </c>
      <c r="Y45" s="41">
        <f t="shared" si="7"/>
        <v>18197014.898725018</v>
      </c>
      <c r="Z45" s="41">
        <f t="shared" si="8"/>
        <v>383193.48485488998</v>
      </c>
      <c r="AA45" s="41">
        <f t="shared" si="9"/>
        <v>9291.7522828318233</v>
      </c>
      <c r="AB45" s="42">
        <f t="shared" si="10"/>
        <v>12322.056326698685</v>
      </c>
      <c r="AD45" s="40">
        <f t="shared" si="11"/>
        <v>18609547.192189436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1942.0865867999996</v>
      </c>
      <c r="Q46" s="140"/>
      <c r="R46" s="28">
        <f t="shared" si="2"/>
        <v>1</v>
      </c>
      <c r="S46" s="33">
        <f t="shared" si="3"/>
        <v>1</v>
      </c>
      <c r="T46" s="140"/>
      <c r="U46" s="39">
        <f t="shared" si="4"/>
        <v>8.60036273483233E-2</v>
      </c>
      <c r="V46" s="33">
        <f t="shared" si="5"/>
        <v>4.0000001277609573E-3</v>
      </c>
      <c r="W46" s="140"/>
      <c r="X46" s="82">
        <f t="shared" si="13"/>
        <v>7725</v>
      </c>
      <c r="Y46" s="41">
        <f t="shared" si="7"/>
        <v>18376024.52554014</v>
      </c>
      <c r="Z46" s="41">
        <f t="shared" si="8"/>
        <v>386961.52405018394</v>
      </c>
      <c r="AA46" s="41">
        <f t="shared" si="9"/>
        <v>8845.3607907619771</v>
      </c>
      <c r="AB46" s="42">
        <f t="shared" si="10"/>
        <v>12442.587272417968</v>
      </c>
      <c r="AD46" s="40">
        <f t="shared" si="11"/>
        <v>18791998.997653503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1960.7595080999997</v>
      </c>
      <c r="Q47" s="140"/>
      <c r="R47" s="28">
        <f t="shared" si="2"/>
        <v>1</v>
      </c>
      <c r="S47" s="33">
        <f t="shared" si="3"/>
        <v>1</v>
      </c>
      <c r="T47" s="140"/>
      <c r="U47" s="39">
        <f t="shared" si="4"/>
        <v>8.6003770751840306E-2</v>
      </c>
      <c r="V47" s="33">
        <f t="shared" si="5"/>
        <v>4.0000001327459012E-3</v>
      </c>
      <c r="W47" s="140"/>
      <c r="X47" s="82">
        <f t="shared" si="13"/>
        <v>7725</v>
      </c>
      <c r="Y47" s="41">
        <f t="shared" si="7"/>
        <v>18555035.618559785</v>
      </c>
      <c r="Z47" s="41">
        <f t="shared" si="8"/>
        <v>390729.56324547791</v>
      </c>
      <c r="AA47" s="41">
        <f t="shared" si="9"/>
        <v>8388.4929523904648</v>
      </c>
      <c r="AB47" s="42">
        <f t="shared" si="10"/>
        <v>12563.118218137253</v>
      </c>
      <c r="AD47" s="40">
        <f t="shared" ref="AD47:AD54" si="14">SUM(X47:AB47)</f>
        <v>18974441.792975795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0"/>
        <v>18876.11</v>
      </c>
      <c r="P48" s="35">
        <f t="shared" si="1"/>
        <v>1979.4324293999998</v>
      </c>
      <c r="Q48" s="140"/>
      <c r="R48" s="28">
        <f t="shared" si="2"/>
        <v>1</v>
      </c>
      <c r="S48" s="33">
        <f t="shared" si="3"/>
        <v>1</v>
      </c>
      <c r="T48" s="140"/>
      <c r="U48" s="39">
        <f t="shared" si="4"/>
        <v>8.600391836589602E-2</v>
      </c>
      <c r="V48" s="33">
        <f t="shared" si="5"/>
        <v>4.000000137875318E-3</v>
      </c>
      <c r="W48" s="140"/>
      <c r="X48" s="82">
        <f t="shared" si="13"/>
        <v>7725</v>
      </c>
      <c r="Y48" s="41">
        <f t="shared" si="7"/>
        <v>18734048.221044872</v>
      </c>
      <c r="Z48" s="41">
        <f t="shared" si="8"/>
        <v>394497.60244077194</v>
      </c>
      <c r="AA48" s="41">
        <f t="shared" si="9"/>
        <v>8212.6179388</v>
      </c>
      <c r="AB48" s="42">
        <f t="shared" si="10"/>
        <v>12683.649163856537</v>
      </c>
      <c r="AD48" s="40">
        <f t="shared" si="14"/>
        <v>19157167.090588301</v>
      </c>
      <c r="AE48" s="119"/>
      <c r="AF48" s="84" t="s">
        <v>45</v>
      </c>
      <c r="AG48" s="85"/>
      <c r="AH48" s="86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0"/>
        <v>19056.455000000002</v>
      </c>
      <c r="P49" s="35">
        <f t="shared" si="1"/>
        <v>1998.1053507000001</v>
      </c>
      <c r="Q49" s="140"/>
      <c r="R49" s="28">
        <f t="shared" si="2"/>
        <v>1</v>
      </c>
      <c r="S49" s="33">
        <f t="shared" si="3"/>
        <v>1</v>
      </c>
      <c r="T49" s="140"/>
      <c r="U49" s="39">
        <f t="shared" si="4"/>
        <v>8.6004070272113223E-2</v>
      </c>
      <c r="V49" s="33">
        <f t="shared" si="5"/>
        <v>4.0000001431519721E-3</v>
      </c>
      <c r="W49" s="140"/>
      <c r="X49" s="82">
        <f t="shared" si="13"/>
        <v>7725</v>
      </c>
      <c r="Y49" s="41">
        <f t="shared" si="7"/>
        <v>18913062.377099026</v>
      </c>
      <c r="Z49" s="41">
        <f t="shared" si="8"/>
        <v>398265.64163606596</v>
      </c>
      <c r="AA49" s="41">
        <f t="shared" si="9"/>
        <v>8291.0824413999999</v>
      </c>
      <c r="AB49" s="42">
        <f t="shared" si="10"/>
        <v>12804.180109575826</v>
      </c>
      <c r="AD49" s="40">
        <f t="shared" si="14"/>
        <v>19340148.281286068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0"/>
        <v>19236.8</v>
      </c>
      <c r="P50" s="35">
        <f t="shared" si="1"/>
        <v>2016.7782719999998</v>
      </c>
      <c r="Q50" s="140"/>
      <c r="R50" s="28">
        <f t="shared" si="2"/>
        <v>1</v>
      </c>
      <c r="S50" s="33">
        <f t="shared" si="3"/>
        <v>1</v>
      </c>
      <c r="T50" s="140"/>
      <c r="U50" s="39">
        <f t="shared" si="4"/>
        <v>8.60042265528983E-2</v>
      </c>
      <c r="V50" s="33">
        <f t="shared" si="5"/>
        <v>4.0000001485786538E-3</v>
      </c>
      <c r="W50" s="140"/>
      <c r="X50" s="82">
        <f t="shared" si="13"/>
        <v>7725</v>
      </c>
      <c r="Y50" s="41">
        <f t="shared" si="7"/>
        <v>19092078.131676722</v>
      </c>
      <c r="Z50" s="41">
        <f t="shared" si="8"/>
        <v>402033.68083135987</v>
      </c>
      <c r="AA50" s="41">
        <f t="shared" si="9"/>
        <v>8369.5469439999997</v>
      </c>
      <c r="AB50" s="42">
        <f t="shared" si="10"/>
        <v>12924.711055295107</v>
      </c>
      <c r="AD50" s="40">
        <f t="shared" si="14"/>
        <v>19523131.070507377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0"/>
        <v>19417.145</v>
      </c>
      <c r="P51" s="35">
        <f t="shared" si="1"/>
        <v>2035.4511932999999</v>
      </c>
      <c r="Q51" s="140"/>
      <c r="R51" s="28">
        <f t="shared" si="2"/>
        <v>1</v>
      </c>
      <c r="S51" s="33">
        <f t="shared" si="3"/>
        <v>1</v>
      </c>
      <c r="T51" s="140"/>
      <c r="U51" s="39">
        <f t="shared" si="4"/>
        <v>8.6004387291441178E-2</v>
      </c>
      <c r="V51" s="33">
        <f t="shared" si="5"/>
        <v>4.0000001541581802E-3</v>
      </c>
      <c r="W51" s="140"/>
      <c r="X51" s="82">
        <f t="shared" si="13"/>
        <v>7725</v>
      </c>
      <c r="Y51" s="41">
        <f t="shared" si="7"/>
        <v>19271095.530591387</v>
      </c>
      <c r="Z51" s="41">
        <f t="shared" si="8"/>
        <v>405801.72002665396</v>
      </c>
      <c r="AA51" s="41">
        <f t="shared" si="9"/>
        <v>8448.0114466000014</v>
      </c>
      <c r="AB51" s="42">
        <f t="shared" si="10"/>
        <v>13045.242001014392</v>
      </c>
      <c r="AD51" s="40">
        <f t="shared" si="14"/>
        <v>19706115.504065655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0"/>
        <v>19597.489999999998</v>
      </c>
      <c r="P52" s="35">
        <f t="shared" si="1"/>
        <v>2054.1241145999998</v>
      </c>
      <c r="Q52" s="140"/>
      <c r="R52" s="28">
        <f t="shared" si="2"/>
        <v>1</v>
      </c>
      <c r="S52" s="33">
        <f t="shared" si="3"/>
        <v>1</v>
      </c>
      <c r="T52" s="140"/>
      <c r="U52" s="39">
        <f t="shared" si="4"/>
        <v>8.6004552571715395E-2</v>
      </c>
      <c r="V52" s="33">
        <f t="shared" si="5"/>
        <v>4.0000001598933963E-3</v>
      </c>
      <c r="W52" s="140"/>
      <c r="X52" s="82">
        <f t="shared" si="13"/>
        <v>7725</v>
      </c>
      <c r="Y52" s="41">
        <f t="shared" si="7"/>
        <v>19450114.620523542</v>
      </c>
      <c r="Z52" s="41">
        <f t="shared" si="8"/>
        <v>409569.75922194793</v>
      </c>
      <c r="AA52" s="41">
        <f t="shared" si="9"/>
        <v>8526.4759491999994</v>
      </c>
      <c r="AB52" s="42">
        <f t="shared" si="10"/>
        <v>13165.772946733676</v>
      </c>
      <c r="AD52" s="40">
        <f t="shared" si="14"/>
        <v>19889101.628641427</v>
      </c>
      <c r="AE52" s="119"/>
      <c r="AF52" s="84" t="s">
        <v>46</v>
      </c>
      <c r="AG52" s="85"/>
      <c r="AH52" s="86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0"/>
        <v>19777.834999999999</v>
      </c>
      <c r="P53" s="35">
        <f t="shared" si="1"/>
        <v>2072.7970359000001</v>
      </c>
      <c r="Q53" s="140"/>
      <c r="R53" s="28">
        <f t="shared" si="2"/>
        <v>1</v>
      </c>
      <c r="S53" s="33">
        <f t="shared" si="3"/>
        <v>1</v>
      </c>
      <c r="T53" s="140"/>
      <c r="U53" s="39">
        <f t="shared" si="4"/>
        <v>8.6004722478478041E-2</v>
      </c>
      <c r="V53" s="33">
        <f t="shared" si="5"/>
        <v>4.0000001657871697E-3</v>
      </c>
      <c r="W53" s="140"/>
      <c r="X53" s="82">
        <f t="shared" si="13"/>
        <v>7725</v>
      </c>
      <c r="Y53" s="41">
        <f t="shared" si="7"/>
        <v>19629135.449028935</v>
      </c>
      <c r="Z53" s="41">
        <f t="shared" si="8"/>
        <v>413337.79841724189</v>
      </c>
      <c r="AA53" s="41">
        <f t="shared" si="9"/>
        <v>8604.9404517999992</v>
      </c>
      <c r="AB53" s="42">
        <f t="shared" si="10"/>
        <v>13286.303892452959</v>
      </c>
      <c r="AD53" s="40">
        <f t="shared" si="14"/>
        <v>20072089.491790429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0"/>
        <v>19958.18</v>
      </c>
      <c r="P54" s="35">
        <f t="shared" si="1"/>
        <v>2091.4699572</v>
      </c>
      <c r="Q54" s="141"/>
      <c r="R54" s="28">
        <f t="shared" si="2"/>
        <v>1</v>
      </c>
      <c r="S54" s="33">
        <f t="shared" si="3"/>
        <v>1</v>
      </c>
      <c r="T54" s="141"/>
      <c r="U54" s="39">
        <f t="shared" si="4"/>
        <v>8.60048970972698E-2</v>
      </c>
      <c r="V54" s="33">
        <f t="shared" si="5"/>
        <v>4.000000171842398E-3</v>
      </c>
      <c r="W54" s="141"/>
      <c r="X54" s="82">
        <f t="shared" si="13"/>
        <v>7725</v>
      </c>
      <c r="Y54" s="41">
        <f t="shared" si="7"/>
        <v>19808158.064546652</v>
      </c>
      <c r="Z54" s="41">
        <f t="shared" si="8"/>
        <v>417105.83761253592</v>
      </c>
      <c r="AA54" s="41">
        <f t="shared" si="9"/>
        <v>8683.4049544000009</v>
      </c>
      <c r="AB54" s="42">
        <f t="shared" si="10"/>
        <v>13406.834838172248</v>
      </c>
      <c r="AD54" s="40">
        <f t="shared" si="14"/>
        <v>20255079.141951758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743802487.83576024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725907220.93544853</v>
      </c>
      <c r="Z56" s="66">
        <f>SUM(Z9:Z54)</f>
        <v>15286947.963047365</v>
      </c>
      <c r="AA56" s="66">
        <f>SUM(AA9:AA54)</f>
        <v>625754.06352770538</v>
      </c>
      <c r="AB56" s="71">
        <f>SUM(AB9:AB54)</f>
        <v>491964.87373646378</v>
      </c>
      <c r="AD56" s="67">
        <f>X56+Y56+Z56+AA56+AB56</f>
        <v>743802487.83576012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2020-05-21T15:25:24Z</dcterms:modified>
</cp:coreProperties>
</file>