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4\"/>
    </mc:Choice>
  </mc:AlternateContent>
  <bookViews>
    <workbookView xWindow="2688" yWindow="2688" windowWidth="17136" windowHeight="715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" i="12" l="1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9" i="12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9" i="11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9" i="10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9" i="8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9" i="7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9" i="6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9" i="5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9" i="4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9" i="2"/>
  <c r="AH33" i="2"/>
  <c r="AG30" i="2"/>
  <c r="AH33" i="4"/>
  <c r="AG30" i="4"/>
  <c r="AH33" i="5"/>
  <c r="AG30" i="5"/>
  <c r="AH33" i="6"/>
  <c r="AG30" i="6"/>
  <c r="AH33" i="7"/>
  <c r="AG30" i="7"/>
  <c r="AH33" i="8"/>
  <c r="AG30" i="8"/>
  <c r="AH33" i="10"/>
  <c r="AG30" i="10"/>
  <c r="AH33" i="11"/>
  <c r="AG30" i="11"/>
  <c r="AH33" i="12"/>
  <c r="AG30" i="12"/>
  <c r="G10" i="12"/>
  <c r="K10" i="12"/>
  <c r="AG54" i="12"/>
  <c r="AG50" i="12"/>
  <c r="AG46" i="12"/>
  <c r="F10" i="12"/>
  <c r="O10" i="12"/>
  <c r="AG55" i="12"/>
  <c r="AG51" i="12"/>
  <c r="AG47" i="12"/>
  <c r="AB10" i="12"/>
  <c r="G11" i="12"/>
  <c r="K11" i="12"/>
  <c r="F11" i="12"/>
  <c r="O11" i="12"/>
  <c r="AB11" i="12"/>
  <c r="G12" i="12"/>
  <c r="K12" i="12"/>
  <c r="F12" i="12"/>
  <c r="O12" i="12"/>
  <c r="AB12" i="12"/>
  <c r="G13" i="12"/>
  <c r="K13" i="12"/>
  <c r="F13" i="12"/>
  <c r="O13" i="12"/>
  <c r="AB13" i="12"/>
  <c r="G14" i="12"/>
  <c r="K14" i="12"/>
  <c r="F14" i="12"/>
  <c r="O14" i="12"/>
  <c r="AB14" i="12"/>
  <c r="G15" i="12"/>
  <c r="K15" i="12"/>
  <c r="F15" i="12"/>
  <c r="O15" i="12"/>
  <c r="AB15" i="12"/>
  <c r="G16" i="12"/>
  <c r="K16" i="12"/>
  <c r="F16" i="12"/>
  <c r="O16" i="12"/>
  <c r="AB16" i="12"/>
  <c r="G17" i="12"/>
  <c r="K17" i="12"/>
  <c r="F17" i="12"/>
  <c r="O17" i="12"/>
  <c r="AB17" i="12"/>
  <c r="G18" i="12"/>
  <c r="K18" i="12"/>
  <c r="F18" i="12"/>
  <c r="O18" i="12"/>
  <c r="AB18" i="12"/>
  <c r="G19" i="12"/>
  <c r="K19" i="12"/>
  <c r="F19" i="12"/>
  <c r="O19" i="12"/>
  <c r="AB19" i="12"/>
  <c r="G20" i="12"/>
  <c r="K20" i="12"/>
  <c r="F20" i="12"/>
  <c r="O20" i="12"/>
  <c r="AB20" i="12"/>
  <c r="G21" i="12"/>
  <c r="K21" i="12"/>
  <c r="F21" i="12"/>
  <c r="O21" i="12"/>
  <c r="AB21" i="12"/>
  <c r="G22" i="12"/>
  <c r="K22" i="12"/>
  <c r="F22" i="12"/>
  <c r="O22" i="12"/>
  <c r="AB22" i="12"/>
  <c r="G23" i="12"/>
  <c r="K23" i="12"/>
  <c r="F23" i="12"/>
  <c r="O23" i="12"/>
  <c r="AB23" i="12"/>
  <c r="G24" i="12"/>
  <c r="K24" i="12"/>
  <c r="F24" i="12"/>
  <c r="O24" i="12"/>
  <c r="AB24" i="12"/>
  <c r="G25" i="12"/>
  <c r="K25" i="12"/>
  <c r="F25" i="12"/>
  <c r="O25" i="12"/>
  <c r="AB25" i="12"/>
  <c r="G26" i="12"/>
  <c r="K26" i="12"/>
  <c r="F26" i="12"/>
  <c r="O26" i="12"/>
  <c r="AB26" i="12"/>
  <c r="G27" i="12"/>
  <c r="K27" i="12"/>
  <c r="F27" i="12"/>
  <c r="O27" i="12"/>
  <c r="AB27" i="12"/>
  <c r="G28" i="12"/>
  <c r="K28" i="12"/>
  <c r="F28" i="12"/>
  <c r="O28" i="12"/>
  <c r="AB28" i="12"/>
  <c r="G29" i="12"/>
  <c r="K29" i="12"/>
  <c r="F29" i="12"/>
  <c r="O29" i="12"/>
  <c r="AB29" i="12"/>
  <c r="G30" i="12"/>
  <c r="K30" i="12"/>
  <c r="F30" i="12"/>
  <c r="O30" i="12"/>
  <c r="AB30" i="12"/>
  <c r="G31" i="12"/>
  <c r="K31" i="12"/>
  <c r="F31" i="12"/>
  <c r="O31" i="12"/>
  <c r="AB31" i="12"/>
  <c r="G32" i="12"/>
  <c r="K32" i="12"/>
  <c r="F32" i="12"/>
  <c r="O32" i="12"/>
  <c r="AB32" i="12"/>
  <c r="G33" i="12"/>
  <c r="K33" i="12"/>
  <c r="F33" i="12"/>
  <c r="O33" i="12"/>
  <c r="AB33" i="12"/>
  <c r="G34" i="12"/>
  <c r="K34" i="12"/>
  <c r="F34" i="12"/>
  <c r="O34" i="12"/>
  <c r="AB34" i="12"/>
  <c r="G35" i="12"/>
  <c r="K35" i="12"/>
  <c r="F35" i="12"/>
  <c r="O35" i="12"/>
  <c r="AB35" i="12"/>
  <c r="G36" i="12"/>
  <c r="K36" i="12"/>
  <c r="F36" i="12"/>
  <c r="O36" i="12"/>
  <c r="AB36" i="12"/>
  <c r="G37" i="12"/>
  <c r="K37" i="12"/>
  <c r="F37" i="12"/>
  <c r="O37" i="12"/>
  <c r="AB37" i="12"/>
  <c r="G38" i="12"/>
  <c r="K38" i="12"/>
  <c r="F38" i="12"/>
  <c r="O38" i="12"/>
  <c r="AB38" i="12"/>
  <c r="G39" i="12"/>
  <c r="K39" i="12"/>
  <c r="F39" i="12"/>
  <c r="O39" i="12"/>
  <c r="AB39" i="12"/>
  <c r="G40" i="12"/>
  <c r="K40" i="12"/>
  <c r="F40" i="12"/>
  <c r="O40" i="12"/>
  <c r="AB40" i="12"/>
  <c r="G41" i="12"/>
  <c r="K41" i="12"/>
  <c r="F41" i="12"/>
  <c r="O41" i="12"/>
  <c r="AB41" i="12"/>
  <c r="G42" i="12"/>
  <c r="K42" i="12"/>
  <c r="F42" i="12"/>
  <c r="O42" i="12"/>
  <c r="AB42" i="12"/>
  <c r="G43" i="12"/>
  <c r="K43" i="12"/>
  <c r="F43" i="12"/>
  <c r="O43" i="12"/>
  <c r="AB43" i="12"/>
  <c r="G44" i="12"/>
  <c r="K44" i="12"/>
  <c r="F44" i="12"/>
  <c r="O44" i="12"/>
  <c r="AB44" i="12"/>
  <c r="G45" i="12"/>
  <c r="K45" i="12"/>
  <c r="F45" i="12"/>
  <c r="O45" i="12"/>
  <c r="AB45" i="12"/>
  <c r="G46" i="12"/>
  <c r="K46" i="12"/>
  <c r="F46" i="12"/>
  <c r="O46" i="12"/>
  <c r="AB46" i="12"/>
  <c r="G47" i="12"/>
  <c r="K47" i="12"/>
  <c r="F47" i="12"/>
  <c r="O47" i="12"/>
  <c r="AB47" i="12"/>
  <c r="G48" i="12"/>
  <c r="K48" i="12"/>
  <c r="F48" i="12"/>
  <c r="O48" i="12"/>
  <c r="AB48" i="12"/>
  <c r="G49" i="12"/>
  <c r="K49" i="12"/>
  <c r="F49" i="12"/>
  <c r="O49" i="12"/>
  <c r="AB49" i="12"/>
  <c r="G50" i="12"/>
  <c r="K50" i="12"/>
  <c r="F50" i="12"/>
  <c r="O50" i="12"/>
  <c r="AB50" i="12"/>
  <c r="G51" i="12"/>
  <c r="K51" i="12"/>
  <c r="F51" i="12"/>
  <c r="O51" i="12"/>
  <c r="AB51" i="12"/>
  <c r="G52" i="12"/>
  <c r="K52" i="12"/>
  <c r="F52" i="12"/>
  <c r="O52" i="12"/>
  <c r="AB52" i="12"/>
  <c r="G53" i="12"/>
  <c r="K53" i="12"/>
  <c r="F53" i="12"/>
  <c r="O53" i="12"/>
  <c r="AB53" i="12"/>
  <c r="G54" i="12"/>
  <c r="K54" i="12"/>
  <c r="F54" i="12"/>
  <c r="O54" i="12"/>
  <c r="AB54" i="12"/>
  <c r="G9" i="12"/>
  <c r="K9" i="12"/>
  <c r="F9" i="12"/>
  <c r="O9" i="12"/>
  <c r="AB9" i="12"/>
  <c r="G10" i="11"/>
  <c r="J10" i="11"/>
  <c r="AG54" i="11"/>
  <c r="AG50" i="11"/>
  <c r="AG46" i="11"/>
  <c r="F10" i="11"/>
  <c r="O10" i="11"/>
  <c r="AG55" i="11"/>
  <c r="AG51" i="11"/>
  <c r="AG47" i="11"/>
  <c r="AB10" i="11"/>
  <c r="G11" i="11"/>
  <c r="J11" i="11"/>
  <c r="F11" i="11"/>
  <c r="O11" i="11"/>
  <c r="AB11" i="11"/>
  <c r="G12" i="11"/>
  <c r="J12" i="11"/>
  <c r="F12" i="11"/>
  <c r="O12" i="11"/>
  <c r="AB12" i="11"/>
  <c r="G13" i="11"/>
  <c r="J13" i="11"/>
  <c r="F13" i="11"/>
  <c r="O13" i="11"/>
  <c r="AB13" i="11"/>
  <c r="G14" i="11"/>
  <c r="J14" i="11"/>
  <c r="F14" i="11"/>
  <c r="O14" i="11"/>
  <c r="AB14" i="11"/>
  <c r="G15" i="11"/>
  <c r="J15" i="11"/>
  <c r="F15" i="11"/>
  <c r="O15" i="11"/>
  <c r="AB15" i="11"/>
  <c r="G16" i="11"/>
  <c r="J16" i="11"/>
  <c r="F16" i="11"/>
  <c r="O16" i="11"/>
  <c r="AB16" i="11"/>
  <c r="G17" i="11"/>
  <c r="J17" i="11"/>
  <c r="F17" i="11"/>
  <c r="O17" i="11"/>
  <c r="AB17" i="11"/>
  <c r="G18" i="11"/>
  <c r="J18" i="11"/>
  <c r="F18" i="11"/>
  <c r="O18" i="11"/>
  <c r="AB18" i="11"/>
  <c r="G19" i="11"/>
  <c r="J19" i="11"/>
  <c r="F19" i="11"/>
  <c r="O19" i="11"/>
  <c r="AB19" i="11"/>
  <c r="G20" i="11"/>
  <c r="J20" i="11"/>
  <c r="F20" i="11"/>
  <c r="O20" i="11"/>
  <c r="AB20" i="11"/>
  <c r="G21" i="11"/>
  <c r="J21" i="11"/>
  <c r="F21" i="11"/>
  <c r="O21" i="11"/>
  <c r="AB21" i="11"/>
  <c r="G22" i="11"/>
  <c r="J22" i="11"/>
  <c r="F22" i="11"/>
  <c r="O22" i="11"/>
  <c r="AB22" i="11"/>
  <c r="G23" i="11"/>
  <c r="J23" i="11"/>
  <c r="F23" i="11"/>
  <c r="O23" i="11"/>
  <c r="AB23" i="11"/>
  <c r="G24" i="11"/>
  <c r="J24" i="11"/>
  <c r="F24" i="11"/>
  <c r="O24" i="11"/>
  <c r="AB24" i="11"/>
  <c r="G25" i="11"/>
  <c r="J25" i="11"/>
  <c r="F25" i="11"/>
  <c r="O25" i="11"/>
  <c r="AB25" i="11"/>
  <c r="G26" i="11"/>
  <c r="J26" i="11"/>
  <c r="F26" i="11"/>
  <c r="O26" i="11"/>
  <c r="AB26" i="11"/>
  <c r="G27" i="11"/>
  <c r="J27" i="11"/>
  <c r="F27" i="11"/>
  <c r="O27" i="11"/>
  <c r="AB27" i="11"/>
  <c r="G28" i="11"/>
  <c r="J28" i="11"/>
  <c r="F28" i="11"/>
  <c r="O28" i="11"/>
  <c r="AB28" i="11"/>
  <c r="G29" i="11"/>
  <c r="J29" i="11"/>
  <c r="F29" i="11"/>
  <c r="O29" i="11"/>
  <c r="AB29" i="11"/>
  <c r="G30" i="11"/>
  <c r="J30" i="11"/>
  <c r="F30" i="11"/>
  <c r="O30" i="11"/>
  <c r="AB30" i="11"/>
  <c r="G31" i="11"/>
  <c r="J31" i="11"/>
  <c r="F31" i="11"/>
  <c r="O31" i="11"/>
  <c r="AB31" i="11"/>
  <c r="G32" i="11"/>
  <c r="J32" i="11"/>
  <c r="F32" i="11"/>
  <c r="O32" i="11"/>
  <c r="AB32" i="11"/>
  <c r="G33" i="11"/>
  <c r="J33" i="11"/>
  <c r="F33" i="11"/>
  <c r="O33" i="11"/>
  <c r="AB33" i="11"/>
  <c r="G34" i="11"/>
  <c r="J34" i="11"/>
  <c r="F34" i="11"/>
  <c r="O34" i="11"/>
  <c r="AB34" i="11"/>
  <c r="G35" i="11"/>
  <c r="J35" i="11"/>
  <c r="F35" i="11"/>
  <c r="O35" i="11"/>
  <c r="AB35" i="11"/>
  <c r="G36" i="11"/>
  <c r="J36" i="11"/>
  <c r="F36" i="11"/>
  <c r="O36" i="11"/>
  <c r="AB36" i="11"/>
  <c r="G37" i="11"/>
  <c r="J37" i="11"/>
  <c r="F37" i="11"/>
  <c r="O37" i="11"/>
  <c r="AB37" i="11"/>
  <c r="G38" i="11"/>
  <c r="J38" i="11"/>
  <c r="F38" i="11"/>
  <c r="O38" i="11"/>
  <c r="AB38" i="11"/>
  <c r="G39" i="11"/>
  <c r="J39" i="11"/>
  <c r="F39" i="11"/>
  <c r="O39" i="11"/>
  <c r="AB39" i="11"/>
  <c r="G40" i="11"/>
  <c r="J40" i="11"/>
  <c r="F40" i="11"/>
  <c r="O40" i="11"/>
  <c r="AB40" i="11"/>
  <c r="G41" i="11"/>
  <c r="J41" i="11"/>
  <c r="F41" i="11"/>
  <c r="O41" i="11"/>
  <c r="AB41" i="11"/>
  <c r="G42" i="11"/>
  <c r="J42" i="11"/>
  <c r="F42" i="11"/>
  <c r="O42" i="11"/>
  <c r="AB42" i="11"/>
  <c r="G43" i="11"/>
  <c r="J43" i="11"/>
  <c r="F43" i="11"/>
  <c r="O43" i="11"/>
  <c r="AB43" i="11"/>
  <c r="G44" i="11"/>
  <c r="J44" i="11"/>
  <c r="F44" i="11"/>
  <c r="O44" i="11"/>
  <c r="AB44" i="11"/>
  <c r="G45" i="11"/>
  <c r="J45" i="11"/>
  <c r="F45" i="11"/>
  <c r="O45" i="11"/>
  <c r="AB45" i="11"/>
  <c r="G46" i="11"/>
  <c r="J46" i="11"/>
  <c r="F46" i="11"/>
  <c r="O46" i="11"/>
  <c r="AB46" i="11"/>
  <c r="G47" i="11"/>
  <c r="J47" i="11"/>
  <c r="F47" i="11"/>
  <c r="O47" i="11"/>
  <c r="AB47" i="11"/>
  <c r="G48" i="11"/>
  <c r="J48" i="11"/>
  <c r="F48" i="11"/>
  <c r="O48" i="11"/>
  <c r="AB48" i="11"/>
  <c r="G49" i="11"/>
  <c r="J49" i="11"/>
  <c r="F49" i="11"/>
  <c r="O49" i="11"/>
  <c r="AB49" i="11"/>
  <c r="G50" i="11"/>
  <c r="J50" i="11"/>
  <c r="F50" i="11"/>
  <c r="O50" i="11"/>
  <c r="AB50" i="11"/>
  <c r="G51" i="11"/>
  <c r="J51" i="11"/>
  <c r="F51" i="11"/>
  <c r="O51" i="11"/>
  <c r="AB51" i="11"/>
  <c r="G52" i="11"/>
  <c r="J52" i="11"/>
  <c r="F52" i="11"/>
  <c r="O52" i="11"/>
  <c r="AB52" i="11"/>
  <c r="G53" i="11"/>
  <c r="J53" i="11"/>
  <c r="F53" i="11"/>
  <c r="O53" i="11"/>
  <c r="AB53" i="11"/>
  <c r="G54" i="11"/>
  <c r="J54" i="11"/>
  <c r="F54" i="11"/>
  <c r="O54" i="11"/>
  <c r="AB54" i="11"/>
  <c r="G9" i="11"/>
  <c r="J9" i="11"/>
  <c r="F9" i="11"/>
  <c r="O9" i="11"/>
  <c r="AB9" i="11"/>
  <c r="G10" i="10"/>
  <c r="I10" i="10"/>
  <c r="AG54" i="10"/>
  <c r="AG50" i="10"/>
  <c r="AG46" i="10"/>
  <c r="F10" i="10"/>
  <c r="O10" i="10"/>
  <c r="AG55" i="10"/>
  <c r="AG51" i="10"/>
  <c r="AG47" i="10"/>
  <c r="AB10" i="10"/>
  <c r="G11" i="10"/>
  <c r="I11" i="10"/>
  <c r="F11" i="10"/>
  <c r="O11" i="10"/>
  <c r="AB11" i="10"/>
  <c r="G12" i="10"/>
  <c r="I12" i="10"/>
  <c r="F12" i="10"/>
  <c r="O12" i="10"/>
  <c r="AB12" i="10"/>
  <c r="G13" i="10"/>
  <c r="I13" i="10"/>
  <c r="F13" i="10"/>
  <c r="O13" i="10"/>
  <c r="AB13" i="10"/>
  <c r="G14" i="10"/>
  <c r="I14" i="10"/>
  <c r="F14" i="10"/>
  <c r="O14" i="10"/>
  <c r="AB14" i="10"/>
  <c r="G15" i="10"/>
  <c r="I15" i="10"/>
  <c r="F15" i="10"/>
  <c r="O15" i="10"/>
  <c r="AB15" i="10"/>
  <c r="G16" i="10"/>
  <c r="I16" i="10"/>
  <c r="F16" i="10"/>
  <c r="O16" i="10"/>
  <c r="AB16" i="10"/>
  <c r="G17" i="10"/>
  <c r="I17" i="10"/>
  <c r="F17" i="10"/>
  <c r="O17" i="10"/>
  <c r="AB17" i="10"/>
  <c r="G18" i="10"/>
  <c r="I18" i="10"/>
  <c r="F18" i="10"/>
  <c r="O18" i="10"/>
  <c r="AB18" i="10"/>
  <c r="G19" i="10"/>
  <c r="I19" i="10"/>
  <c r="F19" i="10"/>
  <c r="O19" i="10"/>
  <c r="AB19" i="10"/>
  <c r="G20" i="10"/>
  <c r="I20" i="10"/>
  <c r="F20" i="10"/>
  <c r="O20" i="10"/>
  <c r="AB20" i="10"/>
  <c r="G21" i="10"/>
  <c r="I21" i="10"/>
  <c r="F21" i="10"/>
  <c r="O21" i="10"/>
  <c r="AB21" i="10"/>
  <c r="G22" i="10"/>
  <c r="I22" i="10"/>
  <c r="F22" i="10"/>
  <c r="O22" i="10"/>
  <c r="AB22" i="10"/>
  <c r="G23" i="10"/>
  <c r="I23" i="10"/>
  <c r="F23" i="10"/>
  <c r="O23" i="10"/>
  <c r="AB23" i="10"/>
  <c r="G24" i="10"/>
  <c r="I24" i="10"/>
  <c r="F24" i="10"/>
  <c r="O24" i="10"/>
  <c r="AB24" i="10"/>
  <c r="G25" i="10"/>
  <c r="I25" i="10"/>
  <c r="F25" i="10"/>
  <c r="O25" i="10"/>
  <c r="AB25" i="10"/>
  <c r="G26" i="10"/>
  <c r="I26" i="10"/>
  <c r="F26" i="10"/>
  <c r="O26" i="10"/>
  <c r="AB26" i="10"/>
  <c r="G27" i="10"/>
  <c r="I27" i="10"/>
  <c r="F27" i="10"/>
  <c r="O27" i="10"/>
  <c r="AB27" i="10"/>
  <c r="G28" i="10"/>
  <c r="I28" i="10"/>
  <c r="F28" i="10"/>
  <c r="O28" i="10"/>
  <c r="AB28" i="10"/>
  <c r="G29" i="10"/>
  <c r="I29" i="10"/>
  <c r="F29" i="10"/>
  <c r="O29" i="10"/>
  <c r="AB29" i="10"/>
  <c r="G30" i="10"/>
  <c r="I30" i="10"/>
  <c r="F30" i="10"/>
  <c r="O30" i="10"/>
  <c r="AB30" i="10"/>
  <c r="G31" i="10"/>
  <c r="I31" i="10"/>
  <c r="F31" i="10"/>
  <c r="O31" i="10"/>
  <c r="AB31" i="10"/>
  <c r="G32" i="10"/>
  <c r="I32" i="10"/>
  <c r="F32" i="10"/>
  <c r="O32" i="10"/>
  <c r="AB32" i="10"/>
  <c r="G33" i="10"/>
  <c r="I33" i="10"/>
  <c r="F33" i="10"/>
  <c r="O33" i="10"/>
  <c r="AB33" i="10"/>
  <c r="G34" i="10"/>
  <c r="I34" i="10"/>
  <c r="F34" i="10"/>
  <c r="O34" i="10"/>
  <c r="AB34" i="10"/>
  <c r="G35" i="10"/>
  <c r="I35" i="10"/>
  <c r="F35" i="10"/>
  <c r="O35" i="10"/>
  <c r="AB35" i="10"/>
  <c r="G36" i="10"/>
  <c r="I36" i="10"/>
  <c r="F36" i="10"/>
  <c r="O36" i="10"/>
  <c r="AB36" i="10"/>
  <c r="G37" i="10"/>
  <c r="I37" i="10"/>
  <c r="F37" i="10"/>
  <c r="O37" i="10"/>
  <c r="AB37" i="10"/>
  <c r="G38" i="10"/>
  <c r="I38" i="10"/>
  <c r="F38" i="10"/>
  <c r="O38" i="10"/>
  <c r="AB38" i="10"/>
  <c r="G39" i="10"/>
  <c r="I39" i="10"/>
  <c r="F39" i="10"/>
  <c r="O39" i="10"/>
  <c r="AB39" i="10"/>
  <c r="G40" i="10"/>
  <c r="I40" i="10"/>
  <c r="F40" i="10"/>
  <c r="O40" i="10"/>
  <c r="AB40" i="10"/>
  <c r="G41" i="10"/>
  <c r="I41" i="10"/>
  <c r="F41" i="10"/>
  <c r="O41" i="10"/>
  <c r="AB41" i="10"/>
  <c r="G42" i="10"/>
  <c r="I42" i="10"/>
  <c r="F42" i="10"/>
  <c r="O42" i="10"/>
  <c r="AB42" i="10"/>
  <c r="G43" i="10"/>
  <c r="I43" i="10"/>
  <c r="F43" i="10"/>
  <c r="O43" i="10"/>
  <c r="AB43" i="10"/>
  <c r="G44" i="10"/>
  <c r="I44" i="10"/>
  <c r="F44" i="10"/>
  <c r="O44" i="10"/>
  <c r="AB44" i="10"/>
  <c r="G45" i="10"/>
  <c r="I45" i="10"/>
  <c r="F45" i="10"/>
  <c r="O45" i="10"/>
  <c r="AB45" i="10"/>
  <c r="G46" i="10"/>
  <c r="I46" i="10"/>
  <c r="F46" i="10"/>
  <c r="O46" i="10"/>
  <c r="AB46" i="10"/>
  <c r="G47" i="10"/>
  <c r="I47" i="10"/>
  <c r="F47" i="10"/>
  <c r="O47" i="10"/>
  <c r="AB47" i="10"/>
  <c r="G48" i="10"/>
  <c r="I48" i="10"/>
  <c r="F48" i="10"/>
  <c r="O48" i="10"/>
  <c r="AB48" i="10"/>
  <c r="G49" i="10"/>
  <c r="I49" i="10"/>
  <c r="F49" i="10"/>
  <c r="O49" i="10"/>
  <c r="AB49" i="10"/>
  <c r="G50" i="10"/>
  <c r="I50" i="10"/>
  <c r="F50" i="10"/>
  <c r="O50" i="10"/>
  <c r="AB50" i="10"/>
  <c r="G51" i="10"/>
  <c r="I51" i="10"/>
  <c r="F51" i="10"/>
  <c r="O51" i="10"/>
  <c r="AB51" i="10"/>
  <c r="G52" i="10"/>
  <c r="I52" i="10"/>
  <c r="F52" i="10"/>
  <c r="O52" i="10"/>
  <c r="AB52" i="10"/>
  <c r="G53" i="10"/>
  <c r="I53" i="10"/>
  <c r="F53" i="10"/>
  <c r="O53" i="10"/>
  <c r="AB53" i="10"/>
  <c r="G54" i="10"/>
  <c r="I54" i="10"/>
  <c r="F54" i="10"/>
  <c r="O54" i="10"/>
  <c r="AB54" i="10"/>
  <c r="G9" i="10"/>
  <c r="I9" i="10"/>
  <c r="F9" i="10"/>
  <c r="O9" i="10"/>
  <c r="AB9" i="10"/>
  <c r="E10" i="8"/>
  <c r="K10" i="8"/>
  <c r="AG54" i="8"/>
  <c r="AG50" i="8"/>
  <c r="AG46" i="8"/>
  <c r="D10" i="8"/>
  <c r="O10" i="8"/>
  <c r="AG55" i="8"/>
  <c r="AG51" i="8"/>
  <c r="AG47" i="8"/>
  <c r="AB10" i="8"/>
  <c r="E11" i="8"/>
  <c r="K11" i="8"/>
  <c r="D11" i="8"/>
  <c r="O11" i="8"/>
  <c r="AB11" i="8"/>
  <c r="E12" i="8"/>
  <c r="K12" i="8"/>
  <c r="D12" i="8"/>
  <c r="O12" i="8"/>
  <c r="AB12" i="8"/>
  <c r="E13" i="8"/>
  <c r="K13" i="8"/>
  <c r="D13" i="8"/>
  <c r="O13" i="8"/>
  <c r="AB13" i="8"/>
  <c r="E14" i="8"/>
  <c r="K14" i="8"/>
  <c r="D14" i="8"/>
  <c r="O14" i="8"/>
  <c r="AB14" i="8"/>
  <c r="E15" i="8"/>
  <c r="K15" i="8"/>
  <c r="D15" i="8"/>
  <c r="O15" i="8"/>
  <c r="AB15" i="8"/>
  <c r="E16" i="8"/>
  <c r="K16" i="8"/>
  <c r="D16" i="8"/>
  <c r="O16" i="8"/>
  <c r="AB16" i="8"/>
  <c r="E17" i="8"/>
  <c r="K17" i="8"/>
  <c r="D17" i="8"/>
  <c r="O17" i="8"/>
  <c r="AB17" i="8"/>
  <c r="E18" i="8"/>
  <c r="K18" i="8"/>
  <c r="D18" i="8"/>
  <c r="O18" i="8"/>
  <c r="AB18" i="8"/>
  <c r="E19" i="8"/>
  <c r="K19" i="8"/>
  <c r="D19" i="8"/>
  <c r="O19" i="8"/>
  <c r="AB19" i="8"/>
  <c r="E20" i="8"/>
  <c r="K20" i="8"/>
  <c r="D20" i="8"/>
  <c r="O20" i="8"/>
  <c r="AB20" i="8"/>
  <c r="E21" i="8"/>
  <c r="K21" i="8"/>
  <c r="D21" i="8"/>
  <c r="O21" i="8"/>
  <c r="AB21" i="8"/>
  <c r="E22" i="8"/>
  <c r="K22" i="8"/>
  <c r="D22" i="8"/>
  <c r="O22" i="8"/>
  <c r="AB22" i="8"/>
  <c r="E23" i="8"/>
  <c r="K23" i="8"/>
  <c r="D23" i="8"/>
  <c r="O23" i="8"/>
  <c r="AB23" i="8"/>
  <c r="E24" i="8"/>
  <c r="K24" i="8"/>
  <c r="D24" i="8"/>
  <c r="O24" i="8"/>
  <c r="AB24" i="8"/>
  <c r="E25" i="8"/>
  <c r="K25" i="8"/>
  <c r="D25" i="8"/>
  <c r="O25" i="8"/>
  <c r="AB25" i="8"/>
  <c r="E26" i="8"/>
  <c r="K26" i="8"/>
  <c r="D26" i="8"/>
  <c r="O26" i="8"/>
  <c r="AB26" i="8"/>
  <c r="E27" i="8"/>
  <c r="K27" i="8"/>
  <c r="D27" i="8"/>
  <c r="O27" i="8"/>
  <c r="AB27" i="8"/>
  <c r="E28" i="8"/>
  <c r="K28" i="8"/>
  <c r="D28" i="8"/>
  <c r="O28" i="8"/>
  <c r="AB28" i="8"/>
  <c r="E29" i="8"/>
  <c r="K29" i="8"/>
  <c r="D29" i="8"/>
  <c r="O29" i="8"/>
  <c r="AB29" i="8"/>
  <c r="E30" i="8"/>
  <c r="K30" i="8"/>
  <c r="D30" i="8"/>
  <c r="O30" i="8"/>
  <c r="AB30" i="8"/>
  <c r="E31" i="8"/>
  <c r="K31" i="8"/>
  <c r="D31" i="8"/>
  <c r="O31" i="8"/>
  <c r="AB31" i="8"/>
  <c r="E32" i="8"/>
  <c r="K32" i="8"/>
  <c r="D32" i="8"/>
  <c r="O32" i="8"/>
  <c r="AB32" i="8"/>
  <c r="E33" i="8"/>
  <c r="K33" i="8"/>
  <c r="D33" i="8"/>
  <c r="O33" i="8"/>
  <c r="AB33" i="8"/>
  <c r="E34" i="8"/>
  <c r="K34" i="8"/>
  <c r="D34" i="8"/>
  <c r="O34" i="8"/>
  <c r="AB34" i="8"/>
  <c r="E35" i="8"/>
  <c r="K35" i="8"/>
  <c r="D35" i="8"/>
  <c r="O35" i="8"/>
  <c r="AB35" i="8"/>
  <c r="E36" i="8"/>
  <c r="K36" i="8"/>
  <c r="D36" i="8"/>
  <c r="O36" i="8"/>
  <c r="AB36" i="8"/>
  <c r="E37" i="8"/>
  <c r="K37" i="8"/>
  <c r="D37" i="8"/>
  <c r="O37" i="8"/>
  <c r="AB37" i="8"/>
  <c r="E38" i="8"/>
  <c r="K38" i="8"/>
  <c r="D38" i="8"/>
  <c r="O38" i="8"/>
  <c r="AB38" i="8"/>
  <c r="E39" i="8"/>
  <c r="K39" i="8"/>
  <c r="D39" i="8"/>
  <c r="O39" i="8"/>
  <c r="AB39" i="8"/>
  <c r="E40" i="8"/>
  <c r="K40" i="8"/>
  <c r="D40" i="8"/>
  <c r="O40" i="8"/>
  <c r="AB40" i="8"/>
  <c r="E41" i="8"/>
  <c r="K41" i="8"/>
  <c r="D41" i="8"/>
  <c r="O41" i="8"/>
  <c r="AB41" i="8"/>
  <c r="E42" i="8"/>
  <c r="K42" i="8"/>
  <c r="D42" i="8"/>
  <c r="O42" i="8"/>
  <c r="AB42" i="8"/>
  <c r="E43" i="8"/>
  <c r="K43" i="8"/>
  <c r="D43" i="8"/>
  <c r="O43" i="8"/>
  <c r="AB43" i="8"/>
  <c r="E44" i="8"/>
  <c r="K44" i="8"/>
  <c r="D44" i="8"/>
  <c r="O44" i="8"/>
  <c r="AB44" i="8"/>
  <c r="E45" i="8"/>
  <c r="K45" i="8"/>
  <c r="D45" i="8"/>
  <c r="O45" i="8"/>
  <c r="AB45" i="8"/>
  <c r="E46" i="8"/>
  <c r="K46" i="8"/>
  <c r="D46" i="8"/>
  <c r="O46" i="8"/>
  <c r="AB46" i="8"/>
  <c r="E47" i="8"/>
  <c r="K47" i="8"/>
  <c r="D47" i="8"/>
  <c r="O47" i="8"/>
  <c r="AB47" i="8"/>
  <c r="E48" i="8"/>
  <c r="K48" i="8"/>
  <c r="D48" i="8"/>
  <c r="O48" i="8"/>
  <c r="AB48" i="8"/>
  <c r="E49" i="8"/>
  <c r="K49" i="8"/>
  <c r="D49" i="8"/>
  <c r="O49" i="8"/>
  <c r="AB49" i="8"/>
  <c r="E50" i="8"/>
  <c r="K50" i="8"/>
  <c r="D50" i="8"/>
  <c r="O50" i="8"/>
  <c r="AB50" i="8"/>
  <c r="E51" i="8"/>
  <c r="K51" i="8"/>
  <c r="D51" i="8"/>
  <c r="O51" i="8"/>
  <c r="AB51" i="8"/>
  <c r="E52" i="8"/>
  <c r="K52" i="8"/>
  <c r="D52" i="8"/>
  <c r="O52" i="8"/>
  <c r="AB52" i="8"/>
  <c r="E53" i="8"/>
  <c r="K53" i="8"/>
  <c r="D53" i="8"/>
  <c r="O53" i="8"/>
  <c r="AB53" i="8"/>
  <c r="E54" i="8"/>
  <c r="K54" i="8"/>
  <c r="D54" i="8"/>
  <c r="O54" i="8"/>
  <c r="AB54" i="8"/>
  <c r="E9" i="8"/>
  <c r="K9" i="8"/>
  <c r="D9" i="8"/>
  <c r="O9" i="8"/>
  <c r="AB9" i="8"/>
  <c r="E10" i="7"/>
  <c r="J10" i="7"/>
  <c r="AG54" i="7"/>
  <c r="AG50" i="7"/>
  <c r="AG46" i="7"/>
  <c r="D10" i="7"/>
  <c r="O10" i="7"/>
  <c r="AG55" i="7"/>
  <c r="AG51" i="7"/>
  <c r="AG47" i="7"/>
  <c r="AB10" i="7"/>
  <c r="E11" i="7"/>
  <c r="J11" i="7"/>
  <c r="D11" i="7"/>
  <c r="O11" i="7"/>
  <c r="AB11" i="7"/>
  <c r="E12" i="7"/>
  <c r="J12" i="7"/>
  <c r="D12" i="7"/>
  <c r="O12" i="7"/>
  <c r="AB12" i="7"/>
  <c r="E13" i="7"/>
  <c r="J13" i="7"/>
  <c r="D13" i="7"/>
  <c r="O13" i="7"/>
  <c r="AB13" i="7"/>
  <c r="E14" i="7"/>
  <c r="J14" i="7"/>
  <c r="D14" i="7"/>
  <c r="O14" i="7"/>
  <c r="AB14" i="7"/>
  <c r="E15" i="7"/>
  <c r="J15" i="7"/>
  <c r="D15" i="7"/>
  <c r="O15" i="7"/>
  <c r="AB15" i="7"/>
  <c r="E16" i="7"/>
  <c r="J16" i="7"/>
  <c r="D16" i="7"/>
  <c r="O16" i="7"/>
  <c r="AB16" i="7"/>
  <c r="E17" i="7"/>
  <c r="J17" i="7"/>
  <c r="D17" i="7"/>
  <c r="O17" i="7"/>
  <c r="AB17" i="7"/>
  <c r="E18" i="7"/>
  <c r="J18" i="7"/>
  <c r="D18" i="7"/>
  <c r="O18" i="7"/>
  <c r="AB18" i="7"/>
  <c r="E19" i="7"/>
  <c r="J19" i="7"/>
  <c r="D19" i="7"/>
  <c r="O19" i="7"/>
  <c r="AB19" i="7"/>
  <c r="E20" i="7"/>
  <c r="J20" i="7"/>
  <c r="D20" i="7"/>
  <c r="O20" i="7"/>
  <c r="AB20" i="7"/>
  <c r="E21" i="7"/>
  <c r="J21" i="7"/>
  <c r="D21" i="7"/>
  <c r="O21" i="7"/>
  <c r="AB21" i="7"/>
  <c r="E22" i="7"/>
  <c r="J22" i="7"/>
  <c r="D22" i="7"/>
  <c r="O22" i="7"/>
  <c r="AB22" i="7"/>
  <c r="E23" i="7"/>
  <c r="J23" i="7"/>
  <c r="D23" i="7"/>
  <c r="O23" i="7"/>
  <c r="AB23" i="7"/>
  <c r="E24" i="7"/>
  <c r="J24" i="7"/>
  <c r="D24" i="7"/>
  <c r="O24" i="7"/>
  <c r="AB24" i="7"/>
  <c r="E25" i="7"/>
  <c r="J25" i="7"/>
  <c r="D25" i="7"/>
  <c r="O25" i="7"/>
  <c r="AB25" i="7"/>
  <c r="E26" i="7"/>
  <c r="J26" i="7"/>
  <c r="D26" i="7"/>
  <c r="O26" i="7"/>
  <c r="AB26" i="7"/>
  <c r="E27" i="7"/>
  <c r="J27" i="7"/>
  <c r="D27" i="7"/>
  <c r="O27" i="7"/>
  <c r="AB27" i="7"/>
  <c r="E28" i="7"/>
  <c r="J28" i="7"/>
  <c r="D28" i="7"/>
  <c r="O28" i="7"/>
  <c r="AB28" i="7"/>
  <c r="E29" i="7"/>
  <c r="J29" i="7"/>
  <c r="D29" i="7"/>
  <c r="O29" i="7"/>
  <c r="AB29" i="7"/>
  <c r="E30" i="7"/>
  <c r="J30" i="7"/>
  <c r="D30" i="7"/>
  <c r="O30" i="7"/>
  <c r="AB30" i="7"/>
  <c r="E31" i="7"/>
  <c r="J31" i="7"/>
  <c r="D31" i="7"/>
  <c r="O31" i="7"/>
  <c r="AB31" i="7"/>
  <c r="E32" i="7"/>
  <c r="J32" i="7"/>
  <c r="D32" i="7"/>
  <c r="O32" i="7"/>
  <c r="AB32" i="7"/>
  <c r="E33" i="7"/>
  <c r="J33" i="7"/>
  <c r="D33" i="7"/>
  <c r="O33" i="7"/>
  <c r="AB33" i="7"/>
  <c r="E34" i="7"/>
  <c r="J34" i="7"/>
  <c r="D34" i="7"/>
  <c r="O34" i="7"/>
  <c r="AB34" i="7"/>
  <c r="E35" i="7"/>
  <c r="J35" i="7"/>
  <c r="D35" i="7"/>
  <c r="O35" i="7"/>
  <c r="AB35" i="7"/>
  <c r="E36" i="7"/>
  <c r="J36" i="7"/>
  <c r="D36" i="7"/>
  <c r="O36" i="7"/>
  <c r="AB36" i="7"/>
  <c r="E37" i="7"/>
  <c r="J37" i="7"/>
  <c r="D37" i="7"/>
  <c r="O37" i="7"/>
  <c r="AB37" i="7"/>
  <c r="E38" i="7"/>
  <c r="J38" i="7"/>
  <c r="D38" i="7"/>
  <c r="O38" i="7"/>
  <c r="AB38" i="7"/>
  <c r="E39" i="7"/>
  <c r="J39" i="7"/>
  <c r="D39" i="7"/>
  <c r="O39" i="7"/>
  <c r="AB39" i="7"/>
  <c r="E40" i="7"/>
  <c r="J40" i="7"/>
  <c r="D40" i="7"/>
  <c r="O40" i="7"/>
  <c r="AB40" i="7"/>
  <c r="E41" i="7"/>
  <c r="J41" i="7"/>
  <c r="D41" i="7"/>
  <c r="O41" i="7"/>
  <c r="AB41" i="7"/>
  <c r="E42" i="7"/>
  <c r="J42" i="7"/>
  <c r="D42" i="7"/>
  <c r="O42" i="7"/>
  <c r="AB42" i="7"/>
  <c r="E43" i="7"/>
  <c r="J43" i="7"/>
  <c r="D43" i="7"/>
  <c r="O43" i="7"/>
  <c r="AB43" i="7"/>
  <c r="E44" i="7"/>
  <c r="J44" i="7"/>
  <c r="D44" i="7"/>
  <c r="O44" i="7"/>
  <c r="AB44" i="7"/>
  <c r="E45" i="7"/>
  <c r="J45" i="7"/>
  <c r="D45" i="7"/>
  <c r="O45" i="7"/>
  <c r="AB45" i="7"/>
  <c r="E46" i="7"/>
  <c r="J46" i="7"/>
  <c r="D46" i="7"/>
  <c r="O46" i="7"/>
  <c r="AB46" i="7"/>
  <c r="E47" i="7"/>
  <c r="J47" i="7"/>
  <c r="D47" i="7"/>
  <c r="O47" i="7"/>
  <c r="AB47" i="7"/>
  <c r="E48" i="7"/>
  <c r="J48" i="7"/>
  <c r="D48" i="7"/>
  <c r="O48" i="7"/>
  <c r="AB48" i="7"/>
  <c r="E49" i="7"/>
  <c r="J49" i="7"/>
  <c r="D49" i="7"/>
  <c r="O49" i="7"/>
  <c r="AB49" i="7"/>
  <c r="E50" i="7"/>
  <c r="J50" i="7"/>
  <c r="D50" i="7"/>
  <c r="O50" i="7"/>
  <c r="AB50" i="7"/>
  <c r="E51" i="7"/>
  <c r="J51" i="7"/>
  <c r="D51" i="7"/>
  <c r="O51" i="7"/>
  <c r="AB51" i="7"/>
  <c r="E52" i="7"/>
  <c r="J52" i="7"/>
  <c r="D52" i="7"/>
  <c r="O52" i="7"/>
  <c r="AB52" i="7"/>
  <c r="E53" i="7"/>
  <c r="J53" i="7"/>
  <c r="D53" i="7"/>
  <c r="O53" i="7"/>
  <c r="AB53" i="7"/>
  <c r="E54" i="7"/>
  <c r="J54" i="7"/>
  <c r="D54" i="7"/>
  <c r="O54" i="7"/>
  <c r="AB54" i="7"/>
  <c r="E9" i="7"/>
  <c r="J9" i="7"/>
  <c r="D9" i="7"/>
  <c r="O9" i="7"/>
  <c r="AB9" i="7"/>
  <c r="E10" i="6"/>
  <c r="I10" i="6"/>
  <c r="AG54" i="6"/>
  <c r="AG50" i="6"/>
  <c r="AG46" i="6"/>
  <c r="D10" i="6"/>
  <c r="O10" i="6"/>
  <c r="AG55" i="6"/>
  <c r="AG51" i="6"/>
  <c r="AG47" i="6"/>
  <c r="AB10" i="6"/>
  <c r="E11" i="6"/>
  <c r="I11" i="6"/>
  <c r="D11" i="6"/>
  <c r="O11" i="6"/>
  <c r="AB11" i="6"/>
  <c r="E12" i="6"/>
  <c r="I12" i="6"/>
  <c r="D12" i="6"/>
  <c r="O12" i="6"/>
  <c r="AB12" i="6"/>
  <c r="E13" i="6"/>
  <c r="I13" i="6"/>
  <c r="D13" i="6"/>
  <c r="O13" i="6"/>
  <c r="AB13" i="6"/>
  <c r="E14" i="6"/>
  <c r="I14" i="6"/>
  <c r="D14" i="6"/>
  <c r="O14" i="6"/>
  <c r="AB14" i="6"/>
  <c r="E15" i="6"/>
  <c r="I15" i="6"/>
  <c r="D15" i="6"/>
  <c r="O15" i="6"/>
  <c r="AB15" i="6"/>
  <c r="E16" i="6"/>
  <c r="I16" i="6"/>
  <c r="D16" i="6"/>
  <c r="O16" i="6"/>
  <c r="AB16" i="6"/>
  <c r="E17" i="6"/>
  <c r="I17" i="6"/>
  <c r="D17" i="6"/>
  <c r="O17" i="6"/>
  <c r="AB17" i="6"/>
  <c r="E18" i="6"/>
  <c r="I18" i="6"/>
  <c r="D18" i="6"/>
  <c r="O18" i="6"/>
  <c r="AB18" i="6"/>
  <c r="E19" i="6"/>
  <c r="I19" i="6"/>
  <c r="D19" i="6"/>
  <c r="O19" i="6"/>
  <c r="AB19" i="6"/>
  <c r="E20" i="6"/>
  <c r="I20" i="6"/>
  <c r="D20" i="6"/>
  <c r="O20" i="6"/>
  <c r="AB20" i="6"/>
  <c r="E21" i="6"/>
  <c r="I21" i="6"/>
  <c r="D21" i="6"/>
  <c r="O21" i="6"/>
  <c r="AB21" i="6"/>
  <c r="E22" i="6"/>
  <c r="I22" i="6"/>
  <c r="D22" i="6"/>
  <c r="O22" i="6"/>
  <c r="AB22" i="6"/>
  <c r="E23" i="6"/>
  <c r="I23" i="6"/>
  <c r="D23" i="6"/>
  <c r="O23" i="6"/>
  <c r="AB23" i="6"/>
  <c r="E24" i="6"/>
  <c r="I24" i="6"/>
  <c r="D24" i="6"/>
  <c r="O24" i="6"/>
  <c r="AB24" i="6"/>
  <c r="E25" i="6"/>
  <c r="I25" i="6"/>
  <c r="D25" i="6"/>
  <c r="O25" i="6"/>
  <c r="AB25" i="6"/>
  <c r="E26" i="6"/>
  <c r="I26" i="6"/>
  <c r="D26" i="6"/>
  <c r="O26" i="6"/>
  <c r="AB26" i="6"/>
  <c r="E27" i="6"/>
  <c r="I27" i="6"/>
  <c r="D27" i="6"/>
  <c r="O27" i="6"/>
  <c r="AB27" i="6"/>
  <c r="E28" i="6"/>
  <c r="I28" i="6"/>
  <c r="D28" i="6"/>
  <c r="O28" i="6"/>
  <c r="AB28" i="6"/>
  <c r="E29" i="6"/>
  <c r="I29" i="6"/>
  <c r="D29" i="6"/>
  <c r="O29" i="6"/>
  <c r="AB29" i="6"/>
  <c r="E30" i="6"/>
  <c r="I30" i="6"/>
  <c r="D30" i="6"/>
  <c r="O30" i="6"/>
  <c r="AB30" i="6"/>
  <c r="E31" i="6"/>
  <c r="I31" i="6"/>
  <c r="D31" i="6"/>
  <c r="O31" i="6"/>
  <c r="AB31" i="6"/>
  <c r="E32" i="6"/>
  <c r="I32" i="6"/>
  <c r="D32" i="6"/>
  <c r="O32" i="6"/>
  <c r="AB32" i="6"/>
  <c r="E33" i="6"/>
  <c r="I33" i="6"/>
  <c r="D33" i="6"/>
  <c r="O33" i="6"/>
  <c r="AB33" i="6"/>
  <c r="E34" i="6"/>
  <c r="I34" i="6"/>
  <c r="D34" i="6"/>
  <c r="O34" i="6"/>
  <c r="AB34" i="6"/>
  <c r="E35" i="6"/>
  <c r="I35" i="6"/>
  <c r="D35" i="6"/>
  <c r="O35" i="6"/>
  <c r="AB35" i="6"/>
  <c r="E36" i="6"/>
  <c r="I36" i="6"/>
  <c r="D36" i="6"/>
  <c r="O36" i="6"/>
  <c r="AB36" i="6"/>
  <c r="E37" i="6"/>
  <c r="I37" i="6"/>
  <c r="D37" i="6"/>
  <c r="O37" i="6"/>
  <c r="AB37" i="6"/>
  <c r="E38" i="6"/>
  <c r="I38" i="6"/>
  <c r="D38" i="6"/>
  <c r="O38" i="6"/>
  <c r="AB38" i="6"/>
  <c r="E39" i="6"/>
  <c r="I39" i="6"/>
  <c r="D39" i="6"/>
  <c r="O39" i="6"/>
  <c r="AB39" i="6"/>
  <c r="E40" i="6"/>
  <c r="I40" i="6"/>
  <c r="D40" i="6"/>
  <c r="O40" i="6"/>
  <c r="AB40" i="6"/>
  <c r="E41" i="6"/>
  <c r="I41" i="6"/>
  <c r="D41" i="6"/>
  <c r="O41" i="6"/>
  <c r="AB41" i="6"/>
  <c r="E42" i="6"/>
  <c r="I42" i="6"/>
  <c r="D42" i="6"/>
  <c r="O42" i="6"/>
  <c r="AB42" i="6"/>
  <c r="E43" i="6"/>
  <c r="I43" i="6"/>
  <c r="D43" i="6"/>
  <c r="O43" i="6"/>
  <c r="AB43" i="6"/>
  <c r="E44" i="6"/>
  <c r="I44" i="6"/>
  <c r="D44" i="6"/>
  <c r="O44" i="6"/>
  <c r="AB44" i="6"/>
  <c r="E45" i="6"/>
  <c r="I45" i="6"/>
  <c r="D45" i="6"/>
  <c r="O45" i="6"/>
  <c r="AB45" i="6"/>
  <c r="E46" i="6"/>
  <c r="I46" i="6"/>
  <c r="D46" i="6"/>
  <c r="O46" i="6"/>
  <c r="AB46" i="6"/>
  <c r="E47" i="6"/>
  <c r="I47" i="6"/>
  <c r="D47" i="6"/>
  <c r="O47" i="6"/>
  <c r="AB47" i="6"/>
  <c r="E48" i="6"/>
  <c r="I48" i="6"/>
  <c r="D48" i="6"/>
  <c r="O48" i="6"/>
  <c r="AB48" i="6"/>
  <c r="E49" i="6"/>
  <c r="I49" i="6"/>
  <c r="D49" i="6"/>
  <c r="O49" i="6"/>
  <c r="AB49" i="6"/>
  <c r="E50" i="6"/>
  <c r="I50" i="6"/>
  <c r="D50" i="6"/>
  <c r="O50" i="6"/>
  <c r="AB50" i="6"/>
  <c r="E51" i="6"/>
  <c r="I51" i="6"/>
  <c r="D51" i="6"/>
  <c r="O51" i="6"/>
  <c r="AB51" i="6"/>
  <c r="E52" i="6"/>
  <c r="I52" i="6"/>
  <c r="D52" i="6"/>
  <c r="O52" i="6"/>
  <c r="AB52" i="6"/>
  <c r="E53" i="6"/>
  <c r="I53" i="6"/>
  <c r="D53" i="6"/>
  <c r="O53" i="6"/>
  <c r="AB53" i="6"/>
  <c r="E54" i="6"/>
  <c r="I54" i="6"/>
  <c r="D54" i="6"/>
  <c r="O54" i="6"/>
  <c r="AB54" i="6"/>
  <c r="E9" i="6"/>
  <c r="I9" i="6"/>
  <c r="D9" i="6"/>
  <c r="O9" i="6"/>
  <c r="AB9" i="6"/>
  <c r="C10" i="5"/>
  <c r="K10" i="5"/>
  <c r="AG54" i="5"/>
  <c r="AG50" i="5"/>
  <c r="AG46" i="5"/>
  <c r="B10" i="5"/>
  <c r="O10" i="5"/>
  <c r="AG55" i="5"/>
  <c r="AG51" i="5"/>
  <c r="AG47" i="5"/>
  <c r="AB10" i="5"/>
  <c r="C11" i="5"/>
  <c r="K11" i="5"/>
  <c r="B11" i="5"/>
  <c r="O11" i="5"/>
  <c r="AB11" i="5"/>
  <c r="C12" i="5"/>
  <c r="K12" i="5"/>
  <c r="B12" i="5"/>
  <c r="O12" i="5"/>
  <c r="AB12" i="5"/>
  <c r="C13" i="5"/>
  <c r="K13" i="5"/>
  <c r="B13" i="5"/>
  <c r="O13" i="5"/>
  <c r="AB13" i="5"/>
  <c r="C14" i="5"/>
  <c r="K14" i="5"/>
  <c r="B14" i="5"/>
  <c r="O14" i="5"/>
  <c r="AB14" i="5"/>
  <c r="C15" i="5"/>
  <c r="K15" i="5"/>
  <c r="B15" i="5"/>
  <c r="O15" i="5"/>
  <c r="AB15" i="5"/>
  <c r="C16" i="5"/>
  <c r="K16" i="5"/>
  <c r="B16" i="5"/>
  <c r="O16" i="5"/>
  <c r="AB16" i="5"/>
  <c r="C17" i="5"/>
  <c r="K17" i="5"/>
  <c r="B17" i="5"/>
  <c r="O17" i="5"/>
  <c r="AB17" i="5"/>
  <c r="C18" i="5"/>
  <c r="K18" i="5"/>
  <c r="B18" i="5"/>
  <c r="O18" i="5"/>
  <c r="AB18" i="5"/>
  <c r="C19" i="5"/>
  <c r="K19" i="5"/>
  <c r="B19" i="5"/>
  <c r="O19" i="5"/>
  <c r="AB19" i="5"/>
  <c r="C20" i="5"/>
  <c r="K20" i="5"/>
  <c r="B20" i="5"/>
  <c r="O20" i="5"/>
  <c r="AB20" i="5"/>
  <c r="C21" i="5"/>
  <c r="K21" i="5"/>
  <c r="B21" i="5"/>
  <c r="O21" i="5"/>
  <c r="AB21" i="5"/>
  <c r="C22" i="5"/>
  <c r="K22" i="5"/>
  <c r="B22" i="5"/>
  <c r="O22" i="5"/>
  <c r="AB22" i="5"/>
  <c r="C23" i="5"/>
  <c r="K23" i="5"/>
  <c r="B23" i="5"/>
  <c r="O23" i="5"/>
  <c r="AB23" i="5"/>
  <c r="C24" i="5"/>
  <c r="K24" i="5"/>
  <c r="B24" i="5"/>
  <c r="O24" i="5"/>
  <c r="AB24" i="5"/>
  <c r="C25" i="5"/>
  <c r="K25" i="5"/>
  <c r="B25" i="5"/>
  <c r="O25" i="5"/>
  <c r="AB25" i="5"/>
  <c r="C26" i="5"/>
  <c r="K26" i="5"/>
  <c r="B26" i="5"/>
  <c r="O26" i="5"/>
  <c r="AB26" i="5"/>
  <c r="C27" i="5"/>
  <c r="K27" i="5"/>
  <c r="B27" i="5"/>
  <c r="O27" i="5"/>
  <c r="AB27" i="5"/>
  <c r="C28" i="5"/>
  <c r="K28" i="5"/>
  <c r="B28" i="5"/>
  <c r="O28" i="5"/>
  <c r="AB28" i="5"/>
  <c r="C29" i="5"/>
  <c r="K29" i="5"/>
  <c r="B29" i="5"/>
  <c r="O29" i="5"/>
  <c r="AB29" i="5"/>
  <c r="C30" i="5"/>
  <c r="K30" i="5"/>
  <c r="B30" i="5"/>
  <c r="O30" i="5"/>
  <c r="AB30" i="5"/>
  <c r="C31" i="5"/>
  <c r="K31" i="5"/>
  <c r="B31" i="5"/>
  <c r="O31" i="5"/>
  <c r="AB31" i="5"/>
  <c r="C32" i="5"/>
  <c r="K32" i="5"/>
  <c r="B32" i="5"/>
  <c r="O32" i="5"/>
  <c r="AB32" i="5"/>
  <c r="C33" i="5"/>
  <c r="K33" i="5"/>
  <c r="B33" i="5"/>
  <c r="O33" i="5"/>
  <c r="AB33" i="5"/>
  <c r="C34" i="5"/>
  <c r="K34" i="5"/>
  <c r="B34" i="5"/>
  <c r="O34" i="5"/>
  <c r="AB34" i="5"/>
  <c r="C35" i="5"/>
  <c r="K35" i="5"/>
  <c r="B35" i="5"/>
  <c r="O35" i="5"/>
  <c r="AB35" i="5"/>
  <c r="C36" i="5"/>
  <c r="K36" i="5"/>
  <c r="B36" i="5"/>
  <c r="O36" i="5"/>
  <c r="AB36" i="5"/>
  <c r="C37" i="5"/>
  <c r="K37" i="5"/>
  <c r="B37" i="5"/>
  <c r="O37" i="5"/>
  <c r="AB37" i="5"/>
  <c r="C38" i="5"/>
  <c r="K38" i="5"/>
  <c r="B38" i="5"/>
  <c r="O38" i="5"/>
  <c r="AB38" i="5"/>
  <c r="C39" i="5"/>
  <c r="K39" i="5"/>
  <c r="B39" i="5"/>
  <c r="O39" i="5"/>
  <c r="AB39" i="5"/>
  <c r="C40" i="5"/>
  <c r="K40" i="5"/>
  <c r="B40" i="5"/>
  <c r="O40" i="5"/>
  <c r="AB40" i="5"/>
  <c r="C41" i="5"/>
  <c r="K41" i="5"/>
  <c r="B41" i="5"/>
  <c r="O41" i="5"/>
  <c r="AB41" i="5"/>
  <c r="C42" i="5"/>
  <c r="K42" i="5"/>
  <c r="B42" i="5"/>
  <c r="O42" i="5"/>
  <c r="AB42" i="5"/>
  <c r="C43" i="5"/>
  <c r="K43" i="5"/>
  <c r="B43" i="5"/>
  <c r="O43" i="5"/>
  <c r="AB43" i="5"/>
  <c r="C44" i="5"/>
  <c r="K44" i="5"/>
  <c r="B44" i="5"/>
  <c r="O44" i="5"/>
  <c r="AB44" i="5"/>
  <c r="C45" i="5"/>
  <c r="K45" i="5"/>
  <c r="B45" i="5"/>
  <c r="O45" i="5"/>
  <c r="AB45" i="5"/>
  <c r="C46" i="5"/>
  <c r="K46" i="5"/>
  <c r="B46" i="5"/>
  <c r="O46" i="5"/>
  <c r="AB46" i="5"/>
  <c r="C47" i="5"/>
  <c r="K47" i="5"/>
  <c r="B47" i="5"/>
  <c r="O47" i="5"/>
  <c r="AB47" i="5"/>
  <c r="C48" i="5"/>
  <c r="K48" i="5"/>
  <c r="B48" i="5"/>
  <c r="O48" i="5"/>
  <c r="AB48" i="5"/>
  <c r="C49" i="5"/>
  <c r="K49" i="5"/>
  <c r="B49" i="5"/>
  <c r="O49" i="5"/>
  <c r="AB49" i="5"/>
  <c r="C50" i="5"/>
  <c r="K50" i="5"/>
  <c r="B50" i="5"/>
  <c r="O50" i="5"/>
  <c r="AB50" i="5"/>
  <c r="C51" i="5"/>
  <c r="K51" i="5"/>
  <c r="B51" i="5"/>
  <c r="O51" i="5"/>
  <c r="AB51" i="5"/>
  <c r="C52" i="5"/>
  <c r="K52" i="5"/>
  <c r="B52" i="5"/>
  <c r="O52" i="5"/>
  <c r="AB52" i="5"/>
  <c r="C53" i="5"/>
  <c r="K53" i="5"/>
  <c r="B53" i="5"/>
  <c r="O53" i="5"/>
  <c r="AB53" i="5"/>
  <c r="C54" i="5"/>
  <c r="K54" i="5"/>
  <c r="B54" i="5"/>
  <c r="O54" i="5"/>
  <c r="AB54" i="5"/>
  <c r="C9" i="5"/>
  <c r="K9" i="5"/>
  <c r="B9" i="5"/>
  <c r="O9" i="5"/>
  <c r="AB9" i="5"/>
  <c r="C10" i="4"/>
  <c r="J10" i="4"/>
  <c r="AG54" i="4"/>
  <c r="AG50" i="4"/>
  <c r="AG46" i="4"/>
  <c r="B10" i="4"/>
  <c r="O10" i="4"/>
  <c r="AG55" i="4"/>
  <c r="AG51" i="4"/>
  <c r="AG47" i="4"/>
  <c r="AB10" i="4"/>
  <c r="C11" i="4"/>
  <c r="J11" i="4"/>
  <c r="B11" i="4"/>
  <c r="O11" i="4"/>
  <c r="AB11" i="4"/>
  <c r="C12" i="4"/>
  <c r="J12" i="4"/>
  <c r="B12" i="4"/>
  <c r="O12" i="4"/>
  <c r="AB12" i="4"/>
  <c r="C13" i="4"/>
  <c r="J13" i="4"/>
  <c r="B13" i="4"/>
  <c r="O13" i="4"/>
  <c r="AB13" i="4"/>
  <c r="C14" i="4"/>
  <c r="J14" i="4"/>
  <c r="B14" i="4"/>
  <c r="O14" i="4"/>
  <c r="AB14" i="4"/>
  <c r="C15" i="4"/>
  <c r="J15" i="4"/>
  <c r="B15" i="4"/>
  <c r="O15" i="4"/>
  <c r="AB15" i="4"/>
  <c r="C16" i="4"/>
  <c r="J16" i="4"/>
  <c r="B16" i="4"/>
  <c r="O16" i="4"/>
  <c r="AB16" i="4"/>
  <c r="C17" i="4"/>
  <c r="J17" i="4"/>
  <c r="B17" i="4"/>
  <c r="O17" i="4"/>
  <c r="AB17" i="4"/>
  <c r="C18" i="4"/>
  <c r="J18" i="4"/>
  <c r="B18" i="4"/>
  <c r="O18" i="4"/>
  <c r="AB18" i="4"/>
  <c r="C19" i="4"/>
  <c r="J19" i="4"/>
  <c r="B19" i="4"/>
  <c r="O19" i="4"/>
  <c r="AB19" i="4"/>
  <c r="C20" i="4"/>
  <c r="J20" i="4"/>
  <c r="B20" i="4"/>
  <c r="O20" i="4"/>
  <c r="AB20" i="4"/>
  <c r="C21" i="4"/>
  <c r="J21" i="4"/>
  <c r="B21" i="4"/>
  <c r="O21" i="4"/>
  <c r="AB21" i="4"/>
  <c r="C22" i="4"/>
  <c r="J22" i="4"/>
  <c r="B22" i="4"/>
  <c r="O22" i="4"/>
  <c r="AB22" i="4"/>
  <c r="C23" i="4"/>
  <c r="J23" i="4"/>
  <c r="B23" i="4"/>
  <c r="O23" i="4"/>
  <c r="AB23" i="4"/>
  <c r="C24" i="4"/>
  <c r="J24" i="4"/>
  <c r="B24" i="4"/>
  <c r="O24" i="4"/>
  <c r="AB24" i="4"/>
  <c r="C25" i="4"/>
  <c r="J25" i="4"/>
  <c r="B25" i="4"/>
  <c r="O25" i="4"/>
  <c r="AB25" i="4"/>
  <c r="C26" i="4"/>
  <c r="J26" i="4"/>
  <c r="B26" i="4"/>
  <c r="O26" i="4"/>
  <c r="AB26" i="4"/>
  <c r="C27" i="4"/>
  <c r="J27" i="4"/>
  <c r="B27" i="4"/>
  <c r="O27" i="4"/>
  <c r="AB27" i="4"/>
  <c r="C28" i="4"/>
  <c r="J28" i="4"/>
  <c r="B28" i="4"/>
  <c r="O28" i="4"/>
  <c r="AB28" i="4"/>
  <c r="C29" i="4"/>
  <c r="J29" i="4"/>
  <c r="B29" i="4"/>
  <c r="O29" i="4"/>
  <c r="AB29" i="4"/>
  <c r="C30" i="4"/>
  <c r="J30" i="4"/>
  <c r="B30" i="4"/>
  <c r="O30" i="4"/>
  <c r="AB30" i="4"/>
  <c r="C31" i="4"/>
  <c r="J31" i="4"/>
  <c r="B31" i="4"/>
  <c r="O31" i="4"/>
  <c r="AB31" i="4"/>
  <c r="C32" i="4"/>
  <c r="J32" i="4"/>
  <c r="B32" i="4"/>
  <c r="O32" i="4"/>
  <c r="AB32" i="4"/>
  <c r="C33" i="4"/>
  <c r="J33" i="4"/>
  <c r="B33" i="4"/>
  <c r="O33" i="4"/>
  <c r="AB33" i="4"/>
  <c r="C34" i="4"/>
  <c r="J34" i="4"/>
  <c r="B34" i="4"/>
  <c r="O34" i="4"/>
  <c r="AB34" i="4"/>
  <c r="C35" i="4"/>
  <c r="J35" i="4"/>
  <c r="B35" i="4"/>
  <c r="O35" i="4"/>
  <c r="AB35" i="4"/>
  <c r="C36" i="4"/>
  <c r="J36" i="4"/>
  <c r="B36" i="4"/>
  <c r="O36" i="4"/>
  <c r="AB36" i="4"/>
  <c r="C37" i="4"/>
  <c r="J37" i="4"/>
  <c r="B37" i="4"/>
  <c r="O37" i="4"/>
  <c r="AB37" i="4"/>
  <c r="C38" i="4"/>
  <c r="J38" i="4"/>
  <c r="B38" i="4"/>
  <c r="O38" i="4"/>
  <c r="AB38" i="4"/>
  <c r="C39" i="4"/>
  <c r="J39" i="4"/>
  <c r="B39" i="4"/>
  <c r="O39" i="4"/>
  <c r="AB39" i="4"/>
  <c r="C40" i="4"/>
  <c r="J40" i="4"/>
  <c r="B40" i="4"/>
  <c r="O40" i="4"/>
  <c r="AB40" i="4"/>
  <c r="C41" i="4"/>
  <c r="J41" i="4"/>
  <c r="B41" i="4"/>
  <c r="O41" i="4"/>
  <c r="AB41" i="4"/>
  <c r="C42" i="4"/>
  <c r="J42" i="4"/>
  <c r="B42" i="4"/>
  <c r="O42" i="4"/>
  <c r="AB42" i="4"/>
  <c r="C43" i="4"/>
  <c r="J43" i="4"/>
  <c r="B43" i="4"/>
  <c r="O43" i="4"/>
  <c r="AB43" i="4"/>
  <c r="C44" i="4"/>
  <c r="J44" i="4"/>
  <c r="B44" i="4"/>
  <c r="O44" i="4"/>
  <c r="AB44" i="4"/>
  <c r="C45" i="4"/>
  <c r="J45" i="4"/>
  <c r="B45" i="4"/>
  <c r="O45" i="4"/>
  <c r="AB45" i="4"/>
  <c r="C46" i="4"/>
  <c r="J46" i="4"/>
  <c r="B46" i="4"/>
  <c r="O46" i="4"/>
  <c r="AB46" i="4"/>
  <c r="C47" i="4"/>
  <c r="J47" i="4"/>
  <c r="B47" i="4"/>
  <c r="O47" i="4"/>
  <c r="AB47" i="4"/>
  <c r="C48" i="4"/>
  <c r="J48" i="4"/>
  <c r="B48" i="4"/>
  <c r="O48" i="4"/>
  <c r="AB48" i="4"/>
  <c r="C49" i="4"/>
  <c r="J49" i="4"/>
  <c r="B49" i="4"/>
  <c r="O49" i="4"/>
  <c r="AB49" i="4"/>
  <c r="C50" i="4"/>
  <c r="J50" i="4"/>
  <c r="B50" i="4"/>
  <c r="O50" i="4"/>
  <c r="AB50" i="4"/>
  <c r="C51" i="4"/>
  <c r="J51" i="4"/>
  <c r="B51" i="4"/>
  <c r="O51" i="4"/>
  <c r="AB51" i="4"/>
  <c r="C52" i="4"/>
  <c r="J52" i="4"/>
  <c r="B52" i="4"/>
  <c r="O52" i="4"/>
  <c r="AB52" i="4"/>
  <c r="C53" i="4"/>
  <c r="J53" i="4"/>
  <c r="B53" i="4"/>
  <c r="O53" i="4"/>
  <c r="AB53" i="4"/>
  <c r="C54" i="4"/>
  <c r="J54" i="4"/>
  <c r="B54" i="4"/>
  <c r="O54" i="4"/>
  <c r="AB54" i="4"/>
  <c r="C9" i="4"/>
  <c r="J9" i="4"/>
  <c r="B9" i="4"/>
  <c r="O9" i="4"/>
  <c r="AB9" i="4"/>
  <c r="C10" i="2"/>
  <c r="I10" i="2"/>
  <c r="AG54" i="2"/>
  <c r="AG50" i="2"/>
  <c r="AG46" i="2"/>
  <c r="B10" i="2"/>
  <c r="O10" i="2"/>
  <c r="AG55" i="2"/>
  <c r="AG51" i="2"/>
  <c r="AG47" i="2"/>
  <c r="AB10" i="2"/>
  <c r="C11" i="2"/>
  <c r="I11" i="2"/>
  <c r="B11" i="2"/>
  <c r="O11" i="2"/>
  <c r="AB11" i="2"/>
  <c r="C12" i="2"/>
  <c r="I12" i="2"/>
  <c r="B12" i="2"/>
  <c r="O12" i="2"/>
  <c r="AB12" i="2"/>
  <c r="C13" i="2"/>
  <c r="I13" i="2"/>
  <c r="B13" i="2"/>
  <c r="O13" i="2"/>
  <c r="AB13" i="2"/>
  <c r="C14" i="2"/>
  <c r="I14" i="2"/>
  <c r="B14" i="2"/>
  <c r="O14" i="2"/>
  <c r="AB14" i="2"/>
  <c r="C15" i="2"/>
  <c r="I15" i="2"/>
  <c r="B15" i="2"/>
  <c r="O15" i="2"/>
  <c r="AB15" i="2"/>
  <c r="C16" i="2"/>
  <c r="I16" i="2"/>
  <c r="B16" i="2"/>
  <c r="O16" i="2"/>
  <c r="AB16" i="2"/>
  <c r="C17" i="2"/>
  <c r="I17" i="2"/>
  <c r="B17" i="2"/>
  <c r="O17" i="2"/>
  <c r="AB17" i="2"/>
  <c r="C18" i="2"/>
  <c r="I18" i="2"/>
  <c r="B18" i="2"/>
  <c r="O18" i="2"/>
  <c r="AB18" i="2"/>
  <c r="C19" i="2"/>
  <c r="I19" i="2"/>
  <c r="B19" i="2"/>
  <c r="O19" i="2"/>
  <c r="AB19" i="2"/>
  <c r="C20" i="2"/>
  <c r="I20" i="2"/>
  <c r="B20" i="2"/>
  <c r="O20" i="2"/>
  <c r="AB20" i="2"/>
  <c r="C21" i="2"/>
  <c r="I21" i="2"/>
  <c r="B21" i="2"/>
  <c r="O21" i="2"/>
  <c r="AB21" i="2"/>
  <c r="C22" i="2"/>
  <c r="I22" i="2"/>
  <c r="B22" i="2"/>
  <c r="O22" i="2"/>
  <c r="AB22" i="2"/>
  <c r="C23" i="2"/>
  <c r="I23" i="2"/>
  <c r="B23" i="2"/>
  <c r="O23" i="2"/>
  <c r="AB23" i="2"/>
  <c r="C24" i="2"/>
  <c r="I24" i="2"/>
  <c r="B24" i="2"/>
  <c r="O24" i="2"/>
  <c r="AB24" i="2"/>
  <c r="C25" i="2"/>
  <c r="I25" i="2"/>
  <c r="B25" i="2"/>
  <c r="O25" i="2"/>
  <c r="AB25" i="2"/>
  <c r="C26" i="2"/>
  <c r="I26" i="2"/>
  <c r="B26" i="2"/>
  <c r="O26" i="2"/>
  <c r="AB26" i="2"/>
  <c r="C27" i="2"/>
  <c r="I27" i="2"/>
  <c r="B27" i="2"/>
  <c r="O27" i="2"/>
  <c r="AB27" i="2"/>
  <c r="C28" i="2"/>
  <c r="I28" i="2"/>
  <c r="B28" i="2"/>
  <c r="O28" i="2"/>
  <c r="AB28" i="2"/>
  <c r="C29" i="2"/>
  <c r="I29" i="2"/>
  <c r="B29" i="2"/>
  <c r="O29" i="2"/>
  <c r="AB29" i="2"/>
  <c r="C30" i="2"/>
  <c r="I30" i="2"/>
  <c r="B30" i="2"/>
  <c r="O30" i="2"/>
  <c r="AB30" i="2"/>
  <c r="C31" i="2"/>
  <c r="I31" i="2"/>
  <c r="B31" i="2"/>
  <c r="O31" i="2"/>
  <c r="AB31" i="2"/>
  <c r="C32" i="2"/>
  <c r="I32" i="2"/>
  <c r="B32" i="2"/>
  <c r="O32" i="2"/>
  <c r="AB32" i="2"/>
  <c r="C33" i="2"/>
  <c r="I33" i="2"/>
  <c r="B33" i="2"/>
  <c r="O33" i="2"/>
  <c r="AB33" i="2"/>
  <c r="C34" i="2"/>
  <c r="I34" i="2"/>
  <c r="B34" i="2"/>
  <c r="O34" i="2"/>
  <c r="AB34" i="2"/>
  <c r="C35" i="2"/>
  <c r="I35" i="2"/>
  <c r="B35" i="2"/>
  <c r="O35" i="2"/>
  <c r="AB35" i="2"/>
  <c r="C36" i="2"/>
  <c r="I36" i="2"/>
  <c r="B36" i="2"/>
  <c r="O36" i="2"/>
  <c r="AB36" i="2"/>
  <c r="C37" i="2"/>
  <c r="I37" i="2"/>
  <c r="B37" i="2"/>
  <c r="O37" i="2"/>
  <c r="AB37" i="2"/>
  <c r="C38" i="2"/>
  <c r="I38" i="2"/>
  <c r="B38" i="2"/>
  <c r="O38" i="2"/>
  <c r="AB38" i="2"/>
  <c r="C39" i="2"/>
  <c r="I39" i="2"/>
  <c r="B39" i="2"/>
  <c r="O39" i="2"/>
  <c r="AB39" i="2"/>
  <c r="C40" i="2"/>
  <c r="I40" i="2"/>
  <c r="B40" i="2"/>
  <c r="O40" i="2"/>
  <c r="AB40" i="2"/>
  <c r="C41" i="2"/>
  <c r="I41" i="2"/>
  <c r="B41" i="2"/>
  <c r="O41" i="2"/>
  <c r="AB41" i="2"/>
  <c r="C42" i="2"/>
  <c r="I42" i="2"/>
  <c r="B42" i="2"/>
  <c r="O42" i="2"/>
  <c r="AB42" i="2"/>
  <c r="C43" i="2"/>
  <c r="I43" i="2"/>
  <c r="B43" i="2"/>
  <c r="O43" i="2"/>
  <c r="AB43" i="2"/>
  <c r="C44" i="2"/>
  <c r="I44" i="2"/>
  <c r="B44" i="2"/>
  <c r="O44" i="2"/>
  <c r="AB44" i="2"/>
  <c r="C45" i="2"/>
  <c r="I45" i="2"/>
  <c r="B45" i="2"/>
  <c r="O45" i="2"/>
  <c r="AB45" i="2"/>
  <c r="C46" i="2"/>
  <c r="I46" i="2"/>
  <c r="B46" i="2"/>
  <c r="O46" i="2"/>
  <c r="AB46" i="2"/>
  <c r="C47" i="2"/>
  <c r="I47" i="2"/>
  <c r="B47" i="2"/>
  <c r="O47" i="2"/>
  <c r="AB47" i="2"/>
  <c r="C48" i="2"/>
  <c r="I48" i="2"/>
  <c r="B48" i="2"/>
  <c r="O48" i="2"/>
  <c r="AB48" i="2"/>
  <c r="C49" i="2"/>
  <c r="I49" i="2"/>
  <c r="B49" i="2"/>
  <c r="O49" i="2"/>
  <c r="AB49" i="2"/>
  <c r="C50" i="2"/>
  <c r="I50" i="2"/>
  <c r="B50" i="2"/>
  <c r="O50" i="2"/>
  <c r="AB50" i="2"/>
  <c r="C51" i="2"/>
  <c r="I51" i="2"/>
  <c r="B51" i="2"/>
  <c r="O51" i="2"/>
  <c r="AB51" i="2"/>
  <c r="C52" i="2"/>
  <c r="I52" i="2"/>
  <c r="B52" i="2"/>
  <c r="O52" i="2"/>
  <c r="AB52" i="2"/>
  <c r="C53" i="2"/>
  <c r="I53" i="2"/>
  <c r="B53" i="2"/>
  <c r="O53" i="2"/>
  <c r="AB53" i="2"/>
  <c r="C54" i="2"/>
  <c r="I54" i="2"/>
  <c r="B54" i="2"/>
  <c r="O54" i="2"/>
  <c r="AB54" i="2"/>
  <c r="C9" i="2"/>
  <c r="I9" i="2"/>
  <c r="B9" i="2"/>
  <c r="O9" i="2"/>
  <c r="AB9" i="2"/>
  <c r="S16" i="2"/>
  <c r="R16" i="2"/>
  <c r="X16" i="2"/>
  <c r="R17" i="2"/>
  <c r="S18" i="2"/>
  <c r="R18" i="2"/>
  <c r="X18" i="2"/>
  <c r="R19" i="2"/>
  <c r="S20" i="2"/>
  <c r="R20" i="2"/>
  <c r="R21" i="2"/>
  <c r="S22" i="2"/>
  <c r="R22" i="2"/>
  <c r="R23" i="2"/>
  <c r="R24" i="2"/>
  <c r="S25" i="2"/>
  <c r="R25" i="2"/>
  <c r="S26" i="2"/>
  <c r="R26" i="2"/>
  <c r="S27" i="2"/>
  <c r="R27" i="2"/>
  <c r="X27" i="2"/>
  <c r="R28" i="2"/>
  <c r="R29" i="2"/>
  <c r="S30" i="2"/>
  <c r="R30" i="2"/>
  <c r="S31" i="2"/>
  <c r="R31" i="2"/>
  <c r="S32" i="2"/>
  <c r="R32" i="2"/>
  <c r="S33" i="2"/>
  <c r="R33" i="2"/>
  <c r="R34" i="2"/>
  <c r="S35" i="2"/>
  <c r="R35" i="2"/>
  <c r="R36" i="2"/>
  <c r="S37" i="2"/>
  <c r="R37" i="2"/>
  <c r="S38" i="2"/>
  <c r="R38" i="2"/>
  <c r="S39" i="2"/>
  <c r="R39" i="2"/>
  <c r="R40" i="2"/>
  <c r="S41" i="2"/>
  <c r="R41" i="2"/>
  <c r="R42" i="2"/>
  <c r="S43" i="2"/>
  <c r="R43" i="2"/>
  <c r="S44" i="2"/>
  <c r="R44" i="2"/>
  <c r="S45" i="2"/>
  <c r="R45" i="2"/>
  <c r="S46" i="2"/>
  <c r="R46" i="2"/>
  <c r="R47" i="2"/>
  <c r="R48" i="2"/>
  <c r="S49" i="2"/>
  <c r="R49" i="2"/>
  <c r="S50" i="2"/>
  <c r="R50" i="2"/>
  <c r="S51" i="2"/>
  <c r="R51" i="2"/>
  <c r="X51" i="2"/>
  <c r="S52" i="2"/>
  <c r="R52" i="2"/>
  <c r="S53" i="2"/>
  <c r="R53" i="2"/>
  <c r="S54" i="2"/>
  <c r="R54" i="2"/>
  <c r="S15" i="2"/>
  <c r="R15" i="2"/>
  <c r="S14" i="2"/>
  <c r="R14" i="2"/>
  <c r="S10" i="2"/>
  <c r="R10" i="2"/>
  <c r="S16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S52" i="4"/>
  <c r="R52" i="4"/>
  <c r="R53" i="4"/>
  <c r="R54" i="4"/>
  <c r="R15" i="4"/>
  <c r="R14" i="4"/>
  <c r="R14" i="5"/>
  <c r="R16" i="5"/>
  <c r="R17" i="5"/>
  <c r="R18" i="5"/>
  <c r="R19" i="5"/>
  <c r="S20" i="5"/>
  <c r="R20" i="5"/>
  <c r="R21" i="5"/>
  <c r="R22" i="5"/>
  <c r="S23" i="5"/>
  <c r="R23" i="5"/>
  <c r="R24" i="5"/>
  <c r="R25" i="5"/>
  <c r="R26" i="5"/>
  <c r="R27" i="5"/>
  <c r="S28" i="5"/>
  <c r="R28" i="5"/>
  <c r="S29" i="5"/>
  <c r="R29" i="5"/>
  <c r="R30" i="5"/>
  <c r="R31" i="5"/>
  <c r="S32" i="5"/>
  <c r="R32" i="5"/>
  <c r="S33" i="5"/>
  <c r="R33" i="5"/>
  <c r="X33" i="5"/>
  <c r="R34" i="5"/>
  <c r="R35" i="5"/>
  <c r="R36" i="5"/>
  <c r="R37" i="5"/>
  <c r="R38" i="5"/>
  <c r="S39" i="5"/>
  <c r="R39" i="5"/>
  <c r="S40" i="5"/>
  <c r="R40" i="5"/>
  <c r="X40" i="5"/>
  <c r="S41" i="5"/>
  <c r="R41" i="5"/>
  <c r="S42" i="5"/>
  <c r="R42" i="5"/>
  <c r="X42" i="5"/>
  <c r="S43" i="5"/>
  <c r="R43" i="5"/>
  <c r="S44" i="5"/>
  <c r="R44" i="5"/>
  <c r="X44" i="5"/>
  <c r="R45" i="5"/>
  <c r="R46" i="5"/>
  <c r="R47" i="5"/>
  <c r="R48" i="5"/>
  <c r="R49" i="5"/>
  <c r="S50" i="5"/>
  <c r="R50" i="5"/>
  <c r="S51" i="5"/>
  <c r="R51" i="5"/>
  <c r="X51" i="5"/>
  <c r="S52" i="5"/>
  <c r="R52" i="5"/>
  <c r="R53" i="5"/>
  <c r="S54" i="5"/>
  <c r="R54" i="5"/>
  <c r="R15" i="5"/>
  <c r="R14" i="6"/>
  <c r="R16" i="6"/>
  <c r="R17" i="6"/>
  <c r="R18" i="6"/>
  <c r="R19" i="6"/>
  <c r="R20" i="6"/>
  <c r="R21" i="6"/>
  <c r="S22" i="6"/>
  <c r="S23" i="6"/>
  <c r="R23" i="6"/>
  <c r="X23" i="6"/>
  <c r="R24" i="6"/>
  <c r="R25" i="6"/>
  <c r="R26" i="6"/>
  <c r="R27" i="6"/>
  <c r="S29" i="6"/>
  <c r="R29" i="6"/>
  <c r="X29" i="6"/>
  <c r="S30" i="6"/>
  <c r="R30" i="6"/>
  <c r="S31" i="6"/>
  <c r="S32" i="6"/>
  <c r="R32" i="6"/>
  <c r="S33" i="6"/>
  <c r="R33" i="6"/>
  <c r="X33" i="6"/>
  <c r="S34" i="6"/>
  <c r="R34" i="6"/>
  <c r="X34" i="6"/>
  <c r="S36" i="6"/>
  <c r="R36" i="6"/>
  <c r="R37" i="6"/>
  <c r="R38" i="6"/>
  <c r="R39" i="6"/>
  <c r="R40" i="6"/>
  <c r="R41" i="6"/>
  <c r="R42" i="6"/>
  <c r="R43" i="6"/>
  <c r="R44" i="6"/>
  <c r="S45" i="6"/>
  <c r="R45" i="6"/>
  <c r="S46" i="6"/>
  <c r="R46" i="6"/>
  <c r="R47" i="6"/>
  <c r="R48" i="6"/>
  <c r="S49" i="6"/>
  <c r="R49" i="6"/>
  <c r="R50" i="6"/>
  <c r="R51" i="6"/>
  <c r="R52" i="6"/>
  <c r="S54" i="6"/>
  <c r="R54" i="6"/>
  <c r="R15" i="6"/>
  <c r="U15" i="7"/>
  <c r="R16" i="7"/>
  <c r="R19" i="7"/>
  <c r="S21" i="7"/>
  <c r="S22" i="7"/>
  <c r="S23" i="7"/>
  <c r="R23" i="7"/>
  <c r="R24" i="7"/>
  <c r="R25" i="7"/>
  <c r="R26" i="7"/>
  <c r="S27" i="7"/>
  <c r="S28" i="7"/>
  <c r="R28" i="7"/>
  <c r="R29" i="7"/>
  <c r="R30" i="7"/>
  <c r="R31" i="7"/>
  <c r="S32" i="7"/>
  <c r="S33" i="7"/>
  <c r="R33" i="7"/>
  <c r="R34" i="7"/>
  <c r="S35" i="7"/>
  <c r="R35" i="7"/>
  <c r="R37" i="7"/>
  <c r="R38" i="7"/>
  <c r="R39" i="7"/>
  <c r="S40" i="7"/>
  <c r="R41" i="7"/>
  <c r="S43" i="7"/>
  <c r="R45" i="7"/>
  <c r="S46" i="7"/>
  <c r="R46" i="7"/>
  <c r="R47" i="7"/>
  <c r="S48" i="7"/>
  <c r="S49" i="7"/>
  <c r="R49" i="7"/>
  <c r="R50" i="7"/>
  <c r="S51" i="7"/>
  <c r="R52" i="7"/>
  <c r="S53" i="7"/>
  <c r="R53" i="7"/>
  <c r="R54" i="7"/>
  <c r="R16" i="8"/>
  <c r="S17" i="8"/>
  <c r="S18" i="8"/>
  <c r="R18" i="8"/>
  <c r="R19" i="8"/>
  <c r="R20" i="8"/>
  <c r="S21" i="8"/>
  <c r="S22" i="8"/>
  <c r="R22" i="8"/>
  <c r="R23" i="8"/>
  <c r="S24" i="8"/>
  <c r="R24" i="8"/>
  <c r="R25" i="8"/>
  <c r="R27" i="8"/>
  <c r="S28" i="8"/>
  <c r="S30" i="8"/>
  <c r="R30" i="8"/>
  <c r="R31" i="8"/>
  <c r="S32" i="8"/>
  <c r="R32" i="8"/>
  <c r="R33" i="8"/>
  <c r="S38" i="8"/>
  <c r="R39" i="8"/>
  <c r="S41" i="8"/>
  <c r="R44" i="8"/>
  <c r="S45" i="8"/>
  <c r="R45" i="8"/>
  <c r="R46" i="8"/>
  <c r="R47" i="8"/>
  <c r="S48" i="8"/>
  <c r="U51" i="8"/>
  <c r="S53" i="8"/>
  <c r="S54" i="8"/>
  <c r="S14" i="8"/>
  <c r="R20" i="10"/>
  <c r="M23" i="10"/>
  <c r="AA23" i="10"/>
  <c r="U31" i="10"/>
  <c r="R32" i="10"/>
  <c r="S33" i="10"/>
  <c r="U35" i="10"/>
  <c r="R36" i="10"/>
  <c r="S37" i="10"/>
  <c r="R48" i="10"/>
  <c r="S49" i="10"/>
  <c r="U51" i="10"/>
  <c r="M14" i="12"/>
  <c r="AA14" i="12"/>
  <c r="M20" i="11"/>
  <c r="AA20" i="11"/>
  <c r="M22" i="11"/>
  <c r="AA22" i="11"/>
  <c r="U26" i="11"/>
  <c r="U34" i="11"/>
  <c r="M38" i="11"/>
  <c r="AA38" i="11"/>
  <c r="U42" i="11"/>
  <c r="U43" i="11"/>
  <c r="U50" i="11"/>
  <c r="U51" i="11"/>
  <c r="M54" i="11"/>
  <c r="AA54" i="11"/>
  <c r="R15" i="12"/>
  <c r="R17" i="12"/>
  <c r="R19" i="12"/>
  <c r="U20" i="12"/>
  <c r="M22" i="12"/>
  <c r="AA22" i="12"/>
  <c r="R23" i="12"/>
  <c r="R25" i="12"/>
  <c r="M26" i="12"/>
  <c r="AA26" i="12"/>
  <c r="R27" i="12"/>
  <c r="U28" i="12"/>
  <c r="R36" i="12"/>
  <c r="R37" i="12"/>
  <c r="R38" i="12"/>
  <c r="U39" i="12"/>
  <c r="R39" i="12"/>
  <c r="V40" i="12"/>
  <c r="R41" i="12"/>
  <c r="U44" i="12"/>
  <c r="R46" i="12"/>
  <c r="U51" i="12"/>
  <c r="R54" i="12"/>
  <c r="R9" i="12"/>
  <c r="S10" i="12"/>
  <c r="J9" i="12"/>
  <c r="J10" i="12"/>
  <c r="R10" i="12"/>
  <c r="J11" i="12"/>
  <c r="J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U9" i="12"/>
  <c r="U27" i="12"/>
  <c r="U32" i="12"/>
  <c r="U37" i="12"/>
  <c r="U41" i="12"/>
  <c r="M9" i="12"/>
  <c r="AA9" i="12"/>
  <c r="M10" i="12"/>
  <c r="M11" i="12"/>
  <c r="M12" i="12"/>
  <c r="AA12" i="12"/>
  <c r="M13" i="12"/>
  <c r="M15" i="12"/>
  <c r="M16" i="12"/>
  <c r="M17" i="12"/>
  <c r="M18" i="12"/>
  <c r="M19" i="12"/>
  <c r="M20" i="12"/>
  <c r="M21" i="12"/>
  <c r="M23" i="12"/>
  <c r="M24" i="12"/>
  <c r="M25" i="12"/>
  <c r="M27" i="12"/>
  <c r="M28" i="12"/>
  <c r="M29" i="12"/>
  <c r="M30" i="12"/>
  <c r="M31" i="12"/>
  <c r="M32" i="12"/>
  <c r="M33" i="12"/>
  <c r="M34" i="12"/>
  <c r="M35" i="12"/>
  <c r="M36" i="12"/>
  <c r="AA36" i="12"/>
  <c r="M37" i="12"/>
  <c r="M38" i="12"/>
  <c r="AA38" i="12"/>
  <c r="M39" i="12"/>
  <c r="AA39" i="12"/>
  <c r="M40" i="12"/>
  <c r="M41" i="12"/>
  <c r="M42" i="12"/>
  <c r="M43" i="12"/>
  <c r="M44" i="12"/>
  <c r="M45" i="12"/>
  <c r="M46" i="12"/>
  <c r="AA46" i="12"/>
  <c r="M47" i="12"/>
  <c r="M48" i="12"/>
  <c r="M49" i="12"/>
  <c r="M50" i="12"/>
  <c r="M51" i="12"/>
  <c r="M52" i="12"/>
  <c r="AA52" i="12"/>
  <c r="M53" i="12"/>
  <c r="M54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I9" i="11"/>
  <c r="I10" i="11"/>
  <c r="I11" i="11"/>
  <c r="I12" i="11"/>
  <c r="I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U18" i="11"/>
  <c r="M9" i="11"/>
  <c r="AA9" i="11"/>
  <c r="M10" i="11"/>
  <c r="M11" i="11"/>
  <c r="M12" i="11"/>
  <c r="M13" i="11"/>
  <c r="M14" i="11"/>
  <c r="M15" i="11"/>
  <c r="M16" i="11"/>
  <c r="M17" i="11"/>
  <c r="M18" i="11"/>
  <c r="AA18" i="11"/>
  <c r="M19" i="11"/>
  <c r="M21" i="11"/>
  <c r="M23" i="11"/>
  <c r="M24" i="11"/>
  <c r="M25" i="11"/>
  <c r="M26" i="11"/>
  <c r="AA26" i="11"/>
  <c r="M27" i="11"/>
  <c r="M28" i="11"/>
  <c r="M29" i="11"/>
  <c r="M30" i="11"/>
  <c r="M31" i="11"/>
  <c r="M32" i="11"/>
  <c r="M33" i="11"/>
  <c r="M34" i="11"/>
  <c r="AA34" i="11"/>
  <c r="M35" i="11"/>
  <c r="M36" i="11"/>
  <c r="M37" i="11"/>
  <c r="M39" i="11"/>
  <c r="M40" i="11"/>
  <c r="M41" i="11"/>
  <c r="M42" i="11"/>
  <c r="AA42" i="11"/>
  <c r="M43" i="11"/>
  <c r="M44" i="11"/>
  <c r="AA44" i="11"/>
  <c r="M45" i="11"/>
  <c r="M46" i="11"/>
  <c r="M47" i="11"/>
  <c r="M48" i="11"/>
  <c r="M49" i="11"/>
  <c r="M50" i="11"/>
  <c r="AA50" i="11"/>
  <c r="M51" i="11"/>
  <c r="M52" i="11"/>
  <c r="M53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U15" i="10"/>
  <c r="U17" i="10"/>
  <c r="U19" i="10"/>
  <c r="U22" i="10"/>
  <c r="U26" i="10"/>
  <c r="U33" i="10"/>
  <c r="V33" i="10"/>
  <c r="Y33" i="10"/>
  <c r="V37" i="10"/>
  <c r="U38" i="10"/>
  <c r="U42" i="10"/>
  <c r="U49" i="10"/>
  <c r="V49" i="10"/>
  <c r="U54" i="10"/>
  <c r="Z17" i="10"/>
  <c r="Z29" i="10"/>
  <c r="Z49" i="10"/>
  <c r="M9" i="10"/>
  <c r="M10" i="10"/>
  <c r="M11" i="10"/>
  <c r="AA11" i="10"/>
  <c r="M12" i="10"/>
  <c r="M13" i="10"/>
  <c r="M14" i="10"/>
  <c r="M15" i="10"/>
  <c r="M16" i="10"/>
  <c r="M17" i="10"/>
  <c r="M18" i="10"/>
  <c r="M19" i="10"/>
  <c r="M20" i="10"/>
  <c r="M21" i="10"/>
  <c r="AA21" i="10"/>
  <c r="M22" i="10"/>
  <c r="M24" i="10"/>
  <c r="M25" i="10"/>
  <c r="M26" i="10"/>
  <c r="M27" i="10"/>
  <c r="M28" i="10"/>
  <c r="M29" i="10"/>
  <c r="AA29" i="10"/>
  <c r="M30" i="10"/>
  <c r="M31" i="10"/>
  <c r="AA31" i="10"/>
  <c r="M32" i="10"/>
  <c r="M33" i="10"/>
  <c r="M34" i="10"/>
  <c r="M35" i="10"/>
  <c r="AA35" i="10"/>
  <c r="M36" i="10"/>
  <c r="M37" i="10"/>
  <c r="AA37" i="10"/>
  <c r="M38" i="10"/>
  <c r="M39" i="10"/>
  <c r="M40" i="10"/>
  <c r="M41" i="10"/>
  <c r="M42" i="10"/>
  <c r="M43" i="10"/>
  <c r="M44" i="10"/>
  <c r="M45" i="10"/>
  <c r="AA45" i="10"/>
  <c r="M46" i="10"/>
  <c r="M47" i="10"/>
  <c r="M48" i="10"/>
  <c r="M49" i="10"/>
  <c r="M50" i="10"/>
  <c r="M51" i="10"/>
  <c r="M52" i="10"/>
  <c r="M53" i="10"/>
  <c r="M54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J9" i="8"/>
  <c r="J10" i="8"/>
  <c r="U10" i="8"/>
  <c r="J11" i="8"/>
  <c r="J12" i="8"/>
  <c r="J13" i="8"/>
  <c r="U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U9" i="8"/>
  <c r="V14" i="8"/>
  <c r="U16" i="8"/>
  <c r="U17" i="8"/>
  <c r="V17" i="8"/>
  <c r="U18" i="8"/>
  <c r="V18" i="8"/>
  <c r="Y18" i="8"/>
  <c r="U19" i="8"/>
  <c r="U20" i="8"/>
  <c r="V21" i="8"/>
  <c r="U22" i="8"/>
  <c r="V22" i="8"/>
  <c r="U23" i="8"/>
  <c r="U24" i="8"/>
  <c r="V24" i="8"/>
  <c r="U25" i="8"/>
  <c r="U27" i="8"/>
  <c r="V28" i="8"/>
  <c r="U29" i="8"/>
  <c r="U30" i="8"/>
  <c r="U31" i="8"/>
  <c r="U32" i="8"/>
  <c r="V32" i="8"/>
  <c r="U33" i="8"/>
  <c r="U36" i="8"/>
  <c r="V38" i="8"/>
  <c r="V41" i="8"/>
  <c r="U44" i="8"/>
  <c r="U45" i="8"/>
  <c r="V45" i="8"/>
  <c r="Y45" i="8"/>
  <c r="U46" i="8"/>
  <c r="U47" i="8"/>
  <c r="V48" i="8"/>
  <c r="V53" i="8"/>
  <c r="V54" i="8"/>
  <c r="Z14" i="8"/>
  <c r="Z18" i="8"/>
  <c r="Z22" i="8"/>
  <c r="Z24" i="8"/>
  <c r="Z32" i="8"/>
  <c r="Z41" i="8"/>
  <c r="Z45" i="8"/>
  <c r="Z48" i="8"/>
  <c r="M9" i="8"/>
  <c r="AA9" i="8"/>
  <c r="M10" i="8"/>
  <c r="M11" i="8"/>
  <c r="AA11" i="8"/>
  <c r="M12" i="8"/>
  <c r="M13" i="8"/>
  <c r="M14" i="8"/>
  <c r="AA14" i="8"/>
  <c r="M15" i="8"/>
  <c r="M16" i="8"/>
  <c r="AA16" i="8"/>
  <c r="M17" i="8"/>
  <c r="AA17" i="8"/>
  <c r="M18" i="8"/>
  <c r="AA18" i="8"/>
  <c r="M19" i="8"/>
  <c r="AA19" i="8"/>
  <c r="M20" i="8"/>
  <c r="AA20" i="8"/>
  <c r="M21" i="8"/>
  <c r="M22" i="8"/>
  <c r="AA22" i="8"/>
  <c r="M23" i="8"/>
  <c r="AA23" i="8"/>
  <c r="M24" i="8"/>
  <c r="AA24" i="8"/>
  <c r="M25" i="8"/>
  <c r="AA25" i="8"/>
  <c r="M26" i="8"/>
  <c r="M27" i="8"/>
  <c r="AA27" i="8"/>
  <c r="M28" i="8"/>
  <c r="M29" i="8"/>
  <c r="AA29" i="8"/>
  <c r="M30" i="8"/>
  <c r="AA30" i="8"/>
  <c r="M31" i="8"/>
  <c r="AA31" i="8"/>
  <c r="M32" i="8"/>
  <c r="AA32" i="8"/>
  <c r="M33" i="8"/>
  <c r="AA33" i="8"/>
  <c r="M34" i="8"/>
  <c r="M35" i="8"/>
  <c r="M36" i="8"/>
  <c r="AA36" i="8"/>
  <c r="M37" i="8"/>
  <c r="AA37" i="8"/>
  <c r="M38" i="8"/>
  <c r="AA38" i="8"/>
  <c r="M39" i="8"/>
  <c r="M40" i="8"/>
  <c r="M41" i="8"/>
  <c r="M42" i="8"/>
  <c r="M43" i="8"/>
  <c r="M44" i="8"/>
  <c r="M45" i="8"/>
  <c r="AA45" i="8"/>
  <c r="M46" i="8"/>
  <c r="AA46" i="8"/>
  <c r="M47" i="8"/>
  <c r="AA47" i="8"/>
  <c r="M48" i="8"/>
  <c r="AA48" i="8"/>
  <c r="M49" i="8"/>
  <c r="M50" i="8"/>
  <c r="M51" i="8"/>
  <c r="M52" i="8"/>
  <c r="AA52" i="8"/>
  <c r="M53" i="8"/>
  <c r="M54" i="8"/>
  <c r="AA54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I9" i="7"/>
  <c r="I10" i="7"/>
  <c r="U10" i="7"/>
  <c r="I11" i="7"/>
  <c r="M11" i="7"/>
  <c r="AA11" i="7"/>
  <c r="I12" i="7"/>
  <c r="I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U16" i="7"/>
  <c r="U18" i="7"/>
  <c r="U19" i="7"/>
  <c r="V21" i="7"/>
  <c r="U23" i="7"/>
  <c r="V23" i="7"/>
  <c r="U24" i="7"/>
  <c r="U25" i="7"/>
  <c r="U26" i="7"/>
  <c r="V27" i="7"/>
  <c r="U28" i="7"/>
  <c r="V28" i="7"/>
  <c r="Y28" i="7"/>
  <c r="U29" i="7"/>
  <c r="U30" i="7"/>
  <c r="U31" i="7"/>
  <c r="V32" i="7"/>
  <c r="U33" i="7"/>
  <c r="V33" i="7"/>
  <c r="U34" i="7"/>
  <c r="U35" i="7"/>
  <c r="V35" i="7"/>
  <c r="U37" i="7"/>
  <c r="U38" i="7"/>
  <c r="U39" i="7"/>
  <c r="V40" i="7"/>
  <c r="U41" i="7"/>
  <c r="U42" i="7"/>
  <c r="V43" i="7"/>
  <c r="U44" i="7"/>
  <c r="U45" i="7"/>
  <c r="V45" i="7"/>
  <c r="U46" i="7"/>
  <c r="V46" i="7"/>
  <c r="U47" i="7"/>
  <c r="U48" i="7"/>
  <c r="V48" i="7"/>
  <c r="U49" i="7"/>
  <c r="V49" i="7"/>
  <c r="U50" i="7"/>
  <c r="U51" i="7"/>
  <c r="V51" i="7"/>
  <c r="U52" i="7"/>
  <c r="U53" i="7"/>
  <c r="V53" i="7"/>
  <c r="U54" i="7"/>
  <c r="Z23" i="7"/>
  <c r="Z28" i="7"/>
  <c r="Z33" i="7"/>
  <c r="Z35" i="7"/>
  <c r="Z46" i="7"/>
  <c r="Z49" i="7"/>
  <c r="Z51" i="7"/>
  <c r="Z53" i="7"/>
  <c r="M9" i="7"/>
  <c r="M10" i="7"/>
  <c r="M12" i="7"/>
  <c r="M13" i="7"/>
  <c r="M14" i="7"/>
  <c r="AA14" i="7"/>
  <c r="M15" i="7"/>
  <c r="M16" i="7"/>
  <c r="AA16" i="7"/>
  <c r="M17" i="7"/>
  <c r="M18" i="7"/>
  <c r="AA18" i="7"/>
  <c r="M19" i="7"/>
  <c r="AA19" i="7"/>
  <c r="M20" i="7"/>
  <c r="M21" i="7"/>
  <c r="M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M32" i="7"/>
  <c r="AA32" i="7"/>
  <c r="M33" i="7"/>
  <c r="AA33" i="7"/>
  <c r="M34" i="7"/>
  <c r="AA34" i="7"/>
  <c r="M35" i="7"/>
  <c r="AA35" i="7"/>
  <c r="M36" i="7"/>
  <c r="M37" i="7"/>
  <c r="AA37" i="7"/>
  <c r="M38" i="7"/>
  <c r="AA38" i="7"/>
  <c r="M39" i="7"/>
  <c r="AA39" i="7"/>
  <c r="M40" i="7"/>
  <c r="M41" i="7"/>
  <c r="AA41" i="7"/>
  <c r="M42" i="7"/>
  <c r="AA42" i="7"/>
  <c r="M43" i="7"/>
  <c r="M44" i="7"/>
  <c r="M45" i="7"/>
  <c r="AA45" i="7"/>
  <c r="M46" i="7"/>
  <c r="AA46" i="7"/>
  <c r="M47" i="7"/>
  <c r="AA47" i="7"/>
  <c r="M48" i="7"/>
  <c r="M49" i="7"/>
  <c r="AA49" i="7"/>
  <c r="M50" i="7"/>
  <c r="AA50" i="7"/>
  <c r="M51" i="7"/>
  <c r="M52" i="7"/>
  <c r="AA52" i="7"/>
  <c r="M53" i="7"/>
  <c r="AA53" i="7"/>
  <c r="M54" i="7"/>
  <c r="AA54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U10" i="6"/>
  <c r="U12" i="6"/>
  <c r="M13" i="6"/>
  <c r="AA13" i="6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U14" i="6"/>
  <c r="U15" i="6"/>
  <c r="U16" i="6"/>
  <c r="U17" i="6"/>
  <c r="U18" i="6"/>
  <c r="U19" i="6"/>
  <c r="U20" i="6"/>
  <c r="U21" i="6"/>
  <c r="V22" i="6"/>
  <c r="U23" i="6"/>
  <c r="V23" i="6"/>
  <c r="U24" i="6"/>
  <c r="U25" i="6"/>
  <c r="U26" i="6"/>
  <c r="U27" i="6"/>
  <c r="U28" i="6"/>
  <c r="U29" i="6"/>
  <c r="V29" i="6"/>
  <c r="Y29" i="6"/>
  <c r="U30" i="6"/>
  <c r="V30" i="6"/>
  <c r="Y30" i="6"/>
  <c r="U31" i="6"/>
  <c r="V31" i="6"/>
  <c r="U32" i="6"/>
  <c r="V32" i="6"/>
  <c r="U33" i="6"/>
  <c r="V33" i="6"/>
  <c r="U34" i="6"/>
  <c r="V34" i="6"/>
  <c r="U35" i="6"/>
  <c r="U36" i="6"/>
  <c r="V36" i="6"/>
  <c r="Y36" i="6"/>
  <c r="U37" i="6"/>
  <c r="U38" i="6"/>
  <c r="U39" i="6"/>
  <c r="U40" i="6"/>
  <c r="U41" i="6"/>
  <c r="U42" i="6"/>
  <c r="U43" i="6"/>
  <c r="U44" i="6"/>
  <c r="U45" i="6"/>
  <c r="V45" i="6"/>
  <c r="U46" i="6"/>
  <c r="V46" i="6"/>
  <c r="Y46" i="6"/>
  <c r="U47" i="6"/>
  <c r="U48" i="6"/>
  <c r="V49" i="6"/>
  <c r="U50" i="6"/>
  <c r="U51" i="6"/>
  <c r="U52" i="6"/>
  <c r="U54" i="6"/>
  <c r="V54" i="6"/>
  <c r="Z22" i="6"/>
  <c r="Z23" i="6"/>
  <c r="Z29" i="6"/>
  <c r="Z30" i="6"/>
  <c r="Z31" i="6"/>
  <c r="Z32" i="6"/>
  <c r="Z33" i="6"/>
  <c r="Z34" i="6"/>
  <c r="Z36" i="6"/>
  <c r="Z37" i="6"/>
  <c r="Z46" i="6"/>
  <c r="Z54" i="6"/>
  <c r="M9" i="6"/>
  <c r="M10" i="6"/>
  <c r="M11" i="6"/>
  <c r="M12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M32" i="6"/>
  <c r="AA32" i="6"/>
  <c r="M33" i="6"/>
  <c r="AA33" i="6"/>
  <c r="M34" i="6"/>
  <c r="AA34" i="6"/>
  <c r="M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M46" i="6"/>
  <c r="AA46" i="6"/>
  <c r="M47" i="6"/>
  <c r="AA47" i="6"/>
  <c r="M48" i="6"/>
  <c r="AA48" i="6"/>
  <c r="M49" i="6"/>
  <c r="M50" i="6"/>
  <c r="AA50" i="6"/>
  <c r="M51" i="6"/>
  <c r="AA51" i="6"/>
  <c r="M52" i="6"/>
  <c r="AA52" i="6"/>
  <c r="M53" i="6"/>
  <c r="M54" i="6"/>
  <c r="AA54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S9" i="5"/>
  <c r="J9" i="5"/>
  <c r="J10" i="5"/>
  <c r="J11" i="5"/>
  <c r="J12" i="5"/>
  <c r="J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U14" i="5"/>
  <c r="U15" i="5"/>
  <c r="U16" i="5"/>
  <c r="U17" i="5"/>
  <c r="U18" i="5"/>
  <c r="U19" i="5"/>
  <c r="U20" i="5"/>
  <c r="V20" i="5"/>
  <c r="Y20" i="5"/>
  <c r="U21" i="5"/>
  <c r="U22" i="5"/>
  <c r="U23" i="5"/>
  <c r="V23" i="5"/>
  <c r="U24" i="5"/>
  <c r="U25" i="5"/>
  <c r="U26" i="5"/>
  <c r="U27" i="5"/>
  <c r="U28" i="5"/>
  <c r="V28" i="5"/>
  <c r="Y28" i="5"/>
  <c r="U29" i="5"/>
  <c r="V29" i="5"/>
  <c r="U30" i="5"/>
  <c r="U31" i="5"/>
  <c r="U32" i="5"/>
  <c r="V32" i="5"/>
  <c r="Y32" i="5"/>
  <c r="U33" i="5"/>
  <c r="V33" i="5"/>
  <c r="U34" i="5"/>
  <c r="U35" i="5"/>
  <c r="U36" i="5"/>
  <c r="U37" i="5"/>
  <c r="U38" i="5"/>
  <c r="U39" i="5"/>
  <c r="V39" i="5"/>
  <c r="Y39" i="5"/>
  <c r="U40" i="5"/>
  <c r="V40" i="5"/>
  <c r="U41" i="5"/>
  <c r="V41" i="5"/>
  <c r="U42" i="5"/>
  <c r="V42" i="5"/>
  <c r="U43" i="5"/>
  <c r="V43" i="5"/>
  <c r="U44" i="5"/>
  <c r="V44" i="5"/>
  <c r="U45" i="5"/>
  <c r="U46" i="5"/>
  <c r="U47" i="5"/>
  <c r="U48" i="5"/>
  <c r="U49" i="5"/>
  <c r="U50" i="5"/>
  <c r="V50" i="5"/>
  <c r="U51" i="5"/>
  <c r="V51" i="5"/>
  <c r="Y51" i="5"/>
  <c r="U52" i="5"/>
  <c r="V52" i="5"/>
  <c r="Y52" i="5"/>
  <c r="U53" i="5"/>
  <c r="U54" i="5"/>
  <c r="V54" i="5"/>
  <c r="Z20" i="5"/>
  <c r="Z23" i="5"/>
  <c r="Z28" i="5"/>
  <c r="Z29" i="5"/>
  <c r="Z32" i="5"/>
  <c r="Z33" i="5"/>
  <c r="Z39" i="5"/>
  <c r="Z40" i="5"/>
  <c r="Z41" i="5"/>
  <c r="Z42" i="5"/>
  <c r="Z43" i="5"/>
  <c r="Z44" i="5"/>
  <c r="Z50" i="5"/>
  <c r="Z51" i="5"/>
  <c r="Z52" i="5"/>
  <c r="Z54" i="5"/>
  <c r="M9" i="5"/>
  <c r="M10" i="5"/>
  <c r="M11" i="5"/>
  <c r="M12" i="5"/>
  <c r="M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S11" i="4"/>
  <c r="I9" i="4"/>
  <c r="R10" i="4"/>
  <c r="U14" i="4"/>
  <c r="U15" i="4"/>
  <c r="V16" i="4"/>
  <c r="U16" i="4"/>
  <c r="U17" i="4"/>
  <c r="U18" i="4"/>
  <c r="U20" i="4"/>
  <c r="U21" i="4"/>
  <c r="U22" i="4"/>
  <c r="U24" i="4"/>
  <c r="U25" i="4"/>
  <c r="U26" i="4"/>
  <c r="U28" i="4"/>
  <c r="U29" i="4"/>
  <c r="U30" i="4"/>
  <c r="U32" i="4"/>
  <c r="U33" i="4"/>
  <c r="U34" i="4"/>
  <c r="U36" i="4"/>
  <c r="U37" i="4"/>
  <c r="U38" i="4"/>
  <c r="U40" i="4"/>
  <c r="U41" i="4"/>
  <c r="U42" i="4"/>
  <c r="U44" i="4"/>
  <c r="U45" i="4"/>
  <c r="U46" i="4"/>
  <c r="U48" i="4"/>
  <c r="U49" i="4"/>
  <c r="U50" i="4"/>
  <c r="V52" i="4"/>
  <c r="U52" i="4"/>
  <c r="Y52" i="4"/>
  <c r="U53" i="4"/>
  <c r="U54" i="4"/>
  <c r="Z16" i="4"/>
  <c r="Z52" i="4"/>
  <c r="M9" i="4"/>
  <c r="M10" i="4"/>
  <c r="M11" i="4"/>
  <c r="M12" i="4"/>
  <c r="M13" i="4"/>
  <c r="M14" i="4"/>
  <c r="AA14" i="4"/>
  <c r="M15" i="4"/>
  <c r="AA15" i="4"/>
  <c r="M16" i="4"/>
  <c r="AA16" i="4"/>
  <c r="M17" i="4"/>
  <c r="AA17" i="4"/>
  <c r="M18" i="4"/>
  <c r="AA18" i="4"/>
  <c r="M19" i="4"/>
  <c r="M20" i="4"/>
  <c r="AA20" i="4"/>
  <c r="M21" i="4"/>
  <c r="AA21" i="4"/>
  <c r="M22" i="4"/>
  <c r="AA22" i="4"/>
  <c r="M23" i="4"/>
  <c r="M24" i="4"/>
  <c r="AA24" i="4"/>
  <c r="M25" i="4"/>
  <c r="AA25" i="4"/>
  <c r="M26" i="4"/>
  <c r="AA26" i="4"/>
  <c r="M27" i="4"/>
  <c r="M28" i="4"/>
  <c r="AA28" i="4"/>
  <c r="M29" i="4"/>
  <c r="AA29" i="4"/>
  <c r="M30" i="4"/>
  <c r="AA30" i="4"/>
  <c r="M31" i="4"/>
  <c r="M32" i="4"/>
  <c r="AA32" i="4"/>
  <c r="M33" i="4"/>
  <c r="AA33" i="4"/>
  <c r="M34" i="4"/>
  <c r="AA34" i="4"/>
  <c r="M35" i="4"/>
  <c r="M36" i="4"/>
  <c r="AA36" i="4"/>
  <c r="M37" i="4"/>
  <c r="AA37" i="4"/>
  <c r="M38" i="4"/>
  <c r="AA38" i="4"/>
  <c r="M39" i="4"/>
  <c r="M40" i="4"/>
  <c r="AA40" i="4"/>
  <c r="M41" i="4"/>
  <c r="AA41" i="4"/>
  <c r="M42" i="4"/>
  <c r="AA42" i="4"/>
  <c r="M43" i="4"/>
  <c r="M44" i="4"/>
  <c r="AA44" i="4"/>
  <c r="M45" i="4"/>
  <c r="AA45" i="4"/>
  <c r="M46" i="4"/>
  <c r="AA46" i="4"/>
  <c r="M47" i="4"/>
  <c r="M48" i="4"/>
  <c r="AA48" i="4"/>
  <c r="M49" i="4"/>
  <c r="AA49" i="4"/>
  <c r="M50" i="4"/>
  <c r="AA50" i="4"/>
  <c r="M51" i="4"/>
  <c r="M52" i="4"/>
  <c r="AA52" i="4"/>
  <c r="M53" i="4"/>
  <c r="AA53" i="4"/>
  <c r="M54" i="4"/>
  <c r="AA54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U13" i="2"/>
  <c r="U54" i="2"/>
  <c r="M54" i="2"/>
  <c r="AA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M52" i="2"/>
  <c r="K52" i="2"/>
  <c r="J52" i="2"/>
  <c r="G52" i="2"/>
  <c r="F52" i="2"/>
  <c r="E52" i="2"/>
  <c r="D52" i="2"/>
  <c r="M51" i="2"/>
  <c r="AA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AA49" i="2"/>
  <c r="K49" i="2"/>
  <c r="J49" i="2"/>
  <c r="G49" i="2"/>
  <c r="F49" i="2"/>
  <c r="E49" i="2"/>
  <c r="D49" i="2"/>
  <c r="M48" i="2"/>
  <c r="AA48" i="2"/>
  <c r="K48" i="2"/>
  <c r="J48" i="2"/>
  <c r="G48" i="2"/>
  <c r="F48" i="2"/>
  <c r="E48" i="2"/>
  <c r="D48" i="2"/>
  <c r="M47" i="2"/>
  <c r="AA47" i="2"/>
  <c r="K47" i="2"/>
  <c r="J47" i="2"/>
  <c r="G47" i="2"/>
  <c r="F47" i="2"/>
  <c r="E47" i="2"/>
  <c r="D47" i="2"/>
  <c r="M46" i="2"/>
  <c r="AA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U44" i="2"/>
  <c r="M44" i="2"/>
  <c r="AA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U43" i="2"/>
  <c r="U42" i="2"/>
  <c r="M42" i="2"/>
  <c r="K42" i="2"/>
  <c r="J42" i="2"/>
  <c r="G42" i="2"/>
  <c r="F42" i="2"/>
  <c r="E42" i="2"/>
  <c r="D42" i="2"/>
  <c r="U41" i="2"/>
  <c r="M41" i="2"/>
  <c r="AA41" i="2"/>
  <c r="K41" i="2"/>
  <c r="J41" i="2"/>
  <c r="G41" i="2"/>
  <c r="F41" i="2"/>
  <c r="E41" i="2"/>
  <c r="D41" i="2"/>
  <c r="M40" i="2"/>
  <c r="AA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AA38" i="2"/>
  <c r="K38" i="2"/>
  <c r="J38" i="2"/>
  <c r="G38" i="2"/>
  <c r="F38" i="2"/>
  <c r="E38" i="2"/>
  <c r="D38" i="2"/>
  <c r="V37" i="2"/>
  <c r="M37" i="2"/>
  <c r="K37" i="2"/>
  <c r="J37" i="2"/>
  <c r="G37" i="2"/>
  <c r="F37" i="2"/>
  <c r="E37" i="2"/>
  <c r="D37" i="2"/>
  <c r="U36" i="2"/>
  <c r="M36" i="2"/>
  <c r="K36" i="2"/>
  <c r="J36" i="2"/>
  <c r="G36" i="2"/>
  <c r="F36" i="2"/>
  <c r="E36" i="2"/>
  <c r="D36" i="2"/>
  <c r="U35" i="2"/>
  <c r="M35" i="2"/>
  <c r="K35" i="2"/>
  <c r="J35" i="2"/>
  <c r="G35" i="2"/>
  <c r="F35" i="2"/>
  <c r="E35" i="2"/>
  <c r="D35" i="2"/>
  <c r="U34" i="2"/>
  <c r="M34" i="2"/>
  <c r="AA34" i="2"/>
  <c r="K34" i="2"/>
  <c r="J34" i="2"/>
  <c r="G34" i="2"/>
  <c r="F34" i="2"/>
  <c r="E34" i="2"/>
  <c r="D34" i="2"/>
  <c r="U48" i="2"/>
  <c r="U33" i="2"/>
  <c r="M33" i="2"/>
  <c r="AA33" i="2"/>
  <c r="K33" i="2"/>
  <c r="J33" i="2"/>
  <c r="G33" i="2"/>
  <c r="F33" i="2"/>
  <c r="E33" i="2"/>
  <c r="D33" i="2"/>
  <c r="V49" i="2"/>
  <c r="U32" i="2"/>
  <c r="M32" i="2"/>
  <c r="AA32" i="2"/>
  <c r="K32" i="2"/>
  <c r="J32" i="2"/>
  <c r="G32" i="2"/>
  <c r="F32" i="2"/>
  <c r="E32" i="2"/>
  <c r="D32" i="2"/>
  <c r="M31" i="2"/>
  <c r="AA31" i="2"/>
  <c r="K31" i="2"/>
  <c r="J31" i="2"/>
  <c r="G31" i="2"/>
  <c r="F31" i="2"/>
  <c r="E31" i="2"/>
  <c r="D31" i="2"/>
  <c r="M30" i="2"/>
  <c r="AA30" i="2"/>
  <c r="K30" i="2"/>
  <c r="J30" i="2"/>
  <c r="G30" i="2"/>
  <c r="F30" i="2"/>
  <c r="E30" i="2"/>
  <c r="D30" i="2"/>
  <c r="M29" i="2"/>
  <c r="AA29" i="2"/>
  <c r="K29" i="2"/>
  <c r="J29" i="2"/>
  <c r="G29" i="2"/>
  <c r="F29" i="2"/>
  <c r="E29" i="2"/>
  <c r="D29" i="2"/>
  <c r="M28" i="2"/>
  <c r="AA28" i="2"/>
  <c r="U28" i="2"/>
  <c r="K28" i="2"/>
  <c r="J28" i="2"/>
  <c r="G28" i="2"/>
  <c r="F28" i="2"/>
  <c r="E28" i="2"/>
  <c r="D28" i="2"/>
  <c r="M27" i="2"/>
  <c r="AA27" i="2"/>
  <c r="K27" i="2"/>
  <c r="J27" i="2"/>
  <c r="G27" i="2"/>
  <c r="F27" i="2"/>
  <c r="E27" i="2"/>
  <c r="D27" i="2"/>
  <c r="U26" i="2"/>
  <c r="M26" i="2"/>
  <c r="AA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AA23" i="2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U20" i="2"/>
  <c r="M20" i="2"/>
  <c r="AA20" i="2"/>
  <c r="K20" i="2"/>
  <c r="J20" i="2"/>
  <c r="G20" i="2"/>
  <c r="F20" i="2"/>
  <c r="E20" i="2"/>
  <c r="D20" i="2"/>
  <c r="M19" i="2"/>
  <c r="AA19" i="2"/>
  <c r="K19" i="2"/>
  <c r="J19" i="2"/>
  <c r="G19" i="2"/>
  <c r="F19" i="2"/>
  <c r="E19" i="2"/>
  <c r="D19" i="2"/>
  <c r="U18" i="2"/>
  <c r="M18" i="2"/>
  <c r="AA18" i="2"/>
  <c r="K18" i="2"/>
  <c r="J18" i="2"/>
  <c r="G18" i="2"/>
  <c r="F18" i="2"/>
  <c r="E18" i="2"/>
  <c r="D18" i="2"/>
  <c r="M17" i="2"/>
  <c r="AA17" i="2"/>
  <c r="K17" i="2"/>
  <c r="J17" i="2"/>
  <c r="G17" i="2"/>
  <c r="F17" i="2"/>
  <c r="E17" i="2"/>
  <c r="D17" i="2"/>
  <c r="V16" i="2"/>
  <c r="U16" i="2"/>
  <c r="M16" i="2"/>
  <c r="K16" i="2"/>
  <c r="J16" i="2"/>
  <c r="G16" i="2"/>
  <c r="F16" i="2"/>
  <c r="E16" i="2"/>
  <c r="D16" i="2"/>
  <c r="U15" i="2"/>
  <c r="M15" i="2"/>
  <c r="K15" i="2"/>
  <c r="J15" i="2"/>
  <c r="G15" i="2"/>
  <c r="F15" i="2"/>
  <c r="E15" i="2"/>
  <c r="D15" i="2"/>
  <c r="M14" i="2"/>
  <c r="AA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U10" i="2"/>
  <c r="M10" i="2"/>
  <c r="K10" i="2"/>
  <c r="J10" i="2"/>
  <c r="G10" i="2"/>
  <c r="F10" i="2"/>
  <c r="E10" i="2"/>
  <c r="D10" i="2"/>
  <c r="V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37" i="2"/>
  <c r="AA37" i="2"/>
  <c r="Z37" i="2"/>
  <c r="V20" i="2"/>
  <c r="V38" i="2"/>
  <c r="U19" i="2"/>
  <c r="U27" i="2"/>
  <c r="Z22" i="2"/>
  <c r="U22" i="2"/>
  <c r="V25" i="2"/>
  <c r="Z31" i="2"/>
  <c r="U51" i="2"/>
  <c r="AA53" i="2"/>
  <c r="U53" i="2"/>
  <c r="Z53" i="2"/>
  <c r="U23" i="2"/>
  <c r="U45" i="2"/>
  <c r="AA45" i="2"/>
  <c r="Z45" i="2"/>
  <c r="V53" i="2"/>
  <c r="Z14" i="2"/>
  <c r="U14" i="2"/>
  <c r="V14" i="2"/>
  <c r="Z38" i="2"/>
  <c r="AA39" i="2"/>
  <c r="U39" i="2"/>
  <c r="U17" i="2"/>
  <c r="V22" i="2"/>
  <c r="AA25" i="2"/>
  <c r="Z30" i="2"/>
  <c r="U30" i="2"/>
  <c r="V32" i="2"/>
  <c r="V33" i="2"/>
  <c r="Z39" i="2"/>
  <c r="Z41" i="2"/>
  <c r="V26" i="2"/>
  <c r="Y26" i="2"/>
  <c r="U31" i="2"/>
  <c r="V31" i="2"/>
  <c r="Y31" i="2"/>
  <c r="V54" i="2"/>
  <c r="Y54" i="2"/>
  <c r="Z15" i="2"/>
  <c r="V30" i="2"/>
  <c r="Z20" i="2"/>
  <c r="AA21" i="2"/>
  <c r="U21" i="2"/>
  <c r="AA35" i="2"/>
  <c r="V39" i="2"/>
  <c r="U40" i="2"/>
  <c r="AA50" i="2"/>
  <c r="Z50" i="2"/>
  <c r="U50" i="2"/>
  <c r="AA52" i="2"/>
  <c r="Z52" i="2"/>
  <c r="U52" i="2"/>
  <c r="V15" i="2"/>
  <c r="U29" i="2"/>
  <c r="AA43" i="2"/>
  <c r="Z26" i="2"/>
  <c r="Y16" i="2"/>
  <c r="AA36" i="2"/>
  <c r="U49" i="2"/>
  <c r="Y49" i="2"/>
  <c r="V50" i="2"/>
  <c r="V52" i="2"/>
  <c r="Z16" i="2"/>
  <c r="Z32" i="2"/>
  <c r="Z33" i="2"/>
  <c r="U46" i="2"/>
  <c r="U47" i="2"/>
  <c r="Z54" i="2"/>
  <c r="AA16" i="2"/>
  <c r="AA42" i="2"/>
  <c r="Z49" i="2"/>
  <c r="Y14" i="2"/>
  <c r="Y30" i="2"/>
  <c r="V41" i="2"/>
  <c r="U33" i="12"/>
  <c r="R33" i="12"/>
  <c r="AA44" i="10"/>
  <c r="R44" i="10"/>
  <c r="AA40" i="10"/>
  <c r="R40" i="10"/>
  <c r="U40" i="10"/>
  <c r="AA28" i="10"/>
  <c r="R28" i="10"/>
  <c r="AA24" i="10"/>
  <c r="U24" i="10"/>
  <c r="R24" i="10"/>
  <c r="R15" i="8"/>
  <c r="AA15" i="8"/>
  <c r="S46" i="8"/>
  <c r="Z46" i="8"/>
  <c r="R43" i="8"/>
  <c r="AA43" i="8"/>
  <c r="U43" i="8"/>
  <c r="R42" i="8"/>
  <c r="Z42" i="8"/>
  <c r="U42" i="8"/>
  <c r="R41" i="8"/>
  <c r="AA41" i="8"/>
  <c r="R40" i="8"/>
  <c r="U40" i="8"/>
  <c r="R35" i="8"/>
  <c r="AA35" i="8"/>
  <c r="R34" i="8"/>
  <c r="U34" i="8"/>
  <c r="R28" i="8"/>
  <c r="AA28" i="8"/>
  <c r="U28" i="8"/>
  <c r="Z28" i="8"/>
  <c r="R21" i="8"/>
  <c r="Z21" i="8"/>
  <c r="U21" i="8"/>
  <c r="Y21" i="8"/>
  <c r="AA21" i="8"/>
  <c r="R17" i="8"/>
  <c r="Z17" i="8"/>
  <c r="R48" i="7"/>
  <c r="X48" i="7"/>
  <c r="Y48" i="7"/>
  <c r="Z48" i="7"/>
  <c r="AA48" i="7"/>
  <c r="AD48" i="7"/>
  <c r="R44" i="7"/>
  <c r="R40" i="7"/>
  <c r="X40" i="7"/>
  <c r="U40" i="7"/>
  <c r="Y40" i="7"/>
  <c r="Z40" i="7"/>
  <c r="AA40" i="7"/>
  <c r="AD40" i="7"/>
  <c r="R36" i="7"/>
  <c r="AA36" i="7"/>
  <c r="R27" i="7"/>
  <c r="U27" i="7"/>
  <c r="Z27" i="7"/>
  <c r="R53" i="6"/>
  <c r="U53" i="6"/>
  <c r="S47" i="6"/>
  <c r="Z47" i="6"/>
  <c r="AA10" i="2"/>
  <c r="Z18" i="2"/>
  <c r="V43" i="2"/>
  <c r="Z35" i="2"/>
  <c r="AA15" i="2"/>
  <c r="Z27" i="2"/>
  <c r="Z51" i="2"/>
  <c r="V18" i="2"/>
  <c r="Y18" i="2"/>
  <c r="AA51" i="4"/>
  <c r="AA43" i="4"/>
  <c r="AA35" i="4"/>
  <c r="AA27" i="4"/>
  <c r="AA19" i="4"/>
  <c r="U49" i="6"/>
  <c r="Y49" i="6"/>
  <c r="X49" i="6"/>
  <c r="Z49" i="6"/>
  <c r="AA49" i="6"/>
  <c r="AD49" i="6"/>
  <c r="Z30" i="8"/>
  <c r="U28" i="10"/>
  <c r="R45" i="12"/>
  <c r="U45" i="12"/>
  <c r="U52" i="11"/>
  <c r="AA52" i="11"/>
  <c r="R48" i="11"/>
  <c r="AA48" i="11"/>
  <c r="U36" i="11"/>
  <c r="AA36" i="11"/>
  <c r="R16" i="11"/>
  <c r="AA16" i="11"/>
  <c r="S15" i="8"/>
  <c r="X15" i="8"/>
  <c r="V15" i="8"/>
  <c r="R50" i="8"/>
  <c r="U50" i="8"/>
  <c r="R48" i="8"/>
  <c r="U48" i="8"/>
  <c r="Y48" i="8"/>
  <c r="AA39" i="8"/>
  <c r="Y32" i="2"/>
  <c r="U24" i="2"/>
  <c r="S11" i="2"/>
  <c r="AA50" i="8"/>
  <c r="AA42" i="8"/>
  <c r="AA34" i="8"/>
  <c r="U41" i="8"/>
  <c r="Y41" i="8"/>
  <c r="U35" i="8"/>
  <c r="Y28" i="8"/>
  <c r="U15" i="8"/>
  <c r="U47" i="12"/>
  <c r="R47" i="12"/>
  <c r="R52" i="8"/>
  <c r="U52" i="8"/>
  <c r="AA47" i="4"/>
  <c r="AA39" i="4"/>
  <c r="AA31" i="4"/>
  <c r="AA23" i="4"/>
  <c r="U36" i="7"/>
  <c r="AA40" i="8"/>
  <c r="U14" i="11"/>
  <c r="AA14" i="11"/>
  <c r="R44" i="11"/>
  <c r="U44" i="11"/>
  <c r="R40" i="11"/>
  <c r="AA40" i="11"/>
  <c r="R32" i="11"/>
  <c r="AA32" i="11"/>
  <c r="R28" i="11"/>
  <c r="U28" i="11"/>
  <c r="R24" i="11"/>
  <c r="AA24" i="11"/>
  <c r="R51" i="8"/>
  <c r="AA51" i="8"/>
  <c r="R49" i="8"/>
  <c r="U49" i="8"/>
  <c r="AA49" i="8"/>
  <c r="R38" i="8"/>
  <c r="Z38" i="8"/>
  <c r="U38" i="8"/>
  <c r="Y38" i="8"/>
  <c r="Y41" i="2"/>
  <c r="AA24" i="2"/>
  <c r="V51" i="2"/>
  <c r="Y51" i="2"/>
  <c r="Z44" i="2"/>
  <c r="Z10" i="2"/>
  <c r="Y50" i="2"/>
  <c r="Z43" i="2"/>
  <c r="V46" i="2"/>
  <c r="V35" i="2"/>
  <c r="Z25" i="2"/>
  <c r="Z46" i="2"/>
  <c r="Y38" i="2"/>
  <c r="Y37" i="2"/>
  <c r="U25" i="2"/>
  <c r="Y25" i="2"/>
  <c r="V27" i="2"/>
  <c r="Y27" i="2"/>
  <c r="Y43" i="2"/>
  <c r="V44" i="2"/>
  <c r="Y44" i="2"/>
  <c r="V45" i="2"/>
  <c r="U51" i="4"/>
  <c r="U47" i="4"/>
  <c r="U43" i="4"/>
  <c r="U39" i="4"/>
  <c r="U35" i="4"/>
  <c r="U31" i="4"/>
  <c r="U27" i="4"/>
  <c r="U23" i="4"/>
  <c r="U19" i="4"/>
  <c r="U10" i="4"/>
  <c r="AA53" i="6"/>
  <c r="Z45" i="6"/>
  <c r="Y54" i="6"/>
  <c r="V47" i="6"/>
  <c r="V22" i="7"/>
  <c r="AA44" i="8"/>
  <c r="Z54" i="8"/>
  <c r="Z44" i="8"/>
  <c r="V46" i="8"/>
  <c r="Y46" i="8"/>
  <c r="U39" i="8"/>
  <c r="V30" i="8"/>
  <c r="U44" i="10"/>
  <c r="AA28" i="11"/>
  <c r="R53" i="8"/>
  <c r="X53" i="8"/>
  <c r="U53" i="8"/>
  <c r="Y53" i="8"/>
  <c r="Z53" i="8"/>
  <c r="AA53" i="8"/>
  <c r="AD53" i="8"/>
  <c r="Y50" i="5"/>
  <c r="Y42" i="5"/>
  <c r="Y29" i="5"/>
  <c r="Y23" i="5"/>
  <c r="AA45" i="6"/>
  <c r="AA44" i="7"/>
  <c r="Y49" i="7"/>
  <c r="Y33" i="7"/>
  <c r="S13" i="7"/>
  <c r="AA13" i="8"/>
  <c r="AA30" i="12"/>
  <c r="R30" i="12"/>
  <c r="AA12" i="6"/>
  <c r="AA31" i="7"/>
  <c r="Y23" i="7"/>
  <c r="AA53" i="10"/>
  <c r="AA47" i="12"/>
  <c r="AA33" i="12"/>
  <c r="R12" i="12"/>
  <c r="U12" i="12"/>
  <c r="U49" i="12"/>
  <c r="R49" i="12"/>
  <c r="U46" i="11"/>
  <c r="AA46" i="11"/>
  <c r="U30" i="11"/>
  <c r="AA30" i="11"/>
  <c r="R15" i="10"/>
  <c r="AA15" i="10"/>
  <c r="U47" i="10"/>
  <c r="AA47" i="10"/>
  <c r="AA39" i="10"/>
  <c r="Z26" i="10"/>
  <c r="S21" i="10"/>
  <c r="V21" i="10"/>
  <c r="S17" i="10"/>
  <c r="V17" i="10"/>
  <c r="Y17" i="10"/>
  <c r="S14" i="10"/>
  <c r="V14" i="10"/>
  <c r="R54" i="8"/>
  <c r="U54" i="8"/>
  <c r="Y54" i="8"/>
  <c r="R26" i="8"/>
  <c r="U26" i="8"/>
  <c r="AA26" i="8"/>
  <c r="AA51" i="10"/>
  <c r="AA27" i="10"/>
  <c r="Y49" i="10"/>
  <c r="S11" i="10"/>
  <c r="AA49" i="12"/>
  <c r="S33" i="12"/>
  <c r="X33" i="12"/>
  <c r="V35" i="10"/>
  <c r="Y35" i="10"/>
  <c r="Z27" i="10"/>
  <c r="V23" i="10"/>
  <c r="V19" i="10"/>
  <c r="Y19" i="10"/>
  <c r="X25" i="2"/>
  <c r="Y32" i="8"/>
  <c r="Y24" i="8"/>
  <c r="Y22" i="8"/>
  <c r="AA43" i="10"/>
  <c r="AA19" i="10"/>
  <c r="AA54" i="12"/>
  <c r="AA41" i="12"/>
  <c r="U36" i="12"/>
  <c r="X54" i="6"/>
  <c r="X16" i="4"/>
  <c r="X46" i="7"/>
  <c r="X35" i="7"/>
  <c r="X28" i="7"/>
  <c r="X27" i="7"/>
  <c r="V24" i="6"/>
  <c r="Z31" i="8"/>
  <c r="X45" i="6"/>
  <c r="X36" i="6"/>
  <c r="X54" i="5"/>
  <c r="Z31" i="5"/>
  <c r="X52" i="4"/>
  <c r="X41" i="2"/>
  <c r="X37" i="2"/>
  <c r="Z39" i="7"/>
  <c r="X10" i="2"/>
  <c r="X54" i="2"/>
  <c r="AA9" i="2"/>
  <c r="AD51" i="2"/>
  <c r="Y39" i="2"/>
  <c r="Y22" i="2"/>
  <c r="AD37" i="2"/>
  <c r="S9" i="2"/>
  <c r="V9" i="2"/>
  <c r="Y52" i="2"/>
  <c r="Y46" i="2"/>
  <c r="Y10" i="2"/>
  <c r="AD52" i="4"/>
  <c r="AA10" i="6"/>
  <c r="U43" i="12"/>
  <c r="R43" i="12"/>
  <c r="AA42" i="12"/>
  <c r="R42" i="12"/>
  <c r="R43" i="7"/>
  <c r="X43" i="7"/>
  <c r="AA43" i="7"/>
  <c r="Y45" i="2"/>
  <c r="Y53" i="2"/>
  <c r="Y20" i="2"/>
  <c r="Y16" i="4"/>
  <c r="Y44" i="5"/>
  <c r="AD44" i="5"/>
  <c r="V12" i="5"/>
  <c r="Y47" i="6"/>
  <c r="AA11" i="6"/>
  <c r="Z43" i="7"/>
  <c r="U53" i="12"/>
  <c r="R53" i="12"/>
  <c r="U52" i="12"/>
  <c r="R52" i="12"/>
  <c r="R51" i="12"/>
  <c r="AA13" i="10"/>
  <c r="AA50" i="12"/>
  <c r="R50" i="12"/>
  <c r="Y15" i="2"/>
  <c r="Y33" i="2"/>
  <c r="Y35" i="2"/>
  <c r="Y54" i="5"/>
  <c r="Y43" i="5"/>
  <c r="Y41" i="5"/>
  <c r="U43" i="7"/>
  <c r="Y43" i="7"/>
  <c r="Y27" i="7"/>
  <c r="U13" i="7"/>
  <c r="Z13" i="7"/>
  <c r="AA13" i="7"/>
  <c r="Z9" i="7"/>
  <c r="AA10" i="10"/>
  <c r="U10" i="10"/>
  <c r="Z9" i="10"/>
  <c r="AA9" i="10"/>
  <c r="Z10" i="10"/>
  <c r="R42" i="7"/>
  <c r="S39" i="7"/>
  <c r="X39" i="7"/>
  <c r="R32" i="7"/>
  <c r="X32" i="7"/>
  <c r="U32" i="7"/>
  <c r="Y32" i="7"/>
  <c r="Z32" i="7"/>
  <c r="R22" i="7"/>
  <c r="X22" i="7"/>
  <c r="U22" i="7"/>
  <c r="Z22" i="7"/>
  <c r="AA22" i="7"/>
  <c r="R21" i="7"/>
  <c r="U21" i="7"/>
  <c r="Y21" i="7"/>
  <c r="Z21" i="7"/>
  <c r="AA21" i="7"/>
  <c r="R20" i="7"/>
  <c r="U20" i="7"/>
  <c r="AA20" i="7"/>
  <c r="R18" i="7"/>
  <c r="Z18" i="7"/>
  <c r="R17" i="7"/>
  <c r="Z17" i="7"/>
  <c r="AA17" i="7"/>
  <c r="U17" i="7"/>
  <c r="S13" i="5"/>
  <c r="Z9" i="6"/>
  <c r="AA9" i="6"/>
  <c r="Y45" i="7"/>
  <c r="R44" i="12"/>
  <c r="AA44" i="12"/>
  <c r="U35" i="12"/>
  <c r="Z35" i="12"/>
  <c r="AA34" i="12"/>
  <c r="R34" i="12"/>
  <c r="R31" i="12"/>
  <c r="U31" i="12"/>
  <c r="R49" i="10"/>
  <c r="X49" i="10"/>
  <c r="AA49" i="10"/>
  <c r="S47" i="10"/>
  <c r="R47" i="10"/>
  <c r="X47" i="10"/>
  <c r="V47" i="10"/>
  <c r="R45" i="10"/>
  <c r="U45" i="10"/>
  <c r="Z45" i="10"/>
  <c r="S43" i="10"/>
  <c r="V43" i="10"/>
  <c r="Z43" i="10"/>
  <c r="R41" i="10"/>
  <c r="U41" i="10"/>
  <c r="Z41" i="10"/>
  <c r="AA41" i="10"/>
  <c r="R37" i="10"/>
  <c r="X37" i="10"/>
  <c r="U37" i="10"/>
  <c r="Y37" i="10"/>
  <c r="Z37" i="10"/>
  <c r="AD37" i="10"/>
  <c r="S35" i="10"/>
  <c r="R35" i="10"/>
  <c r="X35" i="10"/>
  <c r="R33" i="10"/>
  <c r="Z33" i="10"/>
  <c r="AA33" i="10"/>
  <c r="S31" i="10"/>
  <c r="V31" i="10"/>
  <c r="Y31" i="10"/>
  <c r="R29" i="10"/>
  <c r="U29" i="10"/>
  <c r="S27" i="10"/>
  <c r="V27" i="10"/>
  <c r="R25" i="10"/>
  <c r="U25" i="10"/>
  <c r="V25" i="10"/>
  <c r="Y25" i="10"/>
  <c r="Z25" i="10"/>
  <c r="AA25" i="10"/>
  <c r="R21" i="10"/>
  <c r="U21" i="10"/>
  <c r="Y21" i="10"/>
  <c r="Z21" i="10"/>
  <c r="S19" i="10"/>
  <c r="R19" i="10"/>
  <c r="X19" i="10"/>
  <c r="R17" i="10"/>
  <c r="AA17" i="10"/>
  <c r="R16" i="10"/>
  <c r="U16" i="10"/>
  <c r="AA16" i="10"/>
  <c r="R14" i="10"/>
  <c r="U14" i="10"/>
  <c r="Z14" i="10"/>
  <c r="AA14" i="10"/>
  <c r="R9" i="8"/>
  <c r="Z9" i="8"/>
  <c r="R14" i="8"/>
  <c r="X14" i="8"/>
  <c r="U14" i="8"/>
  <c r="Y14" i="8"/>
  <c r="AD14" i="8"/>
  <c r="S42" i="8"/>
  <c r="V42" i="8"/>
  <c r="R37" i="8"/>
  <c r="U37" i="8"/>
  <c r="R36" i="8"/>
  <c r="S31" i="8"/>
  <c r="X31" i="8"/>
  <c r="V31" i="8"/>
  <c r="R15" i="7"/>
  <c r="AA15" i="7"/>
  <c r="R14" i="7"/>
  <c r="U14" i="7"/>
  <c r="S37" i="6"/>
  <c r="X37" i="6"/>
  <c r="V37" i="6"/>
  <c r="Y37" i="6"/>
  <c r="R35" i="6"/>
  <c r="AA35" i="6"/>
  <c r="R31" i="6"/>
  <c r="X31" i="6"/>
  <c r="AA31" i="6"/>
  <c r="R28" i="6"/>
  <c r="R22" i="6"/>
  <c r="X22" i="6"/>
  <c r="U22" i="6"/>
  <c r="Y22" i="6"/>
  <c r="Y40" i="5"/>
  <c r="Y33" i="5"/>
  <c r="Z11" i="5"/>
  <c r="Y45" i="6"/>
  <c r="Y31" i="6"/>
  <c r="Y24" i="6"/>
  <c r="U13" i="11"/>
  <c r="AA13" i="11"/>
  <c r="R13" i="11"/>
  <c r="R11" i="11"/>
  <c r="U11" i="11"/>
  <c r="AA11" i="11"/>
  <c r="R35" i="12"/>
  <c r="R29" i="8"/>
  <c r="Z29" i="8"/>
  <c r="R51" i="7"/>
  <c r="AA51" i="7"/>
  <c r="S47" i="7"/>
  <c r="S45" i="7"/>
  <c r="Z45" i="7"/>
  <c r="Y34" i="6"/>
  <c r="Y32" i="6"/>
  <c r="Y23" i="6"/>
  <c r="AD23" i="6"/>
  <c r="Y53" i="7"/>
  <c r="Y51" i="7"/>
  <c r="Y46" i="7"/>
  <c r="Y35" i="7"/>
  <c r="AD35" i="7"/>
  <c r="Z10" i="7"/>
  <c r="Y30" i="8"/>
  <c r="R12" i="10"/>
  <c r="U12" i="10"/>
  <c r="AA12" i="10"/>
  <c r="U9" i="11"/>
  <c r="Z9" i="11"/>
  <c r="R9" i="11"/>
  <c r="AA31" i="12"/>
  <c r="V9" i="12"/>
  <c r="Y9" i="12"/>
  <c r="R48" i="12"/>
  <c r="U48" i="12"/>
  <c r="AA48" i="12"/>
  <c r="S47" i="12"/>
  <c r="X47" i="12"/>
  <c r="S42" i="12"/>
  <c r="X42" i="12"/>
  <c r="V42" i="12"/>
  <c r="R40" i="12"/>
  <c r="U40" i="12"/>
  <c r="AA40" i="12"/>
  <c r="R32" i="12"/>
  <c r="AA32" i="12"/>
  <c r="R29" i="12"/>
  <c r="U29" i="12"/>
  <c r="U24" i="12"/>
  <c r="R21" i="12"/>
  <c r="U21" i="12"/>
  <c r="AA20" i="12"/>
  <c r="AA16" i="12"/>
  <c r="R13" i="12"/>
  <c r="U13" i="12"/>
  <c r="AA15" i="11"/>
  <c r="AA53" i="11"/>
  <c r="R52" i="11"/>
  <c r="AA51" i="11"/>
  <c r="AA49" i="11"/>
  <c r="AA47" i="11"/>
  <c r="AA45" i="11"/>
  <c r="AA43" i="11"/>
  <c r="AA41" i="11"/>
  <c r="U39" i="11"/>
  <c r="AA39" i="11"/>
  <c r="AA37" i="11"/>
  <c r="R36" i="11"/>
  <c r="AA35" i="11"/>
  <c r="U35" i="11"/>
  <c r="AA33" i="11"/>
  <c r="AA31" i="11"/>
  <c r="AA29" i="11"/>
  <c r="AA27" i="11"/>
  <c r="U27" i="11"/>
  <c r="AA25" i="11"/>
  <c r="U23" i="11"/>
  <c r="AA23" i="11"/>
  <c r="AA21" i="11"/>
  <c r="R20" i="11"/>
  <c r="U20" i="11"/>
  <c r="U19" i="11"/>
  <c r="AA19" i="11"/>
  <c r="AA17" i="11"/>
  <c r="R54" i="10"/>
  <c r="AA54" i="10"/>
  <c r="R53" i="10"/>
  <c r="U53" i="10"/>
  <c r="R52" i="10"/>
  <c r="U52" i="10"/>
  <c r="AA52" i="10"/>
  <c r="R51" i="10"/>
  <c r="Z51" i="10"/>
  <c r="R50" i="10"/>
  <c r="U50" i="10"/>
  <c r="AA50" i="10"/>
  <c r="U48" i="10"/>
  <c r="AA48" i="10"/>
  <c r="Z47" i="10"/>
  <c r="R46" i="10"/>
  <c r="Z46" i="10"/>
  <c r="U46" i="10"/>
  <c r="AA46" i="10"/>
  <c r="S45" i="10"/>
  <c r="V45" i="10"/>
  <c r="R43" i="10"/>
  <c r="U43" i="10"/>
  <c r="R42" i="10"/>
  <c r="Z42" i="10"/>
  <c r="AA42" i="10"/>
  <c r="S41" i="10"/>
  <c r="V41" i="10"/>
  <c r="R39" i="10"/>
  <c r="U39" i="10"/>
  <c r="R38" i="10"/>
  <c r="AA38" i="10"/>
  <c r="U36" i="10"/>
  <c r="AA36" i="10"/>
  <c r="Z35" i="10"/>
  <c r="R34" i="10"/>
  <c r="U34" i="10"/>
  <c r="AA34" i="10"/>
  <c r="U32" i="10"/>
  <c r="AA32" i="10"/>
  <c r="R31" i="10"/>
  <c r="Z31" i="10"/>
  <c r="R30" i="10"/>
  <c r="Z30" i="10"/>
  <c r="U30" i="10"/>
  <c r="AA30" i="10"/>
  <c r="S29" i="10"/>
  <c r="V29" i="10"/>
  <c r="R27" i="10"/>
  <c r="U27" i="10"/>
  <c r="R26" i="10"/>
  <c r="AA26" i="10"/>
  <c r="S25" i="10"/>
  <c r="X25" i="10"/>
  <c r="R23" i="10"/>
  <c r="U23" i="10"/>
  <c r="Y23" i="10"/>
  <c r="R22" i="10"/>
  <c r="AA22" i="10"/>
  <c r="U20" i="10"/>
  <c r="AA20" i="10"/>
  <c r="Z19" i="10"/>
  <c r="R18" i="10"/>
  <c r="U18" i="10"/>
  <c r="AA18" i="10"/>
  <c r="Z40" i="12"/>
  <c r="U19" i="12"/>
  <c r="X10" i="12"/>
  <c r="Y17" i="8"/>
  <c r="Z13" i="8"/>
  <c r="AA51" i="12"/>
  <c r="AA43" i="12"/>
  <c r="AA35" i="12"/>
  <c r="AA53" i="12"/>
  <c r="AA45" i="12"/>
  <c r="AA37" i="12"/>
  <c r="V24" i="12"/>
  <c r="S22" i="12"/>
  <c r="Z19" i="12"/>
  <c r="S18" i="12"/>
  <c r="S15" i="11"/>
  <c r="S53" i="11"/>
  <c r="S51" i="11"/>
  <c r="S45" i="11"/>
  <c r="S37" i="11"/>
  <c r="S35" i="11"/>
  <c r="S33" i="11"/>
  <c r="S31" i="11"/>
  <c r="S29" i="11"/>
  <c r="S21" i="11"/>
  <c r="S19" i="11"/>
  <c r="S14" i="12"/>
  <c r="S16" i="10"/>
  <c r="X16" i="10"/>
  <c r="X33" i="7"/>
  <c r="AD33" i="7"/>
  <c r="X46" i="6"/>
  <c r="X30" i="6"/>
  <c r="X52" i="5"/>
  <c r="AD52" i="5"/>
  <c r="X32" i="5"/>
  <c r="AD32" i="5"/>
  <c r="X28" i="5"/>
  <c r="X22" i="2"/>
  <c r="S54" i="10"/>
  <c r="S52" i="10"/>
  <c r="X52" i="10"/>
  <c r="S48" i="10"/>
  <c r="X48" i="10"/>
  <c r="S44" i="10"/>
  <c r="X44" i="10"/>
  <c r="S36" i="10"/>
  <c r="X36" i="10"/>
  <c r="S32" i="10"/>
  <c r="X32" i="10"/>
  <c r="S28" i="10"/>
  <c r="X28" i="10"/>
  <c r="S20" i="10"/>
  <c r="X20" i="10"/>
  <c r="X23" i="7"/>
  <c r="X47" i="6"/>
  <c r="AD47" i="6"/>
  <c r="X20" i="2"/>
  <c r="X45" i="8"/>
  <c r="X41" i="8"/>
  <c r="X21" i="8"/>
  <c r="AD21" i="8"/>
  <c r="X17" i="8"/>
  <c r="X21" i="7"/>
  <c r="X32" i="6"/>
  <c r="X50" i="5"/>
  <c r="X41" i="5"/>
  <c r="X29" i="5"/>
  <c r="AD18" i="2"/>
  <c r="AD22" i="2"/>
  <c r="AA13" i="2"/>
  <c r="Z13" i="2"/>
  <c r="R13" i="2"/>
  <c r="Z13" i="4"/>
  <c r="AA13" i="4"/>
  <c r="R13" i="4"/>
  <c r="U13" i="4"/>
  <c r="S9" i="4"/>
  <c r="V9" i="4"/>
  <c r="AD28" i="5"/>
  <c r="Z13" i="5"/>
  <c r="AA13" i="5"/>
  <c r="U13" i="5"/>
  <c r="R13" i="5"/>
  <c r="AA11" i="5"/>
  <c r="R11" i="5"/>
  <c r="U11" i="5"/>
  <c r="Z9" i="5"/>
  <c r="AA9" i="5"/>
  <c r="U9" i="5"/>
  <c r="R9" i="5"/>
  <c r="X9" i="5"/>
  <c r="S12" i="2"/>
  <c r="V12" i="2"/>
  <c r="R12" i="4"/>
  <c r="AA12" i="4"/>
  <c r="U12" i="4"/>
  <c r="Z12" i="4"/>
  <c r="S12" i="4"/>
  <c r="V12" i="4"/>
  <c r="Z10" i="4"/>
  <c r="S10" i="4"/>
  <c r="X10" i="4"/>
  <c r="AD40" i="5"/>
  <c r="S13" i="2"/>
  <c r="V13" i="2"/>
  <c r="Y13" i="2"/>
  <c r="U11" i="2"/>
  <c r="AA11" i="2"/>
  <c r="R11" i="2"/>
  <c r="U11" i="4"/>
  <c r="V11" i="4"/>
  <c r="Y11" i="4"/>
  <c r="AA11" i="4"/>
  <c r="Z11" i="4"/>
  <c r="R11" i="4"/>
  <c r="Z9" i="2"/>
  <c r="R9" i="2"/>
  <c r="X9" i="2"/>
  <c r="U9" i="2"/>
  <c r="Y9" i="2"/>
  <c r="X11" i="4"/>
  <c r="R12" i="5"/>
  <c r="U12" i="5"/>
  <c r="AA12" i="5"/>
  <c r="U10" i="5"/>
  <c r="V10" i="5"/>
  <c r="Y10" i="5"/>
  <c r="R10" i="5"/>
  <c r="Z10" i="5"/>
  <c r="AA10" i="5"/>
  <c r="U12" i="2"/>
  <c r="AA12" i="2"/>
  <c r="R12" i="2"/>
  <c r="Z12" i="2"/>
  <c r="Z9" i="4"/>
  <c r="AA9" i="4"/>
  <c r="R9" i="4"/>
  <c r="U9" i="4"/>
  <c r="V13" i="4"/>
  <c r="Y13" i="4"/>
  <c r="S13" i="4"/>
  <c r="X13" i="4"/>
  <c r="S10" i="5"/>
  <c r="X10" i="5"/>
  <c r="AD16" i="2"/>
  <c r="AD50" i="5"/>
  <c r="AD42" i="5"/>
  <c r="R9" i="6"/>
  <c r="U9" i="6"/>
  <c r="R12" i="6"/>
  <c r="Z12" i="6"/>
  <c r="R11" i="6"/>
  <c r="U11" i="6"/>
  <c r="AA10" i="4"/>
  <c r="V9" i="5"/>
  <c r="S10" i="6"/>
  <c r="V10" i="6"/>
  <c r="Y10" i="6"/>
  <c r="AD51" i="5"/>
  <c r="AD37" i="6"/>
  <c r="AD29" i="6"/>
  <c r="AD36" i="6"/>
  <c r="Y33" i="6"/>
  <c r="AD33" i="6"/>
  <c r="S12" i="6"/>
  <c r="V12" i="6"/>
  <c r="Y12" i="6"/>
  <c r="AD28" i="7"/>
  <c r="S12" i="7"/>
  <c r="V12" i="7"/>
  <c r="V11" i="10"/>
  <c r="R13" i="10"/>
  <c r="U13" i="10"/>
  <c r="R11" i="10"/>
  <c r="X11" i="10"/>
  <c r="Z11" i="10"/>
  <c r="U11" i="10"/>
  <c r="Y11" i="10"/>
  <c r="V9" i="10"/>
  <c r="S9" i="10"/>
  <c r="S10" i="10"/>
  <c r="V10" i="10"/>
  <c r="S9" i="12"/>
  <c r="X9" i="12"/>
  <c r="Z9" i="12"/>
  <c r="S53" i="12"/>
  <c r="X53" i="12"/>
  <c r="V53" i="12"/>
  <c r="Y53" i="12"/>
  <c r="Z53" i="12"/>
  <c r="V51" i="12"/>
  <c r="Y51" i="12"/>
  <c r="S51" i="12"/>
  <c r="S49" i="12"/>
  <c r="Z49" i="12"/>
  <c r="V47" i="12"/>
  <c r="Y47" i="12"/>
  <c r="S45" i="12"/>
  <c r="X45" i="12"/>
  <c r="V45" i="12"/>
  <c r="V43" i="12"/>
  <c r="S43" i="12"/>
  <c r="Z43" i="12"/>
  <c r="S41" i="12"/>
  <c r="X41" i="12"/>
  <c r="Z41" i="12"/>
  <c r="V41" i="12"/>
  <c r="V39" i="12"/>
  <c r="Y39" i="12"/>
  <c r="S39" i="12"/>
  <c r="X39" i="12"/>
  <c r="Z39" i="12"/>
  <c r="V37" i="12"/>
  <c r="Y37" i="12"/>
  <c r="Z37" i="12"/>
  <c r="V35" i="12"/>
  <c r="S35" i="12"/>
  <c r="X35" i="12"/>
  <c r="S30" i="12"/>
  <c r="X30" i="12"/>
  <c r="V30" i="12"/>
  <c r="V29" i="12"/>
  <c r="Y29" i="12"/>
  <c r="V27" i="12"/>
  <c r="Y27" i="12"/>
  <c r="S27" i="12"/>
  <c r="X27" i="12"/>
  <c r="Z27" i="12"/>
  <c r="AA9" i="7"/>
  <c r="R12" i="7"/>
  <c r="U12" i="7"/>
  <c r="Y12" i="7"/>
  <c r="AA12" i="7"/>
  <c r="Z12" i="7"/>
  <c r="R10" i="7"/>
  <c r="AA10" i="7"/>
  <c r="S9" i="7"/>
  <c r="R9" i="7"/>
  <c r="X9" i="7"/>
  <c r="V9" i="7"/>
  <c r="V11" i="8"/>
  <c r="R12" i="8"/>
  <c r="U12" i="8"/>
  <c r="AA12" i="8"/>
  <c r="Z12" i="8"/>
  <c r="R10" i="8"/>
  <c r="Z10" i="8"/>
  <c r="AA10" i="8"/>
  <c r="V10" i="8"/>
  <c r="Y10" i="8"/>
  <c r="S10" i="8"/>
  <c r="Z51" i="12"/>
  <c r="V49" i="12"/>
  <c r="Y49" i="12"/>
  <c r="R11" i="12"/>
  <c r="AA11" i="12"/>
  <c r="U11" i="12"/>
  <c r="Z11" i="12"/>
  <c r="V11" i="12"/>
  <c r="S11" i="12"/>
  <c r="U9" i="7"/>
  <c r="Y9" i="7"/>
  <c r="V10" i="7"/>
  <c r="S10" i="7"/>
  <c r="X10" i="7"/>
  <c r="V13" i="8"/>
  <c r="S12" i="10"/>
  <c r="X12" i="10"/>
  <c r="V12" i="10"/>
  <c r="S9" i="11"/>
  <c r="V9" i="11"/>
  <c r="Y9" i="11"/>
  <c r="S12" i="11"/>
  <c r="V12" i="11"/>
  <c r="V10" i="11"/>
  <c r="S10" i="11"/>
  <c r="Z45" i="12"/>
  <c r="Y45" i="12"/>
  <c r="Y35" i="12"/>
  <c r="V54" i="12"/>
  <c r="S54" i="12"/>
  <c r="X54" i="12"/>
  <c r="S52" i="12"/>
  <c r="Z52" i="12"/>
  <c r="V52" i="12"/>
  <c r="S50" i="12"/>
  <c r="V50" i="12"/>
  <c r="S48" i="12"/>
  <c r="V48" i="12"/>
  <c r="Z48" i="12"/>
  <c r="S46" i="12"/>
  <c r="X46" i="12"/>
  <c r="V46" i="12"/>
  <c r="S44" i="12"/>
  <c r="X44" i="12"/>
  <c r="V44" i="12"/>
  <c r="Y44" i="12"/>
  <c r="Z44" i="12"/>
  <c r="S40" i="12"/>
  <c r="S38" i="12"/>
  <c r="X38" i="12"/>
  <c r="S36" i="12"/>
  <c r="X36" i="12"/>
  <c r="Z36" i="12"/>
  <c r="V36" i="12"/>
  <c r="Y36" i="12"/>
  <c r="S34" i="12"/>
  <c r="X34" i="12"/>
  <c r="V34" i="12"/>
  <c r="S32" i="12"/>
  <c r="V32" i="12"/>
  <c r="Y32" i="12"/>
  <c r="Z32" i="12"/>
  <c r="R13" i="6"/>
  <c r="U13" i="6"/>
  <c r="Z10" i="6"/>
  <c r="R10" i="6"/>
  <c r="AD23" i="7"/>
  <c r="V13" i="7"/>
  <c r="Y13" i="7"/>
  <c r="AD45" i="8"/>
  <c r="S13" i="8"/>
  <c r="S11" i="8"/>
  <c r="S12" i="8"/>
  <c r="V12" i="8"/>
  <c r="R9" i="10"/>
  <c r="U9" i="10"/>
  <c r="R12" i="11"/>
  <c r="U12" i="11"/>
  <c r="Z12" i="11"/>
  <c r="AA12" i="11"/>
  <c r="R10" i="11"/>
  <c r="Z10" i="11"/>
  <c r="U10" i="11"/>
  <c r="Y10" i="11"/>
  <c r="AA10" i="11"/>
  <c r="V13" i="11"/>
  <c r="S13" i="11"/>
  <c r="X13" i="11"/>
  <c r="Y41" i="12"/>
  <c r="V33" i="12"/>
  <c r="Y33" i="12"/>
  <c r="V10" i="12"/>
  <c r="V31" i="12"/>
  <c r="Y31" i="12"/>
  <c r="S31" i="12"/>
  <c r="X31" i="12"/>
  <c r="Z31" i="12"/>
  <c r="V23" i="12"/>
  <c r="S23" i="12"/>
  <c r="X23" i="12"/>
  <c r="V19" i="12"/>
  <c r="Y19" i="12"/>
  <c r="S19" i="12"/>
  <c r="X19" i="12"/>
  <c r="V15" i="12"/>
  <c r="S15" i="12"/>
  <c r="X15" i="12"/>
  <c r="S14" i="11"/>
  <c r="V54" i="11"/>
  <c r="S54" i="11"/>
  <c r="V50" i="11"/>
  <c r="Y50" i="11"/>
  <c r="S50" i="11"/>
  <c r="V46" i="11"/>
  <c r="Y46" i="11"/>
  <c r="S46" i="11"/>
  <c r="V42" i="11"/>
  <c r="Y42" i="11"/>
  <c r="S42" i="11"/>
  <c r="S40" i="11"/>
  <c r="X40" i="11"/>
  <c r="V38" i="11"/>
  <c r="S38" i="11"/>
  <c r="V34" i="11"/>
  <c r="Y34" i="11"/>
  <c r="S34" i="11"/>
  <c r="V30" i="11"/>
  <c r="Y30" i="11"/>
  <c r="S30" i="11"/>
  <c r="V26" i="11"/>
  <c r="Y26" i="11"/>
  <c r="S26" i="11"/>
  <c r="S24" i="11"/>
  <c r="X24" i="11"/>
  <c r="V22" i="11"/>
  <c r="S22" i="11"/>
  <c r="V18" i="11"/>
  <c r="Y18" i="11"/>
  <c r="S18" i="11"/>
  <c r="U11" i="7"/>
  <c r="R13" i="7"/>
  <c r="X13" i="7"/>
  <c r="R11" i="7"/>
  <c r="Y13" i="8"/>
  <c r="U11" i="8"/>
  <c r="R13" i="8"/>
  <c r="R11" i="8"/>
  <c r="Z44" i="10"/>
  <c r="Z28" i="10"/>
  <c r="Z12" i="10"/>
  <c r="V52" i="10"/>
  <c r="Y52" i="10"/>
  <c r="V44" i="10"/>
  <c r="Y44" i="10"/>
  <c r="V36" i="10"/>
  <c r="Y36" i="10"/>
  <c r="V28" i="10"/>
  <c r="Y28" i="10"/>
  <c r="V20" i="10"/>
  <c r="Y20" i="10"/>
  <c r="R10" i="10"/>
  <c r="Z24" i="11"/>
  <c r="Z13" i="11"/>
  <c r="V53" i="11"/>
  <c r="U48" i="11"/>
  <c r="V37" i="11"/>
  <c r="U32" i="11"/>
  <c r="V21" i="11"/>
  <c r="U16" i="11"/>
  <c r="AA28" i="12"/>
  <c r="AA24" i="12"/>
  <c r="AA18" i="12"/>
  <c r="AA10" i="12"/>
  <c r="Z23" i="12"/>
  <c r="V22" i="12"/>
  <c r="V20" i="12"/>
  <c r="U17" i="12"/>
  <c r="U15" i="12"/>
  <c r="V13" i="12"/>
  <c r="Y13" i="12"/>
  <c r="U54" i="12"/>
  <c r="Y54" i="12"/>
  <c r="Z54" i="12"/>
  <c r="U50" i="12"/>
  <c r="Y50" i="12"/>
  <c r="Z50" i="12"/>
  <c r="Y48" i="12"/>
  <c r="U46" i="12"/>
  <c r="Z46" i="12"/>
  <c r="U42" i="12"/>
  <c r="Y42" i="12"/>
  <c r="Z42" i="12"/>
  <c r="Y40" i="12"/>
  <c r="U38" i="12"/>
  <c r="U34" i="12"/>
  <c r="Y34" i="12"/>
  <c r="Z34" i="12"/>
  <c r="U30" i="12"/>
  <c r="Z30" i="12"/>
  <c r="Z15" i="8"/>
  <c r="Z15" i="10"/>
  <c r="V53" i="10"/>
  <c r="Y53" i="10"/>
  <c r="Z49" i="11"/>
  <c r="Z33" i="11"/>
  <c r="Z17" i="11"/>
  <c r="V49" i="11"/>
  <c r="V47" i="11"/>
  <c r="V33" i="11"/>
  <c r="V17" i="11"/>
  <c r="V18" i="12"/>
  <c r="U10" i="12"/>
  <c r="Z10" i="12"/>
  <c r="R28" i="12"/>
  <c r="U26" i="12"/>
  <c r="Z26" i="12"/>
  <c r="R26" i="12"/>
  <c r="R24" i="12"/>
  <c r="U22" i="12"/>
  <c r="Y22" i="12"/>
  <c r="Z22" i="12"/>
  <c r="R22" i="12"/>
  <c r="X22" i="12"/>
  <c r="R20" i="12"/>
  <c r="U18" i="12"/>
  <c r="Y18" i="12"/>
  <c r="Z18" i="12"/>
  <c r="R18" i="12"/>
  <c r="X18" i="12"/>
  <c r="R16" i="12"/>
  <c r="R14" i="11"/>
  <c r="R15" i="11"/>
  <c r="Z54" i="11"/>
  <c r="R54" i="11"/>
  <c r="U53" i="11"/>
  <c r="Y53" i="11"/>
  <c r="R53" i="11"/>
  <c r="X53" i="11"/>
  <c r="R51" i="11"/>
  <c r="X51" i="11"/>
  <c r="Z50" i="11"/>
  <c r="R50" i="11"/>
  <c r="U49" i="11"/>
  <c r="R49" i="11"/>
  <c r="R47" i="11"/>
  <c r="Z46" i="11"/>
  <c r="R46" i="11"/>
  <c r="U45" i="11"/>
  <c r="R45" i="11"/>
  <c r="X45" i="11"/>
  <c r="R43" i="11"/>
  <c r="Z42" i="11"/>
  <c r="R42" i="11"/>
  <c r="U41" i="11"/>
  <c r="R41" i="11"/>
  <c r="R39" i="11"/>
  <c r="Z38" i="11"/>
  <c r="R38" i="11"/>
  <c r="U37" i="11"/>
  <c r="R37" i="11"/>
  <c r="X37" i="11"/>
  <c r="R35" i="11"/>
  <c r="Z34" i="11"/>
  <c r="R34" i="11"/>
  <c r="U33" i="11"/>
  <c r="Y33" i="11"/>
  <c r="R33" i="11"/>
  <c r="X33" i="11"/>
  <c r="R31" i="11"/>
  <c r="Z30" i="11"/>
  <c r="R30" i="11"/>
  <c r="U29" i="11"/>
  <c r="R29" i="11"/>
  <c r="X29" i="11"/>
  <c r="R27" i="11"/>
  <c r="Z26" i="11"/>
  <c r="R26" i="11"/>
  <c r="U25" i="11"/>
  <c r="R25" i="11"/>
  <c r="R23" i="11"/>
  <c r="Z22" i="11"/>
  <c r="R22" i="11"/>
  <c r="U21" i="11"/>
  <c r="Y21" i="11"/>
  <c r="R21" i="11"/>
  <c r="X21" i="11"/>
  <c r="R19" i="11"/>
  <c r="X19" i="11"/>
  <c r="Z18" i="11"/>
  <c r="R18" i="11"/>
  <c r="U17" i="11"/>
  <c r="R17" i="11"/>
  <c r="U14" i="12"/>
  <c r="R14" i="12"/>
  <c r="Y31" i="8"/>
  <c r="AD31" i="8"/>
  <c r="Y15" i="8"/>
  <c r="Z54" i="10"/>
  <c r="V54" i="10"/>
  <c r="Y54" i="10"/>
  <c r="Z53" i="11"/>
  <c r="Z43" i="11"/>
  <c r="Z37" i="11"/>
  <c r="Z21" i="11"/>
  <c r="U54" i="11"/>
  <c r="U47" i="11"/>
  <c r="V45" i="11"/>
  <c r="V43" i="11"/>
  <c r="Y43" i="11"/>
  <c r="U40" i="11"/>
  <c r="U38" i="11"/>
  <c r="V36" i="11"/>
  <c r="Y36" i="11"/>
  <c r="U31" i="11"/>
  <c r="V29" i="11"/>
  <c r="U24" i="11"/>
  <c r="U22" i="11"/>
  <c r="Y22" i="11"/>
  <c r="U15" i="11"/>
  <c r="AA29" i="12"/>
  <c r="AA27" i="12"/>
  <c r="AA25" i="12"/>
  <c r="AA23" i="12"/>
  <c r="AA21" i="12"/>
  <c r="AA19" i="12"/>
  <c r="AA17" i="12"/>
  <c r="AA15" i="12"/>
  <c r="AA13" i="12"/>
  <c r="Z15" i="12"/>
  <c r="U25" i="12"/>
  <c r="U23" i="12"/>
  <c r="U16" i="12"/>
  <c r="Y10" i="12"/>
  <c r="X45" i="10"/>
  <c r="X43" i="10"/>
  <c r="X33" i="10"/>
  <c r="X31" i="10"/>
  <c r="X29" i="10"/>
  <c r="X21" i="10"/>
  <c r="AD21" i="10"/>
  <c r="X17" i="10"/>
  <c r="X14" i="10"/>
  <c r="X54" i="8"/>
  <c r="X48" i="8"/>
  <c r="X46" i="8"/>
  <c r="AD46" i="8"/>
  <c r="X42" i="8"/>
  <c r="X38" i="8"/>
  <c r="X32" i="8"/>
  <c r="X30" i="8"/>
  <c r="X28" i="8"/>
  <c r="X24" i="8"/>
  <c r="X22" i="8"/>
  <c r="X18" i="8"/>
  <c r="X53" i="7"/>
  <c r="X51" i="7"/>
  <c r="X49" i="7"/>
  <c r="X47" i="7"/>
  <c r="X45" i="7"/>
  <c r="AD45" i="7"/>
  <c r="X43" i="5"/>
  <c r="AD43" i="5"/>
  <c r="X39" i="5"/>
  <c r="X23" i="5"/>
  <c r="X20" i="5"/>
  <c r="AD20" i="5"/>
  <c r="X44" i="2"/>
  <c r="AD44" i="2"/>
  <c r="X31" i="2"/>
  <c r="AD31" i="2"/>
  <c r="X43" i="2"/>
  <c r="X30" i="2"/>
  <c r="AD30" i="2"/>
  <c r="X14" i="2"/>
  <c r="AD14" i="2"/>
  <c r="X53" i="2"/>
  <c r="X50" i="2"/>
  <c r="AD50" i="2"/>
  <c r="X46" i="2"/>
  <c r="X39" i="2"/>
  <c r="X35" i="2"/>
  <c r="X33" i="2"/>
  <c r="X26" i="2"/>
  <c r="AD26" i="2"/>
  <c r="X15" i="2"/>
  <c r="AD15" i="2"/>
  <c r="X52" i="2"/>
  <c r="X49" i="2"/>
  <c r="X45" i="2"/>
  <c r="X38" i="2"/>
  <c r="AD38" i="2"/>
  <c r="X32" i="2"/>
  <c r="V13" i="10"/>
  <c r="Y13" i="10"/>
  <c r="S13" i="10"/>
  <c r="X13" i="10"/>
  <c r="V48" i="6"/>
  <c r="Y48" i="6"/>
  <c r="S48" i="6"/>
  <c r="X48" i="6"/>
  <c r="Z48" i="6"/>
  <c r="AD48" i="6"/>
  <c r="Y12" i="2"/>
  <c r="X27" i="10"/>
  <c r="Y27" i="10"/>
  <c r="AD27" i="10"/>
  <c r="AA56" i="10"/>
  <c r="S12" i="12"/>
  <c r="X12" i="12"/>
  <c r="V12" i="12"/>
  <c r="Y12" i="12"/>
  <c r="Z12" i="12"/>
  <c r="AD12" i="12"/>
  <c r="Y9" i="10"/>
  <c r="V16" i="11"/>
  <c r="Y16" i="11"/>
  <c r="S16" i="11"/>
  <c r="X16" i="11"/>
  <c r="Z16" i="11"/>
  <c r="AD16" i="11"/>
  <c r="Z20" i="11"/>
  <c r="V20" i="11"/>
  <c r="Y20" i="11"/>
  <c r="S20" i="11"/>
  <c r="X20" i="11"/>
  <c r="V24" i="11"/>
  <c r="V28" i="11"/>
  <c r="Y28" i="11"/>
  <c r="S28" i="11"/>
  <c r="X28" i="11"/>
  <c r="Z28" i="11"/>
  <c r="V32" i="11"/>
  <c r="S32" i="11"/>
  <c r="X32" i="11"/>
  <c r="S36" i="11"/>
  <c r="X36" i="11"/>
  <c r="V40" i="11"/>
  <c r="Z40" i="11"/>
  <c r="V44" i="11"/>
  <c r="Y44" i="11"/>
  <c r="S44" i="11"/>
  <c r="X44" i="11"/>
  <c r="V48" i="11"/>
  <c r="S48" i="11"/>
  <c r="X48" i="11"/>
  <c r="Z48" i="11"/>
  <c r="Z52" i="11"/>
  <c r="V52" i="11"/>
  <c r="Y52" i="11"/>
  <c r="S52" i="11"/>
  <c r="X52" i="11"/>
  <c r="Z14" i="11"/>
  <c r="S21" i="12"/>
  <c r="S25" i="12"/>
  <c r="X25" i="12"/>
  <c r="V25" i="12"/>
  <c r="Z25" i="12"/>
  <c r="S29" i="12"/>
  <c r="X29" i="12"/>
  <c r="Z29" i="12"/>
  <c r="AD29" i="12"/>
  <c r="S34" i="5"/>
  <c r="X34" i="5"/>
  <c r="V34" i="5"/>
  <c r="Y34" i="5"/>
  <c r="Z34" i="5"/>
  <c r="AD34" i="5"/>
  <c r="S24" i="10"/>
  <c r="X24" i="10"/>
  <c r="V24" i="10"/>
  <c r="Y24" i="10"/>
  <c r="Z24" i="10"/>
  <c r="AD24" i="10"/>
  <c r="S40" i="10"/>
  <c r="X40" i="10"/>
  <c r="Z40" i="10"/>
  <c r="V40" i="10"/>
  <c r="Y40" i="10"/>
  <c r="AD40" i="10"/>
  <c r="S53" i="10"/>
  <c r="X53" i="10"/>
  <c r="Z53" i="10"/>
  <c r="AD25" i="2"/>
  <c r="AD22" i="6"/>
  <c r="S38" i="7"/>
  <c r="X38" i="7"/>
  <c r="V38" i="7"/>
  <c r="Z38" i="7"/>
  <c r="S23" i="2"/>
  <c r="X23" i="2"/>
  <c r="V23" i="2"/>
  <c r="Y23" i="2"/>
  <c r="Z23" i="2"/>
  <c r="AD23" i="2"/>
  <c r="S37" i="7"/>
  <c r="X37" i="7"/>
  <c r="V37" i="7"/>
  <c r="Y37" i="7"/>
  <c r="Z37" i="7"/>
  <c r="AD37" i="7"/>
  <c r="S15" i="4"/>
  <c r="X15" i="4"/>
  <c r="Z15" i="4"/>
  <c r="V15" i="4"/>
  <c r="Y15" i="4"/>
  <c r="S18" i="10"/>
  <c r="X18" i="10"/>
  <c r="Z18" i="10"/>
  <c r="V18" i="10"/>
  <c r="Y18" i="10"/>
  <c r="AD18" i="10"/>
  <c r="V40" i="8"/>
  <c r="Y40" i="8"/>
  <c r="Y13" i="11"/>
  <c r="Y12" i="11"/>
  <c r="AD41" i="8"/>
  <c r="X32" i="12"/>
  <c r="X40" i="12"/>
  <c r="Z33" i="12"/>
  <c r="X51" i="12"/>
  <c r="AD34" i="6"/>
  <c r="AD45" i="6"/>
  <c r="Z11" i="2"/>
  <c r="V11" i="2"/>
  <c r="Y11" i="2"/>
  <c r="Z24" i="6"/>
  <c r="Y42" i="8"/>
  <c r="Y14" i="10"/>
  <c r="AD19" i="10"/>
  <c r="Z23" i="10"/>
  <c r="Y29" i="10"/>
  <c r="AD35" i="10"/>
  <c r="Y45" i="10"/>
  <c r="AD45" i="10"/>
  <c r="S24" i="2"/>
  <c r="X24" i="2"/>
  <c r="V24" i="2"/>
  <c r="S44" i="7"/>
  <c r="X44" i="7"/>
  <c r="V44" i="7"/>
  <c r="Y44" i="7"/>
  <c r="Z44" i="7"/>
  <c r="AD44" i="7"/>
  <c r="S26" i="8"/>
  <c r="X26" i="8"/>
  <c r="V26" i="8"/>
  <c r="S34" i="2"/>
  <c r="X34" i="2"/>
  <c r="V34" i="2"/>
  <c r="Y34" i="2"/>
  <c r="Z34" i="2"/>
  <c r="AD34" i="2"/>
  <c r="S17" i="5"/>
  <c r="X17" i="5"/>
  <c r="V17" i="5"/>
  <c r="Y17" i="5"/>
  <c r="Z17" i="5"/>
  <c r="S38" i="5"/>
  <c r="X38" i="5"/>
  <c r="V38" i="5"/>
  <c r="Y38" i="5"/>
  <c r="Z38" i="5"/>
  <c r="AD38" i="5"/>
  <c r="S35" i="6"/>
  <c r="X35" i="6"/>
  <c r="V35" i="6"/>
  <c r="Y35" i="6"/>
  <c r="Z35" i="6"/>
  <c r="S52" i="6"/>
  <c r="X52" i="6"/>
  <c r="V52" i="6"/>
  <c r="Z52" i="6"/>
  <c r="S34" i="8"/>
  <c r="X34" i="8"/>
  <c r="V34" i="8"/>
  <c r="S39" i="8"/>
  <c r="X39" i="8"/>
  <c r="V39" i="8"/>
  <c r="Y39" i="8"/>
  <c r="S52" i="8"/>
  <c r="X52" i="8"/>
  <c r="V52" i="8"/>
  <c r="Y52" i="8"/>
  <c r="Z26" i="8"/>
  <c r="S47" i="8"/>
  <c r="X47" i="8"/>
  <c r="Z47" i="8"/>
  <c r="V47" i="8"/>
  <c r="Y47" i="8"/>
  <c r="S30" i="10"/>
  <c r="V30" i="10"/>
  <c r="Y30" i="10"/>
  <c r="S42" i="10"/>
  <c r="X42" i="10"/>
  <c r="V42" i="10"/>
  <c r="Y42" i="10"/>
  <c r="S50" i="10"/>
  <c r="X50" i="10"/>
  <c r="Z50" i="10"/>
  <c r="V50" i="10"/>
  <c r="Y50" i="10"/>
  <c r="AD50" i="10"/>
  <c r="Y38" i="7"/>
  <c r="Y24" i="2"/>
  <c r="S29" i="2"/>
  <c r="X29" i="2"/>
  <c r="Z29" i="2"/>
  <c r="V29" i="2"/>
  <c r="Y29" i="2"/>
  <c r="S50" i="8"/>
  <c r="X50" i="8"/>
  <c r="V50" i="8"/>
  <c r="Y50" i="8"/>
  <c r="S39" i="10"/>
  <c r="X39" i="10"/>
  <c r="V39" i="10"/>
  <c r="Y39" i="10"/>
  <c r="Z39" i="10"/>
  <c r="AD39" i="10"/>
  <c r="S37" i="8"/>
  <c r="X37" i="8"/>
  <c r="V37" i="8"/>
  <c r="S26" i="10"/>
  <c r="X26" i="10"/>
  <c r="V26" i="10"/>
  <c r="Y26" i="10"/>
  <c r="AD53" i="7"/>
  <c r="AD48" i="8"/>
  <c r="AD49" i="2"/>
  <c r="AD39" i="2"/>
  <c r="AD43" i="2"/>
  <c r="AD24" i="8"/>
  <c r="AD32" i="8"/>
  <c r="V38" i="12"/>
  <c r="Y38" i="12"/>
  <c r="Z38" i="12"/>
  <c r="AD38" i="12"/>
  <c r="AA56" i="8"/>
  <c r="AD54" i="6"/>
  <c r="AD30" i="6"/>
  <c r="AD17" i="5"/>
  <c r="S12" i="5"/>
  <c r="X12" i="5"/>
  <c r="X30" i="10"/>
  <c r="AD46" i="7"/>
  <c r="S24" i="6"/>
  <c r="X24" i="6"/>
  <c r="Z37" i="8"/>
  <c r="S23" i="10"/>
  <c r="X23" i="10"/>
  <c r="AD49" i="10"/>
  <c r="X13" i="5"/>
  <c r="Y22" i="7"/>
  <c r="AD22" i="7"/>
  <c r="AD32" i="7"/>
  <c r="Y10" i="10"/>
  <c r="V31" i="5"/>
  <c r="Y31" i="5"/>
  <c r="Y52" i="12"/>
  <c r="AD16" i="4"/>
  <c r="AA56" i="6"/>
  <c r="AD10" i="2"/>
  <c r="AD41" i="2"/>
  <c r="AD54" i="2"/>
  <c r="S52" i="7"/>
  <c r="X52" i="7"/>
  <c r="V52" i="7"/>
  <c r="Y52" i="7"/>
  <c r="Z52" i="7"/>
  <c r="AD52" i="7"/>
  <c r="S17" i="7"/>
  <c r="X17" i="7"/>
  <c r="V17" i="7"/>
  <c r="Y17" i="7"/>
  <c r="AD17" i="7"/>
  <c r="S54" i="7"/>
  <c r="X54" i="7"/>
  <c r="V54" i="7"/>
  <c r="Y54" i="7"/>
  <c r="Z54" i="7"/>
  <c r="S29" i="8"/>
  <c r="X29" i="8"/>
  <c r="V29" i="8"/>
  <c r="Y29" i="8"/>
  <c r="AD29" i="8"/>
  <c r="S36" i="2"/>
  <c r="X36" i="2"/>
  <c r="Z36" i="2"/>
  <c r="V36" i="2"/>
  <c r="Y36" i="2"/>
  <c r="S21" i="5"/>
  <c r="X21" i="5"/>
  <c r="Z21" i="5"/>
  <c r="V21" i="5"/>
  <c r="Y21" i="5"/>
  <c r="AD21" i="5"/>
  <c r="S45" i="5"/>
  <c r="X45" i="5"/>
  <c r="V45" i="5"/>
  <c r="Y45" i="5"/>
  <c r="Z45" i="5"/>
  <c r="AD45" i="5"/>
  <c r="S43" i="6"/>
  <c r="X43" i="6"/>
  <c r="Z43" i="6"/>
  <c r="V43" i="6"/>
  <c r="Y43" i="6"/>
  <c r="Z47" i="7"/>
  <c r="V47" i="7"/>
  <c r="Y47" i="7"/>
  <c r="AD47" i="7"/>
  <c r="S36" i="8"/>
  <c r="X36" i="8"/>
  <c r="V36" i="8"/>
  <c r="Y36" i="8"/>
  <c r="Z36" i="8"/>
  <c r="AD36" i="8"/>
  <c r="S40" i="8"/>
  <c r="X40" i="8"/>
  <c r="S44" i="8"/>
  <c r="X44" i="8"/>
  <c r="V44" i="8"/>
  <c r="Y44" i="8"/>
  <c r="AD44" i="8"/>
  <c r="Y26" i="8"/>
  <c r="S34" i="10"/>
  <c r="X34" i="10"/>
  <c r="V34" i="10"/>
  <c r="Z34" i="10"/>
  <c r="S46" i="10"/>
  <c r="X46" i="10"/>
  <c r="V46" i="10"/>
  <c r="Y46" i="10"/>
  <c r="Z24" i="2"/>
  <c r="Z52" i="8"/>
  <c r="Y34" i="10"/>
  <c r="AD34" i="10"/>
  <c r="S25" i="8"/>
  <c r="X25" i="8"/>
  <c r="Z25" i="8"/>
  <c r="V25" i="8"/>
  <c r="Y25" i="8"/>
  <c r="AD25" i="8"/>
  <c r="S33" i="8"/>
  <c r="X33" i="8"/>
  <c r="V33" i="8"/>
  <c r="Y33" i="8"/>
  <c r="Z33" i="8"/>
  <c r="AD45" i="2"/>
  <c r="AD30" i="8"/>
  <c r="Y48" i="11"/>
  <c r="AD32" i="2"/>
  <c r="AD46" i="2"/>
  <c r="AD49" i="7"/>
  <c r="AD18" i="8"/>
  <c r="AD29" i="10"/>
  <c r="Y25" i="12"/>
  <c r="Y17" i="11"/>
  <c r="Y49" i="11"/>
  <c r="Y32" i="11"/>
  <c r="AD42" i="10"/>
  <c r="X43" i="12"/>
  <c r="Y43" i="12"/>
  <c r="AD43" i="12"/>
  <c r="X49" i="12"/>
  <c r="X12" i="6"/>
  <c r="AD46" i="6"/>
  <c r="Y52" i="6"/>
  <c r="AD52" i="6"/>
  <c r="AD41" i="5"/>
  <c r="AA56" i="2"/>
  <c r="X13" i="2"/>
  <c r="AD21" i="7"/>
  <c r="AD25" i="10"/>
  <c r="X41" i="10"/>
  <c r="Z45" i="11"/>
  <c r="Y37" i="8"/>
  <c r="Y47" i="10"/>
  <c r="AD47" i="10"/>
  <c r="V39" i="7"/>
  <c r="Y39" i="7"/>
  <c r="AD39" i="7"/>
  <c r="S31" i="5"/>
  <c r="X31" i="5"/>
  <c r="AD27" i="2"/>
  <c r="S42" i="2"/>
  <c r="X42" i="2"/>
  <c r="V42" i="2"/>
  <c r="Y42" i="2"/>
  <c r="Z42" i="2"/>
  <c r="AD42" i="2"/>
  <c r="S18" i="7"/>
  <c r="X18" i="7"/>
  <c r="V18" i="7"/>
  <c r="Y18" i="7"/>
  <c r="AD18" i="7"/>
  <c r="S23" i="8"/>
  <c r="X23" i="8"/>
  <c r="Z23" i="8"/>
  <c r="V23" i="8"/>
  <c r="Y23" i="8"/>
  <c r="AD23" i="8"/>
  <c r="S34" i="7"/>
  <c r="X34" i="7"/>
  <c r="V34" i="7"/>
  <c r="Y34" i="7"/>
  <c r="Z34" i="7"/>
  <c r="S16" i="8"/>
  <c r="X16" i="8"/>
  <c r="V16" i="8"/>
  <c r="Y16" i="8"/>
  <c r="Z16" i="8"/>
  <c r="AD16" i="8"/>
  <c r="S40" i="2"/>
  <c r="X40" i="2"/>
  <c r="Z40" i="2"/>
  <c r="V40" i="2"/>
  <c r="Y40" i="2"/>
  <c r="S30" i="5"/>
  <c r="X30" i="5"/>
  <c r="V30" i="5"/>
  <c r="Y30" i="5"/>
  <c r="Z30" i="5"/>
  <c r="AD30" i="5"/>
  <c r="S53" i="5"/>
  <c r="X53" i="5"/>
  <c r="Z53" i="5"/>
  <c r="V53" i="5"/>
  <c r="Y53" i="5"/>
  <c r="S44" i="6"/>
  <c r="X44" i="6"/>
  <c r="V44" i="6"/>
  <c r="Y44" i="6"/>
  <c r="Z44" i="6"/>
  <c r="AD44" i="6"/>
  <c r="S20" i="8"/>
  <c r="X20" i="8"/>
  <c r="V20" i="8"/>
  <c r="Y20" i="8"/>
  <c r="Z20" i="8"/>
  <c r="AD20" i="8"/>
  <c r="S49" i="8"/>
  <c r="X49" i="8"/>
  <c r="V49" i="8"/>
  <c r="Y49" i="8"/>
  <c r="Z49" i="8"/>
  <c r="AD49" i="8"/>
  <c r="S51" i="10"/>
  <c r="X51" i="10"/>
  <c r="V51" i="10"/>
  <c r="Y51" i="10"/>
  <c r="AD51" i="10"/>
  <c r="S22" i="10"/>
  <c r="X22" i="10"/>
  <c r="Z22" i="10"/>
  <c r="V22" i="10"/>
  <c r="Y22" i="10"/>
  <c r="S38" i="10"/>
  <c r="X38" i="10"/>
  <c r="V38" i="10"/>
  <c r="Y38" i="10"/>
  <c r="Z38" i="10"/>
  <c r="S9" i="8"/>
  <c r="X9" i="8"/>
  <c r="V9" i="8"/>
  <c r="Y9" i="8"/>
  <c r="Z34" i="8"/>
  <c r="Z39" i="8"/>
  <c r="Z50" i="8"/>
  <c r="S9" i="6"/>
  <c r="X9" i="6"/>
  <c r="V9" i="6"/>
  <c r="Y9" i="6"/>
  <c r="Y34" i="8"/>
  <c r="Z40" i="8"/>
  <c r="S27" i="5"/>
  <c r="X27" i="5"/>
  <c r="V27" i="5"/>
  <c r="Y27" i="5"/>
  <c r="Z27" i="5"/>
  <c r="S53" i="4"/>
  <c r="X53" i="4"/>
  <c r="V53" i="4"/>
  <c r="Y53" i="4"/>
  <c r="Z53" i="4"/>
  <c r="S28" i="6"/>
  <c r="X28" i="6"/>
  <c r="V28" i="6"/>
  <c r="S29" i="7"/>
  <c r="X29" i="7"/>
  <c r="Z29" i="7"/>
  <c r="V29" i="7"/>
  <c r="S19" i="2"/>
  <c r="X19" i="2"/>
  <c r="V19" i="2"/>
  <c r="Y19" i="2"/>
  <c r="Z19" i="2"/>
  <c r="S25" i="5"/>
  <c r="X25" i="5"/>
  <c r="V25" i="5"/>
  <c r="Y25" i="5"/>
  <c r="Z25" i="5"/>
  <c r="S50" i="6"/>
  <c r="X50" i="6"/>
  <c r="V50" i="6"/>
  <c r="Z50" i="6"/>
  <c r="S27" i="11"/>
  <c r="S24" i="5"/>
  <c r="X24" i="5"/>
  <c r="V24" i="5"/>
  <c r="Y24" i="5"/>
  <c r="Z24" i="5"/>
  <c r="Z19" i="11"/>
  <c r="Z28" i="6"/>
  <c r="Y29" i="7"/>
  <c r="Z13" i="10"/>
  <c r="AD31" i="5"/>
  <c r="X12" i="7"/>
  <c r="AD12" i="7"/>
  <c r="S21" i="6"/>
  <c r="X21" i="6"/>
  <c r="Z21" i="6"/>
  <c r="V21" i="6"/>
  <c r="S15" i="7"/>
  <c r="X15" i="7"/>
  <c r="V15" i="7"/>
  <c r="Y15" i="7"/>
  <c r="Z15" i="7"/>
  <c r="S35" i="5"/>
  <c r="X35" i="5"/>
  <c r="V35" i="5"/>
  <c r="Y35" i="5"/>
  <c r="Z35" i="5"/>
  <c r="S19" i="6"/>
  <c r="X19" i="6"/>
  <c r="V19" i="6"/>
  <c r="Y19" i="6"/>
  <c r="Z19" i="6"/>
  <c r="S14" i="4"/>
  <c r="X14" i="4"/>
  <c r="V14" i="4"/>
  <c r="Y14" i="4"/>
  <c r="Z14" i="4"/>
  <c r="AD14" i="4"/>
  <c r="S15" i="6"/>
  <c r="X15" i="6"/>
  <c r="Z15" i="6"/>
  <c r="AB56" i="6"/>
  <c r="V15" i="6"/>
  <c r="Y15" i="6"/>
  <c r="S23" i="11"/>
  <c r="V23" i="11"/>
  <c r="S43" i="11"/>
  <c r="X43" i="11"/>
  <c r="AD23" i="10"/>
  <c r="AD10" i="12"/>
  <c r="Z27" i="11"/>
  <c r="X14" i="12"/>
  <c r="Z16" i="12"/>
  <c r="V51" i="11"/>
  <c r="Y51" i="11"/>
  <c r="Z51" i="11"/>
  <c r="AD51" i="11"/>
  <c r="S16" i="12"/>
  <c r="S20" i="12"/>
  <c r="X20" i="12"/>
  <c r="Y20" i="12"/>
  <c r="Z20" i="12"/>
  <c r="AD20" i="12"/>
  <c r="S24" i="12"/>
  <c r="AD17" i="8"/>
  <c r="Z28" i="12"/>
  <c r="X9" i="11"/>
  <c r="AD13" i="10"/>
  <c r="V28" i="12"/>
  <c r="Y9" i="4"/>
  <c r="Z12" i="5"/>
  <c r="S36" i="7"/>
  <c r="X36" i="7"/>
  <c r="Z36" i="7"/>
  <c r="V36" i="7"/>
  <c r="Y36" i="7"/>
  <c r="S36" i="5"/>
  <c r="X36" i="5"/>
  <c r="V36" i="5"/>
  <c r="Y36" i="5"/>
  <c r="Z36" i="5"/>
  <c r="S20" i="6"/>
  <c r="X20" i="6"/>
  <c r="V20" i="6"/>
  <c r="Y20" i="6"/>
  <c r="Z20" i="6"/>
  <c r="S41" i="6"/>
  <c r="X41" i="6"/>
  <c r="Z41" i="6"/>
  <c r="V41" i="6"/>
  <c r="Y41" i="6"/>
  <c r="S30" i="7"/>
  <c r="X30" i="7"/>
  <c r="Z30" i="7"/>
  <c r="V30" i="7"/>
  <c r="S35" i="8"/>
  <c r="X35" i="8"/>
  <c r="V35" i="8"/>
  <c r="Y35" i="8"/>
  <c r="Z35" i="8"/>
  <c r="S17" i="12"/>
  <c r="X17" i="12"/>
  <c r="V17" i="12"/>
  <c r="Y17" i="12"/>
  <c r="X21" i="12"/>
  <c r="Z15" i="11"/>
  <c r="Z24" i="12"/>
  <c r="Z11" i="7"/>
  <c r="S11" i="7"/>
  <c r="X11" i="7"/>
  <c r="V11" i="7"/>
  <c r="Y11" i="7"/>
  <c r="AD11" i="7"/>
  <c r="X27" i="11"/>
  <c r="V27" i="11"/>
  <c r="Y27" i="11"/>
  <c r="AD27" i="11"/>
  <c r="S31" i="7"/>
  <c r="X31" i="7"/>
  <c r="V31" i="7"/>
  <c r="Y31" i="7"/>
  <c r="Z31" i="7"/>
  <c r="S48" i="5"/>
  <c r="X48" i="5"/>
  <c r="V48" i="5"/>
  <c r="Y48" i="5"/>
  <c r="Z48" i="5"/>
  <c r="AD48" i="5"/>
  <c r="S40" i="6"/>
  <c r="X40" i="6"/>
  <c r="Z40" i="6"/>
  <c r="V40" i="6"/>
  <c r="Y40" i="6"/>
  <c r="AD40" i="6"/>
  <c r="S27" i="8"/>
  <c r="X27" i="8"/>
  <c r="V27" i="8"/>
  <c r="Z27" i="8"/>
  <c r="S39" i="11"/>
  <c r="X39" i="11"/>
  <c r="V39" i="11"/>
  <c r="Y39" i="11"/>
  <c r="S47" i="11"/>
  <c r="Z47" i="11"/>
  <c r="X47" i="11"/>
  <c r="Y47" i="11"/>
  <c r="AD47" i="11"/>
  <c r="S24" i="7"/>
  <c r="X24" i="7"/>
  <c r="V24" i="7"/>
  <c r="Z24" i="7"/>
  <c r="Z31" i="11"/>
  <c r="Z35" i="11"/>
  <c r="S11" i="6"/>
  <c r="V11" i="6"/>
  <c r="Y11" i="6"/>
  <c r="X11" i="6"/>
  <c r="Z11" i="6"/>
  <c r="AD11" i="6"/>
  <c r="AD52" i="2"/>
  <c r="AD26" i="8"/>
  <c r="AD42" i="8"/>
  <c r="AD14" i="10"/>
  <c r="AD31" i="10"/>
  <c r="Y24" i="11"/>
  <c r="AD24" i="11"/>
  <c r="Y38" i="11"/>
  <c r="X31" i="11"/>
  <c r="AD53" i="11"/>
  <c r="X15" i="11"/>
  <c r="V31" i="11"/>
  <c r="Y31" i="11"/>
  <c r="AD53" i="10"/>
  <c r="V19" i="11"/>
  <c r="Y19" i="11"/>
  <c r="AD19" i="11"/>
  <c r="V35" i="11"/>
  <c r="V11" i="5"/>
  <c r="Y11" i="5"/>
  <c r="S20" i="7"/>
  <c r="X20" i="7"/>
  <c r="V20" i="7"/>
  <c r="Y20" i="7"/>
  <c r="Z20" i="7"/>
  <c r="S14" i="5"/>
  <c r="X14" i="5"/>
  <c r="V14" i="5"/>
  <c r="Y14" i="5"/>
  <c r="Z14" i="5"/>
  <c r="AD14" i="5"/>
  <c r="S49" i="5"/>
  <c r="X49" i="5"/>
  <c r="Z49" i="5"/>
  <c r="V49" i="5"/>
  <c r="S17" i="2"/>
  <c r="X17" i="2"/>
  <c r="Z17" i="2"/>
  <c r="AB56" i="2"/>
  <c r="V17" i="2"/>
  <c r="S18" i="5"/>
  <c r="X18" i="5"/>
  <c r="V18" i="5"/>
  <c r="Y18" i="5"/>
  <c r="Z18" i="5"/>
  <c r="S14" i="7"/>
  <c r="X14" i="7"/>
  <c r="V14" i="7"/>
  <c r="Y14" i="7"/>
  <c r="Z14" i="7"/>
  <c r="S14" i="6"/>
  <c r="X14" i="6"/>
  <c r="V14" i="6"/>
  <c r="Y14" i="6"/>
  <c r="Z14" i="6"/>
  <c r="S38" i="6"/>
  <c r="X38" i="6"/>
  <c r="V38" i="6"/>
  <c r="Y38" i="6"/>
  <c r="Z38" i="6"/>
  <c r="AD38" i="6"/>
  <c r="Z11" i="8"/>
  <c r="Z36" i="11"/>
  <c r="Y50" i="6"/>
  <c r="Y28" i="6"/>
  <c r="Y43" i="10"/>
  <c r="AD43" i="10"/>
  <c r="Y21" i="6"/>
  <c r="AD33" i="2"/>
  <c r="AD23" i="5"/>
  <c r="AD51" i="7"/>
  <c r="AD28" i="8"/>
  <c r="AD52" i="8"/>
  <c r="AD17" i="10"/>
  <c r="AD33" i="10"/>
  <c r="V14" i="12"/>
  <c r="V21" i="12"/>
  <c r="Y21" i="12"/>
  <c r="Y40" i="11"/>
  <c r="Y54" i="11"/>
  <c r="Z32" i="11"/>
  <c r="Y27" i="8"/>
  <c r="Z14" i="12"/>
  <c r="AD21" i="11"/>
  <c r="X23" i="11"/>
  <c r="X35" i="11"/>
  <c r="S41" i="11"/>
  <c r="X41" i="11"/>
  <c r="AD22" i="12"/>
  <c r="Y24" i="12"/>
  <c r="V16" i="12"/>
  <c r="Y16" i="12"/>
  <c r="Z21" i="12"/>
  <c r="V15" i="11"/>
  <c r="Y15" i="11"/>
  <c r="AD15" i="11"/>
  <c r="Z39" i="11"/>
  <c r="Y30" i="12"/>
  <c r="Y46" i="12"/>
  <c r="AD46" i="12"/>
  <c r="Y15" i="12"/>
  <c r="AD28" i="10"/>
  <c r="AD44" i="10"/>
  <c r="Z16" i="10"/>
  <c r="Z32" i="10"/>
  <c r="Z48" i="10"/>
  <c r="AD13" i="7"/>
  <c r="AD52" i="11"/>
  <c r="V14" i="11"/>
  <c r="Y14" i="11"/>
  <c r="AA56" i="11"/>
  <c r="X12" i="8"/>
  <c r="AD9" i="8"/>
  <c r="X52" i="12"/>
  <c r="AD52" i="12"/>
  <c r="Y11" i="12"/>
  <c r="Y10" i="7"/>
  <c r="S28" i="12"/>
  <c r="S37" i="12"/>
  <c r="X37" i="12"/>
  <c r="AD37" i="12"/>
  <c r="Z47" i="12"/>
  <c r="AD32" i="6"/>
  <c r="AD29" i="5"/>
  <c r="AD54" i="5"/>
  <c r="V13" i="5"/>
  <c r="Y13" i="5"/>
  <c r="AD13" i="5"/>
  <c r="V10" i="4"/>
  <c r="Y10" i="4"/>
  <c r="Y9" i="5"/>
  <c r="AD9" i="5"/>
  <c r="S54" i="4"/>
  <c r="X54" i="4"/>
  <c r="V54" i="4"/>
  <c r="Y54" i="4"/>
  <c r="Z54" i="4"/>
  <c r="AD54" i="4"/>
  <c r="S42" i="6"/>
  <c r="X42" i="6"/>
  <c r="V42" i="6"/>
  <c r="Y42" i="6"/>
  <c r="Z42" i="6"/>
  <c r="S25" i="7"/>
  <c r="X25" i="7"/>
  <c r="Z25" i="7"/>
  <c r="V25" i="7"/>
  <c r="Y25" i="7"/>
  <c r="S41" i="7"/>
  <c r="X41" i="7"/>
  <c r="Z41" i="7"/>
  <c r="V41" i="7"/>
  <c r="Y41" i="7"/>
  <c r="S19" i="5"/>
  <c r="X19" i="5"/>
  <c r="V19" i="5"/>
  <c r="Y19" i="5"/>
  <c r="Z19" i="5"/>
  <c r="S37" i="5"/>
  <c r="X37" i="5"/>
  <c r="V37" i="5"/>
  <c r="Z37" i="5"/>
  <c r="S17" i="6"/>
  <c r="X17" i="6"/>
  <c r="V17" i="6"/>
  <c r="Y17" i="6"/>
  <c r="Z17" i="6"/>
  <c r="V26" i="6"/>
  <c r="Y26" i="6"/>
  <c r="Z26" i="6"/>
  <c r="S26" i="6"/>
  <c r="X26" i="6"/>
  <c r="S53" i="6"/>
  <c r="X53" i="6"/>
  <c r="V53" i="6"/>
  <c r="Y53" i="6"/>
  <c r="Z53" i="6"/>
  <c r="S22" i="5"/>
  <c r="X22" i="5"/>
  <c r="V22" i="5"/>
  <c r="Y22" i="5"/>
  <c r="Z22" i="5"/>
  <c r="S19" i="7"/>
  <c r="X19" i="7"/>
  <c r="V19" i="7"/>
  <c r="Y19" i="7"/>
  <c r="Z19" i="7"/>
  <c r="S50" i="7"/>
  <c r="X50" i="7"/>
  <c r="V50" i="7"/>
  <c r="Z50" i="7"/>
  <c r="S43" i="8"/>
  <c r="X43" i="8"/>
  <c r="Z43" i="8"/>
  <c r="V43" i="8"/>
  <c r="Y43" i="8"/>
  <c r="S28" i="2"/>
  <c r="X28" i="2"/>
  <c r="V28" i="2"/>
  <c r="Y28" i="2"/>
  <c r="Z28" i="2"/>
  <c r="S25" i="6"/>
  <c r="X25" i="6"/>
  <c r="V25" i="6"/>
  <c r="Y25" i="6"/>
  <c r="Z25" i="6"/>
  <c r="S39" i="6"/>
  <c r="X39" i="6"/>
  <c r="Z39" i="6"/>
  <c r="V39" i="6"/>
  <c r="Y39" i="6"/>
  <c r="S15" i="5"/>
  <c r="X15" i="5"/>
  <c r="V15" i="5"/>
  <c r="Y15" i="5"/>
  <c r="Z15" i="5"/>
  <c r="S17" i="11"/>
  <c r="X17" i="11"/>
  <c r="AD17" i="11"/>
  <c r="S25" i="11"/>
  <c r="X25" i="11"/>
  <c r="V25" i="11"/>
  <c r="Y25" i="11"/>
  <c r="Z25" i="11"/>
  <c r="V41" i="11"/>
  <c r="Y41" i="11"/>
  <c r="Z41" i="11"/>
  <c r="S49" i="11"/>
  <c r="X49" i="11"/>
  <c r="AD49" i="11"/>
  <c r="S26" i="12"/>
  <c r="V26" i="12"/>
  <c r="Y26" i="12"/>
  <c r="Z29" i="11"/>
  <c r="Y30" i="7"/>
  <c r="Y41" i="10"/>
  <c r="AD20" i="2"/>
  <c r="Y17" i="2"/>
  <c r="Y50" i="7"/>
  <c r="AD35" i="2"/>
  <c r="AD53" i="2"/>
  <c r="AD39" i="5"/>
  <c r="AD22" i="8"/>
  <c r="AD38" i="8"/>
  <c r="AD54" i="8"/>
  <c r="Y23" i="12"/>
  <c r="AD23" i="12"/>
  <c r="Y23" i="11"/>
  <c r="Y35" i="11"/>
  <c r="X26" i="12"/>
  <c r="Y28" i="12"/>
  <c r="Z23" i="11"/>
  <c r="Z44" i="11"/>
  <c r="Z17" i="12"/>
  <c r="AD25" i="12"/>
  <c r="V16" i="10"/>
  <c r="Y16" i="10"/>
  <c r="AD16" i="10"/>
  <c r="V32" i="10"/>
  <c r="Y32" i="10"/>
  <c r="V48" i="10"/>
  <c r="Y48" i="10"/>
  <c r="AD48" i="10"/>
  <c r="Z20" i="10"/>
  <c r="AD20" i="10"/>
  <c r="Z36" i="10"/>
  <c r="AD36" i="10"/>
  <c r="Z52" i="10"/>
  <c r="Y11" i="8"/>
  <c r="X48" i="12"/>
  <c r="AD48" i="12"/>
  <c r="X50" i="12"/>
  <c r="Y12" i="10"/>
  <c r="X10" i="8"/>
  <c r="AD10" i="8"/>
  <c r="Y12" i="8"/>
  <c r="AD34" i="7"/>
  <c r="AD28" i="6"/>
  <c r="AD33" i="5"/>
  <c r="Y12" i="5"/>
  <c r="AD12" i="5"/>
  <c r="S11" i="5"/>
  <c r="X11" i="5"/>
  <c r="Y12" i="4"/>
  <c r="S16" i="5"/>
  <c r="X16" i="5"/>
  <c r="V16" i="5"/>
  <c r="Y16" i="5"/>
  <c r="Z16" i="5"/>
  <c r="S26" i="7"/>
  <c r="X26" i="7"/>
  <c r="V26" i="7"/>
  <c r="Y26" i="7"/>
  <c r="Z26" i="7"/>
  <c r="S42" i="7"/>
  <c r="X42" i="7"/>
  <c r="V42" i="7"/>
  <c r="Y42" i="7"/>
  <c r="Z42" i="7"/>
  <c r="AD42" i="7"/>
  <c r="S26" i="5"/>
  <c r="X26" i="5"/>
  <c r="V26" i="5"/>
  <c r="Y26" i="5"/>
  <c r="Z26" i="5"/>
  <c r="S47" i="5"/>
  <c r="X47" i="5"/>
  <c r="V47" i="5"/>
  <c r="Z47" i="5"/>
  <c r="Y47" i="5"/>
  <c r="S18" i="6"/>
  <c r="X18" i="6"/>
  <c r="V18" i="6"/>
  <c r="Y18" i="6"/>
  <c r="Z18" i="6"/>
  <c r="S27" i="6"/>
  <c r="X27" i="6"/>
  <c r="V27" i="6"/>
  <c r="Y27" i="6"/>
  <c r="Z27" i="6"/>
  <c r="Z16" i="7"/>
  <c r="S16" i="7"/>
  <c r="X16" i="7"/>
  <c r="V16" i="7"/>
  <c r="Y16" i="7"/>
  <c r="S48" i="2"/>
  <c r="X48" i="2"/>
  <c r="Z48" i="2"/>
  <c r="V48" i="2"/>
  <c r="Y48" i="2"/>
  <c r="S16" i="6"/>
  <c r="X16" i="6"/>
  <c r="Z16" i="6"/>
  <c r="V16" i="6"/>
  <c r="S51" i="6"/>
  <c r="X51" i="6"/>
  <c r="Z51" i="6"/>
  <c r="V51" i="6"/>
  <c r="Y51" i="6"/>
  <c r="S19" i="8"/>
  <c r="X19" i="8"/>
  <c r="V19" i="8"/>
  <c r="Y19" i="8"/>
  <c r="Z19" i="8"/>
  <c r="S51" i="8"/>
  <c r="X51" i="8"/>
  <c r="V51" i="8"/>
  <c r="Y51" i="8"/>
  <c r="Z51" i="8"/>
  <c r="X54" i="10"/>
  <c r="AD54" i="10"/>
  <c r="S47" i="2"/>
  <c r="X47" i="2"/>
  <c r="Z47" i="2"/>
  <c r="V47" i="2"/>
  <c r="Y47" i="2"/>
  <c r="S46" i="5"/>
  <c r="X46" i="5"/>
  <c r="Z46" i="5"/>
  <c r="V46" i="5"/>
  <c r="Y46" i="5"/>
  <c r="S15" i="10"/>
  <c r="X15" i="10"/>
  <c r="V15" i="10"/>
  <c r="Y15" i="10"/>
  <c r="S13" i="12"/>
  <c r="X13" i="12"/>
  <c r="Z13" i="12"/>
  <c r="S21" i="2"/>
  <c r="X21" i="2"/>
  <c r="Z21" i="2"/>
  <c r="V21" i="2"/>
  <c r="Y21" i="2"/>
  <c r="Y24" i="7"/>
  <c r="Y16" i="6"/>
  <c r="Y49" i="5"/>
  <c r="AD31" i="6"/>
  <c r="AD27" i="7"/>
  <c r="AD43" i="7"/>
  <c r="Y37" i="5"/>
  <c r="AD33" i="11"/>
  <c r="AD9" i="2"/>
  <c r="AD18" i="12"/>
  <c r="S20" i="4"/>
  <c r="X20" i="4"/>
  <c r="V20" i="4"/>
  <c r="Y20" i="4"/>
  <c r="Z20" i="4"/>
  <c r="S24" i="4"/>
  <c r="X24" i="4"/>
  <c r="V24" i="4"/>
  <c r="Z24" i="4"/>
  <c r="S32" i="4"/>
  <c r="X32" i="4"/>
  <c r="V32" i="4"/>
  <c r="Z32" i="4"/>
  <c r="S36" i="4"/>
  <c r="X36" i="4"/>
  <c r="V36" i="4"/>
  <c r="Z36" i="4"/>
  <c r="S44" i="4"/>
  <c r="X44" i="4"/>
  <c r="V44" i="4"/>
  <c r="Y44" i="4"/>
  <c r="Z44" i="4"/>
  <c r="S17" i="4"/>
  <c r="X17" i="4"/>
  <c r="Z17" i="4"/>
  <c r="V17" i="4"/>
  <c r="S21" i="4"/>
  <c r="X21" i="4"/>
  <c r="Z21" i="4"/>
  <c r="V21" i="4"/>
  <c r="Y21" i="4"/>
  <c r="S25" i="4"/>
  <c r="X25" i="4"/>
  <c r="Z25" i="4"/>
  <c r="V25" i="4"/>
  <c r="S29" i="4"/>
  <c r="X29" i="4"/>
  <c r="Z29" i="4"/>
  <c r="V29" i="4"/>
  <c r="S33" i="4"/>
  <c r="X33" i="4"/>
  <c r="Z33" i="4"/>
  <c r="V33" i="4"/>
  <c r="S37" i="4"/>
  <c r="X37" i="4"/>
  <c r="Z37" i="4"/>
  <c r="V37" i="4"/>
  <c r="S41" i="4"/>
  <c r="X41" i="4"/>
  <c r="Z41" i="4"/>
  <c r="V41" i="4"/>
  <c r="Y41" i="4"/>
  <c r="S45" i="4"/>
  <c r="X45" i="4"/>
  <c r="Z45" i="4"/>
  <c r="V45" i="4"/>
  <c r="S49" i="4"/>
  <c r="X49" i="4"/>
  <c r="Z49" i="4"/>
  <c r="V49" i="4"/>
  <c r="Y49" i="4"/>
  <c r="AD15" i="8"/>
  <c r="Y14" i="12"/>
  <c r="Y29" i="11"/>
  <c r="AD29" i="11"/>
  <c r="Y37" i="11"/>
  <c r="AD37" i="11"/>
  <c r="Y45" i="11"/>
  <c r="AD45" i="11"/>
  <c r="AD42" i="12"/>
  <c r="AD28" i="11"/>
  <c r="AD36" i="11"/>
  <c r="AD44" i="11"/>
  <c r="AD15" i="12"/>
  <c r="X24" i="12"/>
  <c r="AD31" i="12"/>
  <c r="X13" i="8"/>
  <c r="AD13" i="8"/>
  <c r="S13" i="6"/>
  <c r="X13" i="6"/>
  <c r="Z13" i="6"/>
  <c r="V13" i="6"/>
  <c r="Y13" i="6"/>
  <c r="AD54" i="12"/>
  <c r="X12" i="11"/>
  <c r="AD12" i="11"/>
  <c r="AD9" i="11"/>
  <c r="AA56" i="7"/>
  <c r="AD30" i="12"/>
  <c r="AD33" i="12"/>
  <c r="AD47" i="12"/>
  <c r="AD12" i="6"/>
  <c r="X10" i="6"/>
  <c r="AD10" i="6"/>
  <c r="AA56" i="4"/>
  <c r="AD11" i="4"/>
  <c r="Y37" i="4"/>
  <c r="AD10" i="4"/>
  <c r="X11" i="2"/>
  <c r="S22" i="4"/>
  <c r="X22" i="4"/>
  <c r="V22" i="4"/>
  <c r="Z22" i="4"/>
  <c r="S30" i="4"/>
  <c r="X30" i="4"/>
  <c r="V30" i="4"/>
  <c r="Z30" i="4"/>
  <c r="S38" i="4"/>
  <c r="X38" i="4"/>
  <c r="V38" i="4"/>
  <c r="Y38" i="4"/>
  <c r="Z38" i="4"/>
  <c r="S46" i="4"/>
  <c r="X46" i="4"/>
  <c r="V46" i="4"/>
  <c r="Z46" i="4"/>
  <c r="S50" i="4"/>
  <c r="X50" i="4"/>
  <c r="V50" i="4"/>
  <c r="Y50" i="4"/>
  <c r="Z50" i="4"/>
  <c r="X18" i="11"/>
  <c r="AD18" i="11"/>
  <c r="X26" i="11"/>
  <c r="AD26" i="11"/>
  <c r="X34" i="11"/>
  <c r="AD34" i="11"/>
  <c r="X42" i="11"/>
  <c r="AD42" i="11"/>
  <c r="X50" i="11"/>
  <c r="AD50" i="11"/>
  <c r="AD19" i="12"/>
  <c r="X10" i="11"/>
  <c r="AD10" i="11"/>
  <c r="AD12" i="10"/>
  <c r="X28" i="12"/>
  <c r="AD49" i="12"/>
  <c r="X10" i="10"/>
  <c r="Y32" i="4"/>
  <c r="Y25" i="4"/>
  <c r="X12" i="4"/>
  <c r="Y22" i="4"/>
  <c r="S18" i="4"/>
  <c r="X18" i="4"/>
  <c r="V18" i="4"/>
  <c r="Y18" i="4"/>
  <c r="Z18" i="4"/>
  <c r="S26" i="4"/>
  <c r="X26" i="4"/>
  <c r="V26" i="4"/>
  <c r="Z26" i="4"/>
  <c r="S34" i="4"/>
  <c r="X34" i="4"/>
  <c r="V34" i="4"/>
  <c r="Y34" i="4"/>
  <c r="Z34" i="4"/>
  <c r="S42" i="4"/>
  <c r="X42" i="4"/>
  <c r="V42" i="4"/>
  <c r="Z42" i="4"/>
  <c r="S19" i="4"/>
  <c r="X19" i="4"/>
  <c r="Z19" i="4"/>
  <c r="V19" i="4"/>
  <c r="Y19" i="4"/>
  <c r="S23" i="4"/>
  <c r="X23" i="4"/>
  <c r="Z23" i="4"/>
  <c r="V23" i="4"/>
  <c r="Y23" i="4"/>
  <c r="S27" i="4"/>
  <c r="X27" i="4"/>
  <c r="Z27" i="4"/>
  <c r="V27" i="4"/>
  <c r="Y27" i="4"/>
  <c r="S31" i="4"/>
  <c r="X31" i="4"/>
  <c r="Z31" i="4"/>
  <c r="V31" i="4"/>
  <c r="Y31" i="4"/>
  <c r="S35" i="4"/>
  <c r="X35" i="4"/>
  <c r="Z35" i="4"/>
  <c r="V35" i="4"/>
  <c r="Y35" i="4"/>
  <c r="S39" i="4"/>
  <c r="X39" i="4"/>
  <c r="Z39" i="4"/>
  <c r="V39" i="4"/>
  <c r="Y39" i="4"/>
  <c r="S43" i="4"/>
  <c r="X43" i="4"/>
  <c r="Z43" i="4"/>
  <c r="V43" i="4"/>
  <c r="Y43" i="4"/>
  <c r="S47" i="4"/>
  <c r="X47" i="4"/>
  <c r="Z47" i="4"/>
  <c r="V47" i="4"/>
  <c r="Y47" i="4"/>
  <c r="S51" i="4"/>
  <c r="X51" i="4"/>
  <c r="Z51" i="4"/>
  <c r="V51" i="4"/>
  <c r="Y51" i="4"/>
  <c r="AD32" i="11"/>
  <c r="AD48" i="11"/>
  <c r="X14" i="11"/>
  <c r="AD14" i="11"/>
  <c r="X16" i="12"/>
  <c r="Z56" i="6"/>
  <c r="AD36" i="12"/>
  <c r="AD50" i="12"/>
  <c r="AD11" i="10"/>
  <c r="X11" i="12"/>
  <c r="AD27" i="12"/>
  <c r="AD35" i="12"/>
  <c r="AD39" i="12"/>
  <c r="AD45" i="12"/>
  <c r="X9" i="10"/>
  <c r="Y36" i="4"/>
  <c r="Y29" i="4"/>
  <c r="Y45" i="4"/>
  <c r="AD13" i="2"/>
  <c r="Y26" i="4"/>
  <c r="Y42" i="4"/>
  <c r="AA56" i="5"/>
  <c r="S28" i="4"/>
  <c r="X28" i="4"/>
  <c r="V28" i="4"/>
  <c r="Y28" i="4"/>
  <c r="Z28" i="4"/>
  <c r="S40" i="4"/>
  <c r="X40" i="4"/>
  <c r="V40" i="4"/>
  <c r="Y40" i="4"/>
  <c r="Z40" i="4"/>
  <c r="S48" i="4"/>
  <c r="X48" i="4"/>
  <c r="V48" i="4"/>
  <c r="Y48" i="4"/>
  <c r="Z48" i="4"/>
  <c r="V11" i="11"/>
  <c r="Y11" i="11"/>
  <c r="S11" i="11"/>
  <c r="X11" i="11"/>
  <c r="Z11" i="11"/>
  <c r="AA56" i="12"/>
  <c r="X22" i="11"/>
  <c r="AD22" i="11"/>
  <c r="X30" i="11"/>
  <c r="AD30" i="11"/>
  <c r="X38" i="11"/>
  <c r="AD38" i="11"/>
  <c r="X46" i="11"/>
  <c r="AD46" i="11"/>
  <c r="X54" i="11"/>
  <c r="AD54" i="11"/>
  <c r="AD13" i="11"/>
  <c r="X11" i="8"/>
  <c r="AD32" i="12"/>
  <c r="AD34" i="12"/>
  <c r="AD40" i="12"/>
  <c r="AD44" i="12"/>
  <c r="AD9" i="7"/>
  <c r="AD41" i="12"/>
  <c r="AD51" i="12"/>
  <c r="AD53" i="12"/>
  <c r="AD9" i="12"/>
  <c r="AB56" i="10"/>
  <c r="AD10" i="5"/>
  <c r="AD13" i="4"/>
  <c r="Y24" i="4"/>
  <c r="Y17" i="4"/>
  <c r="Y33" i="4"/>
  <c r="Y30" i="4"/>
  <c r="Y46" i="4"/>
  <c r="X12" i="2"/>
  <c r="AD12" i="2"/>
  <c r="X9" i="4"/>
  <c r="AD33" i="8"/>
  <c r="AD46" i="10"/>
  <c r="AD9" i="6"/>
  <c r="AD53" i="5"/>
  <c r="AD11" i="2"/>
  <c r="AD37" i="5"/>
  <c r="AD14" i="6"/>
  <c r="AD27" i="5"/>
  <c r="AD36" i="2"/>
  <c r="AD30" i="10"/>
  <c r="AD50" i="8"/>
  <c r="AD29" i="2"/>
  <c r="AD34" i="8"/>
  <c r="AD24" i="6"/>
  <c r="AD46" i="5"/>
  <c r="AD16" i="6"/>
  <c r="AB56" i="5"/>
  <c r="AD11" i="5"/>
  <c r="AD52" i="10"/>
  <c r="AD42" i="6"/>
  <c r="Z56" i="8"/>
  <c r="Z56" i="7"/>
  <c r="AD20" i="6"/>
  <c r="AD36" i="5"/>
  <c r="AD22" i="10"/>
  <c r="AD40" i="2"/>
  <c r="AD26" i="10"/>
  <c r="AD54" i="7"/>
  <c r="AD39" i="8"/>
  <c r="AB56" i="8"/>
  <c r="AD11" i="12"/>
  <c r="AD51" i="6"/>
  <c r="AD26" i="5"/>
  <c r="Z56" i="2"/>
  <c r="AD43" i="8"/>
  <c r="AD53" i="6"/>
  <c r="AB56" i="12"/>
  <c r="AD20" i="11"/>
  <c r="AD40" i="11"/>
  <c r="AD18" i="5"/>
  <c r="AB56" i="7"/>
  <c r="AD38" i="10"/>
  <c r="AD40" i="8"/>
  <c r="AD47" i="8"/>
  <c r="AD24" i="2"/>
  <c r="AD15" i="4"/>
  <c r="AB56" i="11"/>
  <c r="AD12" i="4"/>
  <c r="AD10" i="10"/>
  <c r="AD14" i="12"/>
  <c r="AD13" i="12"/>
  <c r="AD26" i="7"/>
  <c r="Y56" i="8"/>
  <c r="AD50" i="7"/>
  <c r="Y56" i="10"/>
  <c r="Z56" i="5"/>
  <c r="X56" i="5"/>
  <c r="Y56" i="5"/>
  <c r="AD56" i="5"/>
  <c r="AD22" i="5"/>
  <c r="Z56" i="10"/>
  <c r="AD43" i="11"/>
  <c r="AD21" i="6"/>
  <c r="AD43" i="6"/>
  <c r="AD37" i="8"/>
  <c r="AD35" i="6"/>
  <c r="AD38" i="7"/>
  <c r="AD26" i="6"/>
  <c r="Y56" i="7"/>
  <c r="Y56" i="2"/>
  <c r="AD25" i="11"/>
  <c r="AD31" i="11"/>
  <c r="AD39" i="11"/>
  <c r="AD28" i="12"/>
  <c r="AD24" i="12"/>
  <c r="AD49" i="5"/>
  <c r="AD26" i="12"/>
  <c r="AD25" i="7"/>
  <c r="AD35" i="11"/>
  <c r="AD27" i="8"/>
  <c r="AD31" i="7"/>
  <c r="AD17" i="12"/>
  <c r="AD35" i="8"/>
  <c r="AD30" i="7"/>
  <c r="AD15" i="6"/>
  <c r="AD15" i="7"/>
  <c r="AD24" i="5"/>
  <c r="AD19" i="2"/>
  <c r="AD53" i="4"/>
  <c r="Z56" i="4"/>
  <c r="AD29" i="7"/>
  <c r="AD41" i="10"/>
  <c r="X56" i="7"/>
  <c r="AD56" i="7"/>
  <c r="AD11" i="8"/>
  <c r="Y56" i="4"/>
  <c r="Y56" i="11"/>
  <c r="Z56" i="12"/>
  <c r="AD12" i="8"/>
  <c r="AD22" i="4"/>
  <c r="AD15" i="10"/>
  <c r="AD16" i="7"/>
  <c r="AD27" i="6"/>
  <c r="AD18" i="6"/>
  <c r="AD47" i="5"/>
  <c r="AD16" i="5"/>
  <c r="AD32" i="10"/>
  <c r="AD25" i="6"/>
  <c r="AD19" i="7"/>
  <c r="AD17" i="6"/>
  <c r="AD41" i="7"/>
  <c r="AD23" i="11"/>
  <c r="AD21" i="12"/>
  <c r="AD17" i="2"/>
  <c r="AD21" i="2"/>
  <c r="AD28" i="2"/>
  <c r="AD47" i="2"/>
  <c r="AD48" i="2"/>
  <c r="AD55" i="2"/>
  <c r="AD41" i="6"/>
  <c r="AD19" i="6"/>
  <c r="AD50" i="6"/>
  <c r="AD41" i="11"/>
  <c r="AD10" i="7"/>
  <c r="Z56" i="11"/>
  <c r="AD16" i="12"/>
  <c r="AB56" i="4"/>
  <c r="Y56" i="6"/>
  <c r="AD51" i="8"/>
  <c r="AD19" i="8"/>
  <c r="AD35" i="5"/>
  <c r="AD36" i="7"/>
  <c r="AD15" i="5"/>
  <c r="AD39" i="6"/>
  <c r="AD19" i="5"/>
  <c r="AD14" i="7"/>
  <c r="AD20" i="7"/>
  <c r="AD24" i="7"/>
  <c r="AD25" i="5"/>
  <c r="AD11" i="11"/>
  <c r="AD9" i="10"/>
  <c r="X56" i="10"/>
  <c r="AD56" i="10"/>
  <c r="X56" i="8"/>
  <c r="AD56" i="8"/>
  <c r="AD48" i="4"/>
  <c r="AD40" i="4"/>
  <c r="AD28" i="4"/>
  <c r="AD39" i="4"/>
  <c r="AD23" i="4"/>
  <c r="AD13" i="6"/>
  <c r="X56" i="6"/>
  <c r="AD56" i="6"/>
  <c r="AD9" i="4"/>
  <c r="X56" i="4"/>
  <c r="X56" i="12"/>
  <c r="AD51" i="4"/>
  <c r="AD35" i="4"/>
  <c r="AD19" i="4"/>
  <c r="AD42" i="4"/>
  <c r="AD34" i="4"/>
  <c r="AD26" i="4"/>
  <c r="AD18" i="4"/>
  <c r="Y56" i="12"/>
  <c r="AD47" i="4"/>
  <c r="AD31" i="4"/>
  <c r="X56" i="11"/>
  <c r="X56" i="2"/>
  <c r="AD56" i="2"/>
  <c r="AD43" i="4"/>
  <c r="AD27" i="4"/>
  <c r="AD50" i="4"/>
  <c r="AD46" i="4"/>
  <c r="AD38" i="4"/>
  <c r="AD30" i="4"/>
  <c r="AD49" i="4"/>
  <c r="AD45" i="4"/>
  <c r="AD41" i="4"/>
  <c r="AD37" i="4"/>
  <c r="AD33" i="4"/>
  <c r="AD29" i="4"/>
  <c r="AD25" i="4"/>
  <c r="AD21" i="4"/>
  <c r="AD17" i="4"/>
  <c r="AD44" i="4"/>
  <c r="AD36" i="4"/>
  <c r="AD32" i="4"/>
  <c r="AD24" i="4"/>
  <c r="AD20" i="4"/>
  <c r="AD56" i="11"/>
  <c r="AD55" i="10"/>
  <c r="AD55" i="12"/>
  <c r="AD55" i="8"/>
  <c r="AD55" i="11"/>
  <c r="AD55" i="6"/>
  <c r="AD55" i="5"/>
  <c r="AD55" i="7"/>
  <c r="AD56" i="12"/>
  <c r="AD56" i="4"/>
  <c r="AD55" i="4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<sst xmlns="http://schemas.openxmlformats.org/spreadsheetml/2006/main" count="882" uniqueCount="90">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</sst>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Q30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24"/>
      <c r="S1" s="24"/>
      <c r="T1" s="139"/>
      <c r="U1" s="24"/>
      <c r="V1" s="24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24"/>
      <c r="S2" s="24"/>
      <c r="T2" s="140"/>
      <c r="U2" s="24"/>
      <c r="V2" s="24"/>
      <c r="W2" s="140"/>
      <c r="Y2" s="126" t="s">
        <v>72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71</v>
      </c>
      <c r="P3" s="136"/>
      <c r="Q3" s="140"/>
      <c r="R3" s="24"/>
      <c r="S3" s="24"/>
      <c r="T3" s="140"/>
      <c r="U3" s="24"/>
      <c r="V3" s="24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24"/>
      <c r="S4" s="24"/>
      <c r="T4" s="140"/>
      <c r="U4" s="24"/>
      <c r="V4" s="24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24"/>
      <c r="S7" s="24"/>
      <c r="T7" s="140"/>
      <c r="U7" s="24"/>
      <c r="V7" s="24"/>
      <c r="W7" s="140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27"/>
      <c r="S8" s="32"/>
      <c r="T8" s="140"/>
      <c r="U8" s="27"/>
      <c r="V8" s="32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8.6000632118791595E-2</v>
      </c>
      <c r="V9" s="33">
        <f>($AI$7/$AG$12)*(1+0.15*(P9/$AG$10)^4)+$AH$32</f>
        <v>4.0000000216217062E-3</v>
      </c>
      <c r="W9" s="140"/>
      <c r="X9" s="24">
        <f t="shared" ref="X9:X12" si="0">($AG$7*$AG$8*S9*$AG$24+$AG$15*$AG$16*R9*$AG$24)</f>
        <v>3600</v>
      </c>
      <c r="Y9" s="41">
        <f>(O9*U9*$AG$30+P9*V9*$AG$29)*365</f>
        <v>11872145.557651037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12150972.953992896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>B10</f>
        <v>12023</v>
      </c>
      <c r="P10" s="35">
        <f t="shared" ref="P10:P54" si="1">C10+(I10)</f>
        <v>1251.86142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4.000000022057121E-3</v>
      </c>
      <c r="W10" s="140"/>
      <c r="X10" s="24">
        <f>($AG$7*$AG$8*S10*$AG$24+$AG$15*$AG$16*R10*$AG$24)</f>
        <v>3600</v>
      </c>
      <c r="Y10" s="41">
        <f t="shared" ref="Y10:Y54" si="6">(O10*U10*$AG$30+P10*V10*$AG$29)*365</f>
        <v>11931805.339629982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12212007.30221816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1258.0857271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8.6000657916268167E-2</v>
      </c>
      <c r="V11" s="33">
        <f t="shared" si="5"/>
        <v>4.0000000224990791E-3</v>
      </c>
      <c r="W11" s="140"/>
      <c r="X11" s="24">
        <f t="shared" si="0"/>
        <v>3600</v>
      </c>
      <c r="Y11" s="41">
        <f t="shared" si="6"/>
        <v>11991465.166213013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12273040.030257208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2"/>
        <v>12143.23</v>
      </c>
      <c r="P12" s="35">
        <f t="shared" si="1"/>
        <v>1264.3100341999998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8.6000671107161628E-2</v>
      </c>
      <c r="V12" s="33">
        <f t="shared" si="5"/>
        <v>4.0000000229476456E-3</v>
      </c>
      <c r="W12" s="140"/>
      <c r="X12" s="24">
        <f t="shared" si="0"/>
        <v>3600</v>
      </c>
      <c r="Y12" s="41">
        <f t="shared" si="6"/>
        <v>12051125.038072551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12334070.50350962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1270.5343412999998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8.600068449542099E-2</v>
      </c>
      <c r="V13" s="33">
        <f t="shared" si="5"/>
        <v>4.0000000234028865E-3</v>
      </c>
      <c r="W13" s="140"/>
      <c r="X13" s="24">
        <f>($AG$7*$AG$8*S13*$AG$24+$AG$15*$AG$16*R13*$AG$24)</f>
        <v>3600</v>
      </c>
      <c r="Y13" s="41">
        <f t="shared" si="6"/>
        <v>12110784.955887709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12395087.994476909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2"/>
        <v>12263.46</v>
      </c>
      <c r="P14" s="35">
        <f t="shared" si="1"/>
        <v>1276.7586483999999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8.6000698083005228E-2</v>
      </c>
      <c r="V14" s="33">
        <f t="shared" si="5"/>
        <v>4.0000000238648685E-3</v>
      </c>
      <c r="W14" s="140"/>
      <c r="X14" s="24">
        <f>($AG$7*$AG$8*S14*$AG$24+$AG$15*$AG$16*R14*$AG$24)+AG26</f>
        <v>1163600</v>
      </c>
      <c r="Y14" s="41">
        <f t="shared" si="6"/>
        <v>12170444.920344383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13615774.291814854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1282.9829554999999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8.6000711871882934E-2</v>
      </c>
      <c r="V15" s="33">
        <f t="shared" si="5"/>
        <v>4.000000024333655E-3</v>
      </c>
      <c r="W15" s="140"/>
      <c r="X15" s="24">
        <f>($AJ$11*$AG$8*S15*$AG$25+$AJ$9*$AG$8*$AG$24*S15+$AG$15*$AG$16*R15*$AG$24)</f>
        <v>7725</v>
      </c>
      <c r="Y15" s="41">
        <f t="shared" si="6"/>
        <v>12230104.932135256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12520582.144371567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2"/>
        <v>12383.69</v>
      </c>
      <c r="P16" s="35">
        <f t="shared" si="1"/>
        <v>1289.2072625999999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8.6000725864032429E-2</v>
      </c>
      <c r="V16" s="33">
        <f t="shared" si="5"/>
        <v>4.0000000248093153E-3</v>
      </c>
      <c r="W16" s="140"/>
      <c r="X16" s="82">
        <f t="shared" ref="X16:X54" si="13">($AJ$11*$AG$8*S16*$AG$25+$AJ$9*$AG$8*$AG$24*S16+$AG$15*$AG$16*R16*$AG$24)</f>
        <v>7725</v>
      </c>
      <c r="Y16" s="41">
        <f t="shared" si="6"/>
        <v>12289764.991959825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12581261.552846542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2"/>
        <v>12443.805</v>
      </c>
      <c r="P17" s="35">
        <f t="shared" si="1"/>
        <v>1295.4315697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8.6000740061441677E-2</v>
      </c>
      <c r="V17" s="33">
        <f t="shared" si="5"/>
        <v>4.0000000252919145E-3</v>
      </c>
      <c r="W17" s="140"/>
      <c r="X17" s="82">
        <f t="shared" si="13"/>
        <v>7725</v>
      </c>
      <c r="Y17" s="41">
        <f t="shared" si="6"/>
        <v>12349425.100524453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12641937.517946141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2"/>
        <v>12503.92</v>
      </c>
      <c r="P18" s="35">
        <f t="shared" si="1"/>
        <v>1301.6558768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8.6000754466108303E-2</v>
      </c>
      <c r="V18" s="33">
        <f t="shared" si="5"/>
        <v>4.0000000257815211E-3</v>
      </c>
      <c r="W18" s="140"/>
      <c r="X18" s="82">
        <f t="shared" si="13"/>
        <v>7725</v>
      </c>
      <c r="Y18" s="41">
        <f t="shared" si="6"/>
        <v>12409085.258542392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12702610.040383616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2"/>
        <v>12564.035</v>
      </c>
      <c r="P19" s="35">
        <f t="shared" si="1"/>
        <v>1307.8801838999998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8.6000769080039632E-2</v>
      </c>
      <c r="V19" s="33">
        <f t="shared" si="5"/>
        <v>4.0000000262782019E-3</v>
      </c>
      <c r="W19" s="140"/>
      <c r="X19" s="82">
        <f t="shared" si="13"/>
        <v>7725</v>
      </c>
      <c r="Y19" s="41">
        <f t="shared" si="6"/>
        <v>12468745.466733813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12763279.120879142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2"/>
        <v>12624.15</v>
      </c>
      <c r="P20" s="35">
        <f t="shared" si="1"/>
        <v>1314.1044909999998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8.6000783905252662E-2</v>
      </c>
      <c r="V20" s="33">
        <f t="shared" si="5"/>
        <v>4.0000000267820246E-3</v>
      </c>
      <c r="W20" s="140"/>
      <c r="X20" s="82">
        <f t="shared" si="13"/>
        <v>7725</v>
      </c>
      <c r="Y20" s="41">
        <f t="shared" si="6"/>
        <v>12528405.725825863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12823944.760159859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1320.3287980999999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8.6000798943774048E-2</v>
      </c>
      <c r="V21" s="33">
        <f t="shared" si="5"/>
        <v>4.0000000272930577E-3</v>
      </c>
      <c r="W21" s="140"/>
      <c r="X21" s="82">
        <f t="shared" si="13"/>
        <v>7725</v>
      </c>
      <c r="Y21" s="41">
        <f t="shared" si="6"/>
        <v>12588066.03655266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12884606.958959896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2"/>
        <v>12744.38</v>
      </c>
      <c r="P22" s="35">
        <f t="shared" si="1"/>
        <v>1326.5531051999999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8.6000814197640121E-2</v>
      </c>
      <c r="V22" s="33">
        <f t="shared" si="5"/>
        <v>4.0000000278113696E-3</v>
      </c>
      <c r="W22" s="140"/>
      <c r="X22" s="82">
        <f t="shared" si="13"/>
        <v>7725</v>
      </c>
      <c r="Y22" s="41">
        <f t="shared" si="6"/>
        <v>12647726.399655363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12945265.718020398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1332.7774122999999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8.6000829668896911E-2</v>
      </c>
      <c r="V23" s="33">
        <f t="shared" si="5"/>
        <v>4.0000000283370281E-3</v>
      </c>
      <c r="W23" s="140"/>
      <c r="X23" s="82">
        <f t="shared" si="13"/>
        <v>7725</v>
      </c>
      <c r="Y23" s="41">
        <f t="shared" si="6"/>
        <v>12707386.815882178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13005921.038089583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2"/>
        <v>12864.61</v>
      </c>
      <c r="P24" s="35">
        <f t="shared" si="1"/>
        <v>1339.0017194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8.6000845359600092E-2</v>
      </c>
      <c r="V24" s="33">
        <f t="shared" si="5"/>
        <v>4.0000000288701034E-3</v>
      </c>
      <c r="W24" s="140"/>
      <c r="X24" s="82">
        <f t="shared" si="13"/>
        <v>7725</v>
      </c>
      <c r="Y24" s="41">
        <f t="shared" si="6"/>
        <v>12767047.285988409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13066572.919922747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2"/>
        <v>12924.725</v>
      </c>
      <c r="P25" s="35">
        <f t="shared" si="1"/>
        <v>1345.2260265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8.6000861271815013E-2</v>
      </c>
      <c r="V25" s="33">
        <f t="shared" si="5"/>
        <v>4.000000029410665E-3</v>
      </c>
      <c r="W25" s="140"/>
      <c r="X25" s="82">
        <f t="shared" si="13"/>
        <v>7725</v>
      </c>
      <c r="Y25" s="41">
        <f t="shared" si="6"/>
        <v>12826707.810736476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13127221.364282314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2"/>
        <v>12984.84</v>
      </c>
      <c r="P26" s="35">
        <f t="shared" si="1"/>
        <v>1351.4503336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8.6000877407616722E-2</v>
      </c>
      <c r="V26" s="33">
        <f t="shared" si="5"/>
        <v>4.0000000299587829E-3</v>
      </c>
      <c r="W26" s="140"/>
      <c r="X26" s="82">
        <f t="shared" si="13"/>
        <v>7725</v>
      </c>
      <c r="Y26" s="41">
        <f t="shared" si="6"/>
        <v>12886368.390895976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13187866.37193788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2"/>
        <v>13044.955</v>
      </c>
      <c r="P27" s="35">
        <f t="shared" si="1"/>
        <v>1357.6746406999998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8.6000893769089926E-2</v>
      </c>
      <c r="V27" s="33">
        <f t="shared" si="5"/>
        <v>4.0000000305145259E-3</v>
      </c>
      <c r="W27" s="140"/>
      <c r="X27" s="82">
        <f t="shared" si="13"/>
        <v>7725</v>
      </c>
      <c r="Y27" s="41">
        <f t="shared" si="6"/>
        <v>12946029.027243681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13248507.943666218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2"/>
        <v>13105.07</v>
      </c>
      <c r="P28" s="35">
        <f t="shared" si="1"/>
        <v>1363.8989477999999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8.6000910358328991E-2</v>
      </c>
      <c r="V28" s="33">
        <f t="shared" si="5"/>
        <v>4.0000000310779649E-3</v>
      </c>
      <c r="W28" s="140"/>
      <c r="X28" s="82">
        <f t="shared" si="13"/>
        <v>7725</v>
      </c>
      <c r="Y28" s="41">
        <f t="shared" si="6"/>
        <v>13005689.720563598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13309146.080251332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1370.1232548999999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8.6000927177437986E-2</v>
      </c>
      <c r="V29" s="33">
        <f t="shared" si="5"/>
        <v>4.0000000316491721E-3</v>
      </c>
      <c r="W29" s="140"/>
      <c r="X29" s="82">
        <f t="shared" si="13"/>
        <v>7725</v>
      </c>
      <c r="Y29" s="41">
        <f t="shared" si="6"/>
        <v>13065350.471646991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13369780.78248449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2"/>
        <v>13225.3</v>
      </c>
      <c r="P30" s="35">
        <f t="shared" si="1"/>
        <v>1376.3475619999999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8.6000944228530635E-2</v>
      </c>
      <c r="V30" s="33">
        <f t="shared" si="5"/>
        <v>4.0000000322282167E-3</v>
      </c>
      <c r="W30" s="140"/>
      <c r="X30" s="82">
        <f t="shared" si="13"/>
        <v>7725</v>
      </c>
      <c r="Y30" s="41">
        <f t="shared" si="6"/>
        <v>13125011.281292422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13430412.051164251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1382.5718691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8.6000961513730337E-2</v>
      </c>
      <c r="V31" s="33">
        <f t="shared" si="5"/>
        <v>4.0000000328151708E-3</v>
      </c>
      <c r="W31" s="140"/>
      <c r="X31" s="82">
        <f t="shared" si="13"/>
        <v>7725</v>
      </c>
      <c r="Y31" s="41">
        <f t="shared" si="6"/>
        <v>13184672.150305765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13491039.887096493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2"/>
        <v>13345.53</v>
      </c>
      <c r="P32" s="35">
        <f t="shared" si="1"/>
        <v>1388.7961762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8.6000979035170164E-2</v>
      </c>
      <c r="V32" s="33">
        <f t="shared" si="5"/>
        <v>4.0000000334101055E-3</v>
      </c>
      <c r="W32" s="140"/>
      <c r="X32" s="82">
        <f t="shared" si="13"/>
        <v>7725</v>
      </c>
      <c r="Y32" s="41">
        <f t="shared" si="6"/>
        <v>13244333.079500267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13551664.291094458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2"/>
        <v>13405.645</v>
      </c>
      <c r="P33" s="35">
        <f t="shared" si="1"/>
        <v>1395.0204833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8.6000996794992873E-2</v>
      </c>
      <c r="V33" s="33">
        <f t="shared" si="5"/>
        <v>4.0000000340130936E-3</v>
      </c>
      <c r="W33" s="140"/>
      <c r="X33" s="82">
        <f t="shared" si="13"/>
        <v>7725</v>
      </c>
      <c r="Y33" s="41">
        <f t="shared" si="6"/>
        <v>13303994.069696562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13612285.263978781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2"/>
        <v>13465.76</v>
      </c>
      <c r="P34" s="35">
        <f t="shared" si="1"/>
        <v>1401.2447903999998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8.6001014795350883E-2</v>
      </c>
      <c r="V34" s="33">
        <f t="shared" si="5"/>
        <v>4.0000000346242072E-3</v>
      </c>
      <c r="W34" s="140"/>
      <c r="X34" s="82">
        <f t="shared" si="13"/>
        <v>7725</v>
      </c>
      <c r="Y34" s="41">
        <f t="shared" si="6"/>
        <v>13363655.121722708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13672902.806577524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2"/>
        <v>13525.875</v>
      </c>
      <c r="P35" s="35">
        <f t="shared" si="1"/>
        <v>1407.4690974999999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8.6001033038406283E-2</v>
      </c>
      <c r="V35" s="33">
        <f t="shared" si="5"/>
        <v>4.00000003524352E-3</v>
      </c>
      <c r="W35" s="140"/>
      <c r="X35" s="82">
        <f t="shared" si="13"/>
        <v>7725</v>
      </c>
      <c r="Y35" s="41">
        <f t="shared" si="6"/>
        <v>13423316.236414233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13733516.91972621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2"/>
        <v>13585.99</v>
      </c>
      <c r="P36" s="35">
        <f t="shared" si="1"/>
        <v>1413.6934045999999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8.6001051526330863E-2</v>
      </c>
      <c r="V36" s="33">
        <f t="shared" si="5"/>
        <v>4.000000035871103E-3</v>
      </c>
      <c r="W36" s="140"/>
      <c r="X36" s="82">
        <f t="shared" si="13"/>
        <v>7725</v>
      </c>
      <c r="Y36" s="41">
        <f t="shared" si="6"/>
        <v>13482977.41461415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13794127.604267856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2"/>
        <v>13646.105</v>
      </c>
      <c r="P37" s="35">
        <f t="shared" si="1"/>
        <v>1419.9177116999999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8.6001070261306045E-2</v>
      </c>
      <c r="V37" s="33">
        <f t="shared" si="5"/>
        <v>4.0000000365070301E-3</v>
      </c>
      <c r="W37" s="140"/>
      <c r="X37" s="82">
        <f t="shared" si="13"/>
        <v>7725</v>
      </c>
      <c r="Y37" s="41">
        <f t="shared" si="6"/>
        <v>13542638.657172998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13854734.861052996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1426.1420188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8.6001089245522966E-2</v>
      </c>
      <c r="V38" s="33">
        <f t="shared" si="5"/>
        <v>4.0000000371513767E-3</v>
      </c>
      <c r="W38" s="140"/>
      <c r="X38" s="82">
        <f t="shared" si="13"/>
        <v>7725</v>
      </c>
      <c r="Y38" s="41">
        <f t="shared" si="6"/>
        <v>13602299.964948883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13915338.690939741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1432.3663258999998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8.600110848118242E-2</v>
      </c>
      <c r="V39" s="33">
        <f t="shared" si="5"/>
        <v>4.0000000378042138E-3</v>
      </c>
      <c r="W39" s="140"/>
      <c r="X39" s="82">
        <f t="shared" si="13"/>
        <v>7725</v>
      </c>
      <c r="Y39" s="41">
        <f t="shared" si="6"/>
        <v>13661961.338807501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13975939.094793784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2"/>
        <v>13826.45</v>
      </c>
      <c r="P40" s="35">
        <f t="shared" si="1"/>
        <v>1438.590633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8.6001127970494848E-2</v>
      </c>
      <c r="V40" s="33">
        <f t="shared" si="5"/>
        <v>4.0000000384656179E-3</v>
      </c>
      <c r="W40" s="140"/>
      <c r="X40" s="82">
        <f t="shared" si="13"/>
        <v>7725</v>
      </c>
      <c r="Y40" s="41">
        <f t="shared" si="6"/>
        <v>13721622.779622173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14036536.073488448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1444.8149401000001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8.6001147715680418E-2</v>
      </c>
      <c r="V41" s="33">
        <f t="shared" si="5"/>
        <v>4.0000000391356635E-3</v>
      </c>
      <c r="W41" s="140"/>
      <c r="X41" s="82">
        <f t="shared" si="13"/>
        <v>7725</v>
      </c>
      <c r="Y41" s="41">
        <f t="shared" si="6"/>
        <v>13781284.288273884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14097129.627904717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2"/>
        <v>13946.68</v>
      </c>
      <c r="P42" s="35">
        <f t="shared" si="1"/>
        <v>1451.0392471999999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8.6001167718968929E-2</v>
      </c>
      <c r="V42" s="33">
        <f t="shared" si="5"/>
        <v>4.0000000398144244E-3</v>
      </c>
      <c r="W42" s="140"/>
      <c r="X42" s="82">
        <f t="shared" si="13"/>
        <v>7725</v>
      </c>
      <c r="Y42" s="41">
        <f t="shared" si="6"/>
        <v>13840945.865651313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14157719.75893127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2"/>
        <v>14006.795</v>
      </c>
      <c r="P43" s="35">
        <f t="shared" si="1"/>
        <v>1457.2635542999999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8.6001187982599869E-2</v>
      </c>
      <c r="V43" s="33">
        <f t="shared" si="5"/>
        <v>4.000000040501976E-3</v>
      </c>
      <c r="W43" s="140"/>
      <c r="X43" s="82">
        <f t="shared" si="13"/>
        <v>7725</v>
      </c>
      <c r="Y43" s="41">
        <f t="shared" si="6"/>
        <v>13900607.51265086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14218306.467464507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2"/>
        <v>14066.91</v>
      </c>
      <c r="P44" s="35">
        <f t="shared" si="1"/>
        <v>1463.4878613999999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8.6001208508822397E-2</v>
      </c>
      <c r="V44" s="33">
        <f t="shared" si="5"/>
        <v>4.0000000411983955E-3</v>
      </c>
      <c r="W44" s="140"/>
      <c r="X44" s="82">
        <f t="shared" si="13"/>
        <v>7725</v>
      </c>
      <c r="Y44" s="41">
        <f t="shared" si="6"/>
        <v>13960269.230176702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14278889.754408605</v>
      </c>
      <c r="AE44" s="119"/>
      <c r="AF44" s="84" t="s">
        <v>44</v>
      </c>
      <c r="AG44" s="85"/>
      <c r="AH44" s="86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2"/>
        <v>14127.025</v>
      </c>
      <c r="P45" s="35">
        <f t="shared" si="1"/>
        <v>1469.7121685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8.6001229299895357E-2</v>
      </c>
      <c r="V45" s="33">
        <f t="shared" si="5"/>
        <v>4.0000000419037566E-3</v>
      </c>
      <c r="W45" s="140"/>
      <c r="X45" s="82">
        <f t="shared" si="13"/>
        <v>7725</v>
      </c>
      <c r="Y45" s="41">
        <f t="shared" si="6"/>
        <v>14019931.019140791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14339469.620675515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2"/>
        <v>14187.14</v>
      </c>
      <c r="P46" s="35">
        <f t="shared" si="1"/>
        <v>1475.9364755999998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8.6001250358087256E-2</v>
      </c>
      <c r="V46" s="33">
        <f t="shared" si="5"/>
        <v>4.0000000426181374E-3</v>
      </c>
      <c r="W46" s="140"/>
      <c r="X46" s="82">
        <f t="shared" si="13"/>
        <v>7725</v>
      </c>
      <c r="Y46" s="41">
        <f t="shared" si="6"/>
        <v>14079592.880462917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14400046.067185029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1482.1607827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8.600127168567627E-2</v>
      </c>
      <c r="V47" s="33">
        <f t="shared" si="5"/>
        <v>4.0000000433416142E-3</v>
      </c>
      <c r="W47" s="140"/>
      <c r="X47" s="82">
        <f t="shared" si="13"/>
        <v>7725</v>
      </c>
      <c r="Y47" s="41">
        <f t="shared" si="6"/>
        <v>14139254.815070735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14460619.094864804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2"/>
        <v>14307.369999999999</v>
      </c>
      <c r="P48" s="35">
        <f t="shared" si="1"/>
        <v>1488.3850897999998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8.6001293284950264E-2</v>
      </c>
      <c r="V48" s="33">
        <f t="shared" si="5"/>
        <v>4.0000000440742617E-3</v>
      </c>
      <c r="W48" s="140"/>
      <c r="X48" s="82">
        <f t="shared" si="13"/>
        <v>7725</v>
      </c>
      <c r="Y48" s="41">
        <f t="shared" si="6"/>
        <v>14198916.823899787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14521409.627143109</v>
      </c>
      <c r="AE48" s="119"/>
      <c r="AF48" s="84" t="s">
        <v>45</v>
      </c>
      <c r="AG48" s="85"/>
      <c r="AH48" s="86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2"/>
        <v>14367.485000000001</v>
      </c>
      <c r="P49" s="35">
        <f t="shared" si="1"/>
        <v>1494.6093968999999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8.6001315158206762E-2</v>
      </c>
      <c r="V49" s="33">
        <f t="shared" si="5"/>
        <v>4.0000000448161595E-3</v>
      </c>
      <c r="W49" s="140"/>
      <c r="X49" s="82">
        <f t="shared" si="13"/>
        <v>7725</v>
      </c>
      <c r="Y49" s="41">
        <f t="shared" si="6"/>
        <v>14258578.907893548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14582394.056018073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2"/>
        <v>14427.6</v>
      </c>
      <c r="P50" s="35">
        <f t="shared" si="1"/>
        <v>1500.8337039999999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8.6001337307752973E-2</v>
      </c>
      <c r="V50" s="33">
        <f t="shared" si="5"/>
        <v>4.000000045567385E-3</v>
      </c>
      <c r="W50" s="140"/>
      <c r="X50" s="82">
        <f t="shared" si="13"/>
        <v>7725</v>
      </c>
      <c r="Y50" s="41">
        <f t="shared" si="6"/>
        <v>14318241.068003451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14643378.561009182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2"/>
        <v>14487.715</v>
      </c>
      <c r="P51" s="35">
        <f t="shared" si="1"/>
        <v>1507.0580110999999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8.6001359735905766E-2</v>
      </c>
      <c r="V51" s="33">
        <f t="shared" si="5"/>
        <v>4.0000000463280144E-3</v>
      </c>
      <c r="W51" s="140"/>
      <c r="X51" s="82">
        <f t="shared" si="13"/>
        <v>7725</v>
      </c>
      <c r="Y51" s="41">
        <f t="shared" si="6"/>
        <v>14377903.305188926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14704363.143075859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2"/>
        <v>14547.83</v>
      </c>
      <c r="P52" s="35">
        <f t="shared" si="1"/>
        <v>1513.2823182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8.6001382444991711E-2</v>
      </c>
      <c r="V52" s="33">
        <f t="shared" si="5"/>
        <v>4.0000000470981267E-3</v>
      </c>
      <c r="W52" s="140"/>
      <c r="X52" s="82">
        <f t="shared" si="13"/>
        <v>7725</v>
      </c>
      <c r="Y52" s="41">
        <f t="shared" si="6"/>
        <v>14437565.620417437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14765347.803185575</v>
      </c>
      <c r="AE52" s="119"/>
      <c r="AF52" s="84" t="s">
        <v>46</v>
      </c>
      <c r="AG52" s="85"/>
      <c r="AH52" s="86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2"/>
        <v>14607.945</v>
      </c>
      <c r="P53" s="35">
        <f t="shared" si="1"/>
        <v>1519.5066252999998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8.6001405437347009E-2</v>
      </c>
      <c r="V53" s="33">
        <f t="shared" si="5"/>
        <v>4.0000000478778016E-3</v>
      </c>
      <c r="W53" s="140"/>
      <c r="X53" s="82">
        <f t="shared" si="13"/>
        <v>7725</v>
      </c>
      <c r="Y53" s="41">
        <f t="shared" si="6"/>
        <v>14497228.014664499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14826332.542313842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2"/>
        <v>14668.06</v>
      </c>
      <c r="P54" s="35">
        <f t="shared" si="1"/>
        <v>1525.7309323999998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8.6001428715317574E-2</v>
      </c>
      <c r="V54" s="33">
        <f t="shared" si="5"/>
        <v>4.0000000486671156E-3</v>
      </c>
      <c r="W54" s="141"/>
      <c r="X54" s="82">
        <f t="shared" si="13"/>
        <v>7725</v>
      </c>
      <c r="Y54" s="41">
        <f t="shared" si="6"/>
        <v>14556890.488913732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14887317.36144428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623110678.42027605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607867366.34719193</v>
      </c>
      <c r="Z56" s="66">
        <f>SUM(Z9:Z54)</f>
        <v>12798927.480283521</v>
      </c>
      <c r="AA56" s="66">
        <f>SUM(AA9:AA54)</f>
        <v>543544.49438964319</v>
      </c>
      <c r="AB56" s="71">
        <f>SUM(AB9:AB54)</f>
        <v>410240.0984112632</v>
      </c>
      <c r="AD56" s="67">
        <f>X56+Y56+Z56+AA56+AB56</f>
        <v>623110678.4202764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74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73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8.6000632118791595E-2</v>
      </c>
      <c r="V9" s="33">
        <f>($AI$7/$AG$12)*(1+0.15*(P9/$AG$10)^4)+$AH$32</f>
        <v>4.0000000222533971E-3</v>
      </c>
      <c r="W9" s="140"/>
      <c r="X9" s="73">
        <f t="shared" ref="X9:X12" si="0">($AG$7*$AG$8*S9*$AG$24+$AG$15*$AG$16*R9*$AG$24)</f>
        <v>3600</v>
      </c>
      <c r="Y9" s="41">
        <f>(O9*U9*$AG$30+P9*V9*$AG$29)*365</f>
        <v>11872404.415658135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12151295.739664279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>B10</f>
        <v>12023</v>
      </c>
      <c r="P10" s="35">
        <f t="shared" ref="P10:P54" si="1">C10+(J10)</f>
        <v>1260.86142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4.0000000226982947E-3</v>
      </c>
      <c r="W10" s="140"/>
      <c r="X10" s="73">
        <f t="shared" si="0"/>
        <v>3600</v>
      </c>
      <c r="Y10" s="41">
        <f t="shared" ref="Y10:Y54" si="6">(O10*U10*$AG$30+P10*V10*$AG$29)*365</f>
        <v>11932064.197637223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12212330.087889686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1267.0857271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8.6000657916268167E-2</v>
      </c>
      <c r="V11" s="33">
        <f t="shared" si="5"/>
        <v>4.0000000231498294E-3</v>
      </c>
      <c r="W11" s="140"/>
      <c r="X11" s="73">
        <f t="shared" si="0"/>
        <v>3600</v>
      </c>
      <c r="Y11" s="41">
        <f t="shared" si="6"/>
        <v>11991724.0242204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12273362.81592888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2"/>
        <v>12143.23</v>
      </c>
      <c r="P12" s="35">
        <f t="shared" si="1"/>
        <v>1273.3100341999998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8.6000671107161628E-2</v>
      </c>
      <c r="V12" s="33">
        <f t="shared" si="5"/>
        <v>4.0000000236080687E-3</v>
      </c>
      <c r="W12" s="140"/>
      <c r="X12" s="73">
        <f t="shared" si="0"/>
        <v>3600</v>
      </c>
      <c r="Y12" s="41">
        <f t="shared" si="6"/>
        <v>12051383.89608008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12334393.289181435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1279.5343412999998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8.600068449542099E-2</v>
      </c>
      <c r="V13" s="33">
        <f t="shared" si="5"/>
        <v>4.0000000240730761E-3</v>
      </c>
      <c r="W13" s="140"/>
      <c r="X13" s="73">
        <f>($AG$7*$AG$8*S13*$AG$24+$AG$15*$AG$16*R13*$AG$24)</f>
        <v>3600</v>
      </c>
      <c r="Y13" s="41">
        <f t="shared" si="6"/>
        <v>12111043.813895389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12395410.780148875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2"/>
        <v>12263.46</v>
      </c>
      <c r="P14" s="35">
        <f t="shared" si="1"/>
        <v>1285.7586483999999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8.6000698083005228E-2</v>
      </c>
      <c r="V14" s="33">
        <f t="shared" si="5"/>
        <v>4.00000002454492E-3</v>
      </c>
      <c r="W14" s="140"/>
      <c r="X14" s="73">
        <f>($AG$7*$AG$8*S14*$AG$24+$AG$15*$AG$16*R14*$AG$24)+AG26</f>
        <v>1163600</v>
      </c>
      <c r="Y14" s="41">
        <f t="shared" si="6"/>
        <v>12170703.778352214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13616097.077486971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1291.9829554999999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8.6000711871882934E-2</v>
      </c>
      <c r="V15" s="33">
        <f t="shared" si="5"/>
        <v>4.0000000250236664E-3</v>
      </c>
      <c r="W15" s="140"/>
      <c r="X15" s="73">
        <f>($AJ$11*$AG$8*S15*$AG$25+$AJ$9*$AG$8*$AG$24*S15+$AG$15*$AG$16*R15*$AG$24)</f>
        <v>7725</v>
      </c>
      <c r="Y15" s="41">
        <f t="shared" si="6"/>
        <v>12230363.79014324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12520904.930043837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2"/>
        <v>12383.69</v>
      </c>
      <c r="P16" s="35">
        <f t="shared" si="1"/>
        <v>1298.2072625999999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8.6000725864032429E-2</v>
      </c>
      <c r="V16" s="33">
        <f t="shared" si="5"/>
        <v>4.000000025509382E-3</v>
      </c>
      <c r="W16" s="140"/>
      <c r="X16" s="82">
        <f t="shared" ref="X16:X54" si="13">($AJ$11*$AG$8*S16*$AG$25+$AJ$9*$AG$8*$AG$24*S16+$AG$15*$AG$16*R16*$AG$24)</f>
        <v>7725</v>
      </c>
      <c r="Y16" s="41">
        <f t="shared" si="6"/>
        <v>12290023.849967964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12581584.338518966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2"/>
        <v>12443.805</v>
      </c>
      <c r="P17" s="35">
        <f t="shared" si="1"/>
        <v>1304.4315697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8.6000740061441677E-2</v>
      </c>
      <c r="V17" s="33">
        <f t="shared" si="5"/>
        <v>4.0000000260021346E-3</v>
      </c>
      <c r="W17" s="140"/>
      <c r="X17" s="82">
        <f t="shared" si="13"/>
        <v>7725</v>
      </c>
      <c r="Y17" s="41">
        <f t="shared" si="6"/>
        <v>12349683.958532751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12642260.303618724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2"/>
        <v>12503.92</v>
      </c>
      <c r="P18" s="35">
        <f t="shared" si="1"/>
        <v>1310.6558768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8.6000754466108303E-2</v>
      </c>
      <c r="V18" s="33">
        <f t="shared" si="5"/>
        <v>4.0000000265019917E-3</v>
      </c>
      <c r="W18" s="140"/>
      <c r="X18" s="82">
        <f t="shared" si="13"/>
        <v>7725</v>
      </c>
      <c r="Y18" s="41">
        <f t="shared" si="6"/>
        <v>12409344.11655085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12702932.826056359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2"/>
        <v>12564.035</v>
      </c>
      <c r="P19" s="35">
        <f t="shared" si="1"/>
        <v>1316.8801838999998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8.6000769080039632E-2</v>
      </c>
      <c r="V19" s="33">
        <f t="shared" si="5"/>
        <v>4.0000000270090218E-3</v>
      </c>
      <c r="W19" s="140"/>
      <c r="X19" s="82">
        <f t="shared" si="13"/>
        <v>7725</v>
      </c>
      <c r="Y19" s="41">
        <f t="shared" si="6"/>
        <v>12469004.324742435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12763601.906552048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2"/>
        <v>12624.15</v>
      </c>
      <c r="P20" s="35">
        <f t="shared" si="1"/>
        <v>1323.1044909999998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8.6000783905252662E-2</v>
      </c>
      <c r="V20" s="33">
        <f t="shared" si="5"/>
        <v>4.0000000275232919E-3</v>
      </c>
      <c r="W20" s="140"/>
      <c r="X20" s="82">
        <f t="shared" si="13"/>
        <v>7725</v>
      </c>
      <c r="Y20" s="41">
        <f t="shared" si="6"/>
        <v>12528664.583834648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12824267.54583293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1329.3287980999999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8.6000798943774048E-2</v>
      </c>
      <c r="V21" s="33">
        <f t="shared" si="5"/>
        <v>4.0000000280448712E-3</v>
      </c>
      <c r="W21" s="140"/>
      <c r="X21" s="82">
        <f t="shared" si="13"/>
        <v>7725</v>
      </c>
      <c r="Y21" s="41">
        <f t="shared" si="6"/>
        <v>12588324.894561615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12884929.744633136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2"/>
        <v>12744.38</v>
      </c>
      <c r="P22" s="35">
        <f t="shared" si="1"/>
        <v>1335.5531051999999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8.6000814197640121E-2</v>
      </c>
      <c r="V22" s="33">
        <f t="shared" si="5"/>
        <v>4.00000002857383E-3</v>
      </c>
      <c r="W22" s="140"/>
      <c r="X22" s="82">
        <f t="shared" si="13"/>
        <v>7725</v>
      </c>
      <c r="Y22" s="41">
        <f t="shared" si="6"/>
        <v>12647985.257664487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12945588.503693808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1341.7774122999999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8.6000829668896911E-2</v>
      </c>
      <c r="V23" s="33">
        <f t="shared" si="5"/>
        <v>4.0000000291102351E-3</v>
      </c>
      <c r="W23" s="140"/>
      <c r="X23" s="82">
        <f t="shared" si="13"/>
        <v>7725</v>
      </c>
      <c r="Y23" s="41">
        <f t="shared" si="6"/>
        <v>12707645.673891472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13006243.823763162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2"/>
        <v>12864.61</v>
      </c>
      <c r="P24" s="35">
        <f t="shared" si="1"/>
        <v>1348.0017194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8.6000845359600092E-2</v>
      </c>
      <c r="V24" s="33">
        <f t="shared" si="5"/>
        <v>4.0000000296541577E-3</v>
      </c>
      <c r="W24" s="140"/>
      <c r="X24" s="82">
        <f t="shared" si="13"/>
        <v>7725</v>
      </c>
      <c r="Y24" s="41">
        <f t="shared" si="6"/>
        <v>12767306.143997876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13066895.705596499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2"/>
        <v>12924.725</v>
      </c>
      <c r="P25" s="35">
        <f t="shared" si="1"/>
        <v>1354.2260265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8.6000861271815013E-2</v>
      </c>
      <c r="V25" s="33">
        <f t="shared" si="5"/>
        <v>4.0000000302056662E-3</v>
      </c>
      <c r="W25" s="140"/>
      <c r="X25" s="82">
        <f t="shared" si="13"/>
        <v>7725</v>
      </c>
      <c r="Y25" s="41">
        <f t="shared" si="6"/>
        <v>12826966.668746121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13127544.149956245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2"/>
        <v>12984.84</v>
      </c>
      <c r="P26" s="35">
        <f t="shared" si="1"/>
        <v>1360.4503336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8.6000877407616722E-2</v>
      </c>
      <c r="V26" s="33">
        <f t="shared" si="5"/>
        <v>4.0000000307648335E-3</v>
      </c>
      <c r="W26" s="140"/>
      <c r="X26" s="82">
        <f t="shared" si="13"/>
        <v>7725</v>
      </c>
      <c r="Y26" s="41">
        <f t="shared" si="6"/>
        <v>12886627.248905798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13188189.157611988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2"/>
        <v>13044.955</v>
      </c>
      <c r="P27" s="35">
        <f t="shared" si="1"/>
        <v>1366.6746406999998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8.6000893769089926E-2</v>
      </c>
      <c r="V27" s="33">
        <f t="shared" si="5"/>
        <v>4.0000000313317281E-3</v>
      </c>
      <c r="W27" s="140"/>
      <c r="X27" s="82">
        <f t="shared" si="13"/>
        <v>7725</v>
      </c>
      <c r="Y27" s="41">
        <f t="shared" si="6"/>
        <v>12946287.885253686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13248830.729340509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2"/>
        <v>13105.07</v>
      </c>
      <c r="P28" s="35">
        <f t="shared" si="1"/>
        <v>1372.8989477999999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8.6000910358328991E-2</v>
      </c>
      <c r="V28" s="33">
        <f t="shared" si="5"/>
        <v>4.0000000319064203E-3</v>
      </c>
      <c r="W28" s="140"/>
      <c r="X28" s="82">
        <f t="shared" si="13"/>
        <v>7725</v>
      </c>
      <c r="Y28" s="41">
        <f t="shared" si="6"/>
        <v>13005948.578573786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13309468.865925808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1379.1232548999999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8.6000927177437986E-2</v>
      </c>
      <c r="V29" s="33">
        <f t="shared" si="5"/>
        <v>4.0000000324889838E-3</v>
      </c>
      <c r="W29" s="140"/>
      <c r="X29" s="82">
        <f t="shared" si="13"/>
        <v>7725</v>
      </c>
      <c r="Y29" s="41">
        <f t="shared" si="6"/>
        <v>13065609.329657368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13370103.568159154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2"/>
        <v>13225.3</v>
      </c>
      <c r="P30" s="35">
        <f t="shared" si="1"/>
        <v>1385.3475619999999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8.6000944228530635E-2</v>
      </c>
      <c r="V30" s="33">
        <f t="shared" si="5"/>
        <v>4.0000000330794889E-3</v>
      </c>
      <c r="W30" s="140"/>
      <c r="X30" s="82">
        <f t="shared" si="13"/>
        <v>7725</v>
      </c>
      <c r="Y30" s="41">
        <f t="shared" si="6"/>
        <v>13125270.139302986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13430734.836839102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1391.5718691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8.6000961513730337E-2</v>
      </c>
      <c r="V31" s="33">
        <f t="shared" si="5"/>
        <v>4.0000000336780058E-3</v>
      </c>
      <c r="W31" s="140"/>
      <c r="X31" s="82">
        <f t="shared" si="13"/>
        <v>7725</v>
      </c>
      <c r="Y31" s="41">
        <f t="shared" si="6"/>
        <v>13184931.008316522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13491362.672771536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2"/>
        <v>13345.53</v>
      </c>
      <c r="P32" s="35">
        <f t="shared" si="1"/>
        <v>1397.7961762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8.6000979035170164E-2</v>
      </c>
      <c r="V32" s="33">
        <f t="shared" si="5"/>
        <v>4.0000000342846091E-3</v>
      </c>
      <c r="W32" s="140"/>
      <c r="X32" s="82">
        <f t="shared" si="13"/>
        <v>7725</v>
      </c>
      <c r="Y32" s="41">
        <f t="shared" si="6"/>
        <v>13244591.937511219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13551987.076769695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2"/>
        <v>13405.645</v>
      </c>
      <c r="P33" s="35">
        <f t="shared" si="1"/>
        <v>1404.0204833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8.6000996794992873E-2</v>
      </c>
      <c r="V33" s="33">
        <f t="shared" si="5"/>
        <v>4.0000000348993699E-3</v>
      </c>
      <c r="W33" s="140"/>
      <c r="X33" s="82">
        <f t="shared" si="13"/>
        <v>7725</v>
      </c>
      <c r="Y33" s="41">
        <f t="shared" si="6"/>
        <v>13304252.927707709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13612608.049654216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2"/>
        <v>13465.76</v>
      </c>
      <c r="P34" s="35">
        <f t="shared" si="1"/>
        <v>1410.2447903999998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8.6001014795350883E-2</v>
      </c>
      <c r="V34" s="33">
        <f t="shared" si="5"/>
        <v>4.0000000355223612E-3</v>
      </c>
      <c r="W34" s="140"/>
      <c r="X34" s="82">
        <f t="shared" si="13"/>
        <v>7725</v>
      </c>
      <c r="Y34" s="41">
        <f t="shared" si="6"/>
        <v>13363913.979734056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13673225.592253158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2"/>
        <v>13525.875</v>
      </c>
      <c r="P35" s="35">
        <f t="shared" si="1"/>
        <v>1416.4690974999999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8.6001033038406283E-2</v>
      </c>
      <c r="V35" s="33">
        <f t="shared" si="5"/>
        <v>4.0000000361536565E-3</v>
      </c>
      <c r="W35" s="140"/>
      <c r="X35" s="82">
        <f t="shared" si="13"/>
        <v>7725</v>
      </c>
      <c r="Y35" s="41">
        <f t="shared" si="6"/>
        <v>13423575.094425781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13733839.705402043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2"/>
        <v>13585.99</v>
      </c>
      <c r="P36" s="35">
        <f t="shared" si="1"/>
        <v>1422.6934045999999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8.6001051526330863E-2</v>
      </c>
      <c r="V36" s="33">
        <f t="shared" si="5"/>
        <v>4.0000000367933289E-3</v>
      </c>
      <c r="W36" s="140"/>
      <c r="X36" s="82">
        <f t="shared" si="13"/>
        <v>7725</v>
      </c>
      <c r="Y36" s="41">
        <f t="shared" si="6"/>
        <v>13483236.272625906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13794450.389943898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2"/>
        <v>13646.105</v>
      </c>
      <c r="P37" s="35">
        <f t="shared" si="1"/>
        <v>1428.9177116999999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8.6001070261306045E-2</v>
      </c>
      <c r="V37" s="33">
        <f t="shared" si="5"/>
        <v>4.0000000374414519E-3</v>
      </c>
      <c r="W37" s="140"/>
      <c r="X37" s="82">
        <f t="shared" si="13"/>
        <v>7725</v>
      </c>
      <c r="Y37" s="41">
        <f t="shared" si="6"/>
        <v>13542897.515184961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13855057.646729244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1435.1420188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8.6001089245522966E-2</v>
      </c>
      <c r="V38" s="33">
        <f t="shared" si="5"/>
        <v>4.0000000380981011E-3</v>
      </c>
      <c r="W38" s="140"/>
      <c r="X38" s="82">
        <f t="shared" si="13"/>
        <v>7725</v>
      </c>
      <c r="Y38" s="41">
        <f t="shared" si="6"/>
        <v>13602558.82296106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13915661.476616204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1441.3663258999998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8.600110848118242E-2</v>
      </c>
      <c r="V39" s="33">
        <f t="shared" si="5"/>
        <v>4.0000000387633494E-3</v>
      </c>
      <c r="W39" s="140"/>
      <c r="X39" s="82">
        <f t="shared" si="13"/>
        <v>7725</v>
      </c>
      <c r="Y39" s="41">
        <f t="shared" si="6"/>
        <v>13662220.196819888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13976261.880470457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2"/>
        <v>13826.45</v>
      </c>
      <c r="P40" s="35">
        <f t="shared" si="1"/>
        <v>1447.590633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8.6001127970494848E-2</v>
      </c>
      <c r="V40" s="33">
        <f t="shared" si="5"/>
        <v>4.0000000394372712E-3</v>
      </c>
      <c r="W40" s="140"/>
      <c r="X40" s="82">
        <f t="shared" si="13"/>
        <v>7725</v>
      </c>
      <c r="Y40" s="41">
        <f t="shared" si="6"/>
        <v>13721881.637634777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14036858.859165337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1453.8149401000001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8.6001147715680418E-2</v>
      </c>
      <c r="V41" s="33">
        <f t="shared" si="5"/>
        <v>4.0000000401199439E-3</v>
      </c>
      <c r="W41" s="140"/>
      <c r="X41" s="82">
        <f t="shared" si="13"/>
        <v>7725</v>
      </c>
      <c r="Y41" s="41">
        <f t="shared" si="6"/>
        <v>13781543.146286706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14097452.413581824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2"/>
        <v>13946.68</v>
      </c>
      <c r="P42" s="35">
        <f t="shared" si="1"/>
        <v>1460.0392471999999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8.6001167718968929E-2</v>
      </c>
      <c r="V42" s="33">
        <f t="shared" si="5"/>
        <v>4.0000000408114402E-3</v>
      </c>
      <c r="W42" s="140"/>
      <c r="X42" s="82">
        <f t="shared" si="13"/>
        <v>7725</v>
      </c>
      <c r="Y42" s="41">
        <f t="shared" si="6"/>
        <v>13841204.723664356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14158042.544608599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2"/>
        <v>14006.795</v>
      </c>
      <c r="P43" s="35">
        <f t="shared" si="1"/>
        <v>1466.2635542999999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8.6001187982599869E-2</v>
      </c>
      <c r="V43" s="33">
        <f t="shared" si="5"/>
        <v>4.0000000415118375E-3</v>
      </c>
      <c r="W43" s="140"/>
      <c r="X43" s="82">
        <f t="shared" si="13"/>
        <v>7725</v>
      </c>
      <c r="Y43" s="41">
        <f t="shared" si="6"/>
        <v>13900866.370664131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14218629.253142063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2"/>
        <v>14066.91</v>
      </c>
      <c r="P44" s="35">
        <f t="shared" si="1"/>
        <v>1472.4878613999999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8.6001208508822397E-2</v>
      </c>
      <c r="V44" s="33">
        <f t="shared" si="5"/>
        <v>4.0000000422212127E-3</v>
      </c>
      <c r="W44" s="140"/>
      <c r="X44" s="82">
        <f t="shared" si="13"/>
        <v>7725</v>
      </c>
      <c r="Y44" s="41">
        <f t="shared" si="6"/>
        <v>13960528.088190198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14279212.540086387</v>
      </c>
      <c r="AE44" s="119"/>
      <c r="AF44" s="84" t="s">
        <v>44</v>
      </c>
      <c r="AG44" s="85"/>
      <c r="AH44" s="86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2"/>
        <v>14127.025</v>
      </c>
      <c r="P45" s="35">
        <f t="shared" si="1"/>
        <v>1478.7121685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8.6001229299895357E-2</v>
      </c>
      <c r="V45" s="33">
        <f t="shared" si="5"/>
        <v>4.0000000429396398E-3</v>
      </c>
      <c r="W45" s="140"/>
      <c r="X45" s="82">
        <f t="shared" si="13"/>
        <v>7725</v>
      </c>
      <c r="Y45" s="41">
        <f t="shared" si="6"/>
        <v>14020189.877154518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14339792.406353528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2"/>
        <v>14187.14</v>
      </c>
      <c r="P46" s="35">
        <f t="shared" si="1"/>
        <v>1484.9364755999998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8.6001250358087256E-2</v>
      </c>
      <c r="V46" s="33">
        <f t="shared" si="5"/>
        <v>4.0000000436671958E-3</v>
      </c>
      <c r="W46" s="140"/>
      <c r="X46" s="82">
        <f t="shared" si="13"/>
        <v>7725</v>
      </c>
      <c r="Y46" s="41">
        <f t="shared" si="6"/>
        <v>14079851.738476876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14400368.852863276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1491.1607827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8.600127168567627E-2</v>
      </c>
      <c r="V47" s="33">
        <f t="shared" si="5"/>
        <v>4.0000000444039598E-3</v>
      </c>
      <c r="W47" s="140"/>
      <c r="X47" s="82">
        <f t="shared" si="13"/>
        <v>7725</v>
      </c>
      <c r="Y47" s="41">
        <f t="shared" si="6"/>
        <v>14139513.673084931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14460941.880543286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2"/>
        <v>14307.369999999999</v>
      </c>
      <c r="P48" s="35">
        <f t="shared" si="1"/>
        <v>1497.3850897999998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8.6001293284950264E-2</v>
      </c>
      <c r="V48" s="33">
        <f t="shared" si="5"/>
        <v>4.0000000451500062E-3</v>
      </c>
      <c r="W48" s="140"/>
      <c r="X48" s="82">
        <f t="shared" si="13"/>
        <v>7725</v>
      </c>
      <c r="Y48" s="41">
        <f t="shared" si="6"/>
        <v>14199175.681914223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14521732.412821831</v>
      </c>
      <c r="AE48" s="119"/>
      <c r="AF48" s="84" t="s">
        <v>45</v>
      </c>
      <c r="AG48" s="85"/>
      <c r="AH48" s="86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2"/>
        <v>14367.485000000001</v>
      </c>
      <c r="P49" s="35">
        <f t="shared" si="1"/>
        <v>1503.6093968999999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8.6001315158206762E-2</v>
      </c>
      <c r="V49" s="33">
        <f t="shared" si="5"/>
        <v>4.0000000459054167E-3</v>
      </c>
      <c r="W49" s="140"/>
      <c r="X49" s="82">
        <f t="shared" si="13"/>
        <v>7725</v>
      </c>
      <c r="Y49" s="41">
        <f t="shared" si="6"/>
        <v>14258837.765908225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14582716.841697035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2"/>
        <v>14427.6</v>
      </c>
      <c r="P50" s="35">
        <f t="shared" si="1"/>
        <v>1509.8337039999999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8.6001337307752973E-2</v>
      </c>
      <c r="V50" s="33">
        <f t="shared" si="5"/>
        <v>4.000000046670265E-3</v>
      </c>
      <c r="W50" s="140"/>
      <c r="X50" s="82">
        <f t="shared" si="13"/>
        <v>7725</v>
      </c>
      <c r="Y50" s="41">
        <f t="shared" si="6"/>
        <v>14318499.926018372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14643701.346688388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2"/>
        <v>14487.715</v>
      </c>
      <c r="P51" s="35">
        <f t="shared" si="1"/>
        <v>1516.0580110999999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8.6001359735905766E-2</v>
      </c>
      <c r="V51" s="33">
        <f t="shared" si="5"/>
        <v>4.0000000474446325E-3</v>
      </c>
      <c r="W51" s="140"/>
      <c r="X51" s="82">
        <f t="shared" si="13"/>
        <v>7725</v>
      </c>
      <c r="Y51" s="41">
        <f t="shared" si="6"/>
        <v>14378162.163204098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14704685.928755317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2"/>
        <v>14547.83</v>
      </c>
      <c r="P52" s="35">
        <f t="shared" si="1"/>
        <v>1522.2823182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8.6001382444991711E-2</v>
      </c>
      <c r="V52" s="33">
        <f t="shared" si="5"/>
        <v>4.0000000482285957E-3</v>
      </c>
      <c r="W52" s="140"/>
      <c r="X52" s="82">
        <f t="shared" si="13"/>
        <v>7725</v>
      </c>
      <c r="Y52" s="41">
        <f t="shared" si="6"/>
        <v>14437824.47843286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14765670.588865284</v>
      </c>
      <c r="AE52" s="119"/>
      <c r="AF52" s="84" t="s">
        <v>46</v>
      </c>
      <c r="AG52" s="85"/>
      <c r="AH52" s="86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2"/>
        <v>14607.945</v>
      </c>
      <c r="P53" s="35">
        <f t="shared" si="1"/>
        <v>1528.5066252999998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8.6001405437347009E-2</v>
      </c>
      <c r="V53" s="33">
        <f t="shared" si="5"/>
        <v>4.0000000490222343E-3</v>
      </c>
      <c r="W53" s="140"/>
      <c r="X53" s="82">
        <f t="shared" si="13"/>
        <v>7725</v>
      </c>
      <c r="Y53" s="41">
        <f t="shared" si="6"/>
        <v>14497486.872680176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14826655.327993805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2"/>
        <v>14668.06</v>
      </c>
      <c r="P54" s="35">
        <f t="shared" si="1"/>
        <v>1534.7309323999998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8.6001428715317574E-2</v>
      </c>
      <c r="V54" s="33">
        <f t="shared" si="5"/>
        <v>4.0000000498256289E-3</v>
      </c>
      <c r="W54" s="141"/>
      <c r="X54" s="82">
        <f t="shared" si="13"/>
        <v>7725</v>
      </c>
      <c r="Y54" s="41">
        <f t="shared" si="6"/>
        <v>14557149.346929666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9846.7527661208514</v>
      </c>
      <c r="AD54" s="40">
        <f t="shared" si="14"/>
        <v>14887640.147124499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623125526.56134319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607879273.81570172</v>
      </c>
      <c r="Z56" s="66">
        <f>SUM(Z9:Z54)</f>
        <v>12800740.800283521</v>
      </c>
      <c r="AA56" s="66">
        <f>SUM(AA9:AA54)</f>
        <v>543544.49438964319</v>
      </c>
      <c r="AB56" s="71">
        <f>SUM(AB9:AB54)</f>
        <v>411367.4509684061</v>
      </c>
      <c r="AD56" s="67">
        <f>X56+Y56+Z56+AA56+AB56</f>
        <v>623125526.56134331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76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75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8.6000632118791595E-2</v>
      </c>
      <c r="V9" s="33">
        <f>($AI$7/$AG$12)*(1+0.15*(P9/$AG$10)^4)+$AH$32</f>
        <v>4.0000000228988305E-3</v>
      </c>
      <c r="W9" s="140"/>
      <c r="X9" s="73">
        <f t="shared" ref="X9:X12" si="0">($AG$7*$AG$8*S9*$AG$24+$AG$15*$AG$16*R9*$AG$24)</f>
        <v>3600</v>
      </c>
      <c r="Y9" s="41">
        <f>(O9*U9*$AG$30+P9*V9*$AG$29)*365</f>
        <v>11872663.273665439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12151618.525335869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>B10</f>
        <v>12023</v>
      </c>
      <c r="P10" s="35">
        <f t="shared" ref="P10:P54" si="1">C10+(K10)</f>
        <v>1269.86142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0"/>
      <c r="X10" s="73">
        <f t="shared" si="0"/>
        <v>3600</v>
      </c>
      <c r="Y10" s="41">
        <f t="shared" ref="Y10:Y54" si="6">(O10*U10*$AG$30+P10*V10*$AG$29)*365</f>
        <v>11932323.055644672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12212652.873561421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1276.0857271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8.6000657916268167E-2</v>
      </c>
      <c r="V11" s="33">
        <f t="shared" si="5"/>
        <v>4.0000000238145953E-3</v>
      </c>
      <c r="W11" s="140"/>
      <c r="X11" s="73">
        <f t="shared" si="0"/>
        <v>3600</v>
      </c>
      <c r="Y11" s="41">
        <f t="shared" si="6"/>
        <v>11991982.882227998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12273685.601600764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2"/>
        <v>12143.23</v>
      </c>
      <c r="P12" s="35">
        <f t="shared" si="1"/>
        <v>1282.3100341999998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8.6000671107161628E-2</v>
      </c>
      <c r="V12" s="33">
        <f t="shared" si="5"/>
        <v>4.0000000242826437E-3</v>
      </c>
      <c r="W12" s="140"/>
      <c r="X12" s="73">
        <f t="shared" si="0"/>
        <v>3600</v>
      </c>
      <c r="Y12" s="41">
        <f t="shared" si="6"/>
        <v>12051642.75408783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12334716.074853471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1288.5343412999998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8.600068449542099E-2</v>
      </c>
      <c r="V13" s="33">
        <f t="shared" si="5"/>
        <v>4.0000000247575572E-3</v>
      </c>
      <c r="W13" s="140"/>
      <c r="X13" s="73">
        <f>($AG$7*$AG$8*S13*$AG$24+$AG$15*$AG$16*R13*$AG$24)</f>
        <v>3600</v>
      </c>
      <c r="Y13" s="41">
        <f t="shared" si="6"/>
        <v>12111302.67190329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12395733.565821061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2"/>
        <v>12263.46</v>
      </c>
      <c r="P14" s="35">
        <f t="shared" si="1"/>
        <v>1294.7586483999999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8.6000698083005228E-2</v>
      </c>
      <c r="V14" s="33">
        <f t="shared" si="5"/>
        <v>4.0000000252394035E-3</v>
      </c>
      <c r="W14" s="140"/>
      <c r="X14" s="73">
        <f>($AG$7*$AG$8*S14*$AG$24+$AG$15*$AG$16*R14*$AG$24)+AG26</f>
        <v>1163600</v>
      </c>
      <c r="Y14" s="41">
        <f t="shared" si="6"/>
        <v>12170962.636360269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13616419.863159312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1300.9829554999999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8.6000711871882934E-2</v>
      </c>
      <c r="V15" s="33">
        <f t="shared" si="5"/>
        <v>4.0000000257282486E-3</v>
      </c>
      <c r="W15" s="140"/>
      <c r="X15" s="73">
        <f>($AJ$11*$AG$8*S15*$AG$25+$AJ$9*$AG$8*$AG$24*S15+$AG$15*$AG$16*R15*$AG$24)</f>
        <v>7725</v>
      </c>
      <c r="Y15" s="41">
        <f t="shared" si="6"/>
        <v>12230622.648151452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12521227.715716334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2"/>
        <v>12383.69</v>
      </c>
      <c r="P16" s="35">
        <f t="shared" si="1"/>
        <v>1307.2072625999999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8.6000725864032429E-2</v>
      </c>
      <c r="V16" s="33">
        <f t="shared" si="5"/>
        <v>4.0000000262241618E-3</v>
      </c>
      <c r="W16" s="140"/>
      <c r="X16" s="82">
        <f t="shared" ref="X16:X54" si="13">($AJ$11*$AG$8*S16*$AG$25+$AJ$9*$AG$8*$AG$24*S16+$AG$15*$AG$16*R16*$AG$24)</f>
        <v>7725</v>
      </c>
      <c r="Y16" s="41">
        <f t="shared" si="6"/>
        <v>12290282.707976334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12581907.124191621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2"/>
        <v>12443.805</v>
      </c>
      <c r="P17" s="35">
        <f t="shared" si="1"/>
        <v>1313.4315697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8.6000740061441677E-2</v>
      </c>
      <c r="V17" s="33">
        <f t="shared" si="5"/>
        <v>4.0000000267272091E-3</v>
      </c>
      <c r="W17" s="140"/>
      <c r="X17" s="82">
        <f t="shared" si="13"/>
        <v>7725</v>
      </c>
      <c r="Y17" s="41">
        <f t="shared" si="6"/>
        <v>12349942.816541281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12642583.089291539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2"/>
        <v>12503.92</v>
      </c>
      <c r="P18" s="35">
        <f t="shared" si="1"/>
        <v>1319.6558768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8.6000754466108303E-2</v>
      </c>
      <c r="V18" s="33">
        <f t="shared" si="5"/>
        <v>4.0000000272374589E-3</v>
      </c>
      <c r="W18" s="140"/>
      <c r="X18" s="82">
        <f t="shared" si="13"/>
        <v>7725</v>
      </c>
      <c r="Y18" s="41">
        <f t="shared" si="6"/>
        <v>12409602.974559544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12703255.611729339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2"/>
        <v>12564.035</v>
      </c>
      <c r="P19" s="35">
        <f t="shared" si="1"/>
        <v>1325.8801838999998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8.6000769080039632E-2</v>
      </c>
      <c r="V19" s="33">
        <f t="shared" si="5"/>
        <v>4.0000000277549807E-3</v>
      </c>
      <c r="W19" s="140"/>
      <c r="X19" s="82">
        <f t="shared" si="13"/>
        <v>7725</v>
      </c>
      <c r="Y19" s="41">
        <f t="shared" si="6"/>
        <v>12469263.182751294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12763924.692225194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2"/>
        <v>12624.15</v>
      </c>
      <c r="P20" s="35">
        <f t="shared" si="1"/>
        <v>1332.1044909999998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8.6000783905252662E-2</v>
      </c>
      <c r="V20" s="33">
        <f t="shared" si="5"/>
        <v>4.0000000282798421E-3</v>
      </c>
      <c r="W20" s="140"/>
      <c r="X20" s="82">
        <f t="shared" si="13"/>
        <v>7725</v>
      </c>
      <c r="Y20" s="41">
        <f t="shared" si="6"/>
        <v>12528923.441843675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12824590.331506245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1338.3287980999999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8.6000798943774048E-2</v>
      </c>
      <c r="V21" s="33">
        <f t="shared" si="5"/>
        <v>4.0000000288121116E-3</v>
      </c>
      <c r="W21" s="140"/>
      <c r="X21" s="82">
        <f t="shared" si="13"/>
        <v>7725</v>
      </c>
      <c r="Y21" s="41">
        <f t="shared" si="6"/>
        <v>12588583.752570814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12885252.530306621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2"/>
        <v>12744.38</v>
      </c>
      <c r="P22" s="35">
        <f t="shared" si="1"/>
        <v>1344.5531051999999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8.6000814197640121E-2</v>
      </c>
      <c r="V22" s="33">
        <f t="shared" si="5"/>
        <v>4.0000000293518613E-3</v>
      </c>
      <c r="W22" s="140"/>
      <c r="X22" s="82">
        <f t="shared" si="13"/>
        <v>7725</v>
      </c>
      <c r="Y22" s="41">
        <f t="shared" si="6"/>
        <v>12648244.115673857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12945911.289367465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1350.7774122999999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8.6000829668896911E-2</v>
      </c>
      <c r="V23" s="33">
        <f t="shared" si="5"/>
        <v>4.0000000298991579E-3</v>
      </c>
      <c r="W23" s="140"/>
      <c r="X23" s="82">
        <f t="shared" si="13"/>
        <v>7725</v>
      </c>
      <c r="Y23" s="41">
        <f t="shared" si="6"/>
        <v>12707904.531901019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13006566.609436994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2"/>
        <v>12864.61</v>
      </c>
      <c r="P24" s="35">
        <f t="shared" si="1"/>
        <v>1357.0017194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8.6000845359600092E-2</v>
      </c>
      <c r="V24" s="33">
        <f t="shared" si="5"/>
        <v>4.0000000304540742E-3</v>
      </c>
      <c r="W24" s="140"/>
      <c r="X24" s="82">
        <f t="shared" si="13"/>
        <v>7725</v>
      </c>
      <c r="Y24" s="41">
        <f t="shared" si="6"/>
        <v>12767565.0020076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13067218.49127051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2"/>
        <v>12924.725</v>
      </c>
      <c r="P25" s="35">
        <f t="shared" si="1"/>
        <v>1363.2260265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8.6000861271815013E-2</v>
      </c>
      <c r="V25" s="33">
        <f t="shared" si="5"/>
        <v>4.000000031016678E-3</v>
      </c>
      <c r="W25" s="140"/>
      <c r="X25" s="82">
        <f t="shared" si="13"/>
        <v>7725</v>
      </c>
      <c r="Y25" s="41">
        <f t="shared" si="6"/>
        <v>12827225.526756026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13127866.935630435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2"/>
        <v>12984.84</v>
      </c>
      <c r="P26" s="35">
        <f t="shared" si="1"/>
        <v>1369.4503336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8.6000877407616722E-2</v>
      </c>
      <c r="V26" s="33">
        <f t="shared" si="5"/>
        <v>4.0000000315870412E-3</v>
      </c>
      <c r="W26" s="140"/>
      <c r="X26" s="82">
        <f t="shared" si="13"/>
        <v>7725</v>
      </c>
      <c r="Y26" s="41">
        <f t="shared" si="6"/>
        <v>12886886.106915887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13188511.943286365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2"/>
        <v>13044.955</v>
      </c>
      <c r="P27" s="35">
        <f t="shared" si="1"/>
        <v>1375.6746406999998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8.6000893769089926E-2</v>
      </c>
      <c r="V27" s="33">
        <f t="shared" si="5"/>
        <v>4.000000032165235E-3</v>
      </c>
      <c r="W27" s="140"/>
      <c r="X27" s="82">
        <f t="shared" si="13"/>
        <v>7725</v>
      </c>
      <c r="Y27" s="41">
        <f t="shared" si="6"/>
        <v>12946546.743263958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13249153.515015066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2"/>
        <v>13105.07</v>
      </c>
      <c r="P28" s="35">
        <f t="shared" si="1"/>
        <v>1381.8989477999999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8.6000910358328991E-2</v>
      </c>
      <c r="V28" s="33">
        <f t="shared" si="5"/>
        <v>4.0000000327513304E-3</v>
      </c>
      <c r="W28" s="140"/>
      <c r="X28" s="82">
        <f t="shared" si="13"/>
        <v>7725</v>
      </c>
      <c r="Y28" s="41">
        <f t="shared" si="6"/>
        <v>13006207.436584249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13309791.651600556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1388.1232548999999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8.6000927177437986E-2</v>
      </c>
      <c r="V29" s="33">
        <f t="shared" si="5"/>
        <v>4.0000000333453994E-3</v>
      </c>
      <c r="W29" s="140"/>
      <c r="X29" s="82">
        <f t="shared" si="13"/>
        <v>7725</v>
      </c>
      <c r="Y29" s="41">
        <f t="shared" si="6"/>
        <v>13065868.18766802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13370426.353834091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2"/>
        <v>13225.3</v>
      </c>
      <c r="P30" s="35">
        <f t="shared" si="1"/>
        <v>1394.3475619999999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8.6000944228530635E-2</v>
      </c>
      <c r="V30" s="33">
        <f t="shared" si="5"/>
        <v>4.0000000339475133E-3</v>
      </c>
      <c r="W30" s="140"/>
      <c r="X30" s="82">
        <f t="shared" si="13"/>
        <v>7725</v>
      </c>
      <c r="Y30" s="41">
        <f t="shared" si="6"/>
        <v>13125528.997313831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13431057.622514233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1400.5718691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8.6000961513730337E-2</v>
      </c>
      <c r="V31" s="33">
        <f t="shared" si="5"/>
        <v>4.0000000345577448E-3</v>
      </c>
      <c r="W31" s="140"/>
      <c r="X31" s="82">
        <f t="shared" si="13"/>
        <v>7725</v>
      </c>
      <c r="Y31" s="41">
        <f t="shared" si="6"/>
        <v>13185189.866327561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13491685.45844686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2"/>
        <v>13345.53</v>
      </c>
      <c r="P32" s="35">
        <f t="shared" si="1"/>
        <v>1406.7961762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8.6000979035170164E-2</v>
      </c>
      <c r="V32" s="33">
        <f t="shared" si="5"/>
        <v>4.0000000351761676E-3</v>
      </c>
      <c r="W32" s="140"/>
      <c r="X32" s="82">
        <f t="shared" si="13"/>
        <v>7725</v>
      </c>
      <c r="Y32" s="41">
        <f t="shared" si="6"/>
        <v>13244850.795522457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13552309.862445218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2"/>
        <v>13405.645</v>
      </c>
      <c r="P33" s="35">
        <f t="shared" si="1"/>
        <v>1413.0204833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8.6000996794992873E-2</v>
      </c>
      <c r="V33" s="33">
        <f t="shared" si="5"/>
        <v>4.000000035802853E-3</v>
      </c>
      <c r="W33" s="140"/>
      <c r="X33" s="82">
        <f t="shared" si="13"/>
        <v>7725</v>
      </c>
      <c r="Y33" s="41">
        <f t="shared" si="6"/>
        <v>13304511.785719147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13612930.835329939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2"/>
        <v>13465.76</v>
      </c>
      <c r="P34" s="35">
        <f t="shared" si="1"/>
        <v>1419.2447903999998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8.6001014795350883E-2</v>
      </c>
      <c r="V34" s="33">
        <f t="shared" si="5"/>
        <v>4.0000000364378754E-3</v>
      </c>
      <c r="W34" s="140"/>
      <c r="X34" s="82">
        <f t="shared" si="13"/>
        <v>7725</v>
      </c>
      <c r="Y34" s="41">
        <f t="shared" si="6"/>
        <v>13364172.837745696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13673548.377929084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2"/>
        <v>13525.875</v>
      </c>
      <c r="P35" s="35">
        <f t="shared" si="1"/>
        <v>1425.4690974999999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8.6001033038406283E-2</v>
      </c>
      <c r="V35" s="33">
        <f t="shared" si="5"/>
        <v>4.0000000370813069E-3</v>
      </c>
      <c r="W35" s="140"/>
      <c r="X35" s="82">
        <f t="shared" si="13"/>
        <v>7725</v>
      </c>
      <c r="Y35" s="41">
        <f t="shared" si="6"/>
        <v>13423833.95243763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13734162.491078177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2"/>
        <v>13585.99</v>
      </c>
      <c r="P36" s="35">
        <f t="shared" si="1"/>
        <v>1431.6934045999999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8.6001051526330863E-2</v>
      </c>
      <c r="V36" s="33">
        <f t="shared" si="5"/>
        <v>4.0000000377332229E-3</v>
      </c>
      <c r="W36" s="140"/>
      <c r="X36" s="82">
        <f t="shared" si="13"/>
        <v>7725</v>
      </c>
      <c r="Y36" s="41">
        <f t="shared" si="6"/>
        <v>13483495.130637962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13794773.175620239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2"/>
        <v>13646.105</v>
      </c>
      <c r="P37" s="35">
        <f t="shared" si="1"/>
        <v>1437.9177116999999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8.6001070261306045E-2</v>
      </c>
      <c r="V37" s="33">
        <f t="shared" si="5"/>
        <v>4.0000000383936972E-3</v>
      </c>
      <c r="W37" s="140"/>
      <c r="X37" s="82">
        <f t="shared" si="13"/>
        <v>7725</v>
      </c>
      <c r="Y37" s="41">
        <f t="shared" si="6"/>
        <v>13543156.37319723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13855380.432405798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1444.1420188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8.6001089245522966E-2</v>
      </c>
      <c r="V38" s="33">
        <f t="shared" si="5"/>
        <v>4.0000000390628043E-3</v>
      </c>
      <c r="W38" s="140"/>
      <c r="X38" s="82">
        <f t="shared" si="13"/>
        <v>7725</v>
      </c>
      <c r="Y38" s="41">
        <f t="shared" si="6"/>
        <v>13602817.680973541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13915984.26229297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1450.3663258999998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8.600110848118242E-2</v>
      </c>
      <c r="V39" s="33">
        <f t="shared" si="5"/>
        <v>4.0000000397406197E-3</v>
      </c>
      <c r="W39" s="140"/>
      <c r="X39" s="82">
        <f t="shared" si="13"/>
        <v>7725</v>
      </c>
      <c r="Y39" s="41">
        <f t="shared" si="6"/>
        <v>13662479.054832591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13976584.666147444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2"/>
        <v>13826.45</v>
      </c>
      <c r="P40" s="35">
        <f t="shared" si="1"/>
        <v>1456.590633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8.6001127970494848E-2</v>
      </c>
      <c r="V40" s="33">
        <f t="shared" si="5"/>
        <v>4.0000000404272181E-3</v>
      </c>
      <c r="W40" s="140"/>
      <c r="X40" s="82">
        <f t="shared" si="13"/>
        <v>7725</v>
      </c>
      <c r="Y40" s="41">
        <f t="shared" si="6"/>
        <v>13722140.495647695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14037181.644842541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1462.8149401000001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8.6001147715680418E-2</v>
      </c>
      <c r="V41" s="33">
        <f t="shared" si="5"/>
        <v>4.0000000411226739E-3</v>
      </c>
      <c r="W41" s="140"/>
      <c r="X41" s="82">
        <f t="shared" si="13"/>
        <v>7725</v>
      </c>
      <c r="Y41" s="41">
        <f t="shared" si="6"/>
        <v>13781802.004299849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14097775.199259253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2"/>
        <v>13946.68</v>
      </c>
      <c r="P42" s="35">
        <f t="shared" si="1"/>
        <v>1469.0392471999999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8.6001167718968929E-2</v>
      </c>
      <c r="V42" s="33">
        <f t="shared" si="5"/>
        <v>4.0000000418270653E-3</v>
      </c>
      <c r="W42" s="140"/>
      <c r="X42" s="82">
        <f t="shared" si="13"/>
        <v>7725</v>
      </c>
      <c r="Y42" s="41">
        <f t="shared" si="6"/>
        <v>13841463.581677727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14158365.330286255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2"/>
        <v>14006.795</v>
      </c>
      <c r="P43" s="35">
        <f t="shared" si="1"/>
        <v>1475.2635542999999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8.6001187982599869E-2</v>
      </c>
      <c r="V43" s="33">
        <f t="shared" si="5"/>
        <v>4.0000000425404669E-3</v>
      </c>
      <c r="W43" s="140"/>
      <c r="X43" s="82">
        <f t="shared" si="13"/>
        <v>7725</v>
      </c>
      <c r="Y43" s="41">
        <f t="shared" si="6"/>
        <v>13901125.228677727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14218952.038819944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2"/>
        <v>14066.91</v>
      </c>
      <c r="P44" s="35">
        <f t="shared" si="1"/>
        <v>1481.4878613999999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8.6001208508822397E-2</v>
      </c>
      <c r="V44" s="33">
        <f t="shared" si="5"/>
        <v>4.0000000432629558E-3</v>
      </c>
      <c r="W44" s="140"/>
      <c r="X44" s="82">
        <f t="shared" si="13"/>
        <v>7725</v>
      </c>
      <c r="Y44" s="41">
        <f t="shared" si="6"/>
        <v>13960786.946204027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14279535.325764501</v>
      </c>
      <c r="AE44" s="119"/>
      <c r="AF44" s="84" t="s">
        <v>44</v>
      </c>
      <c r="AG44" s="85"/>
      <c r="AH44" s="86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2"/>
        <v>14127.025</v>
      </c>
      <c r="P45" s="35">
        <f t="shared" si="1"/>
        <v>1487.7121685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8.6001229299895357E-2</v>
      </c>
      <c r="V45" s="33">
        <f t="shared" si="5"/>
        <v>4.0000000439946093E-3</v>
      </c>
      <c r="W45" s="140"/>
      <c r="X45" s="82">
        <f t="shared" si="13"/>
        <v>7725</v>
      </c>
      <c r="Y45" s="41">
        <f t="shared" si="6"/>
        <v>14020448.73516858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14340115.192031875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2"/>
        <v>14187.14</v>
      </c>
      <c r="P46" s="35">
        <f t="shared" si="1"/>
        <v>1493.9364755999998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8.6001250358087256E-2</v>
      </c>
      <c r="V46" s="33">
        <f t="shared" si="5"/>
        <v>4.0000000447355036E-3</v>
      </c>
      <c r="W46" s="140"/>
      <c r="X46" s="82">
        <f t="shared" si="13"/>
        <v>7725</v>
      </c>
      <c r="Y46" s="41">
        <f t="shared" si="6"/>
        <v>14080110.59649118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14400691.638541866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1500.1607827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8.600127168567627E-2</v>
      </c>
      <c r="V47" s="33">
        <f t="shared" si="5"/>
        <v>4.000000045485716E-3</v>
      </c>
      <c r="W47" s="140"/>
      <c r="X47" s="82">
        <f t="shared" si="13"/>
        <v>7725</v>
      </c>
      <c r="Y47" s="41">
        <f t="shared" si="6"/>
        <v>14139772.531099474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14461264.666222114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2"/>
        <v>14307.369999999999</v>
      </c>
      <c r="P48" s="35">
        <f t="shared" si="1"/>
        <v>1506.3850897999998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8.6001293284950264E-2</v>
      </c>
      <c r="V48" s="33">
        <f t="shared" si="5"/>
        <v>4.0000000462453254E-3</v>
      </c>
      <c r="W48" s="140"/>
      <c r="X48" s="82">
        <f t="shared" si="13"/>
        <v>7725</v>
      </c>
      <c r="Y48" s="41">
        <f t="shared" si="6"/>
        <v>14199434.53992901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14522055.198500903</v>
      </c>
      <c r="AE48" s="119"/>
      <c r="AF48" s="84" t="s">
        <v>45</v>
      </c>
      <c r="AG48" s="85"/>
      <c r="AH48" s="86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2"/>
        <v>14367.485000000001</v>
      </c>
      <c r="P49" s="35">
        <f t="shared" si="1"/>
        <v>1512.6093968999999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8.6001315158206762E-2</v>
      </c>
      <c r="V49" s="33">
        <f t="shared" si="5"/>
        <v>4.0000000470144081E-3</v>
      </c>
      <c r="W49" s="140"/>
      <c r="X49" s="82">
        <f t="shared" si="13"/>
        <v>7725</v>
      </c>
      <c r="Y49" s="41">
        <f t="shared" si="6"/>
        <v>14259096.623923255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14583039.627376352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2"/>
        <v>14427.6</v>
      </c>
      <c r="P50" s="35">
        <f t="shared" si="1"/>
        <v>1518.8337039999999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8.6001337307752973E-2</v>
      </c>
      <c r="V50" s="33">
        <f t="shared" si="5"/>
        <v>4.0000000477930456E-3</v>
      </c>
      <c r="W50" s="140"/>
      <c r="X50" s="82">
        <f t="shared" si="13"/>
        <v>7725</v>
      </c>
      <c r="Y50" s="41">
        <f t="shared" si="6"/>
        <v>14318758.784033656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14644024.132367957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2"/>
        <v>14487.715</v>
      </c>
      <c r="P51" s="35">
        <f t="shared" si="1"/>
        <v>1525.0580110999999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8.6001359735905766E-2</v>
      </c>
      <c r="V51" s="33">
        <f t="shared" si="5"/>
        <v>4.0000000485813144E-3</v>
      </c>
      <c r="W51" s="140"/>
      <c r="X51" s="82">
        <f t="shared" si="13"/>
        <v>7725</v>
      </c>
      <c r="Y51" s="41">
        <f t="shared" si="6"/>
        <v>14378421.021219632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14705008.714435136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2"/>
        <v>14547.83</v>
      </c>
      <c r="P52" s="35">
        <f t="shared" si="1"/>
        <v>1531.2823182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8.6001382444991711E-2</v>
      </c>
      <c r="V52" s="33">
        <f t="shared" si="5"/>
        <v>4.0000000493792933E-3</v>
      </c>
      <c r="W52" s="140"/>
      <c r="X52" s="82">
        <f t="shared" si="13"/>
        <v>7725</v>
      </c>
      <c r="Y52" s="41">
        <f t="shared" si="6"/>
        <v>14438083.336448651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14765993.37454536</v>
      </c>
      <c r="AE52" s="119"/>
      <c r="AF52" s="84" t="s">
        <v>46</v>
      </c>
      <c r="AG52" s="85"/>
      <c r="AH52" s="86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2"/>
        <v>14607.945</v>
      </c>
      <c r="P53" s="35">
        <f t="shared" si="1"/>
        <v>1537.5066252999998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8.6001405437347009E-2</v>
      </c>
      <c r="V53" s="33">
        <f t="shared" si="5"/>
        <v>4.0000000501870638E-3</v>
      </c>
      <c r="W53" s="140"/>
      <c r="X53" s="82">
        <f t="shared" si="13"/>
        <v>7725</v>
      </c>
      <c r="Y53" s="41">
        <f t="shared" si="6"/>
        <v>14497745.730696226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14826978.11367414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2"/>
        <v>14668.06</v>
      </c>
      <c r="P54" s="35">
        <f t="shared" si="1"/>
        <v>1543.7309323999998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8.6001428715317574E-2</v>
      </c>
      <c r="V54" s="33">
        <f t="shared" si="5"/>
        <v>4.000000051004704E-3</v>
      </c>
      <c r="W54" s="141"/>
      <c r="X54" s="82">
        <f t="shared" si="13"/>
        <v>7725</v>
      </c>
      <c r="Y54" s="41">
        <f t="shared" si="6"/>
        <v>14557408.204945978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14887962.932805097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623140374.70242369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607891181.28422475</v>
      </c>
      <c r="Z56" s="66">
        <f>SUM(Z9:Z54)</f>
        <v>12802554.12028352</v>
      </c>
      <c r="AA56" s="66">
        <f>SUM(AA9:AA54)</f>
        <v>543544.49438964319</v>
      </c>
      <c r="AB56" s="71">
        <f>SUM(AB9:AB54)</f>
        <v>412494.80352554889</v>
      </c>
      <c r="AD56" s="67">
        <f>X56+Y56+Z56+AA56+AB56</f>
        <v>623140374.70242345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9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78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77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8.6000619508338955E-2</v>
      </c>
      <c r="V9" s="33">
        <f>($AI$7/$AG$12)*(1+0.15*(P9/$AG$10)^4)+$AH$32</f>
        <v>4.000000021192769E-3</v>
      </c>
      <c r="W9" s="140"/>
      <c r="X9" s="73">
        <f t="shared" ref="X9:X12" si="0">($AG$7*$AG$8*S9*$AG$24+$AG$15*$AG$16*R9*$AG$24)</f>
        <v>3600</v>
      </c>
      <c r="Y9" s="41">
        <f>(O9*U9*$AG$30+P9*V9*$AG$29)*365</f>
        <v>11812485.819610467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12089930.413566267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E10+(I10)</f>
        <v>1251.86142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0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>D11</f>
        <v>12143.23</v>
      </c>
      <c r="P11" s="35">
        <f t="shared" si="2"/>
        <v>1264.3100341999998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8.6000671107161628E-2</v>
      </c>
      <c r="V11" s="33">
        <f t="shared" si="6"/>
        <v>4.0000000229476456E-3</v>
      </c>
      <c r="W11" s="140"/>
      <c r="X11" s="73">
        <f t="shared" si="0"/>
        <v>3600</v>
      </c>
      <c r="Y11" s="41">
        <f t="shared" si="7"/>
        <v>12051125.038072551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12334082.614268623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12263.46</v>
      </c>
      <c r="P12" s="35">
        <f t="shared" si="2"/>
        <v>1276.7586483999999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8.6000698083005228E-2</v>
      </c>
      <c r="V12" s="33">
        <f t="shared" si="6"/>
        <v>4.0000000238648685E-3</v>
      </c>
      <c r="W12" s="140"/>
      <c r="X12" s="73">
        <f t="shared" si="0"/>
        <v>3600</v>
      </c>
      <c r="Y12" s="41">
        <f t="shared" si="7"/>
        <v>12170444.920344383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12456155.690176703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12383.69</v>
      </c>
      <c r="P13" s="35">
        <f t="shared" si="2"/>
        <v>1289.2072625999999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8.6000725864032429E-2</v>
      </c>
      <c r="V13" s="33">
        <f t="shared" si="6"/>
        <v>4.0000000248093153E-3</v>
      </c>
      <c r="W13" s="140"/>
      <c r="X13" s="73">
        <f>($AG$7*$AG$8*S13*$AG$24+$AG$15*$AG$16*R13*$AG$24)</f>
        <v>3600</v>
      </c>
      <c r="Y13" s="41">
        <f t="shared" si="7"/>
        <v>12289764.991959825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12578215.616515612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12503.92</v>
      </c>
      <c r="P14" s="35">
        <f t="shared" si="2"/>
        <v>1301.6558768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8.6000754466108303E-2</v>
      </c>
      <c r="V14" s="33">
        <f t="shared" si="6"/>
        <v>4.0000000257815211E-3</v>
      </c>
      <c r="W14" s="140"/>
      <c r="X14" s="73">
        <f>($AG$7*$AG$8*S14*$AG$24+$AG$15*$AG$16*R14*$AG$24)+AG26</f>
        <v>1163600</v>
      </c>
      <c r="Y14" s="41">
        <f t="shared" si="7"/>
        <v>12409085.258542392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13859937.760404116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12624.15</v>
      </c>
      <c r="P15" s="35">
        <f t="shared" si="2"/>
        <v>1314.1044909999998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8.6000783905252662E-2</v>
      </c>
      <c r="V15" s="33">
        <f t="shared" si="6"/>
        <v>4.0000000267820246E-3</v>
      </c>
      <c r="W15" s="140"/>
      <c r="X15" s="73">
        <f>($AJ$11*$AG$8*S15*$AG$25+$AJ$9*$AG$8*$AG$24*S15+$AG$15*$AG$16*R15*$AG$24)</f>
        <v>7725</v>
      </c>
      <c r="Y15" s="41">
        <f t="shared" si="7"/>
        <v>12528405.725825863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12825778.120762652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12744.38</v>
      </c>
      <c r="P16" s="35">
        <f t="shared" si="2"/>
        <v>1326.5531051999999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8.6000814197640121E-2</v>
      </c>
      <c r="V16" s="33">
        <f t="shared" si="6"/>
        <v>4.0000000278113696E-3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12647726.399655363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12947486.703436352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12864.61</v>
      </c>
      <c r="P17" s="35">
        <f t="shared" si="2"/>
        <v>1339.0017194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8.6000845359600092E-2</v>
      </c>
      <c r="V17" s="33">
        <f t="shared" si="6"/>
        <v>4.0000000288701034E-3</v>
      </c>
      <c r="W17" s="140"/>
      <c r="X17" s="82">
        <f t="shared" si="13"/>
        <v>7725</v>
      </c>
      <c r="Y17" s="41">
        <f t="shared" si="7"/>
        <v>12767047.285988409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13069188.514382731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12984.84</v>
      </c>
      <c r="P18" s="35">
        <f t="shared" si="2"/>
        <v>1351.4503336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8.6000877407616722E-2</v>
      </c>
      <c r="V18" s="33">
        <f t="shared" si="6"/>
        <v>4.0000000299587829E-3</v>
      </c>
      <c r="W18" s="140"/>
      <c r="X18" s="82">
        <f t="shared" si="13"/>
        <v>7725</v>
      </c>
      <c r="Y18" s="41">
        <f t="shared" si="7"/>
        <v>12886368.390895976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13190883.55967276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13105.07</v>
      </c>
      <c r="P19" s="35">
        <f t="shared" si="2"/>
        <v>1363.8989477999999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8.6000910358328991E-2</v>
      </c>
      <c r="V19" s="33">
        <f t="shared" si="6"/>
        <v>4.0000000310779649E-3</v>
      </c>
      <c r="W19" s="140"/>
      <c r="X19" s="82">
        <f t="shared" si="13"/>
        <v>7725</v>
      </c>
      <c r="Y19" s="41">
        <f t="shared" si="7"/>
        <v>13005689.720563598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13312571.845491979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13225.3</v>
      </c>
      <c r="P20" s="35">
        <f t="shared" si="2"/>
        <v>1376.3475619999999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8.6000944228530635E-2</v>
      </c>
      <c r="V20" s="33">
        <f t="shared" si="6"/>
        <v>4.0000000322282167E-3</v>
      </c>
      <c r="W20" s="140"/>
      <c r="X20" s="82">
        <f t="shared" si="13"/>
        <v>7725</v>
      </c>
      <c r="Y20" s="41">
        <f t="shared" si="7"/>
        <v>13125011.281292422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13434253.37814153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13345.53</v>
      </c>
      <c r="P21" s="35">
        <f t="shared" si="2"/>
        <v>1388.7961762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8.6000979035170164E-2</v>
      </c>
      <c r="V21" s="33">
        <f t="shared" si="6"/>
        <v>4.0000000334101055E-3</v>
      </c>
      <c r="W21" s="140"/>
      <c r="X21" s="82">
        <f t="shared" si="13"/>
        <v>7725</v>
      </c>
      <c r="Y21" s="41">
        <f t="shared" si="7"/>
        <v>13244333.079500267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13555928.164039237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13465.76</v>
      </c>
      <c r="P22" s="35">
        <f t="shared" si="2"/>
        <v>1401.2447903999998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8.6001014795350883E-2</v>
      </c>
      <c r="V22" s="33">
        <f t="shared" si="6"/>
        <v>4.0000000346242072E-3</v>
      </c>
      <c r="W22" s="140"/>
      <c r="X22" s="82">
        <f t="shared" si="13"/>
        <v>7725</v>
      </c>
      <c r="Y22" s="41">
        <f t="shared" si="7"/>
        <v>13363655.121722708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13677596.209720671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13585.99</v>
      </c>
      <c r="P23" s="35">
        <f t="shared" si="2"/>
        <v>1413.6934045999999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8.6001051526330863E-2</v>
      </c>
      <c r="V23" s="33">
        <f t="shared" si="6"/>
        <v>4.000000035871103E-3</v>
      </c>
      <c r="W23" s="140"/>
      <c r="X23" s="82">
        <f t="shared" si="13"/>
        <v>7725</v>
      </c>
      <c r="Y23" s="41">
        <f t="shared" si="7"/>
        <v>13482977.41461415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13799257.521840239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1426.1420188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8.6001089245522966E-2</v>
      </c>
      <c r="V24" s="33">
        <f t="shared" si="6"/>
        <v>4.0000000371513767E-3</v>
      </c>
      <c r="W24" s="140"/>
      <c r="X24" s="82">
        <f t="shared" si="13"/>
        <v>7725</v>
      </c>
      <c r="Y24" s="41">
        <f t="shared" si="7"/>
        <v>13602299.964948883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13920912.107172228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13826.45</v>
      </c>
      <c r="P25" s="35">
        <f t="shared" si="2"/>
        <v>1438.590633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8.6001127970494848E-2</v>
      </c>
      <c r="V25" s="33">
        <f t="shared" si="6"/>
        <v>4.0000000384656179E-3</v>
      </c>
      <c r="W25" s="140"/>
      <c r="X25" s="82">
        <f t="shared" si="13"/>
        <v>7725</v>
      </c>
      <c r="Y25" s="41">
        <f t="shared" si="7"/>
        <v>13721622.779622173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14042559.972611908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13946.68</v>
      </c>
      <c r="P26" s="35">
        <f t="shared" si="2"/>
        <v>1451.0392471999999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8.6001167718968929E-2</v>
      </c>
      <c r="V26" s="33">
        <f t="shared" si="6"/>
        <v>4.0000000398144244E-3</v>
      </c>
      <c r="W26" s="140"/>
      <c r="X26" s="82">
        <f t="shared" si="13"/>
        <v>7725</v>
      </c>
      <c r="Y26" s="41">
        <f t="shared" si="7"/>
        <v>13840945.865651313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14164201.125176569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14066.91</v>
      </c>
      <c r="P27" s="35">
        <f t="shared" si="2"/>
        <v>1463.4878613999999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8.6001208508822397E-2</v>
      </c>
      <c r="V27" s="33">
        <f t="shared" si="6"/>
        <v>4.0000000411983955E-3</v>
      </c>
      <c r="W27" s="140"/>
      <c r="X27" s="82">
        <f t="shared" si="13"/>
        <v>7725</v>
      </c>
      <c r="Y27" s="41">
        <f t="shared" si="7"/>
        <v>13960269.230176702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14285835.572006611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14187.14</v>
      </c>
      <c r="P28" s="35">
        <f t="shared" si="2"/>
        <v>1475.9364755999998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8.6001250358087256E-2</v>
      </c>
      <c r="V28" s="33">
        <f t="shared" si="6"/>
        <v>4.0000000426181374E-3</v>
      </c>
      <c r="W28" s="140"/>
      <c r="X28" s="82">
        <f t="shared" si="13"/>
        <v>7725</v>
      </c>
      <c r="Y28" s="41">
        <f t="shared" si="7"/>
        <v>14079592.880462917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14407463.320366612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1488.3850897999998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8.6001293284950264E-2</v>
      </c>
      <c r="V29" s="33">
        <f t="shared" si="6"/>
        <v>4.0000000440742617E-3</v>
      </c>
      <c r="W29" s="140"/>
      <c r="X29" s="82">
        <f t="shared" si="13"/>
        <v>7725</v>
      </c>
      <c r="Y29" s="41">
        <f t="shared" si="7"/>
        <v>14198916.823899787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14529084.377646402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14427.6</v>
      </c>
      <c r="P30" s="35">
        <f t="shared" si="2"/>
        <v>1500.8337039999999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8.6001337307752973E-2</v>
      </c>
      <c r="V30" s="33">
        <f t="shared" si="6"/>
        <v>4.000000045567385E-3</v>
      </c>
      <c r="W30" s="140"/>
      <c r="X30" s="82">
        <f t="shared" si="13"/>
        <v>7725</v>
      </c>
      <c r="Y30" s="41">
        <f t="shared" si="7"/>
        <v>14318241.068003451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14650698.751362117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14547.83</v>
      </c>
      <c r="P31" s="35">
        <f t="shared" si="2"/>
        <v>1513.2823182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8.6001382444991711E-2</v>
      </c>
      <c r="V31" s="33">
        <f t="shared" si="6"/>
        <v>4.0000000470981267E-3</v>
      </c>
      <c r="W31" s="140"/>
      <c r="X31" s="82">
        <f t="shared" si="13"/>
        <v>7725</v>
      </c>
      <c r="Y31" s="41">
        <f t="shared" si="7"/>
        <v>14437565.620417437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14772306.449157285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14668.06</v>
      </c>
      <c r="P32" s="35">
        <f t="shared" si="2"/>
        <v>1525.7309323999998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8.6001428715317574E-2</v>
      </c>
      <c r="V32" s="33">
        <f t="shared" si="6"/>
        <v>4.0000000486671156E-3</v>
      </c>
      <c r="W32" s="140"/>
      <c r="X32" s="82">
        <f t="shared" si="13"/>
        <v>7725</v>
      </c>
      <c r="Y32" s="41">
        <f t="shared" si="7"/>
        <v>14556890.488913732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14893907.478803894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14788.29</v>
      </c>
      <c r="P33" s="35">
        <f t="shared" si="2"/>
        <v>1538.1795466000001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8.6001476137536462E-2</v>
      </c>
      <c r="V33" s="33">
        <f t="shared" si="6"/>
        <v>4.000000050274983E-3</v>
      </c>
      <c r="W33" s="140"/>
      <c r="X33" s="82">
        <f t="shared" si="13"/>
        <v>7725</v>
      </c>
      <c r="Y33" s="41">
        <f t="shared" si="7"/>
        <v>14676215.681393851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15015501.84820346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14908.52</v>
      </c>
      <c r="P34" s="35">
        <f t="shared" si="2"/>
        <v>1550.6281607999999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8.6001524730609055E-2</v>
      </c>
      <c r="V34" s="33">
        <f t="shared" si="6"/>
        <v>4.0000000519223658E-3</v>
      </c>
      <c r="W34" s="140"/>
      <c r="X34" s="82">
        <f t="shared" si="13"/>
        <v>7725</v>
      </c>
      <c r="Y34" s="41">
        <f t="shared" si="7"/>
        <v>14795541.205889909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15137089.565388096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15028.75</v>
      </c>
      <c r="P35" s="35">
        <f t="shared" si="2"/>
        <v>1563.076775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8.60015745136508E-2</v>
      </c>
      <c r="V35" s="33">
        <f t="shared" si="6"/>
        <v>4.0000000536099057E-3</v>
      </c>
      <c r="W35" s="140"/>
      <c r="X35" s="82">
        <f t="shared" si="13"/>
        <v>7725</v>
      </c>
      <c r="Y35" s="41">
        <f t="shared" si="7"/>
        <v>14914867.070565691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15258670.638521591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15148.98</v>
      </c>
      <c r="P36" s="35">
        <f t="shared" si="2"/>
        <v>1575.5253891999998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8.600162550593192E-2</v>
      </c>
      <c r="V36" s="33">
        <f t="shared" si="6"/>
        <v>4.0000000553382506E-3</v>
      </c>
      <c r="W36" s="140"/>
      <c r="X36" s="82">
        <f t="shared" si="13"/>
        <v>7725</v>
      </c>
      <c r="Y36" s="41">
        <f t="shared" si="7"/>
        <v>15034193.283717722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15380245.075900465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15269.21</v>
      </c>
      <c r="P37" s="35">
        <f t="shared" si="2"/>
        <v>1587.9740033999999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8.6001677726877432E-2</v>
      </c>
      <c r="V37" s="33">
        <f t="shared" si="6"/>
        <v>4.0000000571080536E-3</v>
      </c>
      <c r="W37" s="140"/>
      <c r="X37" s="82">
        <f t="shared" si="13"/>
        <v>7725</v>
      </c>
      <c r="Y37" s="41">
        <f t="shared" si="7"/>
        <v>15153519.853776339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15501812.88595506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15389.44</v>
      </c>
      <c r="P38" s="35">
        <f t="shared" si="2"/>
        <v>1600.4226176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8.6001731196067147E-2</v>
      </c>
      <c r="V38" s="33">
        <f t="shared" si="6"/>
        <v>4.0000000589199714E-3</v>
      </c>
      <c r="W38" s="140"/>
      <c r="X38" s="82">
        <f t="shared" si="13"/>
        <v>7725</v>
      </c>
      <c r="Y38" s="41">
        <f t="shared" si="7"/>
        <v>15272846.789306756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15623374.077250583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15509.67</v>
      </c>
      <c r="P39" s="35">
        <f t="shared" si="2"/>
        <v>1612.8712317999998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8.6001785933235611E-2</v>
      </c>
      <c r="V39" s="33">
        <f t="shared" si="6"/>
        <v>4.0000000607746666E-3</v>
      </c>
      <c r="W39" s="140"/>
      <c r="X39" s="82">
        <f t="shared" si="13"/>
        <v>7725</v>
      </c>
      <c r="Y39" s="41">
        <f t="shared" si="7"/>
        <v>15392174.099010138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15744928.658488205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15629.9</v>
      </c>
      <c r="P40" s="35">
        <f t="shared" si="2"/>
        <v>1625.3198459999999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8.6001841958272221E-2</v>
      </c>
      <c r="V40" s="33">
        <f t="shared" si="6"/>
        <v>4.000000062672808E-3</v>
      </c>
      <c r="W40" s="140"/>
      <c r="X40" s="82">
        <f t="shared" si="13"/>
        <v>7725</v>
      </c>
      <c r="Y40" s="41">
        <f t="shared" si="7"/>
        <v>15511501.791724684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15866476.638506124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1637.7684601999999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8.6001899291221082E-2</v>
      </c>
      <c r="V41" s="33">
        <f t="shared" si="6"/>
        <v>4.0000000646150695E-3</v>
      </c>
      <c r="W41" s="140"/>
      <c r="X41" s="82">
        <f t="shared" si="13"/>
        <v>7725</v>
      </c>
      <c r="Y41" s="41">
        <f t="shared" si="7"/>
        <v>15630829.876426667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15988018.026280614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15870.36</v>
      </c>
      <c r="P42" s="35">
        <f t="shared" si="2"/>
        <v>1650.2170744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8.6001957952281133E-2</v>
      </c>
      <c r="V42" s="33">
        <f t="shared" si="6"/>
        <v>4.0000000666021284E-3</v>
      </c>
      <c r="W42" s="140"/>
      <c r="X42" s="82">
        <f t="shared" si="13"/>
        <v>7725</v>
      </c>
      <c r="Y42" s="41">
        <f t="shared" si="7"/>
        <v>15750158.362231532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16109552.830927115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15990.59</v>
      </c>
      <c r="P43" s="35">
        <f t="shared" si="2"/>
        <v>1662.6656885999998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8.6002017961806065E-2</v>
      </c>
      <c r="V43" s="33">
        <f t="shared" si="6"/>
        <v>4.0000000686346683E-3</v>
      </c>
      <c r="W43" s="140"/>
      <c r="X43" s="82">
        <f t="shared" si="13"/>
        <v>7725</v>
      </c>
      <c r="Y43" s="41">
        <f t="shared" si="7"/>
        <v>15869487.25839497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16231081.061701322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16110.82</v>
      </c>
      <c r="P44" s="35">
        <f t="shared" si="2"/>
        <v>1675.1143027999999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8.6002079340304349E-2</v>
      </c>
      <c r="V44" s="33">
        <f t="shared" si="6"/>
        <v>4.0000000707133788E-3</v>
      </c>
      <c r="W44" s="140"/>
      <c r="X44" s="82">
        <f t="shared" si="13"/>
        <v>7725</v>
      </c>
      <c r="Y44" s="41">
        <f t="shared" si="7"/>
        <v>15988816.574313948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16352602.728000201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16231.05</v>
      </c>
      <c r="P45" s="35">
        <f t="shared" si="2"/>
        <v>1687.5629169999997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8.6002142108439275E-2</v>
      </c>
      <c r="V45" s="33">
        <f t="shared" si="6"/>
        <v>4.0000000728389537E-3</v>
      </c>
      <c r="W45" s="140"/>
      <c r="X45" s="82">
        <f t="shared" si="13"/>
        <v>7725</v>
      </c>
      <c r="Y45" s="41">
        <f t="shared" si="7"/>
        <v>16108146.319527835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16474117.83936312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1700.0115311999998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8.6002206287028871E-2</v>
      </c>
      <c r="V46" s="33">
        <f t="shared" si="6"/>
        <v>4.0000000750120912E-3</v>
      </c>
      <c r="W46" s="140"/>
      <c r="X46" s="82">
        <f t="shared" si="13"/>
        <v>7725</v>
      </c>
      <c r="Y46" s="41">
        <f t="shared" si="7"/>
        <v>16227476.503719429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16595626.40547288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1712.4601454000001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8.6002271897045943E-2</v>
      </c>
      <c r="V47" s="33">
        <f t="shared" si="6"/>
        <v>4.0000000772334957E-3</v>
      </c>
      <c r="W47" s="140"/>
      <c r="X47" s="82">
        <f t="shared" si="13"/>
        <v>7725</v>
      </c>
      <c r="Y47" s="41">
        <f t="shared" si="7"/>
        <v>16346807.136716047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16717128.436156798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16591.739999999998</v>
      </c>
      <c r="P48" s="35">
        <f t="shared" si="2"/>
        <v>1724.9087595999997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8.6002338959618133E-2</v>
      </c>
      <c r="V48" s="33">
        <f t="shared" si="6"/>
        <v>4.0000000795038784E-3</v>
      </c>
      <c r="W48" s="140"/>
      <c r="X48" s="82">
        <f t="shared" si="13"/>
        <v>7725</v>
      </c>
      <c r="Y48" s="41">
        <f t="shared" si="7"/>
        <v>16466138.228490595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16838880.137219682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16711.97</v>
      </c>
      <c r="P49" s="35">
        <f t="shared" si="2"/>
        <v>1737.3573738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8.6002407496027791E-2</v>
      </c>
      <c r="V49" s="33">
        <f t="shared" si="6"/>
        <v>4.0000000818239522E-3</v>
      </c>
      <c r="W49" s="140"/>
      <c r="X49" s="82">
        <f t="shared" si="13"/>
        <v>7725</v>
      </c>
      <c r="Y49" s="41">
        <f t="shared" si="7"/>
        <v>16585469.789162628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16960856.387654129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16832.2</v>
      </c>
      <c r="P50" s="35">
        <f t="shared" si="2"/>
        <v>1749.8059880000001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8.6002477527712118E-2</v>
      </c>
      <c r="V50" s="33">
        <f t="shared" si="6"/>
        <v>4.0000000841944371E-3</v>
      </c>
      <c r="W50" s="140"/>
      <c r="X50" s="82">
        <f t="shared" si="13"/>
        <v>7725</v>
      </c>
      <c r="Y50" s="41">
        <f t="shared" si="7"/>
        <v>16704801.828999445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17082833.117253352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16952.43</v>
      </c>
      <c r="P51" s="35">
        <f t="shared" si="2"/>
        <v>1762.2546021999999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8.6002549076263035E-2</v>
      </c>
      <c r="V51" s="33">
        <f t="shared" si="6"/>
        <v>4.0000000866160582E-3</v>
      </c>
      <c r="W51" s="140"/>
      <c r="X51" s="82">
        <f t="shared" si="13"/>
        <v>7725</v>
      </c>
      <c r="Y51" s="41">
        <f t="shared" si="7"/>
        <v>16824134.358417116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17204810.336433433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17072.66</v>
      </c>
      <c r="P52" s="35">
        <f t="shared" si="2"/>
        <v>1774.7032164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8.6002622163427273E-2</v>
      </c>
      <c r="V52" s="33">
        <f t="shared" si="6"/>
        <v>4.0000000890895466E-3</v>
      </c>
      <c r="W52" s="140"/>
      <c r="X52" s="82">
        <f t="shared" si="13"/>
        <v>7725</v>
      </c>
      <c r="Y52" s="41">
        <f t="shared" si="7"/>
        <v>16943467.387981601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17326788.055760324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17192.89</v>
      </c>
      <c r="P53" s="35">
        <f t="shared" si="2"/>
        <v>1787.1518305999998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8.6002696811106352E-2</v>
      </c>
      <c r="V53" s="33">
        <f t="shared" si="6"/>
        <v>4.000000091615637E-3</v>
      </c>
      <c r="W53" s="140"/>
      <c r="X53" s="82">
        <f t="shared" si="13"/>
        <v>7725</v>
      </c>
      <c r="Y53" s="41">
        <f t="shared" si="7"/>
        <v>17062800.928409789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17448766.285950921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17313.12</v>
      </c>
      <c r="P54" s="35">
        <f t="shared" si="2"/>
        <v>1799.6004447999999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8.6002773041356576E-2</v>
      </c>
      <c r="V54" s="33">
        <f t="shared" si="6"/>
        <v>4.0000000941950694E-3</v>
      </c>
      <c r="W54" s="141"/>
      <c r="X54" s="82">
        <f t="shared" si="13"/>
        <v>7725</v>
      </c>
      <c r="Y54" s="41">
        <f t="shared" si="7"/>
        <v>17182134.990570582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17570745.037874121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683440148.64320266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666873799.82906199</v>
      </c>
      <c r="Z56" s="66">
        <f>SUM(Z9:Z54)</f>
        <v>14041124.401665444</v>
      </c>
      <c r="AA56" s="66">
        <f>SUM(AA9:AA54)</f>
        <v>584649.27895867429</v>
      </c>
      <c r="AB56" s="71">
        <f>SUM(AB9:AB54)</f>
        <v>449975.13351672073</v>
      </c>
      <c r="AD56" s="67">
        <f>X56+Y56+Z56+AA56+AB56</f>
        <v>683440148.64320278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80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79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8.6000619508338955E-2</v>
      </c>
      <c r="V9" s="33">
        <f>($AI$7/$AG$12)*(1+0.15*(P9/$AG$10)^4)+$AH$32</f>
        <v>4.0000000218150724E-3</v>
      </c>
      <c r="W9" s="140"/>
      <c r="X9" s="73">
        <f t="shared" ref="X9:X12" si="0">($AG$7*$AG$8*S9*$AG$24+$AG$15*$AG$16*R9*$AG$24)</f>
        <v>3600</v>
      </c>
      <c r="Y9" s="41">
        <f>(O9*U9*$AG$30+P9*V9*$AG$29)*365</f>
        <v>11812744.677617427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12090253.199237514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E10+(J10)</f>
        <v>1260.86142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0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>D11</f>
        <v>12143.23</v>
      </c>
      <c r="P11" s="35">
        <f t="shared" si="2"/>
        <v>1273.3100341999998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8.6000671107161628E-2</v>
      </c>
      <c r="V11" s="33">
        <f t="shared" si="6"/>
        <v>4.0000000236080687E-3</v>
      </c>
      <c r="W11" s="140"/>
      <c r="X11" s="73">
        <f t="shared" si="0"/>
        <v>3600</v>
      </c>
      <c r="Y11" s="41">
        <f t="shared" si="7"/>
        <v>12051383.89608008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12334405.399940439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12263.46</v>
      </c>
      <c r="P12" s="35">
        <f t="shared" si="2"/>
        <v>1285.7586483999999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8.6000698083005228E-2</v>
      </c>
      <c r="V12" s="33">
        <f t="shared" si="6"/>
        <v>4.00000002454492E-3</v>
      </c>
      <c r="W12" s="140"/>
      <c r="X12" s="73">
        <f t="shared" si="0"/>
        <v>3600</v>
      </c>
      <c r="Y12" s="41">
        <f t="shared" si="7"/>
        <v>12170703.778352214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12456478.47584882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12383.69</v>
      </c>
      <c r="P13" s="35">
        <f t="shared" si="2"/>
        <v>1298.2072625999999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8.6000725864032429E-2</v>
      </c>
      <c r="V13" s="33">
        <f t="shared" si="6"/>
        <v>4.000000025509382E-3</v>
      </c>
      <c r="W13" s="140"/>
      <c r="X13" s="73">
        <f>($AG$7*$AG$8*S13*$AG$24+$AG$15*$AG$16*R13*$AG$24)</f>
        <v>3600</v>
      </c>
      <c r="Y13" s="41">
        <f t="shared" si="7"/>
        <v>12290023.849967964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12578538.402188037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12503.92</v>
      </c>
      <c r="P14" s="35">
        <f t="shared" si="2"/>
        <v>1310.6558768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8.6000754466108303E-2</v>
      </c>
      <c r="V14" s="33">
        <f t="shared" si="6"/>
        <v>4.0000000265019917E-3</v>
      </c>
      <c r="W14" s="140"/>
      <c r="X14" s="73">
        <f>($AG$7*$AG$8*S14*$AG$24+$AG$15*$AG$16*R14*$AG$24)+AG26</f>
        <v>1163600</v>
      </c>
      <c r="Y14" s="41">
        <f t="shared" si="7"/>
        <v>12409344.11655085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13860260.546076858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12624.15</v>
      </c>
      <c r="P15" s="35">
        <f t="shared" si="2"/>
        <v>1323.1044909999998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8.6000783905252662E-2</v>
      </c>
      <c r="V15" s="33">
        <f t="shared" si="6"/>
        <v>4.0000000275232919E-3</v>
      </c>
      <c r="W15" s="140"/>
      <c r="X15" s="73">
        <f>($AJ$11*$AG$8*S15*$AG$25+$AJ$9*$AG$8*$AG$24*S15+$AG$15*$AG$16*R15*$AG$24)</f>
        <v>7725</v>
      </c>
      <c r="Y15" s="41">
        <f t="shared" si="7"/>
        <v>12528664.583834648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12826100.906435722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12744.38</v>
      </c>
      <c r="P16" s="35">
        <f t="shared" si="2"/>
        <v>1335.5531051999999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8.6000814197640121E-2</v>
      </c>
      <c r="V16" s="33">
        <f t="shared" si="6"/>
        <v>4.00000002857383E-3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12647985.257664487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12947809.489109762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12864.61</v>
      </c>
      <c r="P17" s="35">
        <f t="shared" si="2"/>
        <v>1348.0017194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8.6000845359600092E-2</v>
      </c>
      <c r="V17" s="33">
        <f t="shared" si="6"/>
        <v>4.0000000296541577E-3</v>
      </c>
      <c r="W17" s="140"/>
      <c r="X17" s="82">
        <f t="shared" si="13"/>
        <v>7725</v>
      </c>
      <c r="Y17" s="41">
        <f t="shared" si="7"/>
        <v>12767306.143997876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13069511.300056484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12984.84</v>
      </c>
      <c r="P18" s="35">
        <f t="shared" si="2"/>
        <v>1360.4503336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8.6000877407616722E-2</v>
      </c>
      <c r="V18" s="33">
        <f t="shared" si="6"/>
        <v>4.0000000307648335E-3</v>
      </c>
      <c r="W18" s="140"/>
      <c r="X18" s="82">
        <f t="shared" si="13"/>
        <v>7725</v>
      </c>
      <c r="Y18" s="41">
        <f t="shared" si="7"/>
        <v>12886627.248905798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13191206.345346868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13105.07</v>
      </c>
      <c r="P19" s="35">
        <f t="shared" si="2"/>
        <v>1372.8989477999999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8.6000910358328991E-2</v>
      </c>
      <c r="V19" s="33">
        <f t="shared" si="6"/>
        <v>4.0000000319064203E-3</v>
      </c>
      <c r="W19" s="140"/>
      <c r="X19" s="82">
        <f t="shared" si="13"/>
        <v>7725</v>
      </c>
      <c r="Y19" s="41">
        <f t="shared" si="7"/>
        <v>13005948.578573786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13312894.631166454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13225.3</v>
      </c>
      <c r="P20" s="35">
        <f t="shared" si="2"/>
        <v>1385.3475619999999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8.6000944228530635E-2</v>
      </c>
      <c r="V20" s="33">
        <f t="shared" si="6"/>
        <v>4.0000000330794889E-3</v>
      </c>
      <c r="W20" s="140"/>
      <c r="X20" s="82">
        <f t="shared" si="13"/>
        <v>7725</v>
      </c>
      <c r="Y20" s="41">
        <f t="shared" si="7"/>
        <v>13125270.139302986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13434576.163816381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13345.53</v>
      </c>
      <c r="P21" s="35">
        <f t="shared" si="2"/>
        <v>1397.7961762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8.6000979035170164E-2</v>
      </c>
      <c r="V21" s="33">
        <f t="shared" si="6"/>
        <v>4.0000000342846091E-3</v>
      </c>
      <c r="W21" s="140"/>
      <c r="X21" s="82">
        <f t="shared" si="13"/>
        <v>7725</v>
      </c>
      <c r="Y21" s="41">
        <f t="shared" si="7"/>
        <v>13244591.937511219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13556250.949714474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13465.76</v>
      </c>
      <c r="P22" s="35">
        <f t="shared" si="2"/>
        <v>1410.2447903999998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8.6001014795350883E-2</v>
      </c>
      <c r="V22" s="33">
        <f t="shared" si="6"/>
        <v>4.0000000355223612E-3</v>
      </c>
      <c r="W22" s="140"/>
      <c r="X22" s="82">
        <f t="shared" si="13"/>
        <v>7725</v>
      </c>
      <c r="Y22" s="41">
        <f t="shared" si="7"/>
        <v>13363913.979734056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13677918.995396305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13585.99</v>
      </c>
      <c r="P23" s="35">
        <f t="shared" si="2"/>
        <v>1422.6934045999999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8.6001051526330863E-2</v>
      </c>
      <c r="V23" s="33">
        <f t="shared" si="6"/>
        <v>4.0000000367933289E-3</v>
      </c>
      <c r="W23" s="140"/>
      <c r="X23" s="82">
        <f t="shared" si="13"/>
        <v>7725</v>
      </c>
      <c r="Y23" s="41">
        <f t="shared" si="7"/>
        <v>13483236.272625906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13799580.307516281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1435.1420188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8.6001089245522966E-2</v>
      </c>
      <c r="V24" s="33">
        <f t="shared" si="6"/>
        <v>4.0000000380981011E-3</v>
      </c>
      <c r="W24" s="140"/>
      <c r="X24" s="82">
        <f t="shared" si="13"/>
        <v>7725</v>
      </c>
      <c r="Y24" s="41">
        <f t="shared" si="7"/>
        <v>13602558.82296106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13921234.892848691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13826.45</v>
      </c>
      <c r="P25" s="35">
        <f t="shared" si="2"/>
        <v>1447.590633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8.6001127970494848E-2</v>
      </c>
      <c r="V25" s="33">
        <f t="shared" si="6"/>
        <v>4.0000000394372712E-3</v>
      </c>
      <c r="W25" s="140"/>
      <c r="X25" s="82">
        <f t="shared" si="13"/>
        <v>7725</v>
      </c>
      <c r="Y25" s="41">
        <f t="shared" si="7"/>
        <v>13721881.637634777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14042882.758288797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13946.68</v>
      </c>
      <c r="P26" s="35">
        <f t="shared" si="2"/>
        <v>1460.0392471999999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8.6001167718968929E-2</v>
      </c>
      <c r="V26" s="33">
        <f t="shared" si="6"/>
        <v>4.0000000408114402E-3</v>
      </c>
      <c r="W26" s="140"/>
      <c r="X26" s="82">
        <f t="shared" si="13"/>
        <v>7725</v>
      </c>
      <c r="Y26" s="41">
        <f t="shared" si="7"/>
        <v>13841204.723664356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14164523.910853898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14066.91</v>
      </c>
      <c r="P27" s="35">
        <f t="shared" si="2"/>
        <v>1472.4878613999999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8.6001208508822397E-2</v>
      </c>
      <c r="V27" s="33">
        <f t="shared" si="6"/>
        <v>4.0000000422212127E-3</v>
      </c>
      <c r="W27" s="140"/>
      <c r="X27" s="82">
        <f t="shared" si="13"/>
        <v>7725</v>
      </c>
      <c r="Y27" s="41">
        <f t="shared" si="7"/>
        <v>13960528.088190198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14286158.357684392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14187.14</v>
      </c>
      <c r="P28" s="35">
        <f t="shared" si="2"/>
        <v>1484.9364755999998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8.6001250358087256E-2</v>
      </c>
      <c r="V28" s="33">
        <f t="shared" si="6"/>
        <v>4.0000000436671958E-3</v>
      </c>
      <c r="W28" s="140"/>
      <c r="X28" s="82">
        <f t="shared" si="13"/>
        <v>7725</v>
      </c>
      <c r="Y28" s="41">
        <f t="shared" si="7"/>
        <v>14079851.738476876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14407786.106044859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1497.3850897999998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8.6001293284950264E-2</v>
      </c>
      <c r="V29" s="33">
        <f t="shared" si="6"/>
        <v>4.0000000451500062E-3</v>
      </c>
      <c r="W29" s="140"/>
      <c r="X29" s="82">
        <f t="shared" si="13"/>
        <v>7725</v>
      </c>
      <c r="Y29" s="41">
        <f t="shared" si="7"/>
        <v>14199175.681914223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14529407.163325123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14427.6</v>
      </c>
      <c r="P30" s="35">
        <f t="shared" si="2"/>
        <v>1509.8337039999999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8.6001337307752973E-2</v>
      </c>
      <c r="V30" s="33">
        <f t="shared" si="6"/>
        <v>4.000000046670265E-3</v>
      </c>
      <c r="W30" s="140"/>
      <c r="X30" s="82">
        <f t="shared" si="13"/>
        <v>7725</v>
      </c>
      <c r="Y30" s="41">
        <f t="shared" si="7"/>
        <v>14318499.926018372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14651021.537041323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14547.83</v>
      </c>
      <c r="P31" s="35">
        <f t="shared" si="2"/>
        <v>1522.2823182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8.6001382444991711E-2</v>
      </c>
      <c r="V31" s="33">
        <f t="shared" si="6"/>
        <v>4.0000000482285957E-3</v>
      </c>
      <c r="W31" s="140"/>
      <c r="X31" s="82">
        <f t="shared" si="13"/>
        <v>7725</v>
      </c>
      <c r="Y31" s="41">
        <f t="shared" si="7"/>
        <v>14437824.47843286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14772629.234836994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14668.06</v>
      </c>
      <c r="P32" s="35">
        <f t="shared" si="2"/>
        <v>1534.7309323999998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8.6001428715317574E-2</v>
      </c>
      <c r="V32" s="33">
        <f t="shared" si="6"/>
        <v>4.0000000498256289E-3</v>
      </c>
      <c r="W32" s="140"/>
      <c r="X32" s="82">
        <f t="shared" si="13"/>
        <v>7725</v>
      </c>
      <c r="Y32" s="41">
        <f t="shared" si="7"/>
        <v>14557149.346929666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14894230.264484113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14788.29</v>
      </c>
      <c r="P33" s="35">
        <f t="shared" si="2"/>
        <v>1547.1795466000001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8.6001476137536462E-2</v>
      </c>
      <c r="V33" s="33">
        <f t="shared" si="6"/>
        <v>4.0000000514620005E-3</v>
      </c>
      <c r="W33" s="140"/>
      <c r="X33" s="82">
        <f t="shared" si="13"/>
        <v>7725</v>
      </c>
      <c r="Y33" s="41">
        <f t="shared" si="7"/>
        <v>14676474.53941031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15015824.633884205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14908.52</v>
      </c>
      <c r="P34" s="35">
        <f t="shared" si="2"/>
        <v>1559.6281607999999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8.6001524730609055E-2</v>
      </c>
      <c r="V34" s="33">
        <f t="shared" si="6"/>
        <v>4.0000000531383514E-3</v>
      </c>
      <c r="W34" s="140"/>
      <c r="X34" s="82">
        <f t="shared" si="13"/>
        <v>7725</v>
      </c>
      <c r="Y34" s="41">
        <f t="shared" si="7"/>
        <v>14795800.063906906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15137412.35106938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15028.75</v>
      </c>
      <c r="P35" s="35">
        <f t="shared" si="2"/>
        <v>1572.076775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8.60015745136508E-2</v>
      </c>
      <c r="V35" s="33">
        <f t="shared" si="6"/>
        <v>4.0000000548553278E-3</v>
      </c>
      <c r="W35" s="140"/>
      <c r="X35" s="82">
        <f t="shared" si="13"/>
        <v>7725</v>
      </c>
      <c r="Y35" s="41">
        <f t="shared" si="7"/>
        <v>14915125.92858324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15258993.424203426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15148.98</v>
      </c>
      <c r="P36" s="35">
        <f t="shared" si="2"/>
        <v>1584.5253891999998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8.600162550593192E-2</v>
      </c>
      <c r="V36" s="33">
        <f t="shared" si="6"/>
        <v>4.0000000566135794E-3</v>
      </c>
      <c r="W36" s="140"/>
      <c r="X36" s="82">
        <f t="shared" si="13"/>
        <v>7725</v>
      </c>
      <c r="Y36" s="41">
        <f t="shared" si="7"/>
        <v>15034452.141735833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15380567.861582862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15269.21</v>
      </c>
      <c r="P37" s="35">
        <f t="shared" si="2"/>
        <v>1596.9740033999999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8.6001677726877432E-2</v>
      </c>
      <c r="V37" s="33">
        <f t="shared" si="6"/>
        <v>4.0000000584137635E-3</v>
      </c>
      <c r="W37" s="140"/>
      <c r="X37" s="82">
        <f t="shared" si="13"/>
        <v>7725</v>
      </c>
      <c r="Y37" s="41">
        <f t="shared" si="7"/>
        <v>15153778.711795028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15502135.671638034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15389.44</v>
      </c>
      <c r="P38" s="35">
        <f t="shared" si="2"/>
        <v>1609.4226176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8.6001731196067147E-2</v>
      </c>
      <c r="V38" s="33">
        <f t="shared" si="6"/>
        <v>4.000000060256542E-3</v>
      </c>
      <c r="W38" s="140"/>
      <c r="X38" s="82">
        <f t="shared" si="13"/>
        <v>7725</v>
      </c>
      <c r="Y38" s="41">
        <f t="shared" si="7"/>
        <v>15273105.647326039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15623696.862934152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15509.67</v>
      </c>
      <c r="P39" s="35">
        <f t="shared" si="2"/>
        <v>1621.8712317999998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8.6001785933235611E-2</v>
      </c>
      <c r="V39" s="33">
        <f t="shared" si="6"/>
        <v>4.0000000621425811E-3</v>
      </c>
      <c r="W39" s="140"/>
      <c r="X39" s="82">
        <f t="shared" si="13"/>
        <v>7725</v>
      </c>
      <c r="Y39" s="41">
        <f t="shared" si="7"/>
        <v>15392432.957030024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15745251.444172377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15629.9</v>
      </c>
      <c r="P40" s="35">
        <f t="shared" si="2"/>
        <v>1634.3198459999999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8.6001841958272221E-2</v>
      </c>
      <c r="V40" s="33">
        <f t="shared" si="6"/>
        <v>4.000000064072552E-3</v>
      </c>
      <c r="W40" s="140"/>
      <c r="X40" s="82">
        <f t="shared" si="13"/>
        <v>7725</v>
      </c>
      <c r="Y40" s="41">
        <f t="shared" si="7"/>
        <v>15511760.649745187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15866799.424190912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1646.7684601999999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8.6001899291221082E-2</v>
      </c>
      <c r="V41" s="33">
        <f t="shared" si="6"/>
        <v>4.0000000660471323E-3</v>
      </c>
      <c r="W41" s="140"/>
      <c r="X41" s="82">
        <f t="shared" si="13"/>
        <v>7725</v>
      </c>
      <c r="Y41" s="41">
        <f t="shared" si="7"/>
        <v>15631088.734447805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15988340.811966037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15870.36</v>
      </c>
      <c r="P42" s="35">
        <f t="shared" si="2"/>
        <v>1659.2170744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8.6001957952281133E-2</v>
      </c>
      <c r="V42" s="33">
        <f t="shared" si="6"/>
        <v>4.0000000680670044E-3</v>
      </c>
      <c r="W42" s="140"/>
      <c r="X42" s="82">
        <f t="shared" si="13"/>
        <v>7725</v>
      </c>
      <c r="Y42" s="41">
        <f t="shared" si="7"/>
        <v>15750417.220253319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16109875.616613187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15990.59</v>
      </c>
      <c r="P43" s="35">
        <f t="shared" si="2"/>
        <v>1671.6656885999998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8.6002017961806065E-2</v>
      </c>
      <c r="V43" s="33">
        <f t="shared" si="6"/>
        <v>4.0000000701328553E-3</v>
      </c>
      <c r="W43" s="140"/>
      <c r="X43" s="82">
        <f t="shared" si="13"/>
        <v>7725</v>
      </c>
      <c r="Y43" s="41">
        <f t="shared" si="7"/>
        <v>15869746.116417419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16231403.847388057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16110.82</v>
      </c>
      <c r="P44" s="35">
        <f t="shared" si="2"/>
        <v>1684.1143027999999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8.6002079340304349E-2</v>
      </c>
      <c r="V44" s="33">
        <f t="shared" si="6"/>
        <v>4.0000000722453773E-3</v>
      </c>
      <c r="W44" s="140"/>
      <c r="X44" s="82">
        <f t="shared" si="13"/>
        <v>7725</v>
      </c>
      <c r="Y44" s="41">
        <f t="shared" si="7"/>
        <v>15989075.432337075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16352925.513687614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16231.05</v>
      </c>
      <c r="P45" s="35">
        <f t="shared" si="2"/>
        <v>1696.5629169999997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8.6002142108439275E-2</v>
      </c>
      <c r="V45" s="33">
        <f t="shared" si="6"/>
        <v>4.0000000744052676E-3</v>
      </c>
      <c r="W45" s="140"/>
      <c r="X45" s="82">
        <f t="shared" si="13"/>
        <v>7725</v>
      </c>
      <c r="Y45" s="41">
        <f t="shared" si="7"/>
        <v>16108405.177551655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16474440.625051226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1709.0115311999998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8.6002206287028871E-2</v>
      </c>
      <c r="V46" s="33">
        <f t="shared" si="6"/>
        <v>4.0000000766132306E-3</v>
      </c>
      <c r="W46" s="140"/>
      <c r="X46" s="82">
        <f t="shared" si="13"/>
        <v>7725</v>
      </c>
      <c r="Y46" s="41">
        <f t="shared" si="7"/>
        <v>16227735.361743959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16595949.191161696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1721.4601454000001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8.6002271897045943E-2</v>
      </c>
      <c r="V47" s="33">
        <f t="shared" si="6"/>
        <v>4.0000000788699731E-3</v>
      </c>
      <c r="W47" s="140"/>
      <c r="X47" s="82">
        <f t="shared" si="13"/>
        <v>7725</v>
      </c>
      <c r="Y47" s="41">
        <f t="shared" si="7"/>
        <v>16347065.994741298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16717451.221846336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16591.739999999998</v>
      </c>
      <c r="P48" s="35">
        <f t="shared" si="2"/>
        <v>1733.9087595999997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8.6002338959618133E-2</v>
      </c>
      <c r="V48" s="33">
        <f t="shared" si="6"/>
        <v>4.0000000811762091E-3</v>
      </c>
      <c r="W48" s="140"/>
      <c r="X48" s="82">
        <f t="shared" si="13"/>
        <v>7725</v>
      </c>
      <c r="Y48" s="41">
        <f t="shared" si="7"/>
        <v>16466397.086516587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16839202.92290996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16711.97</v>
      </c>
      <c r="P49" s="35">
        <f t="shared" si="2"/>
        <v>1746.3573738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8.6002407496027791E-2</v>
      </c>
      <c r="V49" s="33">
        <f t="shared" si="6"/>
        <v>4.0000000835326566E-3</v>
      </c>
      <c r="W49" s="140"/>
      <c r="X49" s="82">
        <f t="shared" si="13"/>
        <v>7725</v>
      </c>
      <c r="Y49" s="41">
        <f t="shared" si="7"/>
        <v>16585728.647189382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16961179.173345167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16832.2</v>
      </c>
      <c r="P50" s="35">
        <f t="shared" si="2"/>
        <v>1758.8059880000001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8.6002477527712118E-2</v>
      </c>
      <c r="V50" s="33">
        <f t="shared" si="6"/>
        <v>4.000000085940039E-3</v>
      </c>
      <c r="W50" s="140"/>
      <c r="X50" s="82">
        <f t="shared" si="13"/>
        <v>7725</v>
      </c>
      <c r="Y50" s="41">
        <f t="shared" si="7"/>
        <v>16705060.687026968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17083155.902945161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16952.43</v>
      </c>
      <c r="P51" s="35">
        <f t="shared" si="2"/>
        <v>1771.2546021999999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8.6002549076263035E-2</v>
      </c>
      <c r="V51" s="33">
        <f t="shared" si="6"/>
        <v>4.000000088399085E-3</v>
      </c>
      <c r="W51" s="140"/>
      <c r="X51" s="82">
        <f t="shared" si="13"/>
        <v>7725</v>
      </c>
      <c r="Y51" s="41">
        <f t="shared" si="7"/>
        <v>16824393.216445431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17205133.122126035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17072.66</v>
      </c>
      <c r="P52" s="35">
        <f t="shared" si="2"/>
        <v>1783.7032164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8.6002622163427273E-2</v>
      </c>
      <c r="V52" s="33">
        <f t="shared" si="6"/>
        <v>4.0000000909105292E-3</v>
      </c>
      <c r="W52" s="140"/>
      <c r="X52" s="82">
        <f t="shared" si="13"/>
        <v>7725</v>
      </c>
      <c r="Y52" s="41">
        <f t="shared" si="7"/>
        <v>16943726.246010721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17327110.841453731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17192.89</v>
      </c>
      <c r="P53" s="35">
        <f t="shared" si="2"/>
        <v>1796.1518305999998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8.6002696811106352E-2</v>
      </c>
      <c r="V53" s="33">
        <f t="shared" si="6"/>
        <v>4.0000000934751097E-3</v>
      </c>
      <c r="W53" s="140"/>
      <c r="X53" s="82">
        <f t="shared" si="13"/>
        <v>7725</v>
      </c>
      <c r="Y53" s="41">
        <f t="shared" si="7"/>
        <v>17063059.786439732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17449089.071645152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17313.12</v>
      </c>
      <c r="P54" s="35">
        <f t="shared" si="2"/>
        <v>1808.6004447999999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8.6002773041356576E-2</v>
      </c>
      <c r="V54" s="33">
        <f t="shared" si="6"/>
        <v>4.0000000960935716E-3</v>
      </c>
      <c r="W54" s="141"/>
      <c r="X54" s="82">
        <f t="shared" si="13"/>
        <v>7725</v>
      </c>
      <c r="Y54" s="41">
        <f t="shared" si="7"/>
        <v>17182393.848601371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17571067.823569197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683454996.78453231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666885707.29783404</v>
      </c>
      <c r="Z56" s="66">
        <f>SUM(Z9:Z54)</f>
        <v>14042937.721665444</v>
      </c>
      <c r="AA56" s="66">
        <f>SUM(AA9:AA54)</f>
        <v>584649.27895867429</v>
      </c>
      <c r="AB56" s="71">
        <f>SUM(AB9:AB54)</f>
        <v>451102.48607386358</v>
      </c>
      <c r="AD56" s="67">
        <f>X56+Y56+Z56+AA56+AB56</f>
        <v>683454996.78453207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34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82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81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8.6000619508338955E-2</v>
      </c>
      <c r="V9" s="33">
        <f>($AI$7/$AG$12)*(1+0.15*(P9/$AG$10)^4)+$AH$32</f>
        <v>4.0000000224509804E-3</v>
      </c>
      <c r="W9" s="140"/>
      <c r="X9" s="73">
        <f>($AG$7*$AG$8*S9*$AG$24+$AG$15*$AG$16*R9*$AG$24)</f>
        <v>3600</v>
      </c>
      <c r="Y9" s="41">
        <f>(O9*U9*$AG$30+P9*V9*$AG$29)*365</f>
        <v>11813003.535624586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12090575.984908959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0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>D11</f>
        <v>12143.23</v>
      </c>
      <c r="P11" s="35">
        <f t="shared" si="1"/>
        <v>1282.3100341999998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8.6000671107161628E-2</v>
      </c>
      <c r="V11" s="33">
        <f t="shared" si="5"/>
        <v>4.0000000242826437E-3</v>
      </c>
      <c r="W11" s="140"/>
      <c r="X11" s="73">
        <f t="shared" si="6"/>
        <v>3600</v>
      </c>
      <c r="Y11" s="41">
        <f t="shared" si="7"/>
        <v>12051642.75408783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12334728.185612474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8.6000698083005228E-2</v>
      </c>
      <c r="V12" s="33">
        <f t="shared" si="5"/>
        <v>4.0000000252394035E-3</v>
      </c>
      <c r="W12" s="140"/>
      <c r="X12" s="73">
        <f t="shared" si="6"/>
        <v>3600</v>
      </c>
      <c r="Y12" s="41">
        <f t="shared" si="7"/>
        <v>12170962.636360269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12456801.261521161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8.6000725864032429E-2</v>
      </c>
      <c r="V13" s="33">
        <f t="shared" si="5"/>
        <v>4.0000000262241618E-3</v>
      </c>
      <c r="W13" s="140"/>
      <c r="X13" s="73">
        <f>($AG$7*$AG$8*S13*$AG$24+$AG$15*$AG$16*R13*$AG$24)</f>
        <v>3600</v>
      </c>
      <c r="Y13" s="41">
        <f t="shared" si="7"/>
        <v>12290282.707976334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12578861.187860692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8.6000754466108303E-2</v>
      </c>
      <c r="V14" s="33">
        <f t="shared" si="5"/>
        <v>4.0000000272374589E-3</v>
      </c>
      <c r="W14" s="140"/>
      <c r="X14" s="73">
        <f>($AG$7*$AG$8*S14*$AG$24+$AG$15*$AG$16*R14*$AG$24)+AG26</f>
        <v>1163600</v>
      </c>
      <c r="Y14" s="41">
        <f t="shared" si="7"/>
        <v>12409602.974559544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13860583.331749838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0"/>
        <v>12624.15</v>
      </c>
      <c r="P15" s="35">
        <f t="shared" si="1"/>
        <v>1332.1044909999998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8.6000783905252662E-2</v>
      </c>
      <c r="V15" s="33">
        <f t="shared" si="5"/>
        <v>4.0000000282798421E-3</v>
      </c>
      <c r="W15" s="140"/>
      <c r="X15" s="73">
        <f>($AJ$11*$AG$8*S15*$AG$25+$AJ$9*$AG$8*$AG$24*S15+$AG$15*$AG$16*R15*$AG$24)</f>
        <v>7725</v>
      </c>
      <c r="Y15" s="41">
        <f t="shared" si="7"/>
        <v>12528923.441843675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12826423.692109037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8.6000814197640121E-2</v>
      </c>
      <c r="V16" s="33">
        <f t="shared" si="5"/>
        <v>4.0000000293518613E-3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12648244.115673857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12948132.274783419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8.6000845359600092E-2</v>
      </c>
      <c r="V17" s="33">
        <f t="shared" si="5"/>
        <v>4.0000000304540742E-3</v>
      </c>
      <c r="W17" s="140"/>
      <c r="X17" s="82">
        <f t="shared" si="13"/>
        <v>7725</v>
      </c>
      <c r="Y17" s="41">
        <f t="shared" si="7"/>
        <v>12767565.0020076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13069834.085730495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8.6000877407616722E-2</v>
      </c>
      <c r="V18" s="33">
        <f t="shared" si="5"/>
        <v>4.0000000315870412E-3</v>
      </c>
      <c r="W18" s="140"/>
      <c r="X18" s="82">
        <f t="shared" si="13"/>
        <v>7725</v>
      </c>
      <c r="Y18" s="41">
        <f t="shared" si="7"/>
        <v>12886886.106915887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13191529.131021244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8.6000910358328991E-2</v>
      </c>
      <c r="V19" s="33">
        <f t="shared" si="5"/>
        <v>4.0000000327513304E-3</v>
      </c>
      <c r="W19" s="140"/>
      <c r="X19" s="82">
        <f t="shared" si="13"/>
        <v>7725</v>
      </c>
      <c r="Y19" s="41">
        <f t="shared" si="7"/>
        <v>13006207.436584249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13313217.416841203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8.6000944228530635E-2</v>
      </c>
      <c r="V20" s="33">
        <f t="shared" si="5"/>
        <v>4.0000000339475133E-3</v>
      </c>
      <c r="W20" s="140"/>
      <c r="X20" s="82">
        <f t="shared" si="13"/>
        <v>7725</v>
      </c>
      <c r="Y20" s="41">
        <f t="shared" si="7"/>
        <v>13125528.997313831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13434898.949491512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8.6000979035170164E-2</v>
      </c>
      <c r="V21" s="33">
        <f t="shared" si="5"/>
        <v>4.0000000351761676E-3</v>
      </c>
      <c r="W21" s="140"/>
      <c r="X21" s="82">
        <f t="shared" si="13"/>
        <v>7725</v>
      </c>
      <c r="Y21" s="41">
        <f t="shared" si="7"/>
        <v>13244850.795522457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13556573.735389998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8.6001014795350883E-2</v>
      </c>
      <c r="V22" s="33">
        <f t="shared" si="5"/>
        <v>4.0000000364378754E-3</v>
      </c>
      <c r="W22" s="140"/>
      <c r="X22" s="82">
        <f t="shared" si="13"/>
        <v>7725</v>
      </c>
      <c r="Y22" s="41">
        <f t="shared" si="7"/>
        <v>13364172.837745696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13678241.781072231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8.6001051526330863E-2</v>
      </c>
      <c r="V23" s="33">
        <f t="shared" si="5"/>
        <v>4.0000000377332229E-3</v>
      </c>
      <c r="W23" s="140"/>
      <c r="X23" s="82">
        <f t="shared" si="13"/>
        <v>7725</v>
      </c>
      <c r="Y23" s="41">
        <f t="shared" si="7"/>
        <v>13483495.130637962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13799903.093192622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8.6001089245522966E-2</v>
      </c>
      <c r="V24" s="33">
        <f t="shared" si="5"/>
        <v>4.0000000390628043E-3</v>
      </c>
      <c r="W24" s="140"/>
      <c r="X24" s="82">
        <f t="shared" si="13"/>
        <v>7725</v>
      </c>
      <c r="Y24" s="41">
        <f t="shared" si="7"/>
        <v>13602817.680973541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13921557.678525457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8.6001127970494848E-2</v>
      </c>
      <c r="V25" s="33">
        <f t="shared" si="5"/>
        <v>4.0000000404272181E-3</v>
      </c>
      <c r="W25" s="140"/>
      <c r="X25" s="82">
        <f t="shared" si="13"/>
        <v>7725</v>
      </c>
      <c r="Y25" s="41">
        <f t="shared" si="7"/>
        <v>13722140.495647695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14043205.543966001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8.6001167718968929E-2</v>
      </c>
      <c r="V26" s="33">
        <f t="shared" si="5"/>
        <v>4.0000000418270653E-3</v>
      </c>
      <c r="W26" s="140"/>
      <c r="X26" s="82">
        <f t="shared" si="13"/>
        <v>7725</v>
      </c>
      <c r="Y26" s="41">
        <f t="shared" si="7"/>
        <v>13841463.581677727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14164846.696531555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8.6001208508822397E-2</v>
      </c>
      <c r="V27" s="33">
        <f t="shared" si="5"/>
        <v>4.0000000432629558E-3</v>
      </c>
      <c r="W27" s="140"/>
      <c r="X27" s="82">
        <f t="shared" si="13"/>
        <v>7725</v>
      </c>
      <c r="Y27" s="41">
        <f t="shared" si="7"/>
        <v>13960786.946204027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14286481.143362507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8.6001250358087256E-2</v>
      </c>
      <c r="V28" s="33">
        <f t="shared" si="5"/>
        <v>4.0000000447355036E-3</v>
      </c>
      <c r="W28" s="140"/>
      <c r="X28" s="82">
        <f t="shared" si="13"/>
        <v>7725</v>
      </c>
      <c r="Y28" s="41">
        <f t="shared" si="7"/>
        <v>14080110.59649118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14408108.891723448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8.6001293284950264E-2</v>
      </c>
      <c r="V29" s="33">
        <f t="shared" si="5"/>
        <v>4.0000000462453254E-3</v>
      </c>
      <c r="W29" s="140"/>
      <c r="X29" s="82">
        <f t="shared" si="13"/>
        <v>7725</v>
      </c>
      <c r="Y29" s="41">
        <f t="shared" si="7"/>
        <v>14199434.53992901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14529729.949004196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8.6001337307752973E-2</v>
      </c>
      <c r="V30" s="33">
        <f t="shared" si="5"/>
        <v>4.0000000477930456E-3</v>
      </c>
      <c r="W30" s="140"/>
      <c r="X30" s="82">
        <f t="shared" si="13"/>
        <v>7725</v>
      </c>
      <c r="Y30" s="41">
        <f t="shared" si="7"/>
        <v>14318758.784033656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14651344.322720893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8.6001382444991711E-2</v>
      </c>
      <c r="V31" s="33">
        <f t="shared" si="5"/>
        <v>4.0000000493792933E-3</v>
      </c>
      <c r="W31" s="140"/>
      <c r="X31" s="82">
        <f t="shared" si="13"/>
        <v>7725</v>
      </c>
      <c r="Y31" s="41">
        <f t="shared" si="7"/>
        <v>14438083.336448651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14772952.02051707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8.6001428715317574E-2</v>
      </c>
      <c r="V32" s="33">
        <f t="shared" si="5"/>
        <v>4.000000051004704E-3</v>
      </c>
      <c r="W32" s="140"/>
      <c r="X32" s="82">
        <f t="shared" si="13"/>
        <v>7725</v>
      </c>
      <c r="Y32" s="41">
        <f t="shared" si="7"/>
        <v>14557408.204945978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14894553.050164711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8.6001476137536462E-2</v>
      </c>
      <c r="V33" s="33">
        <f t="shared" si="5"/>
        <v>4.0000000526699145E-3</v>
      </c>
      <c r="W33" s="140"/>
      <c r="X33" s="82">
        <f t="shared" si="13"/>
        <v>7725</v>
      </c>
      <c r="Y33" s="41">
        <f t="shared" si="7"/>
        <v>14676733.397427157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15016147.419565337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8.6001524730609055E-2</v>
      </c>
      <c r="V34" s="33">
        <f t="shared" si="5"/>
        <v>4.0000000543755718E-3</v>
      </c>
      <c r="W34" s="140"/>
      <c r="X34" s="82">
        <f t="shared" si="13"/>
        <v>7725</v>
      </c>
      <c r="Y34" s="41">
        <f t="shared" si="7"/>
        <v>14796058.9219243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15137735.136751061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8.60015745136508E-2</v>
      </c>
      <c r="V35" s="33">
        <f t="shared" si="5"/>
        <v>4.000000056122323E-3</v>
      </c>
      <c r="W35" s="140"/>
      <c r="X35" s="82">
        <f t="shared" si="13"/>
        <v>7725</v>
      </c>
      <c r="Y35" s="41">
        <f t="shared" si="7"/>
        <v>14915384.786601193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15259316.209885664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8.600162550593192E-2</v>
      </c>
      <c r="V36" s="33">
        <f t="shared" si="5"/>
        <v>4.0000000579108255E-3</v>
      </c>
      <c r="W36" s="140"/>
      <c r="X36" s="82">
        <f t="shared" si="13"/>
        <v>7725</v>
      </c>
      <c r="Y36" s="41">
        <f t="shared" si="7"/>
        <v>15034710.999754362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15380890.647265676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8.6001677726877432E-2</v>
      </c>
      <c r="V37" s="33">
        <f t="shared" si="5"/>
        <v>4.0000000597417368E-3</v>
      </c>
      <c r="W37" s="140"/>
      <c r="X37" s="82">
        <f t="shared" si="13"/>
        <v>7725</v>
      </c>
      <c r="Y37" s="41">
        <f t="shared" si="7"/>
        <v>15154037.569814144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15502458.457321435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8.6001731196067147E-2</v>
      </c>
      <c r="V38" s="33">
        <f t="shared" si="5"/>
        <v>4.0000000616157239E-3</v>
      </c>
      <c r="W38" s="140"/>
      <c r="X38" s="82">
        <f t="shared" si="13"/>
        <v>7725</v>
      </c>
      <c r="Y38" s="41">
        <f t="shared" si="7"/>
        <v>15273364.505345754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15624019.648618152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8.6001785933235611E-2</v>
      </c>
      <c r="V39" s="33">
        <f t="shared" si="5"/>
        <v>4.0000000635334581E-3</v>
      </c>
      <c r="W39" s="140"/>
      <c r="X39" s="82">
        <f t="shared" si="13"/>
        <v>7725</v>
      </c>
      <c r="Y39" s="41">
        <f t="shared" si="7"/>
        <v>15392691.815050354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15745574.229856992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8.6001841958272221E-2</v>
      </c>
      <c r="V40" s="33">
        <f t="shared" si="5"/>
        <v>4.0000000654956116E-3</v>
      </c>
      <c r="W40" s="140"/>
      <c r="X40" s="82">
        <f t="shared" si="13"/>
        <v>7725</v>
      </c>
      <c r="Y40" s="41">
        <f t="shared" si="7"/>
        <v>15512019.50776615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15867122.209876161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8.6001899291221082E-2</v>
      </c>
      <c r="V41" s="33">
        <f t="shared" si="5"/>
        <v>4.000000067502868E-3</v>
      </c>
      <c r="W41" s="140"/>
      <c r="X41" s="82">
        <f t="shared" si="13"/>
        <v>7725</v>
      </c>
      <c r="Y41" s="41">
        <f t="shared" si="7"/>
        <v>15631347.592469411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15988663.597651929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8.6001957952281133E-2</v>
      </c>
      <c r="V42" s="33">
        <f t="shared" si="5"/>
        <v>4.0000000695559123E-3</v>
      </c>
      <c r="W42" s="140"/>
      <c r="X42" s="82">
        <f t="shared" si="13"/>
        <v>7725</v>
      </c>
      <c r="Y42" s="41">
        <f t="shared" si="7"/>
        <v>15750676.078275587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16110198.402299741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8.6002017961806065E-2</v>
      </c>
      <c r="V43" s="33">
        <f t="shared" si="5"/>
        <v>4.0000000716554351E-3</v>
      </c>
      <c r="W43" s="140"/>
      <c r="X43" s="82">
        <f t="shared" si="13"/>
        <v>7725</v>
      </c>
      <c r="Y43" s="41">
        <f t="shared" si="7"/>
        <v>15870004.974440357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16231726.63307528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8.6002079340304349E-2</v>
      </c>
      <c r="V44" s="33">
        <f t="shared" si="5"/>
        <v>4.0000000738021338E-3</v>
      </c>
      <c r="W44" s="140"/>
      <c r="X44" s="82">
        <f t="shared" si="13"/>
        <v>7725</v>
      </c>
      <c r="Y44" s="41">
        <f t="shared" si="7"/>
        <v>15989334.290360702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16353248.299375527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8.6002142108439275E-2</v>
      </c>
      <c r="V45" s="33">
        <f t="shared" si="5"/>
        <v>4.0000000759967081E-3</v>
      </c>
      <c r="W45" s="140"/>
      <c r="X45" s="82">
        <f t="shared" si="13"/>
        <v>7725</v>
      </c>
      <c r="Y45" s="41">
        <f t="shared" si="7"/>
        <v>16108664.035575986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16474763.410739843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8.6002206287028871E-2</v>
      </c>
      <c r="V46" s="33">
        <f t="shared" si="5"/>
        <v>4.0000000782398661E-3</v>
      </c>
      <c r="W46" s="140"/>
      <c r="X46" s="82">
        <f t="shared" si="13"/>
        <v>7725</v>
      </c>
      <c r="Y46" s="41">
        <f t="shared" si="7"/>
        <v>16227994.219769012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16596271.976851035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8.6002271897045943E-2</v>
      </c>
      <c r="V47" s="33">
        <f t="shared" si="5"/>
        <v>4.0000000805323196E-3</v>
      </c>
      <c r="W47" s="140"/>
      <c r="X47" s="82">
        <f t="shared" si="13"/>
        <v>7725</v>
      </c>
      <c r="Y47" s="41">
        <f t="shared" si="7"/>
        <v>16347324.852767088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16717774.007536411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8.6002338959618133E-2</v>
      </c>
      <c r="V48" s="33">
        <f t="shared" si="5"/>
        <v>4.0000000828747844E-3</v>
      </c>
      <c r="W48" s="140"/>
      <c r="X48" s="82">
        <f t="shared" si="13"/>
        <v>7725</v>
      </c>
      <c r="Y48" s="41">
        <f t="shared" si="7"/>
        <v>16466655.944543127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16839525.708600786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8.6002407496027791E-2</v>
      </c>
      <c r="V49" s="33">
        <f t="shared" si="5"/>
        <v>4.0000000852679837E-3</v>
      </c>
      <c r="W49" s="140"/>
      <c r="X49" s="82">
        <f t="shared" si="13"/>
        <v>7725</v>
      </c>
      <c r="Y49" s="41">
        <f t="shared" si="7"/>
        <v>16585987.50521669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16961501.95903676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8.6002477527712118E-2</v>
      </c>
      <c r="V50" s="33">
        <f t="shared" si="5"/>
        <v>4.0000000877126445E-3</v>
      </c>
      <c r="W50" s="140"/>
      <c r="X50" s="82">
        <f t="shared" si="13"/>
        <v>7725</v>
      </c>
      <c r="Y50" s="41">
        <f t="shared" si="7"/>
        <v>16705319.545055062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17083478.68863754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8.6002549076263035E-2</v>
      </c>
      <c r="V51" s="33">
        <f t="shared" si="5"/>
        <v>4.0000000902094997E-3</v>
      </c>
      <c r="W51" s="140"/>
      <c r="X51" s="82">
        <f t="shared" si="13"/>
        <v>7725</v>
      </c>
      <c r="Y51" s="41">
        <f t="shared" si="7"/>
        <v>16824652.074474327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17205455.907819215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8.6002622163427273E-2</v>
      </c>
      <c r="V52" s="33">
        <f t="shared" si="5"/>
        <v>4.0000000927592856E-3</v>
      </c>
      <c r="W52" s="140"/>
      <c r="X52" s="82">
        <f t="shared" si="13"/>
        <v>7725</v>
      </c>
      <c r="Y52" s="41">
        <f t="shared" si="7"/>
        <v>16943985.104040436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17327433.62714773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8.6002696811106352E-2</v>
      </c>
      <c r="V53" s="33">
        <f t="shared" si="5"/>
        <v>4.0000000953627464E-3</v>
      </c>
      <c r="W53" s="140"/>
      <c r="X53" s="82">
        <f t="shared" si="13"/>
        <v>7725</v>
      </c>
      <c r="Y53" s="41">
        <f t="shared" si="7"/>
        <v>17063318.644470286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17449411.857339989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8.6002773041356576E-2</v>
      </c>
      <c r="V54" s="33">
        <f t="shared" si="5"/>
        <v>4.000000098020629E-3</v>
      </c>
      <c r="W54" s="141"/>
      <c r="X54" s="82">
        <f t="shared" si="13"/>
        <v>7725</v>
      </c>
      <c r="Y54" s="41">
        <f t="shared" si="7"/>
        <v>17182652.706632774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17571390.609264884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683469844.925879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666897614.76662409</v>
      </c>
      <c r="Z56" s="66">
        <f>SUM(Z9:Z54)</f>
        <v>14044751.041665444</v>
      </c>
      <c r="AA56" s="66">
        <f>SUM(AA9:AA54)</f>
        <v>584649.27895867429</v>
      </c>
      <c r="AB56" s="71">
        <f>SUM(AB9:AB54)</f>
        <v>452229.83863100648</v>
      </c>
      <c r="AD56" s="67">
        <f>X56+Y56+Z56+AA56+AB56</f>
        <v>683469844.92587924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84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83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8.600060708751317E-2</v>
      </c>
      <c r="V9" s="33">
        <f>($AI$7/$AG$12)*(1+0.15*(P9/$AG$10)^4)+$AH$32</f>
        <v>4.0000000207702467E-3</v>
      </c>
      <c r="W9" s="140"/>
      <c r="X9" s="73">
        <f t="shared" ref="X9:X12" si="0">($AG$7*$AG$8*S9*$AG$24+$AG$15*$AG$16*R9*$AG$24)</f>
        <v>3600</v>
      </c>
      <c r="Y9" s="41">
        <f>(O9*U9*$AG$30+P9*V9*$AG$29)*365</f>
        <v>11752826.124849213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12028887.916418958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G10+(I10)</f>
        <v>1251.86142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0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1270.5343412999998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8.600068449542099E-2</v>
      </c>
      <c r="V11" s="33">
        <f t="shared" si="6"/>
        <v>4.0000000234028865E-3</v>
      </c>
      <c r="W11" s="140"/>
      <c r="X11" s="73">
        <f t="shared" si="0"/>
        <v>3600</v>
      </c>
      <c r="Y11" s="41">
        <f t="shared" si="7"/>
        <v>12110784.955887709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12395125.244235661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12383.69</v>
      </c>
      <c r="P12" s="35">
        <f t="shared" si="2"/>
        <v>1289.2072625999999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8.6000725864032429E-2</v>
      </c>
      <c r="V12" s="33">
        <f t="shared" si="6"/>
        <v>4.0000000248093153E-3</v>
      </c>
      <c r="W12" s="140"/>
      <c r="X12" s="73">
        <f t="shared" si="0"/>
        <v>3600</v>
      </c>
      <c r="Y12" s="41">
        <f t="shared" si="7"/>
        <v>12289764.991959825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12578241.066187397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12564.035</v>
      </c>
      <c r="P13" s="35">
        <f t="shared" si="2"/>
        <v>1307.8801838999998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8.6000769080039632E-2</v>
      </c>
      <c r="V13" s="33">
        <f t="shared" si="6"/>
        <v>4.0000000262782019E-3</v>
      </c>
      <c r="W13" s="140"/>
      <c r="X13" s="73">
        <f>($AG$7*$AG$8*S13*$AG$24+$AG$15*$AG$16*R13*$AG$24)</f>
        <v>3600</v>
      </c>
      <c r="Y13" s="41">
        <f t="shared" si="7"/>
        <v>12468745.466733813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12761343.677256191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12744.38</v>
      </c>
      <c r="P14" s="35">
        <f t="shared" si="2"/>
        <v>1326.5531051999999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8.6000814197640121E-2</v>
      </c>
      <c r="V14" s="33">
        <f t="shared" si="6"/>
        <v>4.0000000278113696E-3</v>
      </c>
      <c r="W14" s="140"/>
      <c r="X14" s="73">
        <f>($AG$7*$AG$8*S14*$AG$24+$AG$15*$AG$16*R14*$AG$24)+AG26</f>
        <v>1163600</v>
      </c>
      <c r="Y14" s="41">
        <f t="shared" si="7"/>
        <v>12647726.399655363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14104102.031908337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12924.725</v>
      </c>
      <c r="P15" s="35">
        <f t="shared" si="2"/>
        <v>1345.2260265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8.6000861271815013E-2</v>
      </c>
      <c r="V15" s="33">
        <f t="shared" si="6"/>
        <v>4.000000029410665E-3</v>
      </c>
      <c r="W15" s="140"/>
      <c r="X15" s="73">
        <f>($AJ$11*$AG$8*S15*$AG$25+$AJ$9*$AG$8*$AG$24*S15+$AG$15*$AG$16*R15*$AG$24)</f>
        <v>7725</v>
      </c>
      <c r="Y15" s="41">
        <f t="shared" si="7"/>
        <v>12826707.810736476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13130975.388373746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13105.07</v>
      </c>
      <c r="P16" s="35">
        <f t="shared" si="2"/>
        <v>1363.8989477999999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8.6000910358328991E-2</v>
      </c>
      <c r="V16" s="33">
        <f t="shared" si="6"/>
        <v>4.0000000310779649E-3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13005689.720563598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13313713.767238861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1382.5718691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8.6000961513730337E-2</v>
      </c>
      <c r="V17" s="33">
        <f t="shared" si="6"/>
        <v>4.0000000328151708E-3</v>
      </c>
      <c r="W17" s="140"/>
      <c r="X17" s="82">
        <f t="shared" si="13"/>
        <v>7725</v>
      </c>
      <c r="Y17" s="41">
        <f t="shared" si="7"/>
        <v>13184672.150305765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13496442.18967272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13465.76</v>
      </c>
      <c r="P18" s="35">
        <f t="shared" si="2"/>
        <v>1401.2447903999998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8.6001014795350883E-2</v>
      </c>
      <c r="V18" s="33">
        <f t="shared" si="6"/>
        <v>4.0000000346242072E-3</v>
      </c>
      <c r="W18" s="140"/>
      <c r="X18" s="82">
        <f t="shared" si="13"/>
        <v>7725</v>
      </c>
      <c r="Y18" s="41">
        <f t="shared" si="7"/>
        <v>13363655.121722708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13679160.677435055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13646.105</v>
      </c>
      <c r="P19" s="35">
        <f t="shared" si="2"/>
        <v>1419.9177116999999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8.6001070261306045E-2</v>
      </c>
      <c r="V19" s="33">
        <f t="shared" si="6"/>
        <v>4.0000000365070301E-3</v>
      </c>
      <c r="W19" s="140"/>
      <c r="X19" s="82">
        <f t="shared" si="13"/>
        <v>7725</v>
      </c>
      <c r="Y19" s="41">
        <f t="shared" si="7"/>
        <v>13542638.657172998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13861869.252884433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13826.45</v>
      </c>
      <c r="P20" s="35">
        <f t="shared" si="2"/>
        <v>1438.590633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8.6001127970494848E-2</v>
      </c>
      <c r="V20" s="33">
        <f t="shared" si="6"/>
        <v>4.0000000384656179E-3</v>
      </c>
      <c r="W20" s="140"/>
      <c r="X20" s="82">
        <f t="shared" si="13"/>
        <v>7725</v>
      </c>
      <c r="Y20" s="41">
        <f t="shared" si="7"/>
        <v>13721622.779622173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14044567.938986395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14006.795</v>
      </c>
      <c r="P21" s="35">
        <f t="shared" si="2"/>
        <v>1457.2635542999999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8.6001187982599869E-2</v>
      </c>
      <c r="V21" s="33">
        <f t="shared" si="6"/>
        <v>4.000000040501976E-3</v>
      </c>
      <c r="W21" s="140"/>
      <c r="X21" s="82">
        <f t="shared" si="13"/>
        <v>7725</v>
      </c>
      <c r="Y21" s="41">
        <f t="shared" si="7"/>
        <v>13900607.51265086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14227256.759321565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14187.14</v>
      </c>
      <c r="P22" s="35">
        <f t="shared" si="2"/>
        <v>1475.9364755999998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8.6001250358087256E-2</v>
      </c>
      <c r="V22" s="33">
        <f t="shared" si="6"/>
        <v>4.0000000426181374E-3</v>
      </c>
      <c r="W22" s="140"/>
      <c r="X22" s="82">
        <f t="shared" si="13"/>
        <v>7725</v>
      </c>
      <c r="Y22" s="41">
        <f t="shared" si="7"/>
        <v>14079592.880462917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14409935.738093806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1494.6093968999999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8.6001315158206762E-2</v>
      </c>
      <c r="V23" s="33">
        <f t="shared" si="6"/>
        <v>4.0000000448161595E-3</v>
      </c>
      <c r="W23" s="140"/>
      <c r="X23" s="82">
        <f t="shared" si="13"/>
        <v>7725</v>
      </c>
      <c r="Y23" s="41">
        <f t="shared" si="7"/>
        <v>14258578.907893548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14592604.900138319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14547.83</v>
      </c>
      <c r="P24" s="35">
        <f t="shared" si="2"/>
        <v>1513.2823182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8.6001382444991711E-2</v>
      </c>
      <c r="V24" s="33">
        <f t="shared" si="6"/>
        <v>4.0000000470981267E-3</v>
      </c>
      <c r="W24" s="140"/>
      <c r="X24" s="82">
        <f t="shared" si="13"/>
        <v>7725</v>
      </c>
      <c r="Y24" s="41">
        <f t="shared" si="7"/>
        <v>14437565.620417437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14775264.270929789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1531.9552394999998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8.600145228125898E-2</v>
      </c>
      <c r="V25" s="33">
        <f t="shared" si="6"/>
        <v>4.0000000494661491E-3</v>
      </c>
      <c r="W25" s="140"/>
      <c r="X25" s="82">
        <f t="shared" si="13"/>
        <v>7725</v>
      </c>
      <c r="Y25" s="41">
        <f t="shared" si="7"/>
        <v>14616553.044156881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14957913.876590511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14908.52</v>
      </c>
      <c r="P26" s="35">
        <f t="shared" si="2"/>
        <v>1550.6281607999999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8.6001524730609055E-2</v>
      </c>
      <c r="V26" s="33">
        <f t="shared" si="6"/>
        <v>4.0000000519223658E-3</v>
      </c>
      <c r="W26" s="140"/>
      <c r="X26" s="82">
        <f t="shared" si="13"/>
        <v>7725</v>
      </c>
      <c r="Y26" s="41">
        <f t="shared" si="7"/>
        <v>14795541.205889909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15140553.743898515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15088.865</v>
      </c>
      <c r="P27" s="35">
        <f t="shared" si="2"/>
        <v>1569.3010820999998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8.6001599857425989E-2</v>
      </c>
      <c r="V27" s="33">
        <f t="shared" si="6"/>
        <v>4.0000000544689373E-3</v>
      </c>
      <c r="W27" s="140"/>
      <c r="X27" s="82">
        <f t="shared" si="13"/>
        <v>7725</v>
      </c>
      <c r="Y27" s="41">
        <f t="shared" si="7"/>
        <v>14974530.133058427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15323183.900295708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15269.21</v>
      </c>
      <c r="P28" s="35">
        <f t="shared" si="2"/>
        <v>1587.9740033999999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8.6001677726877432E-2</v>
      </c>
      <c r="V28" s="33">
        <f t="shared" si="6"/>
        <v>4.0000000571080536E-3</v>
      </c>
      <c r="W28" s="140"/>
      <c r="X28" s="82">
        <f t="shared" si="13"/>
        <v>7725</v>
      </c>
      <c r="Y28" s="41">
        <f t="shared" si="7"/>
        <v>15153519.853776339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15505804.373895995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15449.555</v>
      </c>
      <c r="P29" s="35">
        <f t="shared" si="2"/>
        <v>1606.6469247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8.6001758404914572E-2</v>
      </c>
      <c r="V29" s="33">
        <f t="shared" si="6"/>
        <v>4.0000000598419301E-3</v>
      </c>
      <c r="W29" s="140"/>
      <c r="X29" s="82">
        <f t="shared" si="13"/>
        <v>7725</v>
      </c>
      <c r="Y29" s="41">
        <f t="shared" si="7"/>
        <v>15332510.396837661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15688415.193493387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15629.9</v>
      </c>
      <c r="P30" s="35">
        <f t="shared" si="2"/>
        <v>1625.3198459999999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8.6001841958272221E-2</v>
      </c>
      <c r="V30" s="33">
        <f t="shared" si="6"/>
        <v>4.000000062672808E-3</v>
      </c>
      <c r="W30" s="140"/>
      <c r="X30" s="82">
        <f t="shared" si="13"/>
        <v>7725</v>
      </c>
      <c r="Y30" s="41">
        <f t="shared" si="7"/>
        <v>15511501.791724684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15871016.38857018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1643.9927672999997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8.6001928454468732E-2</v>
      </c>
      <c r="V31" s="33">
        <f t="shared" si="6"/>
        <v>4.0000000656029572E-3</v>
      </c>
      <c r="W31" s="140"/>
      <c r="X31" s="82">
        <f t="shared" si="13"/>
        <v>7725</v>
      </c>
      <c r="Y31" s="41">
        <f t="shared" si="7"/>
        <v>15690494.068616057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16053607.989305023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15990.59</v>
      </c>
      <c r="P32" s="35">
        <f t="shared" si="2"/>
        <v>1662.6656885999998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8.6002017961806065E-2</v>
      </c>
      <c r="V32" s="33">
        <f t="shared" si="6"/>
        <v>4.0000000686346683E-3</v>
      </c>
      <c r="W32" s="140"/>
      <c r="X32" s="82">
        <f t="shared" si="13"/>
        <v>7725</v>
      </c>
      <c r="Y32" s="41">
        <f t="shared" si="7"/>
        <v>15869487.25839497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16236190.026581103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1681.3386098999999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8.6002110549369737E-2</v>
      </c>
      <c r="V33" s="33">
        <f t="shared" si="6"/>
        <v>4.0000000717702643E-3</v>
      </c>
      <c r="W33" s="140"/>
      <c r="X33" s="82">
        <f t="shared" si="13"/>
        <v>7725</v>
      </c>
      <c r="Y33" s="41">
        <f t="shared" si="7"/>
        <v>16048481.392657224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16418762.531994222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1700.0115311999998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8.6002206287028871E-2</v>
      </c>
      <c r="V34" s="33">
        <f t="shared" si="6"/>
        <v>4.0000000750120912E-3</v>
      </c>
      <c r="W34" s="140"/>
      <c r="X34" s="82">
        <f t="shared" si="13"/>
        <v>7725</v>
      </c>
      <c r="Y34" s="41">
        <f t="shared" si="7"/>
        <v>16227476.503719429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16601325.53786099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16531.625</v>
      </c>
      <c r="P35" s="35">
        <f t="shared" si="2"/>
        <v>1718.6844524999999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8.6002305245436131E-2</v>
      </c>
      <c r="V35" s="33">
        <f t="shared" si="6"/>
        <v>4.0000000783625197E-3</v>
      </c>
      <c r="W35" s="140"/>
      <c r="X35" s="82">
        <f t="shared" si="13"/>
        <v>7725</v>
      </c>
      <c r="Y35" s="41">
        <f t="shared" si="7"/>
        <v>16406472.624627054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16783879.077226877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16711.97</v>
      </c>
      <c r="P36" s="35">
        <f t="shared" si="2"/>
        <v>1737.3573738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8.6002407496027791E-2</v>
      </c>
      <c r="V36" s="33">
        <f t="shared" si="6"/>
        <v>4.0000000818239522E-3</v>
      </c>
      <c r="W36" s="140"/>
      <c r="X36" s="82">
        <f t="shared" si="13"/>
        <v>7725</v>
      </c>
      <c r="Y36" s="41">
        <f t="shared" si="7"/>
        <v>16585469.789162628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16966423.183874413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1756.0302950999996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8.6002513111023707E-2</v>
      </c>
      <c r="V37" s="33">
        <f t="shared" si="6"/>
        <v>4.0000000853988096E-3</v>
      </c>
      <c r="W37" s="140"/>
      <c r="X37" s="82">
        <f t="shared" si="13"/>
        <v>7725</v>
      </c>
      <c r="Y37" s="41">
        <f t="shared" si="7"/>
        <v>16764468.031853825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17148957.892331269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17072.66</v>
      </c>
      <c r="P38" s="35">
        <f t="shared" si="2"/>
        <v>1774.7032164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8.6002622163427273E-2</v>
      </c>
      <c r="V38" s="33">
        <f t="shared" si="6"/>
        <v>4.0000000890895466E-3</v>
      </c>
      <c r="W38" s="140"/>
      <c r="X38" s="82">
        <f t="shared" si="13"/>
        <v>7725</v>
      </c>
      <c r="Y38" s="41">
        <f t="shared" si="7"/>
        <v>16943467.387981601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17331483.237878397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1793.3761377000001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8.6002734727025507E-2</v>
      </c>
      <c r="V39" s="33">
        <f t="shared" si="6"/>
        <v>4.0000000928986394E-3</v>
      </c>
      <c r="W39" s="140"/>
      <c r="X39" s="82">
        <f t="shared" si="13"/>
        <v>7725</v>
      </c>
      <c r="Y39" s="41">
        <f t="shared" si="7"/>
        <v>17122467.893588342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17513999.256558195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1812.0490589999997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8.6002850876388995E-2</v>
      </c>
      <c r="V40" s="33">
        <f t="shared" si="6"/>
        <v>4.0000000968285904E-3</v>
      </c>
      <c r="W40" s="140"/>
      <c r="X40" s="82">
        <f t="shared" si="13"/>
        <v>7725</v>
      </c>
      <c r="Y40" s="41">
        <f t="shared" si="7"/>
        <v>17301469.585485954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17696505.985182561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17613.695</v>
      </c>
      <c r="P41" s="35">
        <f t="shared" si="2"/>
        <v>1830.7219802999998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8.6002970686871863E-2</v>
      </c>
      <c r="V41" s="33">
        <f t="shared" si="6"/>
        <v>4.0000001008819314E-3</v>
      </c>
      <c r="W41" s="140"/>
      <c r="X41" s="82">
        <f t="shared" si="13"/>
        <v>7725</v>
      </c>
      <c r="Y41" s="41">
        <f t="shared" si="7"/>
        <v>17480472.501264054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17879003.461341113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17794.04</v>
      </c>
      <c r="P42" s="35">
        <f t="shared" si="2"/>
        <v>1849.3949015999999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8.6003094234611888E-2</v>
      </c>
      <c r="V42" s="33">
        <f t="shared" si="6"/>
        <v>4.0000001050612168E-3</v>
      </c>
      <c r="W42" s="140"/>
      <c r="X42" s="82">
        <f t="shared" si="13"/>
        <v>7725</v>
      </c>
      <c r="Y42" s="41">
        <f t="shared" si="7"/>
        <v>17659476.679298028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18061491.723409239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1868.0678229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8.6003221596530358E-2</v>
      </c>
      <c r="V43" s="33">
        <f t="shared" si="6"/>
        <v>4.0000001093690304E-3</v>
      </c>
      <c r="W43" s="140"/>
      <c r="X43" s="82">
        <f t="shared" si="13"/>
        <v>7725</v>
      </c>
      <c r="Y43" s="41">
        <f t="shared" si="7"/>
        <v>17838482.158757214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18243970.810556266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18154.73</v>
      </c>
      <c r="P44" s="35">
        <f t="shared" si="2"/>
        <v>1886.7407441999999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8.6003352850332171E-2</v>
      </c>
      <c r="V44" s="33">
        <f t="shared" si="6"/>
        <v>4.0000001138079796E-3</v>
      </c>
      <c r="W44" s="140"/>
      <c r="X44" s="82">
        <f t="shared" si="13"/>
        <v>7725</v>
      </c>
      <c r="Y44" s="41">
        <f t="shared" si="7"/>
        <v>18017488.979612991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18426440.762753598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1905.4136655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8.6003488074505807E-2</v>
      </c>
      <c r="V45" s="33">
        <f t="shared" si="6"/>
        <v>4.0000001183807012E-3</v>
      </c>
      <c r="W45" s="140"/>
      <c r="X45" s="82">
        <f t="shared" si="13"/>
        <v>7725</v>
      </c>
      <c r="Y45" s="41">
        <f t="shared" si="7"/>
        <v>18196497.182646949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18608901.620782796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1924.0865867999996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8.60036273483233E-2</v>
      </c>
      <c r="V46" s="33">
        <f t="shared" si="6"/>
        <v>4.0000001230898518E-3</v>
      </c>
      <c r="W46" s="140"/>
      <c r="X46" s="82">
        <f t="shared" si="13"/>
        <v>7725</v>
      </c>
      <c r="Y46" s="41">
        <f t="shared" si="7"/>
        <v>18375506.809458978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18791353.426243771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1942.7595080999997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8.6003770751840306E-2</v>
      </c>
      <c r="V47" s="33">
        <f t="shared" si="6"/>
        <v>4.0000001279381237E-3</v>
      </c>
      <c r="W47" s="140"/>
      <c r="X47" s="82">
        <f t="shared" si="13"/>
        <v>7725</v>
      </c>
      <c r="Y47" s="41">
        <f t="shared" si="7"/>
        <v>18554517.902475443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18973796.221562881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18876.11</v>
      </c>
      <c r="P48" s="35">
        <f t="shared" si="2"/>
        <v>1961.4324293999998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8.600391836589602E-2</v>
      </c>
      <c r="V48" s="33">
        <f t="shared" si="6"/>
        <v>4.0000001329282258E-3</v>
      </c>
      <c r="W48" s="140"/>
      <c r="X48" s="82">
        <f t="shared" si="13"/>
        <v>7725</v>
      </c>
      <c r="Y48" s="41">
        <f t="shared" si="7"/>
        <v>18733530.504957255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19156521.519172113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19056.455000000002</v>
      </c>
      <c r="P49" s="35">
        <f t="shared" si="2"/>
        <v>1980.1053507000001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8.6004070272113223E-2</v>
      </c>
      <c r="V49" s="33">
        <f t="shared" si="6"/>
        <v>4.0000001380628997E-3</v>
      </c>
      <c r="W49" s="140"/>
      <c r="X49" s="82">
        <f t="shared" si="13"/>
        <v>7725</v>
      </c>
      <c r="Y49" s="41">
        <f t="shared" si="7"/>
        <v>18912544.661008041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19339502.709866513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19236.8</v>
      </c>
      <c r="P50" s="35">
        <f t="shared" si="2"/>
        <v>1998.7782719999998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8.60042265528983E-2</v>
      </c>
      <c r="V50" s="33">
        <f t="shared" si="6"/>
        <v>4.0000001433449124E-3</v>
      </c>
      <c r="W50" s="140"/>
      <c r="X50" s="82">
        <f t="shared" si="13"/>
        <v>7725</v>
      </c>
      <c r="Y50" s="41">
        <f t="shared" si="7"/>
        <v>19091560.415582269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19522485.499084353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19417.145</v>
      </c>
      <c r="P51" s="35">
        <f t="shared" si="2"/>
        <v>2017.4511932999999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8.6004387291441178E-2</v>
      </c>
      <c r="V51" s="33">
        <f t="shared" si="6"/>
        <v>4.0000001487770533E-3</v>
      </c>
      <c r="W51" s="140"/>
      <c r="X51" s="82">
        <f t="shared" si="13"/>
        <v>7725</v>
      </c>
      <c r="Y51" s="41">
        <f t="shared" si="7"/>
        <v>19270577.814493373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19705469.93263907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19597.489999999998</v>
      </c>
      <c r="P52" s="35">
        <f t="shared" si="2"/>
        <v>2036.1241145999998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8.6004552571715395E-2</v>
      </c>
      <c r="V52" s="33">
        <f t="shared" si="6"/>
        <v>4.0000001543621412E-3</v>
      </c>
      <c r="W52" s="140"/>
      <c r="X52" s="82">
        <f t="shared" si="13"/>
        <v>7725</v>
      </c>
      <c r="Y52" s="41">
        <f t="shared" si="7"/>
        <v>19449596.904421866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19888456.057211179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19777.834999999999</v>
      </c>
      <c r="P53" s="35">
        <f t="shared" si="2"/>
        <v>2054.7970359000001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8.6004722478478041E-2</v>
      </c>
      <c r="V53" s="33">
        <f t="shared" si="6"/>
        <v>4.0000001601030203E-3</v>
      </c>
      <c r="W53" s="140"/>
      <c r="X53" s="82">
        <f t="shared" si="13"/>
        <v>7725</v>
      </c>
      <c r="Y53" s="41">
        <f t="shared" si="7"/>
        <v>19628617.732923493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20071443.920356415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19958.18</v>
      </c>
      <c r="P54" s="35">
        <f t="shared" si="2"/>
        <v>2073.4699572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8.60048970972698E-2</v>
      </c>
      <c r="V54" s="33">
        <f t="shared" si="6"/>
        <v>4.0000001660025616E-3</v>
      </c>
      <c r="W54" s="141"/>
      <c r="X54" s="82">
        <f t="shared" si="13"/>
        <v>7725</v>
      </c>
      <c r="Y54" s="41">
        <f t="shared" si="7"/>
        <v>19807640.348437343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20254433.570513878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743772791.5523299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725883405.99713278</v>
      </c>
      <c r="Z56" s="66">
        <f>SUM(Z9:Z54)</f>
        <v>15283321.323047368</v>
      </c>
      <c r="AA56" s="66">
        <f>SUM(AA9:AA54)</f>
        <v>625754.06352770538</v>
      </c>
      <c r="AB56" s="71">
        <f>SUM(AB9:AB54)</f>
        <v>489710.16862217808</v>
      </c>
      <c r="AD56" s="67">
        <f>X56+Y56+Z56+AA56+AB56</f>
        <v>743772791.55233002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86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85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8.600060708751317E-2</v>
      </c>
      <c r="V9" s="33">
        <f>($AI$7/$AG$12)*(1+0.15*(P9/$AG$10)^4)+$AH$32</f>
        <v>4.0000000213832555E-3</v>
      </c>
      <c r="W9" s="140"/>
      <c r="X9" s="73">
        <f t="shared" ref="X9:X12" si="0">($AG$7*$AG$8*S9*$AG$24+$AG$15*$AG$16*R9*$AG$24)</f>
        <v>3600</v>
      </c>
      <c r="Y9" s="41">
        <f>(O9*U9*$AG$30+P9*V9*$AG$29)*365</f>
        <v>11753084.982856032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12029210.702090062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G10+(J10)</f>
        <v>1260.86142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0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1279.5343412999998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8.600068449542099E-2</v>
      </c>
      <c r="V11" s="33">
        <f t="shared" si="6"/>
        <v>4.0000000240730761E-3</v>
      </c>
      <c r="W11" s="140"/>
      <c r="X11" s="73">
        <f t="shared" si="0"/>
        <v>3600</v>
      </c>
      <c r="Y11" s="41">
        <f t="shared" si="7"/>
        <v>12111043.813895389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12395448.029907627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12383.69</v>
      </c>
      <c r="P12" s="35">
        <f t="shared" si="2"/>
        <v>1298.2072625999999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8.6000725864032429E-2</v>
      </c>
      <c r="V12" s="33">
        <f t="shared" si="6"/>
        <v>4.000000025509382E-3</v>
      </c>
      <c r="W12" s="140"/>
      <c r="X12" s="73">
        <f t="shared" si="0"/>
        <v>3600</v>
      </c>
      <c r="Y12" s="41">
        <f t="shared" si="7"/>
        <v>12290023.849967964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12578563.851859821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12564.035</v>
      </c>
      <c r="P13" s="35">
        <f t="shared" si="2"/>
        <v>1316.8801838999998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8.6000769080039632E-2</v>
      </c>
      <c r="V13" s="33">
        <f t="shared" si="6"/>
        <v>4.0000000270090218E-3</v>
      </c>
      <c r="W13" s="140"/>
      <c r="X13" s="73">
        <f>($AG$7*$AG$8*S13*$AG$24+$AG$15*$AG$16*R13*$AG$24)</f>
        <v>3600</v>
      </c>
      <c r="Y13" s="41">
        <f t="shared" si="7"/>
        <v>12469004.324742435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12761666.462929098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12744.38</v>
      </c>
      <c r="P14" s="35">
        <f t="shared" si="2"/>
        <v>1335.5531051999999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8.6000814197640121E-2</v>
      </c>
      <c r="V14" s="33">
        <f t="shared" si="6"/>
        <v>4.00000002857383E-3</v>
      </c>
      <c r="W14" s="140"/>
      <c r="X14" s="73">
        <f>($AG$7*$AG$8*S14*$AG$24+$AG$15*$AG$16*R14*$AG$24)+AG26</f>
        <v>1163600</v>
      </c>
      <c r="Y14" s="41">
        <f t="shared" si="7"/>
        <v>12647985.257664487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14104424.817581747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12924.725</v>
      </c>
      <c r="P15" s="35">
        <f t="shared" si="2"/>
        <v>1354.2260265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8.6000861271815013E-2</v>
      </c>
      <c r="V15" s="33">
        <f t="shared" si="6"/>
        <v>4.0000000302056662E-3</v>
      </c>
      <c r="W15" s="140"/>
      <c r="X15" s="73">
        <f>($AJ$11*$AG$8*S15*$AG$25+$AJ$9*$AG$8*$AG$24*S15+$AG$15*$AG$16*R15*$AG$24)</f>
        <v>7725</v>
      </c>
      <c r="Y15" s="41">
        <f t="shared" si="7"/>
        <v>12826966.668746121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13131298.174047677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13105.07</v>
      </c>
      <c r="P16" s="35">
        <f t="shared" si="2"/>
        <v>1372.8989477999999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8.6000910358328991E-2</v>
      </c>
      <c r="V16" s="33">
        <f t="shared" si="6"/>
        <v>4.0000000319064203E-3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13005948.578573786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13314036.552913336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1391.5718691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8.6000961513730337E-2</v>
      </c>
      <c r="V17" s="33">
        <f t="shared" si="6"/>
        <v>4.0000000336780058E-3</v>
      </c>
      <c r="W17" s="140"/>
      <c r="X17" s="82">
        <f t="shared" si="13"/>
        <v>7725</v>
      </c>
      <c r="Y17" s="41">
        <f t="shared" si="7"/>
        <v>13184931.008316522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13496764.975347763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13465.76</v>
      </c>
      <c r="P18" s="35">
        <f t="shared" si="2"/>
        <v>1410.2447903999998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8.6001014795350883E-2</v>
      </c>
      <c r="V18" s="33">
        <f t="shared" si="6"/>
        <v>4.0000000355223612E-3</v>
      </c>
      <c r="W18" s="140"/>
      <c r="X18" s="82">
        <f t="shared" si="13"/>
        <v>7725</v>
      </c>
      <c r="Y18" s="41">
        <f t="shared" si="7"/>
        <v>13363913.979734056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13679483.463110689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13646.105</v>
      </c>
      <c r="P19" s="35">
        <f t="shared" si="2"/>
        <v>1428.9177116999999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8.6001070261306045E-2</v>
      </c>
      <c r="V19" s="33">
        <f t="shared" si="6"/>
        <v>4.0000000374414519E-3</v>
      </c>
      <c r="W19" s="140"/>
      <c r="X19" s="82">
        <f t="shared" si="13"/>
        <v>7725</v>
      </c>
      <c r="Y19" s="41">
        <f t="shared" si="7"/>
        <v>13542897.515184961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13862192.038560681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13826.45</v>
      </c>
      <c r="P20" s="35">
        <f t="shared" si="2"/>
        <v>1447.590633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8.6001127970494848E-2</v>
      </c>
      <c r="V20" s="33">
        <f t="shared" si="6"/>
        <v>4.0000000394372712E-3</v>
      </c>
      <c r="W20" s="140"/>
      <c r="X20" s="82">
        <f t="shared" si="13"/>
        <v>7725</v>
      </c>
      <c r="Y20" s="41">
        <f t="shared" si="7"/>
        <v>13721881.637634777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14044890.724663284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14006.795</v>
      </c>
      <c r="P21" s="35">
        <f t="shared" si="2"/>
        <v>1466.2635542999999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8.6001187982599869E-2</v>
      </c>
      <c r="V21" s="33">
        <f t="shared" si="6"/>
        <v>4.0000000415118375E-3</v>
      </c>
      <c r="W21" s="140"/>
      <c r="X21" s="82">
        <f t="shared" si="13"/>
        <v>7725</v>
      </c>
      <c r="Y21" s="41">
        <f t="shared" si="7"/>
        <v>13900866.370664131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14227579.544999121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14187.14</v>
      </c>
      <c r="P22" s="35">
        <f t="shared" si="2"/>
        <v>1484.9364755999998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8.6001250358087256E-2</v>
      </c>
      <c r="V22" s="33">
        <f t="shared" si="6"/>
        <v>4.0000000436671958E-3</v>
      </c>
      <c r="W22" s="140"/>
      <c r="X22" s="82">
        <f t="shared" si="13"/>
        <v>7725</v>
      </c>
      <c r="Y22" s="41">
        <f t="shared" si="7"/>
        <v>14079851.738476876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14410258.523772053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1503.6093968999999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8.6001315158206762E-2</v>
      </c>
      <c r="V23" s="33">
        <f t="shared" si="6"/>
        <v>4.0000000459054167E-3</v>
      </c>
      <c r="W23" s="140"/>
      <c r="X23" s="82">
        <f t="shared" si="13"/>
        <v>7725</v>
      </c>
      <c r="Y23" s="41">
        <f t="shared" si="7"/>
        <v>14258837.765908225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14592927.685817281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14547.83</v>
      </c>
      <c r="P24" s="35">
        <f t="shared" si="2"/>
        <v>1522.2823182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8.6001382444991711E-2</v>
      </c>
      <c r="V24" s="33">
        <f t="shared" si="6"/>
        <v>4.0000000482285957E-3</v>
      </c>
      <c r="W24" s="140"/>
      <c r="X24" s="82">
        <f t="shared" si="13"/>
        <v>7725</v>
      </c>
      <c r="Y24" s="41">
        <f t="shared" si="7"/>
        <v>14437824.47843286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14775587.056609498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1540.9552394999998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8.600145228125898E-2</v>
      </c>
      <c r="V25" s="33">
        <f t="shared" si="6"/>
        <v>4.0000000506388578E-3</v>
      </c>
      <c r="W25" s="140"/>
      <c r="X25" s="82">
        <f t="shared" si="13"/>
        <v>7725</v>
      </c>
      <c r="Y25" s="41">
        <f t="shared" si="7"/>
        <v>14616811.902173076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14958236.662270991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14908.52</v>
      </c>
      <c r="P26" s="35">
        <f t="shared" si="2"/>
        <v>1559.6281607999999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8.6001524730609055E-2</v>
      </c>
      <c r="V26" s="33">
        <f t="shared" si="6"/>
        <v>4.0000000531383514E-3</v>
      </c>
      <c r="W26" s="140"/>
      <c r="X26" s="82">
        <f t="shared" si="13"/>
        <v>7725</v>
      </c>
      <c r="Y26" s="41">
        <f t="shared" si="7"/>
        <v>14795800.063906906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15140876.529579798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15088.865</v>
      </c>
      <c r="P27" s="35">
        <f t="shared" si="2"/>
        <v>1578.3010820999998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8.6001599857425989E-2</v>
      </c>
      <c r="V27" s="33">
        <f t="shared" si="6"/>
        <v>4.000000055729252E-3</v>
      </c>
      <c r="W27" s="140"/>
      <c r="X27" s="82">
        <f t="shared" si="13"/>
        <v>7725</v>
      </c>
      <c r="Y27" s="41">
        <f t="shared" si="7"/>
        <v>14974788.991076253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15323506.68597782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15269.21</v>
      </c>
      <c r="P28" s="35">
        <f t="shared" si="2"/>
        <v>1596.9740033999999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8.6001677726877432E-2</v>
      </c>
      <c r="V28" s="33">
        <f t="shared" si="6"/>
        <v>4.0000000584137635E-3</v>
      </c>
      <c r="W28" s="140"/>
      <c r="X28" s="82">
        <f t="shared" si="13"/>
        <v>7725</v>
      </c>
      <c r="Y28" s="41">
        <f t="shared" si="7"/>
        <v>15153778.711795028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15506127.15957897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15449.555</v>
      </c>
      <c r="P29" s="35">
        <f t="shared" si="2"/>
        <v>1615.6469247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8.6001758404914572E-2</v>
      </c>
      <c r="V29" s="33">
        <f t="shared" si="6"/>
        <v>4.0000000611941124E-3</v>
      </c>
      <c r="W29" s="140"/>
      <c r="X29" s="82">
        <f t="shared" si="13"/>
        <v>7725</v>
      </c>
      <c r="Y29" s="41">
        <f t="shared" si="7"/>
        <v>15332769.254857244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15688737.979177255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15629.9</v>
      </c>
      <c r="P30" s="35">
        <f t="shared" si="2"/>
        <v>1634.3198459999999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8.6001841958272221E-2</v>
      </c>
      <c r="V30" s="33">
        <f t="shared" si="6"/>
        <v>4.000000064072552E-3</v>
      </c>
      <c r="W30" s="140"/>
      <c r="X30" s="82">
        <f t="shared" si="13"/>
        <v>7725</v>
      </c>
      <c r="Y30" s="41">
        <f t="shared" si="7"/>
        <v>15511760.649745187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15871339.174254969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1652.9927672999997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8.6001928454468732E-2</v>
      </c>
      <c r="V31" s="33">
        <f t="shared" si="6"/>
        <v>4.0000000670513637E-3</v>
      </c>
      <c r="W31" s="140"/>
      <c r="X31" s="82">
        <f t="shared" si="13"/>
        <v>7725</v>
      </c>
      <c r="Y31" s="41">
        <f t="shared" si="7"/>
        <v>15690752.926637519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16053930.774990773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15990.59</v>
      </c>
      <c r="P32" s="35">
        <f t="shared" si="2"/>
        <v>1671.6656885999998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8.6002017961806065E-2</v>
      </c>
      <c r="V32" s="33">
        <f t="shared" si="6"/>
        <v>4.0000000701328553E-3</v>
      </c>
      <c r="W32" s="140"/>
      <c r="X32" s="82">
        <f t="shared" si="13"/>
        <v>7725</v>
      </c>
      <c r="Y32" s="41">
        <f t="shared" si="7"/>
        <v>15869746.116417419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16236512.812267838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1690.3386098999999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8.6002110549369737E-2</v>
      </c>
      <c r="V33" s="33">
        <f t="shared" si="6"/>
        <v>4.0000000733193567E-3</v>
      </c>
      <c r="W33" s="140"/>
      <c r="X33" s="82">
        <f t="shared" si="13"/>
        <v>7725</v>
      </c>
      <c r="Y33" s="41">
        <f t="shared" si="7"/>
        <v>16048740.250680698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16419085.317681981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1709.0115311999998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8.6002206287028871E-2</v>
      </c>
      <c r="V34" s="33">
        <f t="shared" si="6"/>
        <v>4.0000000766132306E-3</v>
      </c>
      <c r="W34" s="140"/>
      <c r="X34" s="82">
        <f t="shared" si="13"/>
        <v>7725</v>
      </c>
      <c r="Y34" s="41">
        <f t="shared" si="7"/>
        <v>16227735.361743959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16601648.323549805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16531.625</v>
      </c>
      <c r="P35" s="35">
        <f t="shared" si="2"/>
        <v>1727.6844524999999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8.6002305245436131E-2</v>
      </c>
      <c r="V35" s="33">
        <f t="shared" si="6"/>
        <v>4.0000000800168595E-3</v>
      </c>
      <c r="W35" s="140"/>
      <c r="X35" s="82">
        <f t="shared" si="13"/>
        <v>7725</v>
      </c>
      <c r="Y35" s="41">
        <f t="shared" si="7"/>
        <v>16406731.482652677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16784201.862916786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16711.97</v>
      </c>
      <c r="P36" s="35">
        <f t="shared" si="2"/>
        <v>1746.3573738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8.6002407496027791E-2</v>
      </c>
      <c r="V36" s="33">
        <f t="shared" si="6"/>
        <v>4.0000000835326566E-3</v>
      </c>
      <c r="W36" s="140"/>
      <c r="X36" s="82">
        <f t="shared" si="13"/>
        <v>7725</v>
      </c>
      <c r="Y36" s="41">
        <f t="shared" si="7"/>
        <v>16585728.647189382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16966745.969565451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1765.0302950999996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8.6002513111023707E-2</v>
      </c>
      <c r="V37" s="33">
        <f t="shared" si="6"/>
        <v>4.0000000871630581E-3</v>
      </c>
      <c r="W37" s="140"/>
      <c r="X37" s="82">
        <f t="shared" si="13"/>
        <v>7725</v>
      </c>
      <c r="Y37" s="41">
        <f t="shared" si="7"/>
        <v>16764726.889881741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17149280.678023469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17072.66</v>
      </c>
      <c r="P38" s="35">
        <f t="shared" si="2"/>
        <v>1783.7032164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8.6002622163427273E-2</v>
      </c>
      <c r="V38" s="33">
        <f t="shared" si="6"/>
        <v>4.0000000909105292E-3</v>
      </c>
      <c r="W38" s="140"/>
      <c r="X38" s="82">
        <f t="shared" si="13"/>
        <v>7725</v>
      </c>
      <c r="Y38" s="41">
        <f t="shared" si="7"/>
        <v>16943726.246010721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17331806.023571804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1802.3761377000001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8.6002734727025507E-2</v>
      </c>
      <c r="V39" s="33">
        <f t="shared" si="6"/>
        <v>4.0000000947775591E-3</v>
      </c>
      <c r="W39" s="140"/>
      <c r="X39" s="82">
        <f t="shared" si="13"/>
        <v>7725</v>
      </c>
      <c r="Y39" s="41">
        <f t="shared" si="7"/>
        <v>17122726.751618706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17514322.042252842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1821.0490589999997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8.6002850876388995E-2</v>
      </c>
      <c r="V40" s="33">
        <f t="shared" si="6"/>
        <v>4.0000000987666642E-3</v>
      </c>
      <c r="W40" s="140"/>
      <c r="X40" s="82">
        <f t="shared" si="13"/>
        <v>7725</v>
      </c>
      <c r="Y40" s="41">
        <f t="shared" si="7"/>
        <v>17301728.443517599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17696828.770878494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17613.695</v>
      </c>
      <c r="P41" s="35">
        <f t="shared" si="2"/>
        <v>1839.7219802999998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8.6002970686871863E-2</v>
      </c>
      <c r="V41" s="33">
        <f t="shared" si="6"/>
        <v>4.0000001028803875E-3</v>
      </c>
      <c r="W41" s="140"/>
      <c r="X41" s="82">
        <f t="shared" si="13"/>
        <v>7725</v>
      </c>
      <c r="Y41" s="41">
        <f t="shared" si="7"/>
        <v>17480731.359297018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17879326.247038361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17794.04</v>
      </c>
      <c r="P42" s="35">
        <f t="shared" si="2"/>
        <v>1858.3949015999999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8.6003094234611888E-2</v>
      </c>
      <c r="V42" s="33">
        <f t="shared" si="6"/>
        <v>4.000000107121298E-3</v>
      </c>
      <c r="W42" s="140"/>
      <c r="X42" s="82">
        <f t="shared" si="13"/>
        <v>7725</v>
      </c>
      <c r="Y42" s="41">
        <f t="shared" si="7"/>
        <v>17659735.537332356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18061814.50910785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1877.0678229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8.6003221596530358E-2</v>
      </c>
      <c r="V43" s="33">
        <f t="shared" si="6"/>
        <v>4.0000001114919893E-3</v>
      </c>
      <c r="W43" s="140"/>
      <c r="X43" s="82">
        <f t="shared" si="13"/>
        <v>7725</v>
      </c>
      <c r="Y43" s="41">
        <f t="shared" si="7"/>
        <v>17838741.016792946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18244293.596256286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18154.73</v>
      </c>
      <c r="P44" s="35">
        <f t="shared" si="2"/>
        <v>1895.7407441999999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8.6003352850332171E-2</v>
      </c>
      <c r="V44" s="33">
        <f t="shared" si="6"/>
        <v>4.0000001159950825E-3</v>
      </c>
      <c r="W44" s="140"/>
      <c r="X44" s="82">
        <f t="shared" si="13"/>
        <v>7725</v>
      </c>
      <c r="Y44" s="41">
        <f t="shared" si="7"/>
        <v>18017747.837650169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18426763.54845506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1914.4136655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8.6003488074505807E-2</v>
      </c>
      <c r="V45" s="33">
        <f t="shared" si="6"/>
        <v>4.0000001206332274E-3</v>
      </c>
      <c r="W45" s="140"/>
      <c r="X45" s="82">
        <f t="shared" si="13"/>
        <v>7725</v>
      </c>
      <c r="Y45" s="41">
        <f t="shared" si="7"/>
        <v>18196756.040685616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18609224.406485751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1933.0865867999996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8.60036273483233E-2</v>
      </c>
      <c r="V46" s="33">
        <f t="shared" si="6"/>
        <v>4.0000001254090947E-3</v>
      </c>
      <c r="W46" s="140"/>
      <c r="X46" s="82">
        <f t="shared" si="13"/>
        <v>7725</v>
      </c>
      <c r="Y46" s="41">
        <f t="shared" si="7"/>
        <v>18375765.667499181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18791676.211948261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1951.7595080999997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8.6003770751840306E-2</v>
      </c>
      <c r="V47" s="33">
        <f t="shared" si="6"/>
        <v>4.0000001303253851E-3</v>
      </c>
      <c r="W47" s="140"/>
      <c r="X47" s="82">
        <f t="shared" si="13"/>
        <v>7725</v>
      </c>
      <c r="Y47" s="41">
        <f t="shared" si="7"/>
        <v>18554776.760517225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18974119.007268947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18876.11</v>
      </c>
      <c r="P48" s="35">
        <f t="shared" si="2"/>
        <v>1970.4324293999998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8.600391836589602E-2</v>
      </c>
      <c r="V48" s="33">
        <f t="shared" si="6"/>
        <v>4.000000135384825E-3</v>
      </c>
      <c r="W48" s="140"/>
      <c r="X48" s="82">
        <f t="shared" si="13"/>
        <v>7725</v>
      </c>
      <c r="Y48" s="41">
        <f t="shared" si="7"/>
        <v>18733789.363000665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19156844.304879811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19056.455000000002</v>
      </c>
      <c r="P49" s="35">
        <f t="shared" si="2"/>
        <v>1989.1053507000001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8.6004070272113223E-2</v>
      </c>
      <c r="V49" s="33">
        <f t="shared" si="6"/>
        <v>4.0000001405901663E-3</v>
      </c>
      <c r="W49" s="140"/>
      <c r="X49" s="82">
        <f t="shared" si="13"/>
        <v>7725</v>
      </c>
      <c r="Y49" s="41">
        <f t="shared" si="7"/>
        <v>18912803.51905312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19339825.495575875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19236.8</v>
      </c>
      <c r="P50" s="35">
        <f t="shared" si="2"/>
        <v>2007.7782719999998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8.60042265528983E-2</v>
      </c>
      <c r="V50" s="33">
        <f t="shared" si="6"/>
        <v>4.0000001459441874E-3</v>
      </c>
      <c r="W50" s="140"/>
      <c r="X50" s="82">
        <f t="shared" si="13"/>
        <v>7725</v>
      </c>
      <c r="Y50" s="41">
        <f t="shared" si="7"/>
        <v>19091819.273629073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19522808.284795441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19417.145</v>
      </c>
      <c r="P51" s="35">
        <f t="shared" si="2"/>
        <v>2026.4511932999999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8.6004387291441178E-2</v>
      </c>
      <c r="V51" s="33">
        <f t="shared" si="6"/>
        <v>4.0000001514496931E-3</v>
      </c>
      <c r="W51" s="140"/>
      <c r="X51" s="82">
        <f t="shared" si="13"/>
        <v>7725</v>
      </c>
      <c r="Y51" s="41">
        <f t="shared" si="7"/>
        <v>19270836.672541946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19705792.71835193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19597.489999999998</v>
      </c>
      <c r="P52" s="35">
        <f t="shared" si="2"/>
        <v>2045.1241145999998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8.6004552571715395E-2</v>
      </c>
      <c r="V52" s="33">
        <f t="shared" si="6"/>
        <v>4.000000157109513E-3</v>
      </c>
      <c r="W52" s="140"/>
      <c r="X52" s="82">
        <f t="shared" si="13"/>
        <v>7725</v>
      </c>
      <c r="Y52" s="41">
        <f t="shared" si="7"/>
        <v>19449855.762472257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19888778.842925854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19777.834999999999</v>
      </c>
      <c r="P53" s="35">
        <f t="shared" si="2"/>
        <v>2063.7970359000001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8.6004722478478041E-2</v>
      </c>
      <c r="V53" s="33">
        <f t="shared" si="6"/>
        <v>4.000000162926504E-3</v>
      </c>
      <c r="W53" s="140"/>
      <c r="X53" s="82">
        <f t="shared" si="13"/>
        <v>7725</v>
      </c>
      <c r="Y53" s="41">
        <f t="shared" si="7"/>
        <v>19628876.590975754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20071766.706072964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19958.18</v>
      </c>
      <c r="P54" s="35">
        <f t="shared" si="2"/>
        <v>2082.4699572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8.60048970972698E-2</v>
      </c>
      <c r="V54" s="33">
        <f t="shared" si="6"/>
        <v>4.0000001689035518E-3</v>
      </c>
      <c r="W54" s="141"/>
      <c r="X54" s="82">
        <f t="shared" si="13"/>
        <v>7725</v>
      </c>
      <c r="Y54" s="41">
        <f t="shared" si="7"/>
        <v>19807899.206491526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20254756.356232349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743787639.69403315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725895313.46627879</v>
      </c>
      <c r="Z56" s="66">
        <f>SUM(Z9:Z54)</f>
        <v>15285134.643047366</v>
      </c>
      <c r="AA56" s="66">
        <f>SUM(AA9:AA54)</f>
        <v>625754.06352770538</v>
      </c>
      <c r="AB56" s="71">
        <f>SUM(AB9:AB54)</f>
        <v>490837.52117932099</v>
      </c>
      <c r="AD56" s="67">
        <f>X56+Y56+Z56+AA56+AB56</f>
        <v>743787639.69403315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M54" sqref="M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88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87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8.600060708751317E-2</v>
      </c>
      <c r="V9" s="33">
        <f>($AI$7/$AG$12)*(1+0.15*(P9/$AG$10)^4)+$AH$32</f>
        <v>4.0000000220097327E-3</v>
      </c>
      <c r="W9" s="140"/>
      <c r="X9" s="73">
        <f>($AG$7*$AG$8*S9*$AG$24+$AG$15*$AG$16*R9*$AG$24)</f>
        <v>3600</v>
      </c>
      <c r="Y9" s="41">
        <f>(O9*U9*$AG$30+P9*V9*$AG$29)*365</f>
        <v>11753343.840863051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12029533.487761369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3" si="5">($AI$7/$AG$12)*(1+0.15*(P10/$AG$10)^4)+$AH$32</f>
        <v>4.0000000233533462E-3</v>
      </c>
      <c r="W10" s="140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8.600068449542099E-2</v>
      </c>
      <c r="V11" s="33">
        <f t="shared" si="5"/>
        <v>4.0000000247575572E-3</v>
      </c>
      <c r="W11" s="140"/>
      <c r="X11" s="73">
        <f t="shared" si="6"/>
        <v>3600</v>
      </c>
      <c r="Y11" s="41">
        <f t="shared" si="7"/>
        <v>12111302.67190329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12395770.815579813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0"/>
        <v>12383.69</v>
      </c>
      <c r="P12" s="35">
        <f t="shared" si="1"/>
        <v>1307.2072625999999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8.6000725864032429E-2</v>
      </c>
      <c r="V12" s="33">
        <f t="shared" si="5"/>
        <v>4.0000000262241618E-3</v>
      </c>
      <c r="W12" s="140"/>
      <c r="X12" s="73">
        <f t="shared" si="6"/>
        <v>3600</v>
      </c>
      <c r="Y12" s="41">
        <f t="shared" si="7"/>
        <v>12290282.707976334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12578886.637532476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8.6000769080039632E-2</v>
      </c>
      <c r="V13" s="33">
        <f t="shared" si="5"/>
        <v>4.0000000277549807E-3</v>
      </c>
      <c r="W13" s="140"/>
      <c r="X13" s="73">
        <f>($AG$7*$AG$8*S13*$AG$24+$AG$15*$AG$16*R13*$AG$24)</f>
        <v>3600</v>
      </c>
      <c r="Y13" s="41">
        <f t="shared" si="7"/>
        <v>12469263.182751294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12761989.248602243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8.6000814197640121E-2</v>
      </c>
      <c r="V14" s="33">
        <f t="shared" si="5"/>
        <v>4.0000000293518613E-3</v>
      </c>
      <c r="W14" s="140"/>
      <c r="X14" s="73">
        <f>($AG$7*$AG$8*S14*$AG$24+$AG$15*$AG$16*R14*$AG$24)+AG26</f>
        <v>1163600</v>
      </c>
      <c r="Y14" s="41">
        <f t="shared" si="7"/>
        <v>12648244.115673857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14104747.603255404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8.6000861271815013E-2</v>
      </c>
      <c r="V15" s="33">
        <f t="shared" si="5"/>
        <v>4.000000031016678E-3</v>
      </c>
      <c r="W15" s="140"/>
      <c r="X15" s="73">
        <f>($AJ$11*$AG$8*S15*$AG$25+$AJ$9*$AG$8*$AG$24*S15+$AG$15*$AG$16*R15*$AG$24)</f>
        <v>7725</v>
      </c>
      <c r="Y15" s="41">
        <f t="shared" si="7"/>
        <v>12827225.526756026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13131620.959721867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8.6000910358328991E-2</v>
      </c>
      <c r="V16" s="33">
        <f t="shared" si="5"/>
        <v>4.0000000327513304E-3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13006207.436584249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13314359.338588085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0"/>
        <v>13285.415000000001</v>
      </c>
      <c r="P17" s="35">
        <f t="shared" si="1"/>
        <v>1400.5718691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8.6000961513730337E-2</v>
      </c>
      <c r="V17" s="33">
        <f t="shared" si="5"/>
        <v>4.0000000345577448E-3</v>
      </c>
      <c r="W17" s="140"/>
      <c r="X17" s="82">
        <f t="shared" si="13"/>
        <v>7725</v>
      </c>
      <c r="Y17" s="41">
        <f t="shared" si="7"/>
        <v>13185189.866327561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13497087.761023087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8.6001014795350883E-2</v>
      </c>
      <c r="V18" s="33">
        <f t="shared" si="5"/>
        <v>4.0000000364378754E-3</v>
      </c>
      <c r="W18" s="140"/>
      <c r="X18" s="82">
        <f t="shared" si="13"/>
        <v>7725</v>
      </c>
      <c r="Y18" s="41">
        <f t="shared" si="7"/>
        <v>13364172.837745696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13679806.248786615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8.6001070261306045E-2</v>
      </c>
      <c r="V19" s="33">
        <f t="shared" si="5"/>
        <v>4.0000000383936972E-3</v>
      </c>
      <c r="W19" s="140"/>
      <c r="X19" s="82">
        <f t="shared" si="13"/>
        <v>7725</v>
      </c>
      <c r="Y19" s="41">
        <f t="shared" si="7"/>
        <v>13543156.37319723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13862514.824237235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8.6001127970494848E-2</v>
      </c>
      <c r="V20" s="33">
        <f t="shared" si="5"/>
        <v>4.0000000404272181E-3</v>
      </c>
      <c r="W20" s="140"/>
      <c r="X20" s="82">
        <f t="shared" si="13"/>
        <v>7725</v>
      </c>
      <c r="Y20" s="41">
        <f t="shared" si="7"/>
        <v>13722140.495647695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14045213.510340488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8.6001187982599869E-2</v>
      </c>
      <c r="V21" s="33">
        <f t="shared" si="5"/>
        <v>4.0000000425404669E-3</v>
      </c>
      <c r="W21" s="140"/>
      <c r="X21" s="82">
        <f t="shared" si="13"/>
        <v>7725</v>
      </c>
      <c r="Y21" s="41">
        <f t="shared" si="7"/>
        <v>13901125.228677727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14227902.330677003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8.6001250358087256E-2</v>
      </c>
      <c r="V22" s="33">
        <f t="shared" si="5"/>
        <v>4.0000000447355036E-3</v>
      </c>
      <c r="W22" s="140"/>
      <c r="X22" s="82">
        <f t="shared" si="13"/>
        <v>7725</v>
      </c>
      <c r="Y22" s="41">
        <f t="shared" si="7"/>
        <v>14080110.59649118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14410581.309450643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8.6001315158206762E-2</v>
      </c>
      <c r="V23" s="33">
        <f t="shared" si="5"/>
        <v>4.0000000470144081E-3</v>
      </c>
      <c r="W23" s="140"/>
      <c r="X23" s="82">
        <f t="shared" si="13"/>
        <v>7725</v>
      </c>
      <c r="Y23" s="41">
        <f t="shared" si="7"/>
        <v>14259096.623923255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14593250.471496597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8.6001382444991711E-2</v>
      </c>
      <c r="V24" s="33">
        <f t="shared" si="5"/>
        <v>4.0000000493792933E-3</v>
      </c>
      <c r="W24" s="140"/>
      <c r="X24" s="82">
        <f t="shared" si="13"/>
        <v>7725</v>
      </c>
      <c r="Y24" s="41">
        <f t="shared" si="7"/>
        <v>14438083.336448651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14775909.842289574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8.600145228125898E-2</v>
      </c>
      <c r="V25" s="33">
        <f t="shared" si="5"/>
        <v>4.0000000518322937E-3</v>
      </c>
      <c r="W25" s="140"/>
      <c r="X25" s="82">
        <f t="shared" si="13"/>
        <v>7725</v>
      </c>
      <c r="Y25" s="41">
        <f t="shared" si="7"/>
        <v>14617070.760189654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14958559.447951855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8.6001524730609055E-2</v>
      </c>
      <c r="V26" s="33">
        <f t="shared" si="5"/>
        <v>4.0000000543755718E-3</v>
      </c>
      <c r="W26" s="140"/>
      <c r="X26" s="82">
        <f t="shared" si="13"/>
        <v>7725</v>
      </c>
      <c r="Y26" s="41">
        <f t="shared" si="7"/>
        <v>14796058.9219243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15141199.315261479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8.6001599857425989E-2</v>
      </c>
      <c r="V27" s="33">
        <f t="shared" si="5"/>
        <v>4.0000000570113142E-3</v>
      </c>
      <c r="W27" s="140"/>
      <c r="X27" s="82">
        <f t="shared" si="13"/>
        <v>7725</v>
      </c>
      <c r="Y27" s="41">
        <f t="shared" si="7"/>
        <v>14975047.849094493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15323829.471660346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8.6001677726877432E-2</v>
      </c>
      <c r="V28" s="33">
        <f t="shared" si="5"/>
        <v>4.0000000597417368E-3</v>
      </c>
      <c r="W28" s="140"/>
      <c r="X28" s="82">
        <f t="shared" si="13"/>
        <v>7725</v>
      </c>
      <c r="Y28" s="41">
        <f t="shared" si="7"/>
        <v>15154037.569814144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15506449.945262371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8.6001758404914572E-2</v>
      </c>
      <c r="V29" s="33">
        <f t="shared" si="5"/>
        <v>4.0000000625690811E-3</v>
      </c>
      <c r="W29" s="140"/>
      <c r="X29" s="82">
        <f t="shared" si="13"/>
        <v>7725</v>
      </c>
      <c r="Y29" s="41">
        <f t="shared" si="7"/>
        <v>15333028.112877265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15689060.764861563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8.6001841958272221E-2</v>
      </c>
      <c r="V30" s="33">
        <f t="shared" si="5"/>
        <v>4.0000000654956116E-3</v>
      </c>
      <c r="W30" s="140"/>
      <c r="X30" s="82">
        <f t="shared" si="13"/>
        <v>7725</v>
      </c>
      <c r="Y30" s="41">
        <f t="shared" si="7"/>
        <v>15512019.50776615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15871661.959940217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8.6001928454468732E-2</v>
      </c>
      <c r="V31" s="33">
        <f t="shared" si="5"/>
        <v>4.0000000685236235E-3</v>
      </c>
      <c r="W31" s="140"/>
      <c r="X31" s="82">
        <f t="shared" si="13"/>
        <v>7725</v>
      </c>
      <c r="Y31" s="41">
        <f t="shared" si="7"/>
        <v>15691011.784659453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16054253.560676992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8.6002017961806065E-2</v>
      </c>
      <c r="V32" s="33">
        <f t="shared" si="5"/>
        <v>4.0000000716554351E-3</v>
      </c>
      <c r="W32" s="140"/>
      <c r="X32" s="82">
        <f t="shared" si="13"/>
        <v>7725</v>
      </c>
      <c r="Y32" s="41">
        <f t="shared" si="7"/>
        <v>15870004.974440357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16236835.597955061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8.6002110549369737E-2</v>
      </c>
      <c r="V33" s="33">
        <f t="shared" si="5"/>
        <v>4.0000000748933919E-3</v>
      </c>
      <c r="W33" s="140"/>
      <c r="X33" s="82">
        <f t="shared" si="13"/>
        <v>7725</v>
      </c>
      <c r="Y33" s="41">
        <f t="shared" si="7"/>
        <v>16048999.108704675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16419408.103370244</v>
      </c>
      <c r="AE33" s="119"/>
      <c r="AF33" s="7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8.6002206287028871E-2</v>
      </c>
      <c r="V34" s="33">
        <f t="shared" si="5"/>
        <v>4.0000000782398661E-3</v>
      </c>
      <c r="W34" s="140"/>
      <c r="X34" s="82">
        <f t="shared" si="13"/>
        <v>7725</v>
      </c>
      <c r="Y34" s="41">
        <f t="shared" si="7"/>
        <v>16227994.219769012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16601971.109239144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8.6002305245436131E-2</v>
      </c>
      <c r="V35" s="33">
        <f t="shared" si="5"/>
        <v>4.0000000816972558E-3</v>
      </c>
      <c r="W35" s="140"/>
      <c r="X35" s="82">
        <f t="shared" si="13"/>
        <v>7725</v>
      </c>
      <c r="Y35" s="41">
        <f t="shared" si="7"/>
        <v>16406990.340678839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16784524.648607235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8.6002407496027791E-2</v>
      </c>
      <c r="V36" s="33">
        <f t="shared" si="5"/>
        <v>4.0000000852679837E-3</v>
      </c>
      <c r="W36" s="140"/>
      <c r="X36" s="82">
        <f t="shared" si="13"/>
        <v>7725</v>
      </c>
      <c r="Y36" s="41">
        <f t="shared" si="7"/>
        <v>16585987.50521669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16967068.755257044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8.6002513111023707E-2</v>
      </c>
      <c r="V37" s="33">
        <f t="shared" si="5"/>
        <v>4.0000000889545018E-3</v>
      </c>
      <c r="W37" s="140"/>
      <c r="X37" s="82">
        <f t="shared" si="13"/>
        <v>7725</v>
      </c>
      <c r="Y37" s="41">
        <f t="shared" si="7"/>
        <v>16764985.747910235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17149603.46371625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8.6002622163427273E-2</v>
      </c>
      <c r="V38" s="33">
        <f t="shared" si="5"/>
        <v>4.0000000927592856E-3</v>
      </c>
      <c r="W38" s="140"/>
      <c r="X38" s="82">
        <f t="shared" si="13"/>
        <v>7725</v>
      </c>
      <c r="Y38" s="41">
        <f t="shared" si="7"/>
        <v>16943985.104040436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17332128.809265804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8.6002734727025507E-2</v>
      </c>
      <c r="V39" s="33">
        <f t="shared" si="5"/>
        <v>4.0000000966848382E-3</v>
      </c>
      <c r="W39" s="140"/>
      <c r="X39" s="82">
        <f t="shared" si="13"/>
        <v>7725</v>
      </c>
      <c r="Y39" s="41">
        <f t="shared" si="7"/>
        <v>17122985.609649681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17514644.827948105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8.6002850876388995E-2</v>
      </c>
      <c r="V40" s="33">
        <f t="shared" si="5"/>
        <v>4.0000001007336871E-3</v>
      </c>
      <c r="W40" s="140"/>
      <c r="X40" s="82">
        <f t="shared" si="13"/>
        <v>7725</v>
      </c>
      <c r="Y40" s="41">
        <f t="shared" si="7"/>
        <v>17301987.301549874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17697151.556575052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8.6002970686871863E-2</v>
      </c>
      <c r="V41" s="33">
        <f t="shared" si="5"/>
        <v>4.0000001049083894E-3</v>
      </c>
      <c r="W41" s="140"/>
      <c r="X41" s="82">
        <f t="shared" si="13"/>
        <v>7725</v>
      </c>
      <c r="Y41" s="41">
        <f t="shared" si="7"/>
        <v>17480990.217330638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17879649.032736268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8.6003094234611888E-2</v>
      </c>
      <c r="V42" s="33">
        <f t="shared" si="5"/>
        <v>4.0000001092115271E-3</v>
      </c>
      <c r="W42" s="140"/>
      <c r="X42" s="82">
        <f t="shared" si="13"/>
        <v>7725</v>
      </c>
      <c r="Y42" s="41">
        <f t="shared" si="7"/>
        <v>17659994.395367354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18062137.294807136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8.6003221596530358E-2</v>
      </c>
      <c r="V43" s="33">
        <f t="shared" si="5"/>
        <v>4.0000001136457049E-3</v>
      </c>
      <c r="W43" s="140"/>
      <c r="X43" s="82">
        <f t="shared" si="13"/>
        <v>7725</v>
      </c>
      <c r="Y43" s="41">
        <f t="shared" si="7"/>
        <v>17838999.874829367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18244616.381956995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8.6003352850332171E-2</v>
      </c>
      <c r="V44" s="33">
        <f t="shared" si="5"/>
        <v>4.0000001182135579E-3</v>
      </c>
      <c r="W44" s="140"/>
      <c r="X44" s="82">
        <f t="shared" si="13"/>
        <v>7725</v>
      </c>
      <c r="Y44" s="41">
        <f t="shared" si="7"/>
        <v>18018006.695688058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18427086.334157236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8.6003488074505807E-2</v>
      </c>
      <c r="V45" s="33">
        <f t="shared" si="5"/>
        <v>4.0000001229177472E-3</v>
      </c>
      <c r="W45" s="140"/>
      <c r="X45" s="82">
        <f t="shared" si="13"/>
        <v>7725</v>
      </c>
      <c r="Y45" s="41">
        <f t="shared" si="7"/>
        <v>18197014.898725018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18609547.192189436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8.60036273483233E-2</v>
      </c>
      <c r="V46" s="33">
        <f t="shared" si="5"/>
        <v>4.0000001277609573E-3</v>
      </c>
      <c r="W46" s="140"/>
      <c r="X46" s="82">
        <f t="shared" si="13"/>
        <v>7725</v>
      </c>
      <c r="Y46" s="41">
        <f t="shared" si="7"/>
        <v>18376024.52554014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18791998.997653503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8.6003770751840306E-2</v>
      </c>
      <c r="V47" s="33">
        <f t="shared" si="5"/>
        <v>4.0000001327459012E-3</v>
      </c>
      <c r="W47" s="140"/>
      <c r="X47" s="82">
        <f t="shared" si="13"/>
        <v>7725</v>
      </c>
      <c r="Y47" s="41">
        <f t="shared" si="7"/>
        <v>18555035.618559785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18974441.792975795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8.600391836589602E-2</v>
      </c>
      <c r="V48" s="33">
        <f t="shared" si="5"/>
        <v>4.000000137875318E-3</v>
      </c>
      <c r="W48" s="140"/>
      <c r="X48" s="82">
        <f t="shared" si="13"/>
        <v>7725</v>
      </c>
      <c r="Y48" s="41">
        <f t="shared" si="7"/>
        <v>18734048.221044872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19157167.090588301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8.6004070272113223E-2</v>
      </c>
      <c r="V49" s="33">
        <f t="shared" si="5"/>
        <v>4.0000001431519721E-3</v>
      </c>
      <c r="W49" s="140"/>
      <c r="X49" s="82">
        <f t="shared" si="13"/>
        <v>7725</v>
      </c>
      <c r="Y49" s="41">
        <f t="shared" si="7"/>
        <v>18913062.377099026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19340148.281286068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8.60042265528983E-2</v>
      </c>
      <c r="V50" s="33">
        <f t="shared" si="5"/>
        <v>4.0000001485786538E-3</v>
      </c>
      <c r="W50" s="140"/>
      <c r="X50" s="82">
        <f t="shared" si="13"/>
        <v>7725</v>
      </c>
      <c r="Y50" s="41">
        <f t="shared" si="7"/>
        <v>19092078.131676722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19523131.070507377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8.6004387291441178E-2</v>
      </c>
      <c r="V51" s="33">
        <f t="shared" si="5"/>
        <v>4.0000001541581802E-3</v>
      </c>
      <c r="W51" s="140"/>
      <c r="X51" s="82">
        <f t="shared" si="13"/>
        <v>7725</v>
      </c>
      <c r="Y51" s="41">
        <f t="shared" si="7"/>
        <v>19271095.530591387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13045.242001014392</v>
      </c>
      <c r="AD51" s="40">
        <f t="shared" si="14"/>
        <v>19706115.504065655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8.6004552571715395E-2</v>
      </c>
      <c r="V52" s="33">
        <f t="shared" si="5"/>
        <v>4.0000001598933963E-3</v>
      </c>
      <c r="W52" s="140"/>
      <c r="X52" s="82">
        <f t="shared" si="13"/>
        <v>7725</v>
      </c>
      <c r="Y52" s="41">
        <f t="shared" si="7"/>
        <v>19450114.620523542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19889101.628641427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8.6004722478478041E-2</v>
      </c>
      <c r="V53" s="33">
        <f t="shared" si="5"/>
        <v>4.0000001657871697E-3</v>
      </c>
      <c r="W53" s="140"/>
      <c r="X53" s="82">
        <f t="shared" si="13"/>
        <v>7725</v>
      </c>
      <c r="Y53" s="41">
        <f t="shared" si="7"/>
        <v>19629135.449028935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20072089.491790429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8.60048970972698E-2</v>
      </c>
      <c r="V54" s="33">
        <f>($AI$7/$AG$12)*(1+0.15*(P54/$AG$10)^4)+$AH$32</f>
        <v>4.000000171842398E-3</v>
      </c>
      <c r="W54" s="141"/>
      <c r="X54" s="82">
        <f t="shared" si="13"/>
        <v>7725</v>
      </c>
      <c r="Y54" s="41">
        <f t="shared" si="7"/>
        <v>19808158.064546652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13406.834838172248</v>
      </c>
      <c r="AD54" s="40">
        <f t="shared" si="14"/>
        <v>20255079.141951758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743802487.83576024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725907220.93544853</v>
      </c>
      <c r="Z56" s="66">
        <f>SUM(Z9:Z54)</f>
        <v>15286947.963047365</v>
      </c>
      <c r="AA56" s="66">
        <f>SUM(AA9:AA54)</f>
        <v>625754.06352770538</v>
      </c>
      <c r="AB56" s="71">
        <f>SUM(AB9:AB54)</f>
        <v>491964.87373646378</v>
      </c>
      <c r="AD56" s="67">
        <f>X56+Y56+Z56+AA56+AB56</f>
        <v>743802487.83576012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2020-05-21T15:55:40Z</dcterms:modified>
</cp:coreProperties>
</file>