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firstSheet="2" activeTab="10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  <sheet name="Show File" sheetId="13" r:id="rId10"/>
    <sheet name="DTV-Show-File" sheetId="14" r:id="rId11"/>
  </sheets>
  <externalReferences>
    <externalReference r:id="rId12"/>
    <externalReference r:id="rId13"/>
    <externalReference r:id="rId14"/>
    <externalReference r:id="rId15"/>
  </externalReferences>
  <definedNames>
    <definedName name="_xlnm.Print_Area" localSheetId="10">'DTV-Show-File'!$X$1:$AG$52</definedName>
    <definedName name="_xlnm.Print_Area" localSheetId="8">'SB3-SU3'!$X$2:$AD$56</definedName>
    <definedName name="_xlnm.Print_Area" localSheetId="9">'Show File'!$B$1:$M$20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8" i="14" l="1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C17" i="12"/>
  <c r="I17" i="12"/>
  <c r="P17" i="12"/>
  <c r="S17" i="12"/>
  <c r="B17" i="12"/>
  <c r="O17" i="12"/>
  <c r="R17" i="12"/>
  <c r="X17" i="12"/>
  <c r="U17" i="12"/>
  <c r="V17" i="12"/>
  <c r="Y17" i="12"/>
  <c r="Z17" i="12"/>
  <c r="M17" i="12"/>
  <c r="AA17" i="12"/>
  <c r="AG54" i="12"/>
  <c r="AG50" i="12"/>
  <c r="AG46" i="12"/>
  <c r="AG55" i="12"/>
  <c r="AG51" i="12"/>
  <c r="AG47" i="12"/>
  <c r="AB17" i="12"/>
  <c r="AD17" i="12"/>
  <c r="E17" i="13"/>
  <c r="B14" i="12"/>
  <c r="O14" i="12"/>
  <c r="U14" i="12"/>
  <c r="B15" i="12"/>
  <c r="O15" i="12"/>
  <c r="U15" i="12"/>
  <c r="B16" i="12"/>
  <c r="O16" i="12"/>
  <c r="U16" i="12"/>
  <c r="B18" i="12"/>
  <c r="O18" i="12"/>
  <c r="U18" i="12"/>
  <c r="B19" i="12"/>
  <c r="O19" i="12"/>
  <c r="U19" i="12"/>
  <c r="B20" i="12"/>
  <c r="O20" i="12"/>
  <c r="U20" i="12"/>
  <c r="B21" i="12"/>
  <c r="O21" i="12"/>
  <c r="U21" i="12"/>
  <c r="B13" i="12"/>
  <c r="O13" i="12"/>
  <c r="C9" i="10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R13" i="12"/>
  <c r="X13" i="12"/>
  <c r="C14" i="12"/>
  <c r="I14" i="12"/>
  <c r="P14" i="12"/>
  <c r="S14" i="12"/>
  <c r="R14" i="12"/>
  <c r="X14" i="12"/>
  <c r="C15" i="12"/>
  <c r="I15" i="12"/>
  <c r="P15" i="12"/>
  <c r="S15" i="12"/>
  <c r="R15" i="12"/>
  <c r="X15" i="12"/>
  <c r="C16" i="12"/>
  <c r="I16" i="12"/>
  <c r="P16" i="12"/>
  <c r="S16" i="12"/>
  <c r="R16" i="12"/>
  <c r="X16" i="12"/>
  <c r="C18" i="12"/>
  <c r="I18" i="12"/>
  <c r="P18" i="12"/>
  <c r="S18" i="12"/>
  <c r="R18" i="12"/>
  <c r="X18" i="12"/>
  <c r="C19" i="12"/>
  <c r="I19" i="12"/>
  <c r="P19" i="12"/>
  <c r="S19" i="12"/>
  <c r="R19" i="12"/>
  <c r="X19" i="12"/>
  <c r="C20" i="12"/>
  <c r="I20" i="12"/>
  <c r="P20" i="12"/>
  <c r="S20" i="12"/>
  <c r="R20" i="12"/>
  <c r="X20" i="12"/>
  <c r="C21" i="12"/>
  <c r="I21" i="12"/>
  <c r="P21" i="12"/>
  <c r="S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V14" i="12"/>
  <c r="Y14" i="12"/>
  <c r="V15" i="12"/>
  <c r="Y15" i="12"/>
  <c r="V16" i="12"/>
  <c r="Y16" i="12"/>
  <c r="V18" i="12"/>
  <c r="Y18" i="12"/>
  <c r="V19" i="12"/>
  <c r="Y19" i="12"/>
  <c r="V20" i="12"/>
  <c r="Y20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B9" i="12"/>
  <c r="AB10" i="12"/>
  <c r="AB11" i="12"/>
  <c r="AB12" i="12"/>
  <c r="AB13" i="12"/>
  <c r="AB14" i="12"/>
  <c r="AB15" i="12"/>
  <c r="AB16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AH33" i="5"/>
  <c r="U9" i="5"/>
  <c r="AH32" i="5"/>
  <c r="V9" i="5"/>
  <c r="AG30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<sst xmlns="http://schemas.openxmlformats.org/spreadsheetml/2006/main" count="834" uniqueCount="100">
  <si>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</si>
  <si>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</si>
  <si>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</si>
  <si>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</si>
  <si>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</si>
  <si>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</si>
  <si>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</si>
  <si>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</si>
  <si>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</si>
  <si>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</si>
  <si>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</si>
  <si>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</si>
  <si>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</si>
  <si>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</si>
  <si>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</si>
  <si>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</si>
  <si>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</si>
  <si>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</si>
  <si>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</si>
  <si>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</si>
  <si>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</si>
  <si>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</si>
  <si>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</si>
  <si>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</si>
  <si>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</si>
  <si>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</si>
  <si>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</si>
  <si>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</si>
  <si>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</si>
  <si>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</si>
  <si>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</si>
  <si>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</si>
  <si>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</si>
  <si>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</si>
  <si>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</si>
  <si>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</si>
  <si>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</si>
  <si>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</si>
  <si>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</si>
  <si>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</si>
  <si>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</si>
  <si>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</si>
  <si>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</si>
  <si>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</si>
  <si>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</si>
  <si>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</si>
  <si>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</si>
  <si>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</si>
  <si>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</si>
  <si>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</si>
  <si>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</si>
  <si>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</si>
  <si>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</si>
  <si>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</si>
  <si>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</si>
  <si>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</si>
  <si>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</si>
  <si>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</si>
  <si>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</si>
  <si>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</si>
  <si>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</si>
  <si>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</si>
  <si>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</si>
  <si>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</si>
  <si>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</si>
  <si>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</si>
  <si>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</si>
  <si>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</si>
  <si>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</si>
  <si>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</si>
  <si>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</si>
  <si>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</si>
  <si>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</si>
  <si>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</si>
  <si>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</si>
  <si>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</si>
  <si>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</si>
  <si>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</si>
  <si>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</si>
  <si>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</si>
  <si>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</si>
  <si>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</si>
  <si>
    <t>Jahr:</t>
  </si>
  <si>
    <t>Besitzer</t>
  </si>
  <si>
    <t>Nutzer</t>
  </si>
  <si>
    <t>Gesamtkosten bis 2060</t>
  </si>
  <si>
    <t>Öffentlichkeit</t>
  </si>
  <si>
    <t>Szenario: SB3/SU3</t>
  </si>
  <si>
    <t>Szenario: SB3/SU2</t>
  </si>
  <si>
    <t>Szenario: SB3/SU1</t>
  </si>
  <si>
    <t>Szenario: SB2/SU3</t>
  </si>
  <si>
    <t>Szenario: SB2/SU2</t>
  </si>
  <si>
    <t>Szenario: SB2/SU1</t>
  </si>
  <si>
    <t>DTV-Werte: SB3/SU1-3</t>
  </si>
  <si>
    <t>DTV-Werte: SB2/SU1-3</t>
  </si>
  <si>
    <t>DTV-Werte: SB1/SU1-3</t>
  </si>
  <si>
    <t>Szenario: SB1/SU1</t>
  </si>
  <si>
    <t>Szenario: SB1/SU2</t>
  </si>
  <si>
    <t>Szenario: SB1/SU3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</si>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</sst>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0.0"/>
    <numFmt numFmtId="169" formatCode="&quot;CHF&quot;\ #,##0.00"/>
    <numFmt numFmtId="170" formatCode="&quot;CHF&quot;\ #,##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169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0" fillId="0" borderId="16" xfId="0" applyFont="1" applyFill="1" applyBorder="1" applyAlignment="1">
      <alignment horizontal="center"/>
    </xf>
    <xf numFmtId="0" fontId="0" fillId="0" borderId="16" xfId="0" applyFill="1" applyBorder="1"/>
    <xf numFmtId="170" fontId="0" fillId="0" borderId="0" xfId="0" applyNumberFormat="1" applyBorder="1" applyAlignment="1">
      <alignment horizontal="right"/>
    </xf>
    <xf numFmtId="1" fontId="0" fillId="0" borderId="0" xfId="0" applyNumberFormat="1" applyFill="1"/>
    <xf numFmtId="170" fontId="0" fillId="0" borderId="35" xfId="0" applyNumberFormat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0" borderId="0" xfId="0" applyFont="1"/>
    <xf numFmtId="0" fontId="0" fillId="11" borderId="16" xfId="0" applyFill="1" applyBorder="1" applyAlignment="1">
      <alignment horizontal="center"/>
    </xf>
    <xf numFmtId="168" fontId="0" fillId="0" borderId="0" xfId="0" applyNumberFormat="1" applyFill="1" applyBorder="1"/>
    <xf numFmtId="170" fontId="0" fillId="10" borderId="16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38100</xdr:rowOff>
    </xdr:from>
    <xdr:to>
      <xdr:col>1</xdr:col>
      <xdr:colOff>1318260</xdr:colOff>
      <xdr:row>3</xdr:row>
      <xdr:rowOff>129540</xdr:rowOff>
    </xdr:to>
    <xdr:sp macro="" textlink="">
      <xdr:nvSpPr>
        <xdr:cNvPr id="2" name="Textfeld 1"/>
        <xdr:cNvSpPr txBox="1"/>
      </xdr:nvSpPr>
      <xdr:spPr>
        <a:xfrm>
          <a:off x="167640" y="220980"/>
          <a:ext cx="13030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Variante: 1</a:t>
          </a:r>
        </a:p>
        <a:p>
          <a:r>
            <a:rPr lang="de-CH" sz="1100"/>
            <a:t>Szenario: SB2/SU2</a:t>
          </a:r>
        </a:p>
      </xdr:txBody>
    </xdr:sp>
    <xdr:clientData/>
  </xdr:twoCellAnchor>
  <xdr:oneCellAnchor>
    <xdr:from>
      <xdr:col>2</xdr:col>
      <xdr:colOff>365760</xdr:colOff>
      <xdr:row>2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358140</xdr:colOff>
      <xdr:row>5</xdr:row>
      <xdr:rowOff>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3</xdr:row>
      <xdr:rowOff>7620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586740</xdr:colOff>
      <xdr:row>6</xdr:row>
      <xdr:rowOff>7620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021080" y="1905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021080" y="1905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760220" y="19812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760220" y="19812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7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51866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51866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25780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25780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3538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13538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87452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87452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281940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281940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355854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355854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1937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11937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32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19329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19329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78028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78028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85420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85420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28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949452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949452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29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023366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023366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8" workbookViewId="0">
      <selection activeCell="AA49" sqref="AA4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  <col min="36" max="36" width="12.6640625" bestFit="1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64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58" t="s">
        <v>63</v>
      </c>
      <c r="P3" s="159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60"/>
      <c r="P4" s="161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15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115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15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115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8.8666666714629708E-2</v>
      </c>
      <c r="W11" s="115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115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8.8666666715585957E-2</v>
      </c>
      <c r="W12" s="115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115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8.8666666716556417E-2</v>
      </c>
      <c r="W13" s="115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40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115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8.8666666717541268E-2</v>
      </c>
      <c r="W14" s="115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115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8.8666666718540621E-2</v>
      </c>
      <c r="W15" s="115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115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8.8666666719554615E-2</v>
      </c>
      <c r="W16" s="115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115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8.8666666720583404E-2</v>
      </c>
      <c r="W17" s="115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115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8.8666666721627138E-2</v>
      </c>
      <c r="W18" s="115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115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8.8666666722685958E-2</v>
      </c>
      <c r="W19" s="115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115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8.8666666723759988E-2</v>
      </c>
      <c r="W20" s="115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115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8.8666666724849408E-2</v>
      </c>
      <c r="W21" s="115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40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115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8.866666672595433E-2</v>
      </c>
      <c r="W22" s="115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115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8.8666666727074919E-2</v>
      </c>
      <c r="W23" s="115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40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115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8.8666666728211316E-2</v>
      </c>
      <c r="W24" s="115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40"/>
      <c r="AF24" s="48" t="s">
        <v>36</v>
      </c>
      <c r="AG24" s="27">
        <v>5</v>
      </c>
      <c r="AH24" s="49" t="s">
        <v>29</v>
      </c>
      <c r="AJ24" s="90"/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115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8.8666666729363672E-2</v>
      </c>
      <c r="W25" s="115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115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8.866666673053214E-2</v>
      </c>
      <c r="W26" s="115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115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8.8666666731716859E-2</v>
      </c>
      <c r="W27" s="115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40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115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8.8666666732917981E-2</v>
      </c>
      <c r="W28" s="115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115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8.8666666734135674E-2</v>
      </c>
      <c r="W29" s="115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115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8.8666666735370062E-2</v>
      </c>
      <c r="W30" s="115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115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8.8666666736621325E-2</v>
      </c>
      <c r="W31" s="115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115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8.8666666737889588E-2</v>
      </c>
      <c r="W32" s="115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115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8.8666666739175032E-2</v>
      </c>
      <c r="W33" s="115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115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8.8666666740477795E-2</v>
      </c>
      <c r="W34" s="115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40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115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8.8666666741798031E-2</v>
      </c>
      <c r="W35" s="115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115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8.8666666743135891E-2</v>
      </c>
      <c r="W36" s="115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115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8.8666666744491543E-2</v>
      </c>
      <c r="W37" s="115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115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8.8666666745865153E-2</v>
      </c>
      <c r="W38" s="115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40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115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8.8666666747256859E-2</v>
      </c>
      <c r="W39" s="115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115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8.8666666748666828E-2</v>
      </c>
      <c r="W40" s="115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115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8.8666666750095213E-2</v>
      </c>
      <c r="W41" s="115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115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8.8666666751542181E-2</v>
      </c>
      <c r="W42" s="115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40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115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8.8666666753007883E-2</v>
      </c>
      <c r="W43" s="115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40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115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8.8666666754492501E-2</v>
      </c>
      <c r="W44" s="115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40"/>
      <c r="AF44" s="162" t="s">
        <v>46</v>
      </c>
      <c r="AG44" s="163"/>
      <c r="AH44" s="164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115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8.8666666755996174E-2</v>
      </c>
      <c r="W45" s="115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115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8.866666675751908E-2</v>
      </c>
      <c r="W46" s="115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115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8.8666666759061361E-2</v>
      </c>
      <c r="W47" s="115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115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8.8666666760623208E-2</v>
      </c>
      <c r="W48" s="115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40"/>
      <c r="AF48" s="162" t="s">
        <v>47</v>
      </c>
      <c r="AG48" s="163"/>
      <c r="AH48" s="164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115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8.8666666762204763E-2</v>
      </c>
      <c r="W49" s="115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115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8.8666666763806218E-2</v>
      </c>
      <c r="W50" s="115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115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8.8666666765427712E-2</v>
      </c>
      <c r="W51" s="115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115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8.8666666767069413E-2</v>
      </c>
      <c r="W52" s="115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40"/>
      <c r="AF52" s="162" t="s">
        <v>48</v>
      </c>
      <c r="AG52" s="163"/>
      <c r="AH52" s="164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115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8.86666667687315E-2</v>
      </c>
      <c r="W53" s="115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115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8.8666666770414154E-2</v>
      </c>
      <c r="W54" s="116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10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66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65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15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15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8.8666666716016959E-2</v>
      </c>
      <c r="W11" s="115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8.8666666716993831E-2</v>
      </c>
      <c r="W12" s="115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8.8666666717985121E-2</v>
      </c>
      <c r="W13" s="115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4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8.8666666718990983E-2</v>
      </c>
      <c r="W14" s="115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8.8666666720011569E-2</v>
      </c>
      <c r="W15" s="115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8.8666666721047005E-2</v>
      </c>
      <c r="W16" s="115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8.8666666722097442E-2</v>
      </c>
      <c r="W17" s="115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8.8666666723163021E-2</v>
      </c>
      <c r="W18" s="115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8.8666666724243906E-2</v>
      </c>
      <c r="W19" s="115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8.866666672534021E-2</v>
      </c>
      <c r="W20" s="115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8.8666666726452098E-2</v>
      </c>
      <c r="W21" s="115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4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8.8666666727579724E-2</v>
      </c>
      <c r="W22" s="115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8.8666666728723226E-2</v>
      </c>
      <c r="W23" s="115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40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8.8666666729882743E-2</v>
      </c>
      <c r="W24" s="115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8.8666666731058441E-2</v>
      </c>
      <c r="W25" s="115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8.866666673225046E-2</v>
      </c>
      <c r="W26" s="115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8.8666666733458951E-2</v>
      </c>
      <c r="W27" s="115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4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8.8666666734684069E-2</v>
      </c>
      <c r="W28" s="115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8.8666666735925964E-2</v>
      </c>
      <c r="W29" s="115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8.8666666737184791E-2</v>
      </c>
      <c r="W30" s="115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8.86666667384607E-2</v>
      </c>
      <c r="W31" s="115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8.8666666739753833E-2</v>
      </c>
      <c r="W32" s="115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8.8666666741064368E-2</v>
      </c>
      <c r="W33" s="115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8.8666666742392444E-2</v>
      </c>
      <c r="W34" s="115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4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8.8666666743738229E-2</v>
      </c>
      <c r="W35" s="115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8.8666666745101874E-2</v>
      </c>
      <c r="W36" s="115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8.8666666746483533E-2</v>
      </c>
      <c r="W37" s="115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8.8666666747883358E-2</v>
      </c>
      <c r="W38" s="115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4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8.8666666749301515E-2</v>
      </c>
      <c r="W39" s="115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8.8666666750738171E-2</v>
      </c>
      <c r="W40" s="115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8.8666666752193479E-2</v>
      </c>
      <c r="W41" s="115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8.8666666753667592E-2</v>
      </c>
      <c r="W42" s="115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4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8.8666666755160689E-2</v>
      </c>
      <c r="W43" s="115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40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8.866666675667291E-2</v>
      </c>
      <c r="W44" s="115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40"/>
      <c r="AF44" s="162" t="s">
        <v>46</v>
      </c>
      <c r="AG44" s="163"/>
      <c r="AH44" s="164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8.8666666758204449E-2</v>
      </c>
      <c r="W45" s="115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8.866666675975543E-2</v>
      </c>
      <c r="W46" s="115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8.8666666761326049E-2</v>
      </c>
      <c r="W47" s="115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8.8666666762916457E-2</v>
      </c>
      <c r="W48" s="115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40"/>
      <c r="AF48" s="162" t="s">
        <v>47</v>
      </c>
      <c r="AG48" s="163"/>
      <c r="AH48" s="164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8.8666666764526822E-2</v>
      </c>
      <c r="W49" s="115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8.8666666766157309E-2</v>
      </c>
      <c r="W50" s="115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8.8666666767808086E-2</v>
      </c>
      <c r="W51" s="115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8.8666666769479319E-2</v>
      </c>
      <c r="W52" s="115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40"/>
      <c r="AF52" s="162" t="s">
        <v>48</v>
      </c>
      <c r="AG52" s="163"/>
      <c r="AH52" s="164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8.8666666771171188E-2</v>
      </c>
      <c r="W53" s="115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8.8666666772883845E-2</v>
      </c>
      <c r="W54" s="116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3.554687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68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58" t="s">
        <v>67</v>
      </c>
      <c r="P3" s="159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60"/>
      <c r="P4" s="161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15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15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8.8666666717434089E-2</v>
      </c>
      <c r="W11" s="115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8.8666666718431875E-2</v>
      </c>
      <c r="W12" s="115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8.8666666719444273E-2</v>
      </c>
      <c r="W13" s="115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4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8.8666666720471465E-2</v>
      </c>
      <c r="W14" s="115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8.8666666721513576E-2</v>
      </c>
      <c r="W15" s="115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8.8666666722570758E-2</v>
      </c>
      <c r="W16" s="115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8.8666666723643137E-2</v>
      </c>
      <c r="W17" s="115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8.8666666724730878E-2</v>
      </c>
      <c r="W18" s="115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8.866666672583412E-2</v>
      </c>
      <c r="W19" s="115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8.8666666726953003E-2</v>
      </c>
      <c r="W20" s="115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8.8666666728087692E-2</v>
      </c>
      <c r="W21" s="115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4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8.8666666729238314E-2</v>
      </c>
      <c r="W22" s="115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8.8666666730405033E-2</v>
      </c>
      <c r="W23" s="115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40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8.866666673158799E-2</v>
      </c>
      <c r="W24" s="115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8.8666666732787336E-2</v>
      </c>
      <c r="W25" s="115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8.8666666734003224E-2</v>
      </c>
      <c r="W26" s="115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8.8666666735235808E-2</v>
      </c>
      <c r="W27" s="115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4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8.8666666736485225E-2</v>
      </c>
      <c r="W28" s="115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8.8666666737751657E-2</v>
      </c>
      <c r="W29" s="115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8.8666666739035227E-2</v>
      </c>
      <c r="W30" s="115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8.8666666740336103E-2</v>
      </c>
      <c r="W31" s="115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8.8666666741654437E-2</v>
      </c>
      <c r="W32" s="115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8.8666666742990397E-2</v>
      </c>
      <c r="W33" s="115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8.8666666744344119E-2</v>
      </c>
      <c r="W34" s="115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4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8.8666666745715772E-2</v>
      </c>
      <c r="W35" s="115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8.8666666747105521E-2</v>
      </c>
      <c r="W36" s="115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8.8666666748513506E-2</v>
      </c>
      <c r="W37" s="115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8.8666666749939893E-2</v>
      </c>
      <c r="W38" s="115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4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8.8666666751384848E-2</v>
      </c>
      <c r="W39" s="115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8.8666666752848511E-2</v>
      </c>
      <c r="W40" s="115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8.8666666754331075E-2</v>
      </c>
      <c r="W41" s="115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8.8666666755832679E-2</v>
      </c>
      <c r="W42" s="115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4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8.8666666757353491E-2</v>
      </c>
      <c r="W43" s="115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40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8.8666666758893689E-2</v>
      </c>
      <c r="W44" s="115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40"/>
      <c r="AF44" s="162" t="s">
        <v>46</v>
      </c>
      <c r="AG44" s="163"/>
      <c r="AH44" s="164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8.86666667604534E-2</v>
      </c>
      <c r="W45" s="115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8.8666666762032831E-2</v>
      </c>
      <c r="W46" s="115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8.8666666763632107E-2</v>
      </c>
      <c r="W47" s="115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8.8666666765251437E-2</v>
      </c>
      <c r="W48" s="115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40"/>
      <c r="AF48" s="162" t="s">
        <v>47</v>
      </c>
      <c r="AG48" s="163"/>
      <c r="AH48" s="164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8.8666666766890945E-2</v>
      </c>
      <c r="W49" s="115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8.8666666768550825E-2</v>
      </c>
      <c r="W50" s="115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8.8666666770231245E-2</v>
      </c>
      <c r="W51" s="115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8.8666666771932356E-2</v>
      </c>
      <c r="W52" s="115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40"/>
      <c r="AF52" s="162" t="s">
        <v>48</v>
      </c>
      <c r="AG52" s="163"/>
      <c r="AH52" s="164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8.866666677365434E-2</v>
      </c>
      <c r="W53" s="115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8.8666666775397376E-2</v>
      </c>
      <c r="W54" s="116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99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69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15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8.8666666715585957E-2</v>
      </c>
      <c r="W11" s="115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8.8666666717541268E-2</v>
      </c>
      <c r="W12" s="115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8.8666666719554615E-2</v>
      </c>
      <c r="W13" s="115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8.8666666721627138E-2</v>
      </c>
      <c r="W14" s="115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8.8666666723759988E-2</v>
      </c>
      <c r="W15" s="115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8.866666672595433E-2</v>
      </c>
      <c r="W16" s="115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8.8666666728211316E-2</v>
      </c>
      <c r="W17" s="115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8.866666673053214E-2</v>
      </c>
      <c r="W18" s="115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8.8666666732917981E-2</v>
      </c>
      <c r="W19" s="115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8.8666666735370062E-2</v>
      </c>
      <c r="W20" s="115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8.8666666737889588E-2</v>
      </c>
      <c r="W21" s="115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8.8666666740477795E-2</v>
      </c>
      <c r="W22" s="115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8.8666666743135891E-2</v>
      </c>
      <c r="W23" s="115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8.8666666745865153E-2</v>
      </c>
      <c r="W24" s="115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8.8666666748666828E-2</v>
      </c>
      <c r="W25" s="115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8.8666666751542181E-2</v>
      </c>
      <c r="W26" s="115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8.8666666754492501E-2</v>
      </c>
      <c r="W27" s="115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8.866666675751908E-2</v>
      </c>
      <c r="W28" s="115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8.8666666760623208E-2</v>
      </c>
      <c r="W29" s="115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8.8666666763806218E-2</v>
      </c>
      <c r="W30" s="115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8.8666666767069413E-2</v>
      </c>
      <c r="W31" s="115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8.8666666770414154E-2</v>
      </c>
      <c r="W32" s="115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8.8666666773841774E-2</v>
      </c>
      <c r="W33" s="115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8.8666666777353617E-2</v>
      </c>
      <c r="W34" s="115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8.8666666780951087E-2</v>
      </c>
      <c r="W35" s="115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8.8666666784635528E-2</v>
      </c>
      <c r="W36" s="115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8.8666666788408358E-2</v>
      </c>
      <c r="W37" s="115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8.8666666792270962E-2</v>
      </c>
      <c r="W38" s="115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8.8666666796224758E-2</v>
      </c>
      <c r="W39" s="115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8.8666666800271174E-2</v>
      </c>
      <c r="W40" s="115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8.8666666804411653E-2</v>
      </c>
      <c r="W41" s="115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8.8666666808647612E-2</v>
      </c>
      <c r="W42" s="115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8.8666666812980549E-2</v>
      </c>
      <c r="W43" s="115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8.8666666817411893E-2</v>
      </c>
      <c r="W44" s="115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8.8666666821943144E-2</v>
      </c>
      <c r="W45" s="115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8.8666666826575785E-2</v>
      </c>
      <c r="W46" s="115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8.866666683131133E-2</v>
      </c>
      <c r="W47" s="115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8.8666666836151292E-2</v>
      </c>
      <c r="W48" s="115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8.8666666841097169E-2</v>
      </c>
      <c r="W49" s="115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8.8666666846150516E-2</v>
      </c>
      <c r="W50" s="115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8.8666666851312873E-2</v>
      </c>
      <c r="W51" s="115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8.8666666856585807E-2</v>
      </c>
      <c r="W52" s="115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8.8666666861970861E-2</v>
      </c>
      <c r="W53" s="115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8.8666666867469643E-2</v>
      </c>
      <c r="W54" s="116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O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71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70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15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8.8666666716993831E-2</v>
      </c>
      <c r="W11" s="115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8.8666666718990983E-2</v>
      </c>
      <c r="W12" s="115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8.8666666721047005E-2</v>
      </c>
      <c r="W13" s="115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8.8666666723163021E-2</v>
      </c>
      <c r="W14" s="115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8.866666672534021E-2</v>
      </c>
      <c r="W15" s="115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8.8666666727579724E-2</v>
      </c>
      <c r="W16" s="115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8.8666666729882743E-2</v>
      </c>
      <c r="W17" s="115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8.866666673225046E-2</v>
      </c>
      <c r="W18" s="115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8.8666666734684069E-2</v>
      </c>
      <c r="W19" s="115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8.8666666737184791E-2</v>
      </c>
      <c r="W20" s="115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8.8666666739753833E-2</v>
      </c>
      <c r="W21" s="115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8.8666666742392444E-2</v>
      </c>
      <c r="W22" s="115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8.8666666745101874E-2</v>
      </c>
      <c r="W23" s="115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8.8666666747883358E-2</v>
      </c>
      <c r="W24" s="115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8.8666666750738171E-2</v>
      </c>
      <c r="W25" s="115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8.8666666753667592E-2</v>
      </c>
      <c r="W26" s="115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8.866666675667291E-2</v>
      </c>
      <c r="W27" s="115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8.866666675975543E-2</v>
      </c>
      <c r="W28" s="115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8.8666666762916457E-2</v>
      </c>
      <c r="W29" s="115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8.8666666766157309E-2</v>
      </c>
      <c r="W30" s="115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8.8666666769479319E-2</v>
      </c>
      <c r="W31" s="115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8.8666666772883845E-2</v>
      </c>
      <c r="W32" s="115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8.8666666776372222E-2</v>
      </c>
      <c r="W33" s="115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8.8666666779945835E-2</v>
      </c>
      <c r="W34" s="115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8.8666666783606046E-2</v>
      </c>
      <c r="W35" s="115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8.8666666787354242E-2</v>
      </c>
      <c r="W36" s="115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8.8666666791191839E-2</v>
      </c>
      <c r="W37" s="115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8.8666666795120239E-2</v>
      </c>
      <c r="W38" s="115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8.8666666799140856E-2</v>
      </c>
      <c r="W39" s="115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8.866666680325512E-2</v>
      </c>
      <c r="W40" s="115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8.8666666807464489E-2</v>
      </c>
      <c r="W41" s="115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8.8666666811770406E-2</v>
      </c>
      <c r="W42" s="115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8.8666666816174342E-2</v>
      </c>
      <c r="W43" s="115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8.8666666820677767E-2</v>
      </c>
      <c r="W44" s="115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8.8666666825282181E-2</v>
      </c>
      <c r="W45" s="115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8.8666666829989069E-2</v>
      </c>
      <c r="W46" s="115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8.8666666834799943E-2</v>
      </c>
      <c r="W47" s="115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8.8666666839716329E-2</v>
      </c>
      <c r="W48" s="115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8.8666666844739742E-2</v>
      </c>
      <c r="W49" s="115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8.8666666849871748E-2</v>
      </c>
      <c r="W50" s="115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8.8666666855113888E-2</v>
      </c>
      <c r="W51" s="115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8.866666686046773E-2</v>
      </c>
      <c r="W52" s="115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8.8666666865934857E-2</v>
      </c>
      <c r="W53" s="115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8.8666666871516836E-2</v>
      </c>
      <c r="W54" s="116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73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72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15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8.8666666718431875E-2</v>
      </c>
      <c r="W11" s="115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8.8666666720471465E-2</v>
      </c>
      <c r="W12" s="115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8.8666666722570758E-2</v>
      </c>
      <c r="W13" s="115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8.8666666724730878E-2</v>
      </c>
      <c r="W14" s="115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8.8666666726953003E-2</v>
      </c>
      <c r="W15" s="115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8.8666666729238314E-2</v>
      </c>
      <c r="W16" s="115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8.866666673158799E-2</v>
      </c>
      <c r="W17" s="115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8.8666666734003224E-2</v>
      </c>
      <c r="W18" s="115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8.8666666736485225E-2</v>
      </c>
      <c r="W19" s="115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8.8666666739035227E-2</v>
      </c>
      <c r="W20" s="115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8.8666666741654437E-2</v>
      </c>
      <c r="W21" s="115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8.8666666744344119E-2</v>
      </c>
      <c r="W22" s="115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8.8666666747105521E-2</v>
      </c>
      <c r="W23" s="115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8.8666666749939893E-2</v>
      </c>
      <c r="W24" s="115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8.8666666752848511E-2</v>
      </c>
      <c r="W25" s="115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8.8666666755832679E-2</v>
      </c>
      <c r="W26" s="115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8.8666666758893689E-2</v>
      </c>
      <c r="W27" s="115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8.8666666762032831E-2</v>
      </c>
      <c r="W28" s="115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8.8666666765251437E-2</v>
      </c>
      <c r="W29" s="115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8.8666666768550825E-2</v>
      </c>
      <c r="W30" s="115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8.8666666771932356E-2</v>
      </c>
      <c r="W31" s="115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8.8666666775397376E-2</v>
      </c>
      <c r="W32" s="115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8.8666666778947231E-2</v>
      </c>
      <c r="W33" s="115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8.8666666782583309E-2</v>
      </c>
      <c r="W34" s="115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8.8666666786306997E-2</v>
      </c>
      <c r="W35" s="115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8.8666666790119683E-2</v>
      </c>
      <c r="W36" s="115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8.8666666794022783E-2</v>
      </c>
      <c r="W37" s="115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8.8666666798017713E-2</v>
      </c>
      <c r="W38" s="115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8.8666666802105887E-2</v>
      </c>
      <c r="W39" s="115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8.8666666806288763E-2</v>
      </c>
      <c r="W40" s="115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8.8666666810567799E-2</v>
      </c>
      <c r="W41" s="115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8.8666666814944436E-2</v>
      </c>
      <c r="W42" s="115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8.8666666819420148E-2</v>
      </c>
      <c r="W43" s="115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8.8666666823996432E-2</v>
      </c>
      <c r="W44" s="115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8.8666666828674773E-2</v>
      </c>
      <c r="W45" s="115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8.8666666833456698E-2</v>
      </c>
      <c r="W46" s="115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8.8666666838343691E-2</v>
      </c>
      <c r="W47" s="115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8.8666666843337308E-2</v>
      </c>
      <c r="W48" s="115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8.8666666848439074E-2</v>
      </c>
      <c r="W49" s="115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8.8666666853650558E-2</v>
      </c>
      <c r="W50" s="115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8.8666666858973286E-2</v>
      </c>
      <c r="W51" s="115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8.8666666864408869E-2</v>
      </c>
      <c r="W52" s="115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8.8666666869958874E-2</v>
      </c>
      <c r="W53" s="115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8.8666666875624883E-2</v>
      </c>
      <c r="W54" s="116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75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74</v>
      </c>
      <c r="P3" s="183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15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8.8666666716556417E-2</v>
      </c>
      <c r="W11" s="115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8.8666666719554615E-2</v>
      </c>
      <c r="W12" s="115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8.8666666722685958E-2</v>
      </c>
      <c r="W13" s="115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8.866666672595433E-2</v>
      </c>
      <c r="W14" s="115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8.8666666729363672E-2</v>
      </c>
      <c r="W15" s="115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8.8666666732917981E-2</v>
      </c>
      <c r="W16" s="115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8.8666666736621325E-2</v>
      </c>
      <c r="W17" s="115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8.8666666740477795E-2</v>
      </c>
      <c r="W18" s="115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8.8666666744491543E-2</v>
      </c>
      <c r="W19" s="115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8.8666666748666828E-2</v>
      </c>
      <c r="W20" s="115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8.8666666753007883E-2</v>
      </c>
      <c r="W21" s="115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8.866666675751908E-2</v>
      </c>
      <c r="W22" s="115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8.8666666762204763E-2</v>
      </c>
      <c r="W23" s="115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8.8666666767069413E-2</v>
      </c>
      <c r="W24" s="115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8.8666666772117514E-2</v>
      </c>
      <c r="W25" s="115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8.8666666777353617E-2</v>
      </c>
      <c r="W26" s="115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8.8666666782782344E-2</v>
      </c>
      <c r="W27" s="115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8.8666666788408358E-2</v>
      </c>
      <c r="W28" s="115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8.8666666794236376E-2</v>
      </c>
      <c r="W29" s="115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8.8666666800271174E-2</v>
      </c>
      <c r="W30" s="115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8.8666666806517608E-2</v>
      </c>
      <c r="W31" s="115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8.8666666812980549E-2</v>
      </c>
      <c r="W32" s="115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8.8666666819664938E-2</v>
      </c>
      <c r="W33" s="115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8.8666666826575785E-2</v>
      </c>
      <c r="W34" s="115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8.8666666833718169E-2</v>
      </c>
      <c r="W35" s="115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8.8666666841097169E-2</v>
      </c>
      <c r="W36" s="115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8.8666666848717976E-2</v>
      </c>
      <c r="W37" s="115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8.8666666856585807E-2</v>
      </c>
      <c r="W38" s="115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8.8666666864705937E-2</v>
      </c>
      <c r="W39" s="115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8.8666666873083722E-2</v>
      </c>
      <c r="W40" s="115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8.8666666881724546E-2</v>
      </c>
      <c r="W41" s="115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8.8666666890633863E-2</v>
      </c>
      <c r="W42" s="115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8.8666666899817156E-2</v>
      </c>
      <c r="W43" s="115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8.8666666909280017E-2</v>
      </c>
      <c r="W44" s="115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8.8666666919028039E-2</v>
      </c>
      <c r="W45" s="115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8.8666666929066912E-2</v>
      </c>
      <c r="W46" s="115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8.8666666939402339E-2</v>
      </c>
      <c r="W47" s="115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8.8666666950040135E-2</v>
      </c>
      <c r="W48" s="115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8.8666666960986129E-2</v>
      </c>
      <c r="W49" s="115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8.8666666972246205E-2</v>
      </c>
      <c r="W50" s="115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8.8666666983826317E-2</v>
      </c>
      <c r="W51" s="115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8.8666666995732488E-2</v>
      </c>
      <c r="W52" s="115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8.8666667007970768E-2</v>
      </c>
      <c r="W53" s="115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8.8666667020547277E-2</v>
      </c>
      <c r="W54" s="116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3"/>
      <c r="S1" s="3"/>
      <c r="T1" s="114"/>
      <c r="U1" s="25"/>
      <c r="V1" s="25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3"/>
      <c r="S2" s="3"/>
      <c r="T2" s="115"/>
      <c r="U2" s="25"/>
      <c r="V2" s="25"/>
      <c r="W2" s="115"/>
      <c r="Y2" s="173" t="s">
        <v>77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76</v>
      </c>
      <c r="P3" s="183"/>
      <c r="Q3" s="115"/>
      <c r="R3" s="3"/>
      <c r="S3" s="3"/>
      <c r="T3" s="115"/>
      <c r="U3" s="25"/>
      <c r="V3" s="25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3"/>
      <c r="S4" s="3"/>
      <c r="T4" s="115"/>
      <c r="U4" s="25"/>
      <c r="V4" s="25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3"/>
      <c r="S7" s="3"/>
      <c r="T7" s="115"/>
      <c r="U7" s="25"/>
      <c r="V7" s="25"/>
      <c r="W7" s="115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28"/>
      <c r="S8" s="33"/>
      <c r="T8" s="115"/>
      <c r="U8" s="28"/>
      <c r="V8" s="33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15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5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8.8666666717985121E-2</v>
      </c>
      <c r="W11" s="115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8.8666666721047005E-2</v>
      </c>
      <c r="W12" s="115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8.8666666724243906E-2</v>
      </c>
      <c r="W13" s="115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8.8666666727579724E-2</v>
      </c>
      <c r="W14" s="115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8.8666666731058441E-2</v>
      </c>
      <c r="W15" s="115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8.8666666734684069E-2</v>
      </c>
      <c r="W16" s="115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8.86666667384607E-2</v>
      </c>
      <c r="W17" s="115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8.8666666742392444E-2</v>
      </c>
      <c r="W18" s="115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8.8666666746483533E-2</v>
      </c>
      <c r="W19" s="115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8.8666666750738171E-2</v>
      </c>
      <c r="W20" s="115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8.8666666755160689E-2</v>
      </c>
      <c r="W21" s="115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8.866666675975543E-2</v>
      </c>
      <c r="W22" s="115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8.8666666764526822E-2</v>
      </c>
      <c r="W23" s="115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8.8666666769479319E-2</v>
      </c>
      <c r="W24" s="115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8.8666666774617472E-2</v>
      </c>
      <c r="W25" s="115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8.8666666779945835E-2</v>
      </c>
      <c r="W26" s="115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8.8666666785469056E-2</v>
      </c>
      <c r="W27" s="115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8.8666666791191839E-2</v>
      </c>
      <c r="W28" s="115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8.8666666797118932E-2</v>
      </c>
      <c r="W29" s="115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8.866666680325512E-2</v>
      </c>
      <c r="W30" s="115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8.8666666809605291E-2</v>
      </c>
      <c r="W31" s="115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8.8666666816174342E-2</v>
      </c>
      <c r="W32" s="115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8.8666666822967255E-2</v>
      </c>
      <c r="W33" s="115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8.8666666829989069E-2</v>
      </c>
      <c r="W34" s="115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8.8666666837244848E-2</v>
      </c>
      <c r="W35" s="115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8.8666666844739742E-2</v>
      </c>
      <c r="W36" s="115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8.8666666852478954E-2</v>
      </c>
      <c r="W37" s="115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8.866666686046773E-2</v>
      </c>
      <c r="W38" s="115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8.8666666868711386E-2</v>
      </c>
      <c r="W39" s="115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8.8666666877215264E-2</v>
      </c>
      <c r="W40" s="115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8.8666666885984818E-2</v>
      </c>
      <c r="W41" s="115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8.8666666895025489E-2</v>
      </c>
      <c r="W42" s="115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8.8666666904342842E-2</v>
      </c>
      <c r="W43" s="115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8.8666666913942441E-2</v>
      </c>
      <c r="W44" s="115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8.8666666923829934E-2</v>
      </c>
      <c r="W45" s="115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8.8666666934011013E-2</v>
      </c>
      <c r="W46" s="115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8.8666666944491462E-2</v>
      </c>
      <c r="W47" s="115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8.8666666955277057E-2</v>
      </c>
      <c r="W48" s="115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8.8666666966373694E-2</v>
      </c>
      <c r="W49" s="115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8.8666666977787273E-2</v>
      </c>
      <c r="W50" s="115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8.8666666989523801E-2</v>
      </c>
      <c r="W51" s="115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8.8666667001589275E-2</v>
      </c>
      <c r="W52" s="115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8.8666667013989814E-2</v>
      </c>
      <c r="W53" s="115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8.8666667026731552E-2</v>
      </c>
      <c r="W54" s="116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60"/>
  <sheetViews>
    <sheetView topLeftCell="G1" zoomScaleNormal="100" workbookViewId="0">
      <selection activeCell="U8" sqref="U5:V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2.7773437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79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78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15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8.8666666719444273E-2</v>
      </c>
      <c r="W11" s="115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8.8666666722570758E-2</v>
      </c>
      <c r="W12" s="115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8.866666672583412E-2</v>
      </c>
      <c r="W13" s="115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8.8666666729238314E-2</v>
      </c>
      <c r="W14" s="115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8.8666666732787336E-2</v>
      </c>
      <c r="W15" s="115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8.8666666736485225E-2</v>
      </c>
      <c r="W16" s="115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8.8666666740336103E-2</v>
      </c>
      <c r="W17" s="115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8.8666666744344119E-2</v>
      </c>
      <c r="W18" s="115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8.8666666748513506E-2</v>
      </c>
      <c r="W19" s="115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8.8666666752848511E-2</v>
      </c>
      <c r="W20" s="115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8.8666666757353491E-2</v>
      </c>
      <c r="W21" s="115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8.8666666762032831E-2</v>
      </c>
      <c r="W22" s="115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8.8666666766890945E-2</v>
      </c>
      <c r="W23" s="115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8.8666666771932356E-2</v>
      </c>
      <c r="W24" s="115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8.8666666777161604E-2</v>
      </c>
      <c r="W25" s="115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8.8666666782583309E-2</v>
      </c>
      <c r="W26" s="115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8.8666666788202134E-2</v>
      </c>
      <c r="W27" s="115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8.8666666794022783E-2</v>
      </c>
      <c r="W28" s="115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8.8666666800050059E-2</v>
      </c>
      <c r="W29" s="115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8.8666666806288763E-2</v>
      </c>
      <c r="W30" s="115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8.8666666812743822E-2</v>
      </c>
      <c r="W31" s="115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8.8666666819420148E-2</v>
      </c>
      <c r="W32" s="115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8.8666666826322751E-2</v>
      </c>
      <c r="W33" s="115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40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8.8666666833456698E-2</v>
      </c>
      <c r="W34" s="115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8.866666684082708E-2</v>
      </c>
      <c r="W35" s="115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8.8666666848439074E-2</v>
      </c>
      <c r="W36" s="115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8.8666666856297913E-2</v>
      </c>
      <c r="W37" s="115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8.8666666864408869E-2</v>
      </c>
      <c r="W38" s="115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8.8666666872777272E-2</v>
      </c>
      <c r="W39" s="115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8.8666666881408521E-2</v>
      </c>
      <c r="W40" s="115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8.8666666890308068E-2</v>
      </c>
      <c r="W41" s="115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8.8666666899481397E-2</v>
      </c>
      <c r="W42" s="115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8.8666666908934086E-2</v>
      </c>
      <c r="W43" s="115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8.8666666918671727E-2</v>
      </c>
      <c r="W44" s="115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8.8666666928700025E-2</v>
      </c>
      <c r="W45" s="115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8.8666666939024669E-2</v>
      </c>
      <c r="W46" s="115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8.866666694965146E-2</v>
      </c>
      <c r="W47" s="115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8.8666666960586241E-2</v>
      </c>
      <c r="W48" s="115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8.8666666971834895E-2</v>
      </c>
      <c r="W49" s="115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8.8666666983403378E-2</v>
      </c>
      <c r="W50" s="115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8.8666666995297683E-2</v>
      </c>
      <c r="W51" s="115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8.8666667007523903E-2</v>
      </c>
      <c r="W52" s="115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8.8666667020088116E-2</v>
      </c>
      <c r="W53" s="115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8.8666667032996513E-2</v>
      </c>
      <c r="W54" s="116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165"/>
      <c r="AG56" s="166"/>
    </row>
    <row r="57" spans="1:34" ht="15" thickBot="1" x14ac:dyDescent="0.35">
      <c r="M57" s="78"/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scale="83" orientation="portrait" horizontalDpi="300" verticalDpi="300" r:id="rId1"/>
  <colBreaks count="1" manualBreakCount="1">
    <brk id="31" max="56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zoomScaleNormal="100" workbookViewId="0">
      <selection activeCell="E25" sqref="E25"/>
    </sheetView>
  </sheetViews>
  <sheetFormatPr baseColWidth="10" defaultRowHeight="14.4" x14ac:dyDescent="0.3"/>
  <cols>
    <col min="1" max="1" width="2.21875" customWidth="1"/>
    <col min="2" max="2" width="19.44140625" customWidth="1"/>
    <col min="3" max="3" width="19.77734375" customWidth="1"/>
    <col min="4" max="4" width="0.6640625" customWidth="1"/>
    <col min="5" max="5" width="16.109375" customWidth="1"/>
    <col min="6" max="13" width="15.5546875" customWidth="1"/>
  </cols>
  <sheetData>
    <row r="1" spans="2:14" x14ac:dyDescent="0.3">
      <c r="C1" s="88"/>
      <c r="D1" s="88"/>
      <c r="E1" s="86"/>
      <c r="F1" s="86"/>
      <c r="G1" s="86"/>
      <c r="H1" s="86"/>
      <c r="I1" s="86"/>
      <c r="J1" s="86"/>
      <c r="K1" s="86"/>
      <c r="L1" s="86"/>
      <c r="M1" s="86"/>
      <c r="N1" s="88"/>
    </row>
    <row r="2" spans="2:14" x14ac:dyDescent="0.3">
      <c r="C2" s="99" t="s">
        <v>82</v>
      </c>
      <c r="D2" s="99"/>
      <c r="E2" s="89">
        <v>2019</v>
      </c>
      <c r="F2" s="89">
        <v>2020</v>
      </c>
      <c r="G2" s="89">
        <v>2021</v>
      </c>
      <c r="H2" s="89">
        <v>2022</v>
      </c>
      <c r="I2" s="89">
        <v>2023</v>
      </c>
      <c r="J2" s="89">
        <v>2024</v>
      </c>
      <c r="K2" s="89">
        <v>2025</v>
      </c>
      <c r="L2" s="89">
        <v>2026</v>
      </c>
      <c r="M2" s="89">
        <v>2027</v>
      </c>
      <c r="N2" s="86"/>
    </row>
    <row r="3" spans="2:14" x14ac:dyDescent="0.3">
      <c r="C3" s="86"/>
      <c r="D3" s="88"/>
      <c r="E3" s="87">
        <v>12383.69</v>
      </c>
      <c r="F3" s="87">
        <v>12503.92</v>
      </c>
      <c r="G3" s="87">
        <v>12624.15</v>
      </c>
      <c r="H3" s="87">
        <v>12744.38</v>
      </c>
      <c r="I3" s="87">
        <v>12864.61</v>
      </c>
      <c r="J3" s="87">
        <v>12984.84</v>
      </c>
      <c r="K3" s="87">
        <v>13105.07</v>
      </c>
      <c r="L3" s="87">
        <v>13225.3</v>
      </c>
      <c r="M3" s="87">
        <v>13345.53</v>
      </c>
      <c r="N3" s="86"/>
    </row>
    <row r="4" spans="2:14" x14ac:dyDescent="0.3">
      <c r="C4" s="100"/>
      <c r="D4" s="88"/>
      <c r="E4" s="97">
        <v>8.5496084033900174E-2</v>
      </c>
      <c r="F4" s="97">
        <v>8.5496107224772494E-2</v>
      </c>
      <c r="G4" s="97">
        <v>8.5496131094349004E-2</v>
      </c>
      <c r="H4" s="97">
        <v>8.5496155655744241E-2</v>
      </c>
      <c r="I4" s="97">
        <v>8.5496180922198267E-2</v>
      </c>
      <c r="J4" s="97">
        <v>8.5496206907076627E-2</v>
      </c>
      <c r="K4" s="97">
        <v>8.5496233623870363E-2</v>
      </c>
      <c r="L4" s="97">
        <v>8.5496261086196013E-2</v>
      </c>
      <c r="M4" s="97">
        <v>8.5496289307795625E-2</v>
      </c>
      <c r="N4" s="97"/>
    </row>
    <row r="5" spans="2:14" x14ac:dyDescent="0.3">
      <c r="C5" s="86"/>
      <c r="D5" s="88"/>
      <c r="E5" s="97"/>
      <c r="F5" s="97"/>
      <c r="G5" s="97"/>
      <c r="H5" s="97"/>
      <c r="I5" s="97"/>
      <c r="J5" s="97"/>
      <c r="K5" s="97"/>
      <c r="L5" s="97"/>
      <c r="M5" s="97"/>
      <c r="N5" s="86"/>
    </row>
    <row r="6" spans="2:14" x14ac:dyDescent="0.3">
      <c r="C6" s="86"/>
      <c r="D6" s="88"/>
      <c r="E6" s="87">
        <v>1298.2072625999999</v>
      </c>
      <c r="F6" s="87">
        <v>1310.6558768</v>
      </c>
      <c r="G6" s="87">
        <v>1323.1044909999998</v>
      </c>
      <c r="H6" s="87">
        <v>1335.5531051999999</v>
      </c>
      <c r="I6" s="87">
        <v>1348.0017194</v>
      </c>
      <c r="J6" s="87">
        <v>1360.4503336</v>
      </c>
      <c r="K6" s="87">
        <v>1372.8989477999999</v>
      </c>
      <c r="L6" s="87">
        <v>1385.3475619999999</v>
      </c>
      <c r="M6" s="87">
        <v>1397.7961762</v>
      </c>
      <c r="N6" s="86"/>
    </row>
    <row r="7" spans="2:14" x14ac:dyDescent="0.3">
      <c r="C7" s="100"/>
      <c r="D7" s="88"/>
      <c r="E7" s="95">
        <v>8.8666666718990983E-2</v>
      </c>
      <c r="F7" s="95">
        <v>8.8666666721047005E-2</v>
      </c>
      <c r="G7" s="95">
        <v>8.8666666723163021E-2</v>
      </c>
      <c r="H7" s="95">
        <v>8.866666672534021E-2</v>
      </c>
      <c r="I7" s="95">
        <v>8.8666666727579724E-2</v>
      </c>
      <c r="J7" s="95">
        <v>8.8666666729882743E-2</v>
      </c>
      <c r="K7" s="95">
        <v>8.866666673225046E-2</v>
      </c>
      <c r="L7" s="95">
        <v>8.8666666734684069E-2</v>
      </c>
      <c r="M7" s="95">
        <v>8.8666666737184791E-2</v>
      </c>
      <c r="N7" s="95"/>
    </row>
    <row r="8" spans="2:14" x14ac:dyDescent="0.3">
      <c r="C8" s="86"/>
      <c r="D8" s="86"/>
      <c r="E8" s="87"/>
      <c r="F8" s="86"/>
      <c r="G8" s="86"/>
      <c r="H8" s="87"/>
      <c r="I8" s="86"/>
      <c r="J8" s="86"/>
      <c r="K8" s="86"/>
      <c r="L8" s="87"/>
      <c r="M8" s="87"/>
      <c r="N8" s="86"/>
    </row>
    <row r="9" spans="2:14" x14ac:dyDescent="0.3">
      <c r="B9" s="104" t="s">
        <v>83</v>
      </c>
      <c r="C9" s="27" t="s">
        <v>9</v>
      </c>
      <c r="D9" s="26"/>
      <c r="E9" s="91" t="s">
        <v>38</v>
      </c>
      <c r="F9" s="91">
        <v>72000</v>
      </c>
      <c r="G9" s="91">
        <v>4000</v>
      </c>
      <c r="H9" s="91">
        <v>4000</v>
      </c>
      <c r="I9" s="91">
        <v>4000</v>
      </c>
      <c r="J9" s="91">
        <v>4000</v>
      </c>
      <c r="K9" s="91">
        <v>4000</v>
      </c>
      <c r="L9" s="91">
        <v>4000</v>
      </c>
      <c r="M9" s="91">
        <v>4000</v>
      </c>
      <c r="N9" s="26"/>
    </row>
    <row r="10" spans="2:14" x14ac:dyDescent="0.3">
      <c r="B10" s="105"/>
      <c r="C10" s="26"/>
      <c r="D10" s="26"/>
      <c r="E10" s="91"/>
      <c r="F10" s="92"/>
      <c r="G10" s="93"/>
      <c r="H10" s="93"/>
      <c r="I10" s="93"/>
      <c r="J10" s="93"/>
      <c r="K10" s="93"/>
      <c r="L10" s="93"/>
      <c r="M10" s="93"/>
      <c r="N10" s="26"/>
    </row>
    <row r="11" spans="2:14" x14ac:dyDescent="0.3">
      <c r="B11" s="104" t="s">
        <v>84</v>
      </c>
      <c r="C11" s="27" t="s">
        <v>11</v>
      </c>
      <c r="D11" s="26"/>
      <c r="E11" s="42">
        <v>258808.77141018803</v>
      </c>
      <c r="F11" s="42">
        <v>261320.797540384</v>
      </c>
      <c r="G11" s="42">
        <v>263832.82367057999</v>
      </c>
      <c r="H11" s="42">
        <v>266344.84980077593</v>
      </c>
      <c r="I11" s="42">
        <v>268856.87593097205</v>
      </c>
      <c r="J11" s="42">
        <v>271368.90206116799</v>
      </c>
      <c r="K11" s="42">
        <v>273880.92819136399</v>
      </c>
      <c r="L11" s="42">
        <v>276392.95432155998</v>
      </c>
      <c r="M11" s="42">
        <v>278904.98045175598</v>
      </c>
    </row>
    <row r="12" spans="2:14" x14ac:dyDescent="0.3">
      <c r="B12" s="105"/>
      <c r="C12" s="27" t="s">
        <v>10</v>
      </c>
      <c r="D12" s="26"/>
      <c r="E12" s="42">
        <v>13008469.537537221</v>
      </c>
      <c r="F12" s="42">
        <v>13134669.656350978</v>
      </c>
      <c r="G12" s="42">
        <v>13260869.937895805</v>
      </c>
      <c r="H12" s="42">
        <v>13387070.386911005</v>
      </c>
      <c r="I12" s="42">
        <v>13513271.008227011</v>
      </c>
      <c r="J12" s="42">
        <v>13639471.806766257</v>
      </c>
      <c r="K12" s="42">
        <v>13765672.787544066</v>
      </c>
      <c r="L12" s="42">
        <v>13891873.955669481</v>
      </c>
      <c r="M12" s="42">
        <v>14018075.316346165</v>
      </c>
    </row>
    <row r="13" spans="2:14" x14ac:dyDescent="0.3">
      <c r="B13" s="105"/>
      <c r="D13" s="26"/>
      <c r="E13" s="91"/>
      <c r="F13" s="92"/>
      <c r="G13" s="91"/>
      <c r="H13" s="91"/>
      <c r="I13" s="91"/>
      <c r="J13" s="91"/>
      <c r="K13" s="93"/>
      <c r="L13" s="93"/>
      <c r="M13" s="93"/>
    </row>
    <row r="14" spans="2:14" x14ac:dyDescent="0.3">
      <c r="B14" s="104" t="s">
        <v>86</v>
      </c>
      <c r="C14" s="27" t="s">
        <v>12</v>
      </c>
      <c r="D14" s="86"/>
      <c r="E14" s="91">
        <v>17526.737530633869</v>
      </c>
      <c r="F14" s="91">
        <v>17256.880364902412</v>
      </c>
      <c r="G14" s="91">
        <v>16983.531083737063</v>
      </c>
      <c r="H14" s="91">
        <v>16706.68968713783</v>
      </c>
      <c r="I14" s="91">
        <v>16426.356175104705</v>
      </c>
      <c r="J14" s="91">
        <v>16142.530547637689</v>
      </c>
      <c r="K14" s="91">
        <v>15855.212804736781</v>
      </c>
      <c r="L14" s="91">
        <v>15564.402946401988</v>
      </c>
      <c r="M14" s="91">
        <v>15270.100972633301</v>
      </c>
    </row>
    <row r="15" spans="2:14" x14ac:dyDescent="0.3">
      <c r="C15" s="27" t="s">
        <v>13</v>
      </c>
      <c r="D15" s="107"/>
      <c r="E15" s="42">
        <v>8320.0274536765828</v>
      </c>
      <c r="F15" s="42">
        <v>8400.3814174894396</v>
      </c>
      <c r="G15" s="42">
        <v>8480.7353813022946</v>
      </c>
      <c r="H15" s="42">
        <v>8561.0893451151514</v>
      </c>
      <c r="I15" s="42">
        <v>8641.4433089280083</v>
      </c>
      <c r="J15" s="42">
        <v>8721.7972727408633</v>
      </c>
      <c r="K15" s="42">
        <v>8802.1512365537201</v>
      </c>
      <c r="L15" s="42">
        <v>8882.5052003665769</v>
      </c>
      <c r="M15" s="42">
        <v>8962.8591641794337</v>
      </c>
    </row>
    <row r="16" spans="2:14" x14ac:dyDescent="0.3">
      <c r="C16" s="27"/>
      <c r="D16" s="107"/>
      <c r="E16" s="91"/>
      <c r="F16" s="91"/>
      <c r="G16" s="91"/>
      <c r="H16" s="91"/>
      <c r="I16" s="91"/>
      <c r="J16" s="91"/>
      <c r="K16" s="91"/>
      <c r="L16" s="91"/>
      <c r="M16" s="91"/>
    </row>
    <row r="17" spans="2:13" x14ac:dyDescent="0.3">
      <c r="C17" s="106" t="s">
        <v>58</v>
      </c>
      <c r="D17" s="86"/>
      <c r="E17" s="108">
        <f>'SB1-SU1'!AD13:AD21</f>
        <v>13354618.975299383</v>
      </c>
      <c r="F17" s="108">
        <v>13230260.929259278</v>
      </c>
      <c r="G17" s="108">
        <v>13226383.730917461</v>
      </c>
      <c r="H17" s="108">
        <v>13290503.079406582</v>
      </c>
      <c r="I17" s="108">
        <v>13354618.975299383</v>
      </c>
      <c r="J17" s="108">
        <v>13418731.41917417</v>
      </c>
      <c r="K17" s="108">
        <v>13482840.411614878</v>
      </c>
      <c r="L17" s="108">
        <v>13546945.953211073</v>
      </c>
      <c r="M17" s="108">
        <v>13611048.044558004</v>
      </c>
    </row>
    <row r="18" spans="2:13" x14ac:dyDescent="0.3">
      <c r="C18" s="95"/>
      <c r="D18" s="86"/>
      <c r="E18" s="102"/>
      <c r="F18" s="102"/>
      <c r="G18" s="102"/>
      <c r="H18" s="102"/>
      <c r="I18" s="102"/>
      <c r="J18" s="102"/>
      <c r="K18" s="102"/>
      <c r="L18" s="102"/>
      <c r="M18" s="102"/>
    </row>
    <row r="19" spans="2:13" ht="15" thickBot="1" x14ac:dyDescent="0.35">
      <c r="B19" s="94" t="s">
        <v>85</v>
      </c>
      <c r="C19" s="103">
        <v>721119073.11995208</v>
      </c>
      <c r="D19" s="86"/>
      <c r="E19" s="41"/>
      <c r="F19" s="96"/>
      <c r="G19" s="96"/>
      <c r="H19" s="96"/>
      <c r="I19" s="96"/>
      <c r="J19" s="96"/>
      <c r="K19" s="41"/>
      <c r="L19" s="41"/>
      <c r="M19" s="41"/>
    </row>
    <row r="20" spans="2:13" ht="15" thickTop="1" x14ac:dyDescent="0.3">
      <c r="D20" s="86"/>
      <c r="E20" s="101"/>
      <c r="F20" s="87"/>
      <c r="G20" s="86"/>
      <c r="H20" s="86"/>
      <c r="I20" s="86"/>
      <c r="J20" s="86"/>
    </row>
    <row r="21" spans="2:13" x14ac:dyDescent="0.3">
      <c r="C21" s="88"/>
      <c r="D21" s="88"/>
      <c r="E21" s="86"/>
      <c r="F21" s="86"/>
      <c r="G21" s="86"/>
      <c r="H21" s="86"/>
      <c r="I21" s="86"/>
      <c r="J21" s="86"/>
      <c r="K21" s="86"/>
      <c r="L21" s="86"/>
      <c r="M21" s="86"/>
    </row>
    <row r="22" spans="2:13" x14ac:dyDescent="0.3">
      <c r="C22" s="26"/>
      <c r="D22" s="86"/>
      <c r="E22" s="86"/>
      <c r="F22" s="87"/>
      <c r="G22" s="87"/>
      <c r="H22" s="96"/>
      <c r="I22" s="97"/>
      <c r="J22" s="86"/>
    </row>
    <row r="23" spans="2:13" x14ac:dyDescent="0.3">
      <c r="C23" s="26"/>
      <c r="D23" s="86"/>
      <c r="E23" s="26"/>
      <c r="F23" s="87"/>
      <c r="G23" s="87"/>
      <c r="H23" s="96"/>
      <c r="I23" s="97"/>
      <c r="J23" s="86"/>
    </row>
    <row r="24" spans="2:13" x14ac:dyDescent="0.3">
      <c r="C24" s="26"/>
      <c r="D24" s="86"/>
      <c r="E24" s="26"/>
      <c r="F24" s="87"/>
      <c r="G24" s="87"/>
      <c r="H24" s="96"/>
      <c r="I24" s="97"/>
      <c r="J24" s="86"/>
    </row>
    <row r="25" spans="2:13" x14ac:dyDescent="0.3">
      <c r="C25" s="26"/>
      <c r="D25" s="26"/>
      <c r="E25" s="26"/>
      <c r="F25" s="87"/>
      <c r="G25" s="87"/>
      <c r="H25" s="96"/>
      <c r="I25" s="97"/>
      <c r="J25" s="86"/>
    </row>
    <row r="26" spans="2:13" x14ac:dyDescent="0.3">
      <c r="F26" s="87"/>
      <c r="G26" s="87"/>
      <c r="H26" s="96"/>
      <c r="I26" s="97"/>
      <c r="J26" s="86"/>
    </row>
    <row r="27" spans="2:13" x14ac:dyDescent="0.3">
      <c r="F27" s="87"/>
      <c r="G27" s="87"/>
      <c r="H27" s="96"/>
      <c r="I27" s="97"/>
      <c r="J27" s="86"/>
    </row>
    <row r="28" spans="2:13" x14ac:dyDescent="0.3">
      <c r="F28" s="87"/>
      <c r="G28" s="87"/>
      <c r="H28" s="96"/>
      <c r="I28" s="97"/>
      <c r="J28" s="86"/>
    </row>
    <row r="29" spans="2:13" x14ac:dyDescent="0.3">
      <c r="F29" s="98"/>
      <c r="G29" s="87"/>
      <c r="H29" s="96"/>
      <c r="I29" s="97"/>
      <c r="J29" s="86"/>
    </row>
    <row r="30" spans="2:13" x14ac:dyDescent="0.3">
      <c r="F30" s="86"/>
      <c r="G30" s="97"/>
      <c r="H30" s="86"/>
      <c r="I30" s="86"/>
      <c r="J30" s="86"/>
    </row>
    <row r="31" spans="2:13" x14ac:dyDescent="0.3">
      <c r="F31" s="86"/>
      <c r="G31" s="97"/>
      <c r="H31" s="86"/>
      <c r="I31" s="86"/>
      <c r="J31" s="86"/>
    </row>
    <row r="32" spans="2:13" x14ac:dyDescent="0.3">
      <c r="F32" s="86"/>
      <c r="G32" s="86"/>
      <c r="H32" s="86"/>
      <c r="I32" s="86"/>
      <c r="J32" s="86"/>
    </row>
    <row r="33" spans="6:10" x14ac:dyDescent="0.3">
      <c r="F33" s="86"/>
      <c r="G33" s="86"/>
      <c r="H33" s="86"/>
      <c r="I33" s="86"/>
      <c r="J33" s="86"/>
    </row>
  </sheetData>
  <pageMargins left="0.7" right="0.7" top="0.78740157499999996" bottom="0.78740157499999996" header="0.3" footer="0.3"/>
  <pageSetup paperSize="9" scale="7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2"/>
  <sheetViews>
    <sheetView tabSelected="1" view="pageBreakPreview" zoomScale="60" zoomScaleNormal="100" workbookViewId="0">
      <selection activeCell="R13" sqref="R13"/>
    </sheetView>
  </sheetViews>
  <sheetFormatPr baseColWidth="10" defaultRowHeight="14.4" x14ac:dyDescent="0.3"/>
  <cols>
    <col min="3" max="3" width="1.6640625" style="26" customWidth="1"/>
    <col min="6" max="6" width="1.44140625" style="86" customWidth="1"/>
    <col min="9" max="9" width="1.6640625" style="86" customWidth="1"/>
    <col min="14" max="14" width="1.6640625" customWidth="1"/>
    <col min="17" max="17" width="1.5546875" customWidth="1"/>
    <col min="20" max="20" width="1.6640625" customWidth="1"/>
    <col min="25" max="25" width="1.77734375" customWidth="1"/>
    <col min="28" max="28" width="1.44140625" customWidth="1"/>
    <col min="31" max="31" width="1.6640625" customWidth="1"/>
  </cols>
  <sheetData>
    <row r="1" spans="2:33" ht="15" thickBot="1" x14ac:dyDescent="0.35"/>
    <row r="2" spans="2:33" x14ac:dyDescent="0.3">
      <c r="E2" s="186" t="s">
        <v>93</v>
      </c>
      <c r="F2" s="187"/>
      <c r="G2" s="187"/>
      <c r="H2" s="187"/>
      <c r="I2" s="187"/>
      <c r="J2" s="188"/>
      <c r="P2" s="186" t="s">
        <v>94</v>
      </c>
      <c r="Q2" s="187"/>
      <c r="R2" s="187"/>
      <c r="S2" s="187"/>
      <c r="T2" s="187"/>
      <c r="U2" s="188"/>
      <c r="AA2" s="186" t="s">
        <v>95</v>
      </c>
      <c r="AB2" s="187"/>
      <c r="AC2" s="187"/>
      <c r="AD2" s="187"/>
      <c r="AE2" s="187"/>
      <c r="AF2" s="188"/>
    </row>
    <row r="3" spans="2:33" ht="15" thickBot="1" x14ac:dyDescent="0.35">
      <c r="E3" s="189"/>
      <c r="F3" s="190"/>
      <c r="G3" s="190"/>
      <c r="H3" s="190"/>
      <c r="I3" s="190"/>
      <c r="J3" s="191"/>
      <c r="P3" s="189"/>
      <c r="Q3" s="190"/>
      <c r="R3" s="190"/>
      <c r="S3" s="190"/>
      <c r="T3" s="190"/>
      <c r="U3" s="191"/>
      <c r="AA3" s="189"/>
      <c r="AB3" s="190"/>
      <c r="AC3" s="190"/>
      <c r="AD3" s="190"/>
      <c r="AE3" s="190"/>
      <c r="AF3" s="191"/>
    </row>
    <row r="4" spans="2:33" x14ac:dyDescent="0.3">
      <c r="E4" s="111"/>
      <c r="F4" s="111"/>
      <c r="G4" s="111"/>
      <c r="H4" s="111"/>
      <c r="I4" s="111"/>
      <c r="J4" s="111"/>
    </row>
    <row r="5" spans="2:33" ht="15" thickBot="1" x14ac:dyDescent="0.35">
      <c r="D5" s="192" t="s">
        <v>89</v>
      </c>
      <c r="E5" s="192"/>
      <c r="F5" s="95"/>
      <c r="G5" s="192" t="s">
        <v>88</v>
      </c>
      <c r="H5" s="192"/>
      <c r="I5" s="95"/>
      <c r="J5" s="192" t="s">
        <v>87</v>
      </c>
      <c r="K5" s="192"/>
      <c r="N5" s="26"/>
      <c r="O5" s="192" t="s">
        <v>92</v>
      </c>
      <c r="P5" s="192"/>
      <c r="Q5" s="95"/>
      <c r="R5" s="192" t="s">
        <v>91</v>
      </c>
      <c r="S5" s="192"/>
      <c r="T5" s="95"/>
      <c r="U5" s="192" t="s">
        <v>90</v>
      </c>
      <c r="V5" s="192"/>
      <c r="Y5" s="26"/>
      <c r="Z5" s="192" t="s">
        <v>96</v>
      </c>
      <c r="AA5" s="192"/>
      <c r="AB5" s="95"/>
      <c r="AC5" s="192" t="s">
        <v>97</v>
      </c>
      <c r="AD5" s="192"/>
      <c r="AE5" s="95"/>
      <c r="AF5" s="192" t="s">
        <v>98</v>
      </c>
      <c r="AG5" s="192"/>
    </row>
    <row r="6" spans="2:33" ht="15" thickBot="1" x14ac:dyDescent="0.35">
      <c r="D6" s="31"/>
      <c r="E6" s="31"/>
      <c r="G6" s="31"/>
      <c r="H6" s="31"/>
      <c r="J6" s="31"/>
      <c r="K6" s="31"/>
      <c r="N6" s="26"/>
      <c r="O6" s="31"/>
      <c r="P6" s="31"/>
      <c r="Q6" s="86"/>
      <c r="R6" s="31"/>
      <c r="S6" s="31"/>
      <c r="T6" s="86"/>
      <c r="U6" s="31"/>
      <c r="V6" s="31"/>
      <c r="Y6" s="26"/>
      <c r="Z6" s="31"/>
      <c r="AA6" s="31"/>
      <c r="AB6" s="86"/>
      <c r="AC6" s="31"/>
      <c r="AD6" s="31"/>
      <c r="AE6" s="86"/>
      <c r="AF6" s="31"/>
      <c r="AG6" s="31"/>
    </row>
    <row r="7" spans="2:33" x14ac:dyDescent="0.3">
      <c r="B7" s="110">
        <v>2015</v>
      </c>
      <c r="C7" s="111"/>
      <c r="D7" s="32">
        <v>11842.655000000001</v>
      </c>
      <c r="E7" s="32">
        <v>1233.1884987000001</v>
      </c>
      <c r="F7" s="87"/>
      <c r="G7" s="32">
        <v>11842.655000000001</v>
      </c>
      <c r="H7" s="32">
        <v>1242.1884987000001</v>
      </c>
      <c r="I7" s="87"/>
      <c r="J7" s="32">
        <v>11842.655000000001</v>
      </c>
      <c r="K7" s="32">
        <v>1251.1884987000001</v>
      </c>
      <c r="M7" s="110">
        <v>2015</v>
      </c>
      <c r="N7" s="111"/>
      <c r="O7" s="32">
        <v>11902.77</v>
      </c>
      <c r="P7" s="32">
        <v>1239.4128057999999</v>
      </c>
      <c r="Q7" s="87"/>
      <c r="R7" s="32">
        <v>11902.77</v>
      </c>
      <c r="S7" s="32">
        <v>1248.4128057999999</v>
      </c>
      <c r="T7" s="87"/>
      <c r="U7" s="32">
        <v>11902.77</v>
      </c>
      <c r="V7" s="32">
        <v>1257.4128057999999</v>
      </c>
      <c r="X7" s="110">
        <v>2015</v>
      </c>
      <c r="Y7" s="111"/>
      <c r="Z7" s="32">
        <v>11962.885</v>
      </c>
      <c r="AA7" s="32">
        <v>1245.6371128999999</v>
      </c>
      <c r="AB7" s="87"/>
      <c r="AC7" s="32">
        <v>11962.885</v>
      </c>
      <c r="AD7" s="32">
        <v>1254.6371128999999</v>
      </c>
      <c r="AE7" s="87"/>
      <c r="AF7" s="32">
        <v>11962.885</v>
      </c>
      <c r="AG7" s="32">
        <v>1263.6371128999999</v>
      </c>
    </row>
    <row r="8" spans="2:33" x14ac:dyDescent="0.3">
      <c r="B8" s="110">
        <f>B7+1</f>
        <v>2016</v>
      </c>
      <c r="C8" s="111"/>
      <c r="D8" s="109">
        <v>12023</v>
      </c>
      <c r="E8" s="109">
        <v>1251.86142</v>
      </c>
      <c r="F8" s="87"/>
      <c r="G8" s="109">
        <v>12023</v>
      </c>
      <c r="H8" s="109">
        <v>1260.86142</v>
      </c>
      <c r="I8" s="87"/>
      <c r="J8" s="109">
        <v>12023</v>
      </c>
      <c r="K8" s="109">
        <v>1269.86142</v>
      </c>
      <c r="M8" s="110">
        <f>M7+1</f>
        <v>2016</v>
      </c>
      <c r="N8" s="111"/>
      <c r="O8" s="109">
        <v>12023</v>
      </c>
      <c r="P8" s="109">
        <v>1251.86142</v>
      </c>
      <c r="Q8" s="87"/>
      <c r="R8" s="109">
        <v>12023</v>
      </c>
      <c r="S8" s="109">
        <v>1260.86142</v>
      </c>
      <c r="T8" s="87"/>
      <c r="U8" s="109">
        <v>12023</v>
      </c>
      <c r="V8" s="109">
        <v>1269.86142</v>
      </c>
      <c r="X8" s="110">
        <f>X7+1</f>
        <v>2016</v>
      </c>
      <c r="Y8" s="111"/>
      <c r="Z8" s="109">
        <v>12023</v>
      </c>
      <c r="AA8" s="109">
        <v>1251.86142</v>
      </c>
      <c r="AB8" s="87"/>
      <c r="AC8" s="109">
        <v>12023</v>
      </c>
      <c r="AD8" s="109">
        <v>1260.86142</v>
      </c>
      <c r="AE8" s="87"/>
      <c r="AF8" s="109">
        <v>12023</v>
      </c>
      <c r="AG8" s="109">
        <v>1269.86142</v>
      </c>
    </row>
    <row r="9" spans="2:33" x14ac:dyDescent="0.3">
      <c r="B9" s="110">
        <f t="shared" ref="B9:B52" si="0">B8+1</f>
        <v>2017</v>
      </c>
      <c r="C9" s="111"/>
      <c r="D9" s="109">
        <v>12203.344999999999</v>
      </c>
      <c r="E9" s="109">
        <v>1270.5343412999998</v>
      </c>
      <c r="F9" s="87"/>
      <c r="G9" s="109">
        <v>12203.344999999999</v>
      </c>
      <c r="H9" s="109">
        <v>1279.5343412999998</v>
      </c>
      <c r="I9" s="87"/>
      <c r="J9" s="109">
        <v>12203.344999999999</v>
      </c>
      <c r="K9" s="109">
        <v>1288.5343412999998</v>
      </c>
      <c r="M9" s="110">
        <f t="shared" ref="M9:M52" si="1">M8+1</f>
        <v>2017</v>
      </c>
      <c r="N9" s="111"/>
      <c r="O9" s="109">
        <v>12143.23</v>
      </c>
      <c r="P9" s="109">
        <v>1264.3100341999998</v>
      </c>
      <c r="Q9" s="87"/>
      <c r="R9" s="109">
        <v>12143.23</v>
      </c>
      <c r="S9" s="109">
        <v>1273.3100341999998</v>
      </c>
      <c r="T9" s="87"/>
      <c r="U9" s="109">
        <v>12143.23</v>
      </c>
      <c r="V9" s="109">
        <v>1282.3100341999998</v>
      </c>
      <c r="X9" s="110">
        <f t="shared" ref="X9:X52" si="2">X8+1</f>
        <v>2017</v>
      </c>
      <c r="Y9" s="111"/>
      <c r="Z9" s="109">
        <v>12083.115</v>
      </c>
      <c r="AA9" s="109">
        <v>1258.0857271</v>
      </c>
      <c r="AB9" s="87"/>
      <c r="AC9" s="109">
        <v>12083.115</v>
      </c>
      <c r="AD9" s="109">
        <v>1267.0857271</v>
      </c>
      <c r="AE9" s="87"/>
      <c r="AF9" s="109">
        <v>12083.115</v>
      </c>
      <c r="AG9" s="109">
        <v>1276.0857271</v>
      </c>
    </row>
    <row r="10" spans="2:33" x14ac:dyDescent="0.3">
      <c r="B10" s="110">
        <f t="shared" si="0"/>
        <v>2018</v>
      </c>
      <c r="C10" s="111"/>
      <c r="D10" s="109">
        <v>12383.69</v>
      </c>
      <c r="E10" s="109">
        <v>1289.2072625999999</v>
      </c>
      <c r="F10" s="87"/>
      <c r="G10" s="109">
        <v>12383.69</v>
      </c>
      <c r="H10" s="109">
        <v>1298.2072625999999</v>
      </c>
      <c r="I10" s="87"/>
      <c r="J10" s="109">
        <v>12383.69</v>
      </c>
      <c r="K10" s="109">
        <v>1307.2072625999999</v>
      </c>
      <c r="M10" s="110">
        <f t="shared" si="1"/>
        <v>2018</v>
      </c>
      <c r="N10" s="111"/>
      <c r="O10" s="109">
        <v>12263.46</v>
      </c>
      <c r="P10" s="109">
        <v>1276.7586483999999</v>
      </c>
      <c r="Q10" s="87"/>
      <c r="R10" s="109">
        <v>12263.46</v>
      </c>
      <c r="S10" s="109">
        <v>1285.7586483999999</v>
      </c>
      <c r="T10" s="87"/>
      <c r="U10" s="109">
        <v>12263.46</v>
      </c>
      <c r="V10" s="109">
        <v>1294.7586483999999</v>
      </c>
      <c r="X10" s="110">
        <f t="shared" si="2"/>
        <v>2018</v>
      </c>
      <c r="Y10" s="111"/>
      <c r="Z10" s="109">
        <v>12143.23</v>
      </c>
      <c r="AA10" s="109">
        <v>1264.3100341999998</v>
      </c>
      <c r="AB10" s="87"/>
      <c r="AC10" s="109">
        <v>12143.23</v>
      </c>
      <c r="AD10" s="109">
        <v>1273.3100341999998</v>
      </c>
      <c r="AE10" s="87"/>
      <c r="AF10" s="109">
        <v>12143.23</v>
      </c>
      <c r="AG10" s="109">
        <v>1282.3100341999998</v>
      </c>
    </row>
    <row r="11" spans="2:33" x14ac:dyDescent="0.3">
      <c r="B11" s="110">
        <f t="shared" si="0"/>
        <v>2019</v>
      </c>
      <c r="C11" s="111"/>
      <c r="D11" s="109">
        <v>12564.035</v>
      </c>
      <c r="E11" s="109">
        <v>1307.8801838999998</v>
      </c>
      <c r="F11" s="87"/>
      <c r="G11" s="109">
        <v>12564.035</v>
      </c>
      <c r="H11" s="109">
        <v>1316.8801838999998</v>
      </c>
      <c r="I11" s="87"/>
      <c r="J11" s="109">
        <v>12564.035</v>
      </c>
      <c r="K11" s="109">
        <v>1325.8801838999998</v>
      </c>
      <c r="M11" s="110">
        <f t="shared" si="1"/>
        <v>2019</v>
      </c>
      <c r="N11" s="111"/>
      <c r="O11" s="109">
        <v>12383.69</v>
      </c>
      <c r="P11" s="109">
        <v>1289.2072625999999</v>
      </c>
      <c r="Q11" s="87"/>
      <c r="R11" s="109">
        <v>12383.69</v>
      </c>
      <c r="S11" s="109">
        <v>1298.2072625999999</v>
      </c>
      <c r="T11" s="87"/>
      <c r="U11" s="109">
        <v>12383.69</v>
      </c>
      <c r="V11" s="109">
        <v>1307.2072625999999</v>
      </c>
      <c r="X11" s="110">
        <f t="shared" si="2"/>
        <v>2019</v>
      </c>
      <c r="Y11" s="111"/>
      <c r="Z11" s="109">
        <v>12203.344999999999</v>
      </c>
      <c r="AA11" s="109">
        <v>1270.5343412999998</v>
      </c>
      <c r="AB11" s="87"/>
      <c r="AC11" s="109">
        <v>12203.344999999999</v>
      </c>
      <c r="AD11" s="109">
        <v>1279.5343412999998</v>
      </c>
      <c r="AE11" s="87"/>
      <c r="AF11" s="109">
        <v>12203.344999999999</v>
      </c>
      <c r="AG11" s="109">
        <v>1288.5343412999998</v>
      </c>
    </row>
    <row r="12" spans="2:33" x14ac:dyDescent="0.3">
      <c r="B12" s="113">
        <f t="shared" si="0"/>
        <v>2020</v>
      </c>
      <c r="C12" s="112"/>
      <c r="D12" s="109">
        <v>12744.38</v>
      </c>
      <c r="E12" s="109">
        <v>1326.5531051999999</v>
      </c>
      <c r="F12" s="87"/>
      <c r="G12" s="109">
        <v>12744.38</v>
      </c>
      <c r="H12" s="109">
        <v>1335.5531051999999</v>
      </c>
      <c r="I12" s="87"/>
      <c r="J12" s="109">
        <v>12744.38</v>
      </c>
      <c r="K12" s="109">
        <v>1344.5531051999999</v>
      </c>
      <c r="M12" s="113">
        <f t="shared" si="1"/>
        <v>2020</v>
      </c>
      <c r="N12" s="112"/>
      <c r="O12" s="109">
        <v>12503.92</v>
      </c>
      <c r="P12" s="109">
        <v>1301.6558768</v>
      </c>
      <c r="Q12" s="87"/>
      <c r="R12" s="109">
        <v>12503.92</v>
      </c>
      <c r="S12" s="109">
        <v>1310.6558768</v>
      </c>
      <c r="T12" s="87"/>
      <c r="U12" s="109">
        <v>12503.92</v>
      </c>
      <c r="V12" s="109">
        <v>1319.6558768</v>
      </c>
      <c r="X12" s="113">
        <f t="shared" si="2"/>
        <v>2020</v>
      </c>
      <c r="Y12" s="112"/>
      <c r="Z12" s="109">
        <v>12263.46</v>
      </c>
      <c r="AA12" s="109">
        <v>1276.7586483999999</v>
      </c>
      <c r="AB12" s="87"/>
      <c r="AC12" s="109">
        <v>12263.46</v>
      </c>
      <c r="AD12" s="109">
        <v>1285.7586483999999</v>
      </c>
      <c r="AE12" s="87"/>
      <c r="AF12" s="109">
        <v>12263.46</v>
      </c>
      <c r="AG12" s="109">
        <v>1294.7586483999999</v>
      </c>
    </row>
    <row r="13" spans="2:33" x14ac:dyDescent="0.3">
      <c r="B13" s="110">
        <f t="shared" si="0"/>
        <v>2021</v>
      </c>
      <c r="C13" s="111"/>
      <c r="D13" s="109">
        <v>12924.725</v>
      </c>
      <c r="E13" s="109">
        <v>1345.2260265</v>
      </c>
      <c r="F13" s="87"/>
      <c r="G13" s="109">
        <v>12924.725</v>
      </c>
      <c r="H13" s="109">
        <v>1354.2260265</v>
      </c>
      <c r="I13" s="87"/>
      <c r="J13" s="109">
        <v>12924.725</v>
      </c>
      <c r="K13" s="109">
        <v>1363.2260265</v>
      </c>
      <c r="M13" s="110">
        <f t="shared" si="1"/>
        <v>2021</v>
      </c>
      <c r="N13" s="111"/>
      <c r="O13" s="109">
        <v>12624.15</v>
      </c>
      <c r="P13" s="109">
        <v>1314.1044909999998</v>
      </c>
      <c r="Q13" s="87"/>
      <c r="R13" s="109">
        <v>12624.15</v>
      </c>
      <c r="S13" s="109">
        <v>1323.1044909999998</v>
      </c>
      <c r="T13" s="87"/>
      <c r="U13" s="109">
        <v>12624.15</v>
      </c>
      <c r="V13" s="109">
        <v>1332.1044909999998</v>
      </c>
      <c r="X13" s="110">
        <f t="shared" si="2"/>
        <v>2021</v>
      </c>
      <c r="Y13" s="111"/>
      <c r="Z13" s="109">
        <v>12323.575000000001</v>
      </c>
      <c r="AA13" s="109">
        <v>1282.9829554999999</v>
      </c>
      <c r="AB13" s="87"/>
      <c r="AC13" s="109">
        <v>12323.575000000001</v>
      </c>
      <c r="AD13" s="109">
        <v>1291.9829554999999</v>
      </c>
      <c r="AE13" s="87"/>
      <c r="AF13" s="109">
        <v>12323.575000000001</v>
      </c>
      <c r="AG13" s="109">
        <v>1300.9829554999999</v>
      </c>
    </row>
    <row r="14" spans="2:33" x14ac:dyDescent="0.3">
      <c r="B14" s="110">
        <f t="shared" si="0"/>
        <v>2022</v>
      </c>
      <c r="C14" s="111"/>
      <c r="D14" s="109">
        <v>13105.07</v>
      </c>
      <c r="E14" s="109">
        <v>1363.8989477999999</v>
      </c>
      <c r="F14" s="87"/>
      <c r="G14" s="109">
        <v>13105.07</v>
      </c>
      <c r="H14" s="109">
        <v>1372.8989477999999</v>
      </c>
      <c r="I14" s="87"/>
      <c r="J14" s="109">
        <v>13105.07</v>
      </c>
      <c r="K14" s="109">
        <v>1381.8989477999999</v>
      </c>
      <c r="M14" s="110">
        <f t="shared" si="1"/>
        <v>2022</v>
      </c>
      <c r="N14" s="111"/>
      <c r="O14" s="109">
        <v>12744.38</v>
      </c>
      <c r="P14" s="109">
        <v>1326.5531051999999</v>
      </c>
      <c r="Q14" s="87"/>
      <c r="R14" s="109">
        <v>12744.38</v>
      </c>
      <c r="S14" s="109">
        <v>1335.5531051999999</v>
      </c>
      <c r="T14" s="87"/>
      <c r="U14" s="109">
        <v>12744.38</v>
      </c>
      <c r="V14" s="109">
        <v>1344.5531051999999</v>
      </c>
      <c r="X14" s="110">
        <f t="shared" si="2"/>
        <v>2022</v>
      </c>
      <c r="Y14" s="111"/>
      <c r="Z14" s="109">
        <v>12383.69</v>
      </c>
      <c r="AA14" s="109">
        <v>1289.2072625999999</v>
      </c>
      <c r="AB14" s="87"/>
      <c r="AC14" s="109">
        <v>12383.69</v>
      </c>
      <c r="AD14" s="109">
        <v>1298.2072625999999</v>
      </c>
      <c r="AE14" s="87"/>
      <c r="AF14" s="109">
        <v>12383.69</v>
      </c>
      <c r="AG14" s="109">
        <v>1307.2072625999999</v>
      </c>
    </row>
    <row r="15" spans="2:33" x14ac:dyDescent="0.3">
      <c r="B15" s="110">
        <f t="shared" si="0"/>
        <v>2023</v>
      </c>
      <c r="C15" s="111"/>
      <c r="D15" s="109">
        <v>13285.415000000001</v>
      </c>
      <c r="E15" s="109">
        <v>1382.5718691</v>
      </c>
      <c r="F15" s="87"/>
      <c r="G15" s="109">
        <v>13285.415000000001</v>
      </c>
      <c r="H15" s="109">
        <v>1391.5718691</v>
      </c>
      <c r="I15" s="87"/>
      <c r="J15" s="109">
        <v>13285.415000000001</v>
      </c>
      <c r="K15" s="109">
        <v>1400.5718691</v>
      </c>
      <c r="M15" s="110">
        <f t="shared" si="1"/>
        <v>2023</v>
      </c>
      <c r="N15" s="111"/>
      <c r="O15" s="109">
        <v>12864.61</v>
      </c>
      <c r="P15" s="109">
        <v>1339.0017194</v>
      </c>
      <c r="Q15" s="87"/>
      <c r="R15" s="109">
        <v>12864.61</v>
      </c>
      <c r="S15" s="109">
        <v>1348.0017194</v>
      </c>
      <c r="T15" s="87"/>
      <c r="U15" s="109">
        <v>12864.61</v>
      </c>
      <c r="V15" s="109">
        <v>1357.0017194</v>
      </c>
      <c r="X15" s="110">
        <f t="shared" si="2"/>
        <v>2023</v>
      </c>
      <c r="Y15" s="111"/>
      <c r="Z15" s="109">
        <v>12443.805</v>
      </c>
      <c r="AA15" s="109">
        <v>1295.4315697</v>
      </c>
      <c r="AB15" s="87"/>
      <c r="AC15" s="109">
        <v>12443.805</v>
      </c>
      <c r="AD15" s="109">
        <v>1304.4315697</v>
      </c>
      <c r="AE15" s="87"/>
      <c r="AF15" s="109">
        <v>12443.805</v>
      </c>
      <c r="AG15" s="109">
        <v>1313.4315697</v>
      </c>
    </row>
    <row r="16" spans="2:33" x14ac:dyDescent="0.3">
      <c r="B16" s="110">
        <f t="shared" si="0"/>
        <v>2024</v>
      </c>
      <c r="C16" s="111"/>
      <c r="D16" s="109">
        <v>13465.76</v>
      </c>
      <c r="E16" s="109">
        <v>1401.2447903999998</v>
      </c>
      <c r="F16" s="87"/>
      <c r="G16" s="109">
        <v>13465.76</v>
      </c>
      <c r="H16" s="109">
        <v>1410.2447903999998</v>
      </c>
      <c r="I16" s="87"/>
      <c r="J16" s="109">
        <v>13465.76</v>
      </c>
      <c r="K16" s="109">
        <v>1419.2447903999998</v>
      </c>
      <c r="M16" s="110">
        <f t="shared" si="1"/>
        <v>2024</v>
      </c>
      <c r="N16" s="111"/>
      <c r="O16" s="109">
        <v>12984.84</v>
      </c>
      <c r="P16" s="109">
        <v>1351.4503336</v>
      </c>
      <c r="Q16" s="87"/>
      <c r="R16" s="109">
        <v>12984.84</v>
      </c>
      <c r="S16" s="109">
        <v>1360.4503336</v>
      </c>
      <c r="T16" s="87"/>
      <c r="U16" s="109">
        <v>12984.84</v>
      </c>
      <c r="V16" s="109">
        <v>1369.4503336</v>
      </c>
      <c r="X16" s="110">
        <f t="shared" si="2"/>
        <v>2024</v>
      </c>
      <c r="Y16" s="111"/>
      <c r="Z16" s="109">
        <v>12503.92</v>
      </c>
      <c r="AA16" s="109">
        <v>1301.6558768</v>
      </c>
      <c r="AB16" s="87"/>
      <c r="AC16" s="109">
        <v>12503.92</v>
      </c>
      <c r="AD16" s="109">
        <v>1310.6558768</v>
      </c>
      <c r="AE16" s="87"/>
      <c r="AF16" s="109">
        <v>12503.92</v>
      </c>
      <c r="AG16" s="109">
        <v>1319.6558768</v>
      </c>
    </row>
    <row r="17" spans="2:33" x14ac:dyDescent="0.3">
      <c r="B17" s="110">
        <f t="shared" si="0"/>
        <v>2025</v>
      </c>
      <c r="C17" s="111"/>
      <c r="D17" s="109">
        <v>13646.105</v>
      </c>
      <c r="E17" s="109">
        <v>1419.9177116999999</v>
      </c>
      <c r="F17" s="87"/>
      <c r="G17" s="109">
        <v>13646.105</v>
      </c>
      <c r="H17" s="109">
        <v>1428.9177116999999</v>
      </c>
      <c r="I17" s="87"/>
      <c r="J17" s="109">
        <v>13646.105</v>
      </c>
      <c r="K17" s="109">
        <v>1437.9177116999999</v>
      </c>
      <c r="M17" s="110">
        <f t="shared" si="1"/>
        <v>2025</v>
      </c>
      <c r="N17" s="111"/>
      <c r="O17" s="109">
        <v>13105.07</v>
      </c>
      <c r="P17" s="109">
        <v>1363.8989477999999</v>
      </c>
      <c r="Q17" s="87"/>
      <c r="R17" s="109">
        <v>13105.07</v>
      </c>
      <c r="S17" s="109">
        <v>1372.8989477999999</v>
      </c>
      <c r="T17" s="87"/>
      <c r="U17" s="109">
        <v>13105.07</v>
      </c>
      <c r="V17" s="109">
        <v>1381.8989477999999</v>
      </c>
      <c r="X17" s="110">
        <f t="shared" si="2"/>
        <v>2025</v>
      </c>
      <c r="Y17" s="111"/>
      <c r="Z17" s="109">
        <v>12564.035</v>
      </c>
      <c r="AA17" s="109">
        <v>1307.8801838999998</v>
      </c>
      <c r="AB17" s="87"/>
      <c r="AC17" s="109">
        <v>12564.035</v>
      </c>
      <c r="AD17" s="109">
        <v>1316.8801838999998</v>
      </c>
      <c r="AE17" s="87"/>
      <c r="AF17" s="109">
        <v>12564.035</v>
      </c>
      <c r="AG17" s="109">
        <v>1325.8801838999998</v>
      </c>
    </row>
    <row r="18" spans="2:33" x14ac:dyDescent="0.3">
      <c r="B18" s="110">
        <f t="shared" si="0"/>
        <v>2026</v>
      </c>
      <c r="C18" s="111"/>
      <c r="D18" s="109">
        <v>13826.45</v>
      </c>
      <c r="E18" s="109">
        <v>1438.590633</v>
      </c>
      <c r="F18" s="87"/>
      <c r="G18" s="109">
        <v>13826.45</v>
      </c>
      <c r="H18" s="109">
        <v>1447.590633</v>
      </c>
      <c r="I18" s="87"/>
      <c r="J18" s="109">
        <v>13826.45</v>
      </c>
      <c r="K18" s="109">
        <v>1456.590633</v>
      </c>
      <c r="M18" s="110">
        <f t="shared" si="1"/>
        <v>2026</v>
      </c>
      <c r="N18" s="111"/>
      <c r="O18" s="109">
        <v>13225.3</v>
      </c>
      <c r="P18" s="109">
        <v>1376.3475619999999</v>
      </c>
      <c r="Q18" s="87"/>
      <c r="R18" s="109">
        <v>13225.3</v>
      </c>
      <c r="S18" s="109">
        <v>1385.3475619999999</v>
      </c>
      <c r="T18" s="87"/>
      <c r="U18" s="109">
        <v>13225.3</v>
      </c>
      <c r="V18" s="109">
        <v>1394.3475619999999</v>
      </c>
      <c r="X18" s="110">
        <f t="shared" si="2"/>
        <v>2026</v>
      </c>
      <c r="Y18" s="111"/>
      <c r="Z18" s="109">
        <v>12624.15</v>
      </c>
      <c r="AA18" s="109">
        <v>1314.1044909999998</v>
      </c>
      <c r="AB18" s="87"/>
      <c r="AC18" s="109">
        <v>12624.15</v>
      </c>
      <c r="AD18" s="109">
        <v>1323.1044909999998</v>
      </c>
      <c r="AE18" s="87"/>
      <c r="AF18" s="109">
        <v>12624.15</v>
      </c>
      <c r="AG18" s="109">
        <v>1332.1044909999998</v>
      </c>
    </row>
    <row r="19" spans="2:33" x14ac:dyDescent="0.3">
      <c r="B19" s="110">
        <f t="shared" si="0"/>
        <v>2027</v>
      </c>
      <c r="C19" s="111"/>
      <c r="D19" s="109">
        <v>14006.795</v>
      </c>
      <c r="E19" s="109">
        <v>1457.2635542999999</v>
      </c>
      <c r="F19" s="87"/>
      <c r="G19" s="109">
        <v>14006.795</v>
      </c>
      <c r="H19" s="109">
        <v>1466.2635542999999</v>
      </c>
      <c r="I19" s="87"/>
      <c r="J19" s="109">
        <v>14006.795</v>
      </c>
      <c r="K19" s="109">
        <v>1475.2635542999999</v>
      </c>
      <c r="M19" s="110">
        <f t="shared" si="1"/>
        <v>2027</v>
      </c>
      <c r="N19" s="111"/>
      <c r="O19" s="109">
        <v>13345.53</v>
      </c>
      <c r="P19" s="109">
        <v>1388.7961762</v>
      </c>
      <c r="Q19" s="87"/>
      <c r="R19" s="109">
        <v>13345.53</v>
      </c>
      <c r="S19" s="109">
        <v>1397.7961762</v>
      </c>
      <c r="T19" s="87"/>
      <c r="U19" s="109">
        <v>13345.53</v>
      </c>
      <c r="V19" s="109">
        <v>1406.7961762</v>
      </c>
      <c r="X19" s="110">
        <f t="shared" si="2"/>
        <v>2027</v>
      </c>
      <c r="Y19" s="111"/>
      <c r="Z19" s="109">
        <v>12684.264999999999</v>
      </c>
      <c r="AA19" s="109">
        <v>1320.3287980999999</v>
      </c>
      <c r="AB19" s="87"/>
      <c r="AC19" s="109">
        <v>12684.264999999999</v>
      </c>
      <c r="AD19" s="109">
        <v>1329.3287980999999</v>
      </c>
      <c r="AE19" s="87"/>
      <c r="AF19" s="109">
        <v>12684.264999999999</v>
      </c>
      <c r="AG19" s="109">
        <v>1338.3287980999999</v>
      </c>
    </row>
    <row r="20" spans="2:33" x14ac:dyDescent="0.3">
      <c r="B20" s="110">
        <f t="shared" si="0"/>
        <v>2028</v>
      </c>
      <c r="C20" s="111"/>
      <c r="D20" s="109">
        <v>14187.14</v>
      </c>
      <c r="E20" s="109">
        <v>1475.9364755999998</v>
      </c>
      <c r="F20" s="87"/>
      <c r="G20" s="109">
        <v>14187.14</v>
      </c>
      <c r="H20" s="109">
        <v>1484.9364755999998</v>
      </c>
      <c r="I20" s="87"/>
      <c r="J20" s="109">
        <v>14187.14</v>
      </c>
      <c r="K20" s="109">
        <v>1493.9364755999998</v>
      </c>
      <c r="M20" s="110">
        <f t="shared" si="1"/>
        <v>2028</v>
      </c>
      <c r="N20" s="111"/>
      <c r="O20" s="109">
        <v>13465.76</v>
      </c>
      <c r="P20" s="109">
        <v>1401.2447903999998</v>
      </c>
      <c r="Q20" s="87"/>
      <c r="R20" s="109">
        <v>13465.76</v>
      </c>
      <c r="S20" s="109">
        <v>1410.2447903999998</v>
      </c>
      <c r="T20" s="87"/>
      <c r="U20" s="109">
        <v>13465.76</v>
      </c>
      <c r="V20" s="109">
        <v>1419.2447903999998</v>
      </c>
      <c r="X20" s="110">
        <f t="shared" si="2"/>
        <v>2028</v>
      </c>
      <c r="Y20" s="111"/>
      <c r="Z20" s="109">
        <v>12744.38</v>
      </c>
      <c r="AA20" s="109">
        <v>1326.5531051999999</v>
      </c>
      <c r="AB20" s="87"/>
      <c r="AC20" s="109">
        <v>12744.38</v>
      </c>
      <c r="AD20" s="109">
        <v>1335.5531051999999</v>
      </c>
      <c r="AE20" s="87"/>
      <c r="AF20" s="109">
        <v>12744.38</v>
      </c>
      <c r="AG20" s="109">
        <v>1344.5531051999999</v>
      </c>
    </row>
    <row r="21" spans="2:33" x14ac:dyDescent="0.3">
      <c r="B21" s="110">
        <f t="shared" si="0"/>
        <v>2029</v>
      </c>
      <c r="C21" s="111"/>
      <c r="D21" s="109">
        <v>14367.485000000001</v>
      </c>
      <c r="E21" s="109">
        <v>1494.6093968999999</v>
      </c>
      <c r="F21" s="87"/>
      <c r="G21" s="109">
        <v>14367.485000000001</v>
      </c>
      <c r="H21" s="109">
        <v>1503.6093968999999</v>
      </c>
      <c r="I21" s="87"/>
      <c r="J21" s="109">
        <v>14367.485000000001</v>
      </c>
      <c r="K21" s="109">
        <v>1512.6093968999999</v>
      </c>
      <c r="M21" s="110">
        <f t="shared" si="1"/>
        <v>2029</v>
      </c>
      <c r="N21" s="111"/>
      <c r="O21" s="109">
        <v>13585.99</v>
      </c>
      <c r="P21" s="109">
        <v>1413.6934045999999</v>
      </c>
      <c r="Q21" s="87"/>
      <c r="R21" s="109">
        <v>13585.99</v>
      </c>
      <c r="S21" s="109">
        <v>1422.6934045999999</v>
      </c>
      <c r="T21" s="87"/>
      <c r="U21" s="109">
        <v>13585.99</v>
      </c>
      <c r="V21" s="109">
        <v>1431.6934045999999</v>
      </c>
      <c r="X21" s="110">
        <f t="shared" si="2"/>
        <v>2029</v>
      </c>
      <c r="Y21" s="111"/>
      <c r="Z21" s="109">
        <v>12804.495000000001</v>
      </c>
      <c r="AA21" s="109">
        <v>1332.7774122999999</v>
      </c>
      <c r="AB21" s="87"/>
      <c r="AC21" s="109">
        <v>12804.495000000001</v>
      </c>
      <c r="AD21" s="109">
        <v>1341.7774122999999</v>
      </c>
      <c r="AE21" s="87"/>
      <c r="AF21" s="109">
        <v>12804.495000000001</v>
      </c>
      <c r="AG21" s="109">
        <v>1350.7774122999999</v>
      </c>
    </row>
    <row r="22" spans="2:33" x14ac:dyDescent="0.3">
      <c r="B22" s="110">
        <f t="shared" si="0"/>
        <v>2030</v>
      </c>
      <c r="C22" s="111"/>
      <c r="D22" s="109">
        <v>14547.83</v>
      </c>
      <c r="E22" s="109">
        <v>1513.2823182</v>
      </c>
      <c r="F22" s="87"/>
      <c r="G22" s="109">
        <v>14547.83</v>
      </c>
      <c r="H22" s="109">
        <v>1522.2823182</v>
      </c>
      <c r="I22" s="87"/>
      <c r="J22" s="109">
        <v>14547.83</v>
      </c>
      <c r="K22" s="109">
        <v>1531.2823182</v>
      </c>
      <c r="M22" s="110">
        <f t="shared" si="1"/>
        <v>2030</v>
      </c>
      <c r="N22" s="111"/>
      <c r="O22" s="109">
        <v>13706.220000000001</v>
      </c>
      <c r="P22" s="109">
        <v>1426.1420188</v>
      </c>
      <c r="Q22" s="87"/>
      <c r="R22" s="109">
        <v>13706.220000000001</v>
      </c>
      <c r="S22" s="109">
        <v>1435.1420188</v>
      </c>
      <c r="T22" s="87"/>
      <c r="U22" s="109">
        <v>13706.220000000001</v>
      </c>
      <c r="V22" s="109">
        <v>1444.1420188</v>
      </c>
      <c r="X22" s="110">
        <f t="shared" si="2"/>
        <v>2030</v>
      </c>
      <c r="Y22" s="111"/>
      <c r="Z22" s="109">
        <v>12864.61</v>
      </c>
      <c r="AA22" s="109">
        <v>1339.0017194</v>
      </c>
      <c r="AB22" s="87"/>
      <c r="AC22" s="109">
        <v>12864.61</v>
      </c>
      <c r="AD22" s="109">
        <v>1348.0017194</v>
      </c>
      <c r="AE22" s="87"/>
      <c r="AF22" s="109">
        <v>12864.61</v>
      </c>
      <c r="AG22" s="109">
        <v>1357.0017194</v>
      </c>
    </row>
    <row r="23" spans="2:33" x14ac:dyDescent="0.3">
      <c r="B23" s="110">
        <f t="shared" si="0"/>
        <v>2031</v>
      </c>
      <c r="C23" s="111"/>
      <c r="D23" s="109">
        <v>14728.174999999999</v>
      </c>
      <c r="E23" s="109">
        <v>1531.9552394999998</v>
      </c>
      <c r="F23" s="87"/>
      <c r="G23" s="109">
        <v>14728.174999999999</v>
      </c>
      <c r="H23" s="109">
        <v>1540.9552394999998</v>
      </c>
      <c r="I23" s="87"/>
      <c r="J23" s="109">
        <v>14728.174999999999</v>
      </c>
      <c r="K23" s="109">
        <v>1549.9552394999998</v>
      </c>
      <c r="M23" s="110">
        <f t="shared" si="1"/>
        <v>2031</v>
      </c>
      <c r="N23" s="111"/>
      <c r="O23" s="109">
        <v>13826.45</v>
      </c>
      <c r="P23" s="109">
        <v>1438.590633</v>
      </c>
      <c r="Q23" s="87"/>
      <c r="R23" s="109">
        <v>13826.45</v>
      </c>
      <c r="S23" s="109">
        <v>1447.590633</v>
      </c>
      <c r="T23" s="87"/>
      <c r="U23" s="109">
        <v>13826.45</v>
      </c>
      <c r="V23" s="109">
        <v>1456.590633</v>
      </c>
      <c r="X23" s="110">
        <f t="shared" si="2"/>
        <v>2031</v>
      </c>
      <c r="Y23" s="111"/>
      <c r="Z23" s="109">
        <v>12924.725</v>
      </c>
      <c r="AA23" s="109">
        <v>1345.2260265</v>
      </c>
      <c r="AB23" s="87"/>
      <c r="AC23" s="109">
        <v>12924.725</v>
      </c>
      <c r="AD23" s="109">
        <v>1354.2260265</v>
      </c>
      <c r="AE23" s="87"/>
      <c r="AF23" s="109">
        <v>12924.725</v>
      </c>
      <c r="AG23" s="109">
        <v>1363.2260265</v>
      </c>
    </row>
    <row r="24" spans="2:33" x14ac:dyDescent="0.3">
      <c r="B24" s="110">
        <f t="shared" si="0"/>
        <v>2032</v>
      </c>
      <c r="C24" s="111"/>
      <c r="D24" s="109">
        <v>14908.52</v>
      </c>
      <c r="E24" s="109">
        <v>1550.6281607999999</v>
      </c>
      <c r="F24" s="87"/>
      <c r="G24" s="109">
        <v>14908.52</v>
      </c>
      <c r="H24" s="109">
        <v>1559.6281607999999</v>
      </c>
      <c r="I24" s="87"/>
      <c r="J24" s="109">
        <v>14908.52</v>
      </c>
      <c r="K24" s="109">
        <v>1568.6281607999999</v>
      </c>
      <c r="M24" s="110">
        <f t="shared" si="1"/>
        <v>2032</v>
      </c>
      <c r="N24" s="111"/>
      <c r="O24" s="109">
        <v>13946.68</v>
      </c>
      <c r="P24" s="109">
        <v>1451.0392471999999</v>
      </c>
      <c r="Q24" s="87"/>
      <c r="R24" s="109">
        <v>13946.68</v>
      </c>
      <c r="S24" s="109">
        <v>1460.0392471999999</v>
      </c>
      <c r="T24" s="87"/>
      <c r="U24" s="109">
        <v>13946.68</v>
      </c>
      <c r="V24" s="109">
        <v>1469.0392471999999</v>
      </c>
      <c r="X24" s="110">
        <f t="shared" si="2"/>
        <v>2032</v>
      </c>
      <c r="Y24" s="111"/>
      <c r="Z24" s="109">
        <v>12984.84</v>
      </c>
      <c r="AA24" s="109">
        <v>1351.4503336</v>
      </c>
      <c r="AB24" s="87"/>
      <c r="AC24" s="109">
        <v>12984.84</v>
      </c>
      <c r="AD24" s="109">
        <v>1360.4503336</v>
      </c>
      <c r="AE24" s="87"/>
      <c r="AF24" s="109">
        <v>12984.84</v>
      </c>
      <c r="AG24" s="109">
        <v>1369.4503336</v>
      </c>
    </row>
    <row r="25" spans="2:33" x14ac:dyDescent="0.3">
      <c r="B25" s="110">
        <f t="shared" si="0"/>
        <v>2033</v>
      </c>
      <c r="C25" s="111"/>
      <c r="D25" s="109">
        <v>15088.865</v>
      </c>
      <c r="E25" s="109">
        <v>1569.3010820999998</v>
      </c>
      <c r="F25" s="87"/>
      <c r="G25" s="109">
        <v>15088.865</v>
      </c>
      <c r="H25" s="109">
        <v>1578.3010820999998</v>
      </c>
      <c r="I25" s="87"/>
      <c r="J25" s="109">
        <v>15088.865</v>
      </c>
      <c r="K25" s="109">
        <v>1587.3010820999998</v>
      </c>
      <c r="M25" s="110">
        <f t="shared" si="1"/>
        <v>2033</v>
      </c>
      <c r="N25" s="111"/>
      <c r="O25" s="109">
        <v>14066.91</v>
      </c>
      <c r="P25" s="109">
        <v>1463.4878613999999</v>
      </c>
      <c r="Q25" s="87"/>
      <c r="R25" s="109">
        <v>14066.91</v>
      </c>
      <c r="S25" s="109">
        <v>1472.4878613999999</v>
      </c>
      <c r="T25" s="87"/>
      <c r="U25" s="109">
        <v>14066.91</v>
      </c>
      <c r="V25" s="109">
        <v>1481.4878613999999</v>
      </c>
      <c r="X25" s="110">
        <f t="shared" si="2"/>
        <v>2033</v>
      </c>
      <c r="Y25" s="111"/>
      <c r="Z25" s="109">
        <v>13044.955</v>
      </c>
      <c r="AA25" s="109">
        <v>1357.6746406999998</v>
      </c>
      <c r="AB25" s="87"/>
      <c r="AC25" s="109">
        <v>13044.955</v>
      </c>
      <c r="AD25" s="109">
        <v>1366.6746406999998</v>
      </c>
      <c r="AE25" s="87"/>
      <c r="AF25" s="109">
        <v>13044.955</v>
      </c>
      <c r="AG25" s="109">
        <v>1375.6746406999998</v>
      </c>
    </row>
    <row r="26" spans="2:33" x14ac:dyDescent="0.3">
      <c r="B26" s="110">
        <f t="shared" si="0"/>
        <v>2034</v>
      </c>
      <c r="C26" s="111"/>
      <c r="D26" s="109">
        <v>15269.21</v>
      </c>
      <c r="E26" s="109">
        <v>1587.9740033999999</v>
      </c>
      <c r="F26" s="87"/>
      <c r="G26" s="109">
        <v>15269.21</v>
      </c>
      <c r="H26" s="109">
        <v>1596.9740033999999</v>
      </c>
      <c r="I26" s="87"/>
      <c r="J26" s="109">
        <v>15269.21</v>
      </c>
      <c r="K26" s="109">
        <v>1605.9740033999999</v>
      </c>
      <c r="M26" s="110">
        <f t="shared" si="1"/>
        <v>2034</v>
      </c>
      <c r="N26" s="111"/>
      <c r="O26" s="109">
        <v>14187.14</v>
      </c>
      <c r="P26" s="109">
        <v>1475.9364755999998</v>
      </c>
      <c r="Q26" s="87"/>
      <c r="R26" s="109">
        <v>14187.14</v>
      </c>
      <c r="S26" s="109">
        <v>1484.9364755999998</v>
      </c>
      <c r="T26" s="87"/>
      <c r="U26" s="109">
        <v>14187.14</v>
      </c>
      <c r="V26" s="109">
        <v>1493.9364755999998</v>
      </c>
      <c r="X26" s="110">
        <f t="shared" si="2"/>
        <v>2034</v>
      </c>
      <c r="Y26" s="111"/>
      <c r="Z26" s="109">
        <v>13105.07</v>
      </c>
      <c r="AA26" s="109">
        <v>1363.8989477999999</v>
      </c>
      <c r="AB26" s="87"/>
      <c r="AC26" s="109">
        <v>13105.07</v>
      </c>
      <c r="AD26" s="109">
        <v>1372.8989477999999</v>
      </c>
      <c r="AE26" s="87"/>
      <c r="AF26" s="109">
        <v>13105.07</v>
      </c>
      <c r="AG26" s="109">
        <v>1381.8989477999999</v>
      </c>
    </row>
    <row r="27" spans="2:33" x14ac:dyDescent="0.3">
      <c r="B27" s="110">
        <f t="shared" si="0"/>
        <v>2035</v>
      </c>
      <c r="C27" s="111"/>
      <c r="D27" s="109">
        <v>15449.555</v>
      </c>
      <c r="E27" s="109">
        <v>1606.6469247</v>
      </c>
      <c r="F27" s="87"/>
      <c r="G27" s="109">
        <v>15449.555</v>
      </c>
      <c r="H27" s="109">
        <v>1615.6469247</v>
      </c>
      <c r="I27" s="87"/>
      <c r="J27" s="109">
        <v>15449.555</v>
      </c>
      <c r="K27" s="109">
        <v>1624.6469247</v>
      </c>
      <c r="M27" s="110">
        <f t="shared" si="1"/>
        <v>2035</v>
      </c>
      <c r="N27" s="111"/>
      <c r="O27" s="109">
        <v>14307.369999999999</v>
      </c>
      <c r="P27" s="109">
        <v>1488.3850897999998</v>
      </c>
      <c r="Q27" s="87"/>
      <c r="R27" s="109">
        <v>14307.369999999999</v>
      </c>
      <c r="S27" s="109">
        <v>1497.3850897999998</v>
      </c>
      <c r="T27" s="87"/>
      <c r="U27" s="109">
        <v>14307.369999999999</v>
      </c>
      <c r="V27" s="109">
        <v>1506.3850897999998</v>
      </c>
      <c r="X27" s="110">
        <f t="shared" si="2"/>
        <v>2035</v>
      </c>
      <c r="Y27" s="111"/>
      <c r="Z27" s="109">
        <v>13165.184999999999</v>
      </c>
      <c r="AA27" s="109">
        <v>1370.1232548999999</v>
      </c>
      <c r="AB27" s="87"/>
      <c r="AC27" s="109">
        <v>13165.184999999999</v>
      </c>
      <c r="AD27" s="109">
        <v>1379.1232548999999</v>
      </c>
      <c r="AE27" s="87"/>
      <c r="AF27" s="109">
        <v>13165.184999999999</v>
      </c>
      <c r="AG27" s="109">
        <v>1388.1232548999999</v>
      </c>
    </row>
    <row r="28" spans="2:33" x14ac:dyDescent="0.3">
      <c r="B28" s="110">
        <f t="shared" si="0"/>
        <v>2036</v>
      </c>
      <c r="C28" s="111"/>
      <c r="D28" s="109">
        <v>15629.9</v>
      </c>
      <c r="E28" s="109">
        <v>1625.3198459999999</v>
      </c>
      <c r="F28" s="87"/>
      <c r="G28" s="109">
        <v>15629.9</v>
      </c>
      <c r="H28" s="109">
        <v>1634.3198459999999</v>
      </c>
      <c r="I28" s="87"/>
      <c r="J28" s="109">
        <v>15629.9</v>
      </c>
      <c r="K28" s="109">
        <v>1643.3198459999999</v>
      </c>
      <c r="M28" s="110">
        <f t="shared" si="1"/>
        <v>2036</v>
      </c>
      <c r="N28" s="111"/>
      <c r="O28" s="109">
        <v>14427.6</v>
      </c>
      <c r="P28" s="109">
        <v>1500.8337039999999</v>
      </c>
      <c r="Q28" s="87"/>
      <c r="R28" s="109">
        <v>14427.6</v>
      </c>
      <c r="S28" s="109">
        <v>1509.8337039999999</v>
      </c>
      <c r="T28" s="87"/>
      <c r="U28" s="109">
        <v>14427.6</v>
      </c>
      <c r="V28" s="109">
        <v>1518.8337039999999</v>
      </c>
      <c r="X28" s="110">
        <f t="shared" si="2"/>
        <v>2036</v>
      </c>
      <c r="Y28" s="111"/>
      <c r="Z28" s="109">
        <v>13225.3</v>
      </c>
      <c r="AA28" s="109">
        <v>1376.3475619999999</v>
      </c>
      <c r="AB28" s="87"/>
      <c r="AC28" s="109">
        <v>13225.3</v>
      </c>
      <c r="AD28" s="109">
        <v>1385.3475619999999</v>
      </c>
      <c r="AE28" s="87"/>
      <c r="AF28" s="109">
        <v>13225.3</v>
      </c>
      <c r="AG28" s="109">
        <v>1394.3475619999999</v>
      </c>
    </row>
    <row r="29" spans="2:33" x14ac:dyDescent="0.3">
      <c r="B29" s="110">
        <f t="shared" si="0"/>
        <v>2037</v>
      </c>
      <c r="C29" s="111"/>
      <c r="D29" s="109">
        <v>15810.244999999999</v>
      </c>
      <c r="E29" s="109">
        <v>1643.9927672999997</v>
      </c>
      <c r="F29" s="87"/>
      <c r="G29" s="109">
        <v>15810.244999999999</v>
      </c>
      <c r="H29" s="109">
        <v>1652.9927672999997</v>
      </c>
      <c r="I29" s="87"/>
      <c r="J29" s="109">
        <v>15810.244999999999</v>
      </c>
      <c r="K29" s="109">
        <v>1661.9927672999997</v>
      </c>
      <c r="M29" s="110">
        <f t="shared" si="1"/>
        <v>2037</v>
      </c>
      <c r="N29" s="111"/>
      <c r="O29" s="109">
        <v>14547.83</v>
      </c>
      <c r="P29" s="109">
        <v>1513.2823182</v>
      </c>
      <c r="Q29" s="87"/>
      <c r="R29" s="109">
        <v>14547.83</v>
      </c>
      <c r="S29" s="109">
        <v>1522.2823182</v>
      </c>
      <c r="T29" s="87"/>
      <c r="U29" s="109">
        <v>14547.83</v>
      </c>
      <c r="V29" s="109">
        <v>1531.2823182</v>
      </c>
      <c r="X29" s="110">
        <f t="shared" si="2"/>
        <v>2037</v>
      </c>
      <c r="Y29" s="111"/>
      <c r="Z29" s="109">
        <v>13285.415000000001</v>
      </c>
      <c r="AA29" s="109">
        <v>1382.5718691</v>
      </c>
      <c r="AB29" s="87"/>
      <c r="AC29" s="109">
        <v>13285.415000000001</v>
      </c>
      <c r="AD29" s="109">
        <v>1391.5718691</v>
      </c>
      <c r="AE29" s="87"/>
      <c r="AF29" s="109">
        <v>13285.415000000001</v>
      </c>
      <c r="AG29" s="109">
        <v>1400.5718691</v>
      </c>
    </row>
    <row r="30" spans="2:33" x14ac:dyDescent="0.3">
      <c r="B30" s="110">
        <f t="shared" si="0"/>
        <v>2038</v>
      </c>
      <c r="C30" s="111"/>
      <c r="D30" s="109">
        <v>15990.59</v>
      </c>
      <c r="E30" s="109">
        <v>1662.6656885999998</v>
      </c>
      <c r="F30" s="87"/>
      <c r="G30" s="109">
        <v>15990.59</v>
      </c>
      <c r="H30" s="109">
        <v>1671.6656885999998</v>
      </c>
      <c r="I30" s="87"/>
      <c r="J30" s="109">
        <v>15990.59</v>
      </c>
      <c r="K30" s="109">
        <v>1680.6656885999998</v>
      </c>
      <c r="M30" s="110">
        <f t="shared" si="1"/>
        <v>2038</v>
      </c>
      <c r="N30" s="111"/>
      <c r="O30" s="109">
        <v>14668.06</v>
      </c>
      <c r="P30" s="109">
        <v>1525.7309323999998</v>
      </c>
      <c r="Q30" s="87"/>
      <c r="R30" s="109">
        <v>14668.06</v>
      </c>
      <c r="S30" s="109">
        <v>1534.7309323999998</v>
      </c>
      <c r="T30" s="87"/>
      <c r="U30" s="109">
        <v>14668.06</v>
      </c>
      <c r="V30" s="109">
        <v>1543.7309323999998</v>
      </c>
      <c r="X30" s="110">
        <f t="shared" si="2"/>
        <v>2038</v>
      </c>
      <c r="Y30" s="111"/>
      <c r="Z30" s="109">
        <v>13345.53</v>
      </c>
      <c r="AA30" s="109">
        <v>1388.7961762</v>
      </c>
      <c r="AB30" s="87"/>
      <c r="AC30" s="109">
        <v>13345.53</v>
      </c>
      <c r="AD30" s="109">
        <v>1397.7961762</v>
      </c>
      <c r="AE30" s="87"/>
      <c r="AF30" s="109">
        <v>13345.53</v>
      </c>
      <c r="AG30" s="109">
        <v>1406.7961762</v>
      </c>
    </row>
    <row r="31" spans="2:33" x14ac:dyDescent="0.3">
      <c r="B31" s="110">
        <f t="shared" si="0"/>
        <v>2039</v>
      </c>
      <c r="C31" s="111"/>
      <c r="D31" s="109">
        <v>16170.934999999999</v>
      </c>
      <c r="E31" s="109">
        <v>1681.3386098999999</v>
      </c>
      <c r="F31" s="87"/>
      <c r="G31" s="109">
        <v>16170.934999999999</v>
      </c>
      <c r="H31" s="109">
        <v>1690.3386098999999</v>
      </c>
      <c r="I31" s="87"/>
      <c r="J31" s="109">
        <v>16170.934999999999</v>
      </c>
      <c r="K31" s="109">
        <v>1699.3386098999999</v>
      </c>
      <c r="M31" s="110">
        <f t="shared" si="1"/>
        <v>2039</v>
      </c>
      <c r="N31" s="111"/>
      <c r="O31" s="109">
        <v>14788.29</v>
      </c>
      <c r="P31" s="109">
        <v>1538.1795466000001</v>
      </c>
      <c r="Q31" s="87"/>
      <c r="R31" s="109">
        <v>14788.29</v>
      </c>
      <c r="S31" s="109">
        <v>1547.1795466000001</v>
      </c>
      <c r="T31" s="87"/>
      <c r="U31" s="109">
        <v>14788.29</v>
      </c>
      <c r="V31" s="109">
        <v>1556.1795466000001</v>
      </c>
      <c r="X31" s="110">
        <f t="shared" si="2"/>
        <v>2039</v>
      </c>
      <c r="Y31" s="111"/>
      <c r="Z31" s="109">
        <v>13405.645</v>
      </c>
      <c r="AA31" s="109">
        <v>1395.0204833</v>
      </c>
      <c r="AB31" s="87"/>
      <c r="AC31" s="109">
        <v>13405.645</v>
      </c>
      <c r="AD31" s="109">
        <v>1404.0204833</v>
      </c>
      <c r="AE31" s="87"/>
      <c r="AF31" s="109">
        <v>13405.645</v>
      </c>
      <c r="AG31" s="109">
        <v>1413.0204833</v>
      </c>
    </row>
    <row r="32" spans="2:33" x14ac:dyDescent="0.3">
      <c r="B32" s="110">
        <f t="shared" si="0"/>
        <v>2040</v>
      </c>
      <c r="C32" s="111"/>
      <c r="D32" s="109">
        <v>16351.279999999999</v>
      </c>
      <c r="E32" s="109">
        <v>1700.0115311999998</v>
      </c>
      <c r="F32" s="87"/>
      <c r="G32" s="109">
        <v>16351.279999999999</v>
      </c>
      <c r="H32" s="109">
        <v>1709.0115311999998</v>
      </c>
      <c r="I32" s="87"/>
      <c r="J32" s="109">
        <v>16351.279999999999</v>
      </c>
      <c r="K32" s="109">
        <v>1718.0115311999998</v>
      </c>
      <c r="M32" s="110">
        <f t="shared" si="1"/>
        <v>2040</v>
      </c>
      <c r="N32" s="111"/>
      <c r="O32" s="109">
        <v>14908.52</v>
      </c>
      <c r="P32" s="109">
        <v>1550.6281607999999</v>
      </c>
      <c r="Q32" s="87"/>
      <c r="R32" s="109">
        <v>14908.52</v>
      </c>
      <c r="S32" s="109">
        <v>1559.6281607999999</v>
      </c>
      <c r="T32" s="87"/>
      <c r="U32" s="109">
        <v>14908.52</v>
      </c>
      <c r="V32" s="109">
        <v>1568.6281607999999</v>
      </c>
      <c r="X32" s="110">
        <f t="shared" si="2"/>
        <v>2040</v>
      </c>
      <c r="Y32" s="111"/>
      <c r="Z32" s="109">
        <v>13465.76</v>
      </c>
      <c r="AA32" s="109">
        <v>1401.2447903999998</v>
      </c>
      <c r="AB32" s="87"/>
      <c r="AC32" s="109">
        <v>13465.76</v>
      </c>
      <c r="AD32" s="109">
        <v>1410.2447903999998</v>
      </c>
      <c r="AE32" s="87"/>
      <c r="AF32" s="109">
        <v>13465.76</v>
      </c>
      <c r="AG32" s="109">
        <v>1419.2447903999998</v>
      </c>
    </row>
    <row r="33" spans="2:33" x14ac:dyDescent="0.3">
      <c r="B33" s="110">
        <f t="shared" si="0"/>
        <v>2041</v>
      </c>
      <c r="C33" s="111"/>
      <c r="D33" s="109">
        <v>16531.625</v>
      </c>
      <c r="E33" s="109">
        <v>1718.6844524999999</v>
      </c>
      <c r="F33" s="87"/>
      <c r="G33" s="109">
        <v>16531.625</v>
      </c>
      <c r="H33" s="109">
        <v>1727.6844524999999</v>
      </c>
      <c r="I33" s="87"/>
      <c r="J33" s="109">
        <v>16531.625</v>
      </c>
      <c r="K33" s="109">
        <v>1736.6844524999999</v>
      </c>
      <c r="M33" s="110">
        <f t="shared" si="1"/>
        <v>2041</v>
      </c>
      <c r="N33" s="111"/>
      <c r="O33" s="109">
        <v>15028.75</v>
      </c>
      <c r="P33" s="109">
        <v>1563.076775</v>
      </c>
      <c r="Q33" s="87"/>
      <c r="R33" s="109">
        <v>15028.75</v>
      </c>
      <c r="S33" s="109">
        <v>1572.076775</v>
      </c>
      <c r="T33" s="87"/>
      <c r="U33" s="109">
        <v>15028.75</v>
      </c>
      <c r="V33" s="109">
        <v>1581.076775</v>
      </c>
      <c r="X33" s="110">
        <f t="shared" si="2"/>
        <v>2041</v>
      </c>
      <c r="Y33" s="111"/>
      <c r="Z33" s="109">
        <v>13525.875</v>
      </c>
      <c r="AA33" s="109">
        <v>1407.4690974999999</v>
      </c>
      <c r="AB33" s="87"/>
      <c r="AC33" s="109">
        <v>13525.875</v>
      </c>
      <c r="AD33" s="109">
        <v>1416.4690974999999</v>
      </c>
      <c r="AE33" s="87"/>
      <c r="AF33" s="109">
        <v>13525.875</v>
      </c>
      <c r="AG33" s="109">
        <v>1425.4690974999999</v>
      </c>
    </row>
    <row r="34" spans="2:33" x14ac:dyDescent="0.3">
      <c r="B34" s="110">
        <f t="shared" si="0"/>
        <v>2042</v>
      </c>
      <c r="C34" s="111"/>
      <c r="D34" s="109">
        <v>16711.97</v>
      </c>
      <c r="E34" s="109">
        <v>1737.3573738</v>
      </c>
      <c r="F34" s="87"/>
      <c r="G34" s="109">
        <v>16711.97</v>
      </c>
      <c r="H34" s="109">
        <v>1746.3573738</v>
      </c>
      <c r="I34" s="87"/>
      <c r="J34" s="109">
        <v>16711.97</v>
      </c>
      <c r="K34" s="109">
        <v>1755.3573738</v>
      </c>
      <c r="M34" s="110">
        <f t="shared" si="1"/>
        <v>2042</v>
      </c>
      <c r="N34" s="111"/>
      <c r="O34" s="109">
        <v>15148.98</v>
      </c>
      <c r="P34" s="109">
        <v>1575.5253891999998</v>
      </c>
      <c r="Q34" s="87"/>
      <c r="R34" s="109">
        <v>15148.98</v>
      </c>
      <c r="S34" s="109">
        <v>1584.5253891999998</v>
      </c>
      <c r="T34" s="87"/>
      <c r="U34" s="109">
        <v>15148.98</v>
      </c>
      <c r="V34" s="109">
        <v>1593.5253891999998</v>
      </c>
      <c r="X34" s="110">
        <f t="shared" si="2"/>
        <v>2042</v>
      </c>
      <c r="Y34" s="111"/>
      <c r="Z34" s="109">
        <v>13585.99</v>
      </c>
      <c r="AA34" s="109">
        <v>1413.6934045999999</v>
      </c>
      <c r="AB34" s="87"/>
      <c r="AC34" s="109">
        <v>13585.99</v>
      </c>
      <c r="AD34" s="109">
        <v>1422.6934045999999</v>
      </c>
      <c r="AE34" s="87"/>
      <c r="AF34" s="109">
        <v>13585.99</v>
      </c>
      <c r="AG34" s="109">
        <v>1431.6934045999999</v>
      </c>
    </row>
    <row r="35" spans="2:33" x14ac:dyDescent="0.3">
      <c r="B35" s="110">
        <f t="shared" si="0"/>
        <v>2043</v>
      </c>
      <c r="C35" s="111"/>
      <c r="D35" s="109">
        <v>16892.314999999999</v>
      </c>
      <c r="E35" s="109">
        <v>1756.0302950999996</v>
      </c>
      <c r="F35" s="87"/>
      <c r="G35" s="109">
        <v>16892.314999999999</v>
      </c>
      <c r="H35" s="109">
        <v>1765.0302950999996</v>
      </c>
      <c r="I35" s="87"/>
      <c r="J35" s="109">
        <v>16892.314999999999</v>
      </c>
      <c r="K35" s="109">
        <v>1774.0302950999996</v>
      </c>
      <c r="M35" s="110">
        <f t="shared" si="1"/>
        <v>2043</v>
      </c>
      <c r="N35" s="111"/>
      <c r="O35" s="109">
        <v>15269.21</v>
      </c>
      <c r="P35" s="109">
        <v>1587.9740033999999</v>
      </c>
      <c r="Q35" s="87"/>
      <c r="R35" s="109">
        <v>15269.21</v>
      </c>
      <c r="S35" s="109">
        <v>1596.9740033999999</v>
      </c>
      <c r="T35" s="87"/>
      <c r="U35" s="109">
        <v>15269.21</v>
      </c>
      <c r="V35" s="109">
        <v>1605.9740033999999</v>
      </c>
      <c r="X35" s="110">
        <f t="shared" si="2"/>
        <v>2043</v>
      </c>
      <c r="Y35" s="111"/>
      <c r="Z35" s="109">
        <v>13646.105</v>
      </c>
      <c r="AA35" s="109">
        <v>1419.9177116999999</v>
      </c>
      <c r="AB35" s="87"/>
      <c r="AC35" s="109">
        <v>13646.105</v>
      </c>
      <c r="AD35" s="109">
        <v>1428.9177116999999</v>
      </c>
      <c r="AE35" s="87"/>
      <c r="AF35" s="109">
        <v>13646.105</v>
      </c>
      <c r="AG35" s="109">
        <v>1437.9177116999999</v>
      </c>
    </row>
    <row r="36" spans="2:33" x14ac:dyDescent="0.3">
      <c r="B36" s="110">
        <f t="shared" si="0"/>
        <v>2044</v>
      </c>
      <c r="C36" s="111"/>
      <c r="D36" s="109">
        <v>17072.66</v>
      </c>
      <c r="E36" s="109">
        <v>1774.7032164</v>
      </c>
      <c r="F36" s="87"/>
      <c r="G36" s="109">
        <v>17072.66</v>
      </c>
      <c r="H36" s="109">
        <v>1783.7032164</v>
      </c>
      <c r="I36" s="87"/>
      <c r="J36" s="109">
        <v>17072.66</v>
      </c>
      <c r="K36" s="109">
        <v>1792.7032164</v>
      </c>
      <c r="M36" s="110">
        <f t="shared" si="1"/>
        <v>2044</v>
      </c>
      <c r="N36" s="111"/>
      <c r="O36" s="109">
        <v>15389.44</v>
      </c>
      <c r="P36" s="109">
        <v>1600.4226176</v>
      </c>
      <c r="Q36" s="87"/>
      <c r="R36" s="109">
        <v>15389.44</v>
      </c>
      <c r="S36" s="109">
        <v>1609.4226176</v>
      </c>
      <c r="T36" s="87"/>
      <c r="U36" s="109">
        <v>15389.44</v>
      </c>
      <c r="V36" s="109">
        <v>1618.4226176</v>
      </c>
      <c r="X36" s="110">
        <f t="shared" si="2"/>
        <v>2044</v>
      </c>
      <c r="Y36" s="111"/>
      <c r="Z36" s="109">
        <v>13706.220000000001</v>
      </c>
      <c r="AA36" s="109">
        <v>1426.1420188</v>
      </c>
      <c r="AB36" s="87"/>
      <c r="AC36" s="109">
        <v>13706.220000000001</v>
      </c>
      <c r="AD36" s="109">
        <v>1435.1420188</v>
      </c>
      <c r="AE36" s="87"/>
      <c r="AF36" s="109">
        <v>13706.220000000001</v>
      </c>
      <c r="AG36" s="109">
        <v>1444.1420188</v>
      </c>
    </row>
    <row r="37" spans="2:33" x14ac:dyDescent="0.3">
      <c r="B37" s="110">
        <f t="shared" si="0"/>
        <v>2045</v>
      </c>
      <c r="C37" s="111"/>
      <c r="D37" s="109">
        <v>17253.005000000001</v>
      </c>
      <c r="E37" s="109">
        <v>1793.3761377000001</v>
      </c>
      <c r="F37" s="87"/>
      <c r="G37" s="109">
        <v>17253.005000000001</v>
      </c>
      <c r="H37" s="109">
        <v>1802.3761377000001</v>
      </c>
      <c r="I37" s="87"/>
      <c r="J37" s="109">
        <v>17253.005000000001</v>
      </c>
      <c r="K37" s="109">
        <v>1811.3761377000001</v>
      </c>
      <c r="M37" s="110">
        <f t="shared" si="1"/>
        <v>2045</v>
      </c>
      <c r="N37" s="111"/>
      <c r="O37" s="109">
        <v>15509.67</v>
      </c>
      <c r="P37" s="109">
        <v>1612.8712317999998</v>
      </c>
      <c r="Q37" s="87"/>
      <c r="R37" s="109">
        <v>15509.67</v>
      </c>
      <c r="S37" s="109">
        <v>1621.8712317999998</v>
      </c>
      <c r="T37" s="87"/>
      <c r="U37" s="109">
        <v>15509.67</v>
      </c>
      <c r="V37" s="109">
        <v>1630.8712317999998</v>
      </c>
      <c r="X37" s="110">
        <f t="shared" si="2"/>
        <v>2045</v>
      </c>
      <c r="Y37" s="111"/>
      <c r="Z37" s="109">
        <v>13766.334999999999</v>
      </c>
      <c r="AA37" s="109">
        <v>1432.3663258999998</v>
      </c>
      <c r="AB37" s="87"/>
      <c r="AC37" s="109">
        <v>13766.334999999999</v>
      </c>
      <c r="AD37" s="109">
        <v>1441.3663258999998</v>
      </c>
      <c r="AE37" s="87"/>
      <c r="AF37" s="109">
        <v>13766.334999999999</v>
      </c>
      <c r="AG37" s="109">
        <v>1450.3663258999998</v>
      </c>
    </row>
    <row r="38" spans="2:33" x14ac:dyDescent="0.3">
      <c r="B38" s="110">
        <f t="shared" si="0"/>
        <v>2046</v>
      </c>
      <c r="C38" s="111"/>
      <c r="D38" s="109">
        <v>17433.349999999999</v>
      </c>
      <c r="E38" s="109">
        <v>1812.0490589999997</v>
      </c>
      <c r="F38" s="87"/>
      <c r="G38" s="109">
        <v>17433.349999999999</v>
      </c>
      <c r="H38" s="109">
        <v>1821.0490589999997</v>
      </c>
      <c r="I38" s="87"/>
      <c r="J38" s="109">
        <v>17433.349999999999</v>
      </c>
      <c r="K38" s="109">
        <v>1830.0490589999997</v>
      </c>
      <c r="M38" s="110">
        <f t="shared" si="1"/>
        <v>2046</v>
      </c>
      <c r="N38" s="111"/>
      <c r="O38" s="109">
        <v>15629.9</v>
      </c>
      <c r="P38" s="109">
        <v>1625.3198459999999</v>
      </c>
      <c r="Q38" s="87"/>
      <c r="R38" s="109">
        <v>15629.9</v>
      </c>
      <c r="S38" s="109">
        <v>1634.3198459999999</v>
      </c>
      <c r="T38" s="87"/>
      <c r="U38" s="109">
        <v>15629.9</v>
      </c>
      <c r="V38" s="109">
        <v>1643.3198459999999</v>
      </c>
      <c r="X38" s="110">
        <f t="shared" si="2"/>
        <v>2046</v>
      </c>
      <c r="Y38" s="111"/>
      <c r="Z38" s="109">
        <v>13826.45</v>
      </c>
      <c r="AA38" s="109">
        <v>1438.590633</v>
      </c>
      <c r="AB38" s="87"/>
      <c r="AC38" s="109">
        <v>13826.45</v>
      </c>
      <c r="AD38" s="109">
        <v>1447.590633</v>
      </c>
      <c r="AE38" s="87"/>
      <c r="AF38" s="109">
        <v>13826.45</v>
      </c>
      <c r="AG38" s="109">
        <v>1456.590633</v>
      </c>
    </row>
    <row r="39" spans="2:33" x14ac:dyDescent="0.3">
      <c r="B39" s="110">
        <f t="shared" si="0"/>
        <v>2047</v>
      </c>
      <c r="C39" s="111"/>
      <c r="D39" s="109">
        <v>17613.695</v>
      </c>
      <c r="E39" s="109">
        <v>1830.7219802999998</v>
      </c>
      <c r="F39" s="87"/>
      <c r="G39" s="109">
        <v>17613.695</v>
      </c>
      <c r="H39" s="109">
        <v>1839.7219802999998</v>
      </c>
      <c r="I39" s="87"/>
      <c r="J39" s="109">
        <v>17613.695</v>
      </c>
      <c r="K39" s="109">
        <v>1848.7219802999998</v>
      </c>
      <c r="M39" s="110">
        <f t="shared" si="1"/>
        <v>2047</v>
      </c>
      <c r="N39" s="111"/>
      <c r="O39" s="109">
        <v>15750.130000000001</v>
      </c>
      <c r="P39" s="109">
        <v>1637.7684601999999</v>
      </c>
      <c r="Q39" s="87"/>
      <c r="R39" s="109">
        <v>15750.130000000001</v>
      </c>
      <c r="S39" s="109">
        <v>1646.7684601999999</v>
      </c>
      <c r="T39" s="87"/>
      <c r="U39" s="109">
        <v>15750.130000000001</v>
      </c>
      <c r="V39" s="109">
        <v>1655.7684601999999</v>
      </c>
      <c r="X39" s="110">
        <f t="shared" si="2"/>
        <v>2047</v>
      </c>
      <c r="Y39" s="111"/>
      <c r="Z39" s="109">
        <v>13886.565000000001</v>
      </c>
      <c r="AA39" s="109">
        <v>1444.8149401000001</v>
      </c>
      <c r="AB39" s="87"/>
      <c r="AC39" s="109">
        <v>13886.565000000001</v>
      </c>
      <c r="AD39" s="109">
        <v>1453.8149401000001</v>
      </c>
      <c r="AE39" s="87"/>
      <c r="AF39" s="109">
        <v>13886.565000000001</v>
      </c>
      <c r="AG39" s="109">
        <v>1462.8149401000001</v>
      </c>
    </row>
    <row r="40" spans="2:33" x14ac:dyDescent="0.3">
      <c r="B40" s="110">
        <f t="shared" si="0"/>
        <v>2048</v>
      </c>
      <c r="C40" s="111"/>
      <c r="D40" s="109">
        <v>17794.04</v>
      </c>
      <c r="E40" s="109">
        <v>1849.3949015999999</v>
      </c>
      <c r="F40" s="87"/>
      <c r="G40" s="109">
        <v>17794.04</v>
      </c>
      <c r="H40" s="109">
        <v>1858.3949015999999</v>
      </c>
      <c r="I40" s="87"/>
      <c r="J40" s="109">
        <v>17794.04</v>
      </c>
      <c r="K40" s="109">
        <v>1867.3949015999999</v>
      </c>
      <c r="M40" s="110">
        <f t="shared" si="1"/>
        <v>2048</v>
      </c>
      <c r="N40" s="111"/>
      <c r="O40" s="109">
        <v>15870.36</v>
      </c>
      <c r="P40" s="109">
        <v>1650.2170744</v>
      </c>
      <c r="Q40" s="87"/>
      <c r="R40" s="109">
        <v>15870.36</v>
      </c>
      <c r="S40" s="109">
        <v>1659.2170744</v>
      </c>
      <c r="T40" s="87"/>
      <c r="U40" s="109">
        <v>15870.36</v>
      </c>
      <c r="V40" s="109">
        <v>1668.2170744</v>
      </c>
      <c r="X40" s="110">
        <f t="shared" si="2"/>
        <v>2048</v>
      </c>
      <c r="Y40" s="111"/>
      <c r="Z40" s="109">
        <v>13946.68</v>
      </c>
      <c r="AA40" s="109">
        <v>1451.0392471999999</v>
      </c>
      <c r="AB40" s="87"/>
      <c r="AC40" s="109">
        <v>13946.68</v>
      </c>
      <c r="AD40" s="109">
        <v>1460.0392471999999</v>
      </c>
      <c r="AE40" s="87"/>
      <c r="AF40" s="109">
        <v>13946.68</v>
      </c>
      <c r="AG40" s="109">
        <v>1469.0392471999999</v>
      </c>
    </row>
    <row r="41" spans="2:33" x14ac:dyDescent="0.3">
      <c r="B41" s="110">
        <f t="shared" si="0"/>
        <v>2049</v>
      </c>
      <c r="C41" s="111"/>
      <c r="D41" s="109">
        <v>17974.385000000002</v>
      </c>
      <c r="E41" s="109">
        <v>1868.0678229</v>
      </c>
      <c r="F41" s="87"/>
      <c r="G41" s="109">
        <v>17974.385000000002</v>
      </c>
      <c r="H41" s="109">
        <v>1877.0678229</v>
      </c>
      <c r="I41" s="87"/>
      <c r="J41" s="109">
        <v>17974.385000000002</v>
      </c>
      <c r="K41" s="109">
        <v>1886.0678229</v>
      </c>
      <c r="M41" s="110">
        <f t="shared" si="1"/>
        <v>2049</v>
      </c>
      <c r="N41" s="111"/>
      <c r="O41" s="109">
        <v>15990.59</v>
      </c>
      <c r="P41" s="109">
        <v>1662.6656885999998</v>
      </c>
      <c r="Q41" s="87"/>
      <c r="R41" s="109">
        <v>15990.59</v>
      </c>
      <c r="S41" s="109">
        <v>1671.6656885999998</v>
      </c>
      <c r="T41" s="87"/>
      <c r="U41" s="109">
        <v>15990.59</v>
      </c>
      <c r="V41" s="109">
        <v>1680.6656885999998</v>
      </c>
      <c r="X41" s="110">
        <f t="shared" si="2"/>
        <v>2049</v>
      </c>
      <c r="Y41" s="111"/>
      <c r="Z41" s="109">
        <v>14006.795</v>
      </c>
      <c r="AA41" s="109">
        <v>1457.2635542999999</v>
      </c>
      <c r="AB41" s="87"/>
      <c r="AC41" s="109">
        <v>14006.795</v>
      </c>
      <c r="AD41" s="109">
        <v>1466.2635542999999</v>
      </c>
      <c r="AE41" s="87"/>
      <c r="AF41" s="109">
        <v>14006.795</v>
      </c>
      <c r="AG41" s="109">
        <v>1475.2635542999999</v>
      </c>
    </row>
    <row r="42" spans="2:33" x14ac:dyDescent="0.3">
      <c r="B42" s="110">
        <f t="shared" si="0"/>
        <v>2050</v>
      </c>
      <c r="C42" s="111"/>
      <c r="D42" s="109">
        <v>18154.73</v>
      </c>
      <c r="E42" s="109">
        <v>1886.7407441999999</v>
      </c>
      <c r="F42" s="87"/>
      <c r="G42" s="109">
        <v>18154.73</v>
      </c>
      <c r="H42" s="109">
        <v>1895.7407441999999</v>
      </c>
      <c r="I42" s="87"/>
      <c r="J42" s="109">
        <v>18154.73</v>
      </c>
      <c r="K42" s="109">
        <v>1904.7407441999999</v>
      </c>
      <c r="M42" s="110">
        <f t="shared" si="1"/>
        <v>2050</v>
      </c>
      <c r="N42" s="111"/>
      <c r="O42" s="109">
        <v>16110.82</v>
      </c>
      <c r="P42" s="109">
        <v>1675.1143027999999</v>
      </c>
      <c r="Q42" s="87"/>
      <c r="R42" s="109">
        <v>16110.82</v>
      </c>
      <c r="S42" s="109">
        <v>1684.1143027999999</v>
      </c>
      <c r="T42" s="87"/>
      <c r="U42" s="109">
        <v>16110.82</v>
      </c>
      <c r="V42" s="109">
        <v>1693.1143027999999</v>
      </c>
      <c r="X42" s="110">
        <f t="shared" si="2"/>
        <v>2050</v>
      </c>
      <c r="Y42" s="111"/>
      <c r="Z42" s="109">
        <v>14066.91</v>
      </c>
      <c r="AA42" s="109">
        <v>1463.4878613999999</v>
      </c>
      <c r="AB42" s="87"/>
      <c r="AC42" s="109">
        <v>14066.91</v>
      </c>
      <c r="AD42" s="109">
        <v>1472.4878613999999</v>
      </c>
      <c r="AE42" s="87"/>
      <c r="AF42" s="109">
        <v>14066.91</v>
      </c>
      <c r="AG42" s="109">
        <v>1481.4878613999999</v>
      </c>
    </row>
    <row r="43" spans="2:33" x14ac:dyDescent="0.3">
      <c r="B43" s="110">
        <f t="shared" si="0"/>
        <v>2051</v>
      </c>
      <c r="C43" s="111"/>
      <c r="D43" s="109">
        <v>18335.075000000001</v>
      </c>
      <c r="E43" s="109">
        <v>1905.4136655</v>
      </c>
      <c r="F43" s="87"/>
      <c r="G43" s="109">
        <v>18335.075000000001</v>
      </c>
      <c r="H43" s="109">
        <v>1914.4136655</v>
      </c>
      <c r="I43" s="87"/>
      <c r="J43" s="109">
        <v>18335.075000000001</v>
      </c>
      <c r="K43" s="109">
        <v>1923.4136655</v>
      </c>
      <c r="M43" s="110">
        <f t="shared" si="1"/>
        <v>2051</v>
      </c>
      <c r="N43" s="111"/>
      <c r="O43" s="109">
        <v>16231.05</v>
      </c>
      <c r="P43" s="109">
        <v>1687.5629169999997</v>
      </c>
      <c r="Q43" s="87"/>
      <c r="R43" s="109">
        <v>16231.05</v>
      </c>
      <c r="S43" s="109">
        <v>1696.5629169999997</v>
      </c>
      <c r="T43" s="87"/>
      <c r="U43" s="109">
        <v>16231.05</v>
      </c>
      <c r="V43" s="109">
        <v>1705.5629169999997</v>
      </c>
      <c r="X43" s="110">
        <f t="shared" si="2"/>
        <v>2051</v>
      </c>
      <c r="Y43" s="111"/>
      <c r="Z43" s="109">
        <v>14127.025</v>
      </c>
      <c r="AA43" s="109">
        <v>1469.7121685</v>
      </c>
      <c r="AB43" s="87"/>
      <c r="AC43" s="109">
        <v>14127.025</v>
      </c>
      <c r="AD43" s="109">
        <v>1478.7121685</v>
      </c>
      <c r="AE43" s="87"/>
      <c r="AF43" s="109">
        <v>14127.025</v>
      </c>
      <c r="AG43" s="109">
        <v>1487.7121685</v>
      </c>
    </row>
    <row r="44" spans="2:33" x14ac:dyDescent="0.3">
      <c r="B44" s="110">
        <f t="shared" si="0"/>
        <v>2052</v>
      </c>
      <c r="C44" s="111"/>
      <c r="D44" s="109">
        <v>18515.419999999998</v>
      </c>
      <c r="E44" s="109">
        <v>1924.0865867999996</v>
      </c>
      <c r="F44" s="87"/>
      <c r="G44" s="109">
        <v>18515.419999999998</v>
      </c>
      <c r="H44" s="109">
        <v>1933.0865867999996</v>
      </c>
      <c r="I44" s="87"/>
      <c r="J44" s="109">
        <v>18515.419999999998</v>
      </c>
      <c r="K44" s="109">
        <v>1942.0865867999996</v>
      </c>
      <c r="M44" s="110">
        <f t="shared" si="1"/>
        <v>2052</v>
      </c>
      <c r="N44" s="111"/>
      <c r="O44" s="109">
        <v>16351.279999999999</v>
      </c>
      <c r="P44" s="109">
        <v>1700.0115311999998</v>
      </c>
      <c r="Q44" s="87"/>
      <c r="R44" s="109">
        <v>16351.279999999999</v>
      </c>
      <c r="S44" s="109">
        <v>1709.0115311999998</v>
      </c>
      <c r="T44" s="87"/>
      <c r="U44" s="109">
        <v>16351.279999999999</v>
      </c>
      <c r="V44" s="109">
        <v>1718.0115311999998</v>
      </c>
      <c r="X44" s="110">
        <f t="shared" si="2"/>
        <v>2052</v>
      </c>
      <c r="Y44" s="111"/>
      <c r="Z44" s="109">
        <v>14187.14</v>
      </c>
      <c r="AA44" s="109">
        <v>1475.9364755999998</v>
      </c>
      <c r="AB44" s="87"/>
      <c r="AC44" s="109">
        <v>14187.14</v>
      </c>
      <c r="AD44" s="109">
        <v>1484.9364755999998</v>
      </c>
      <c r="AE44" s="87"/>
      <c r="AF44" s="109">
        <v>14187.14</v>
      </c>
      <c r="AG44" s="109">
        <v>1493.9364755999998</v>
      </c>
    </row>
    <row r="45" spans="2:33" x14ac:dyDescent="0.3">
      <c r="B45" s="110">
        <f t="shared" si="0"/>
        <v>2053</v>
      </c>
      <c r="C45" s="111"/>
      <c r="D45" s="109">
        <v>18695.764999999999</v>
      </c>
      <c r="E45" s="109">
        <v>1942.7595080999997</v>
      </c>
      <c r="F45" s="87"/>
      <c r="G45" s="109">
        <v>18695.764999999999</v>
      </c>
      <c r="H45" s="109">
        <v>1951.7595080999997</v>
      </c>
      <c r="I45" s="87"/>
      <c r="J45" s="109">
        <v>18695.764999999999</v>
      </c>
      <c r="K45" s="109">
        <v>1960.7595080999997</v>
      </c>
      <c r="M45" s="110">
        <f t="shared" si="1"/>
        <v>2053</v>
      </c>
      <c r="N45" s="111"/>
      <c r="O45" s="109">
        <v>16471.510000000002</v>
      </c>
      <c r="P45" s="109">
        <v>1712.4601454000001</v>
      </c>
      <c r="Q45" s="87"/>
      <c r="R45" s="109">
        <v>16471.510000000002</v>
      </c>
      <c r="S45" s="109">
        <v>1721.4601454000001</v>
      </c>
      <c r="T45" s="87"/>
      <c r="U45" s="109">
        <v>16471.510000000002</v>
      </c>
      <c r="V45" s="109">
        <v>1730.4601454000001</v>
      </c>
      <c r="X45" s="110">
        <f t="shared" si="2"/>
        <v>2053</v>
      </c>
      <c r="Y45" s="111"/>
      <c r="Z45" s="109">
        <v>14247.255000000001</v>
      </c>
      <c r="AA45" s="109">
        <v>1482.1607827</v>
      </c>
      <c r="AB45" s="87"/>
      <c r="AC45" s="109">
        <v>14247.255000000001</v>
      </c>
      <c r="AD45" s="109">
        <v>1491.1607827</v>
      </c>
      <c r="AE45" s="87"/>
      <c r="AF45" s="109">
        <v>14247.255000000001</v>
      </c>
      <c r="AG45" s="109">
        <v>1500.1607827</v>
      </c>
    </row>
    <row r="46" spans="2:33" x14ac:dyDescent="0.3">
      <c r="B46" s="110">
        <f t="shared" si="0"/>
        <v>2054</v>
      </c>
      <c r="C46" s="111"/>
      <c r="D46" s="109">
        <v>18876.11</v>
      </c>
      <c r="E46" s="109">
        <v>1961.4324293999998</v>
      </c>
      <c r="F46" s="87"/>
      <c r="G46" s="109">
        <v>18876.11</v>
      </c>
      <c r="H46" s="109">
        <v>1970.4324293999998</v>
      </c>
      <c r="I46" s="87"/>
      <c r="J46" s="109">
        <v>18876.11</v>
      </c>
      <c r="K46" s="109">
        <v>1979.4324293999998</v>
      </c>
      <c r="M46" s="110">
        <f t="shared" si="1"/>
        <v>2054</v>
      </c>
      <c r="N46" s="111"/>
      <c r="O46" s="109">
        <v>16591.739999999998</v>
      </c>
      <c r="P46" s="109">
        <v>1724.9087595999997</v>
      </c>
      <c r="Q46" s="87"/>
      <c r="R46" s="109">
        <v>16591.739999999998</v>
      </c>
      <c r="S46" s="109">
        <v>1733.9087595999997</v>
      </c>
      <c r="T46" s="87"/>
      <c r="U46" s="109">
        <v>16591.739999999998</v>
      </c>
      <c r="V46" s="109">
        <v>1742.9087595999997</v>
      </c>
      <c r="X46" s="110">
        <f t="shared" si="2"/>
        <v>2054</v>
      </c>
      <c r="Y46" s="111"/>
      <c r="Z46" s="109">
        <v>14307.369999999999</v>
      </c>
      <c r="AA46" s="109">
        <v>1488.3850897999998</v>
      </c>
      <c r="AB46" s="87"/>
      <c r="AC46" s="109">
        <v>14307.369999999999</v>
      </c>
      <c r="AD46" s="109">
        <v>1497.3850897999998</v>
      </c>
      <c r="AE46" s="87"/>
      <c r="AF46" s="109">
        <v>14307.369999999999</v>
      </c>
      <c r="AG46" s="109">
        <v>1506.3850897999998</v>
      </c>
    </row>
    <row r="47" spans="2:33" x14ac:dyDescent="0.3">
      <c r="B47" s="110">
        <f t="shared" si="0"/>
        <v>2055</v>
      </c>
      <c r="C47" s="111"/>
      <c r="D47" s="109">
        <v>19056.455000000002</v>
      </c>
      <c r="E47" s="109">
        <v>1980.1053507000001</v>
      </c>
      <c r="F47" s="87"/>
      <c r="G47" s="109">
        <v>19056.455000000002</v>
      </c>
      <c r="H47" s="109">
        <v>1989.1053507000001</v>
      </c>
      <c r="I47" s="87"/>
      <c r="J47" s="109">
        <v>19056.455000000002</v>
      </c>
      <c r="K47" s="109">
        <v>1998.1053507000001</v>
      </c>
      <c r="M47" s="110">
        <f t="shared" si="1"/>
        <v>2055</v>
      </c>
      <c r="N47" s="111"/>
      <c r="O47" s="109">
        <v>16711.97</v>
      </c>
      <c r="P47" s="109">
        <v>1737.3573738</v>
      </c>
      <c r="Q47" s="87"/>
      <c r="R47" s="109">
        <v>16711.97</v>
      </c>
      <c r="S47" s="109">
        <v>1746.3573738</v>
      </c>
      <c r="T47" s="87"/>
      <c r="U47" s="109">
        <v>16711.97</v>
      </c>
      <c r="V47" s="109">
        <v>1755.3573738</v>
      </c>
      <c r="X47" s="110">
        <f t="shared" si="2"/>
        <v>2055</v>
      </c>
      <c r="Y47" s="111"/>
      <c r="Z47" s="109">
        <v>14367.485000000001</v>
      </c>
      <c r="AA47" s="109">
        <v>1494.6093968999999</v>
      </c>
      <c r="AB47" s="87"/>
      <c r="AC47" s="109">
        <v>14367.485000000001</v>
      </c>
      <c r="AD47" s="109">
        <v>1503.6093968999999</v>
      </c>
      <c r="AE47" s="87"/>
      <c r="AF47" s="109">
        <v>14367.485000000001</v>
      </c>
      <c r="AG47" s="109">
        <v>1512.6093968999999</v>
      </c>
    </row>
    <row r="48" spans="2:33" x14ac:dyDescent="0.3">
      <c r="B48" s="110">
        <f t="shared" si="0"/>
        <v>2056</v>
      </c>
      <c r="C48" s="111"/>
      <c r="D48" s="109">
        <v>19236.8</v>
      </c>
      <c r="E48" s="109">
        <v>1998.7782719999998</v>
      </c>
      <c r="F48" s="87"/>
      <c r="G48" s="109">
        <v>19236.8</v>
      </c>
      <c r="H48" s="109">
        <v>2007.7782719999998</v>
      </c>
      <c r="I48" s="87"/>
      <c r="J48" s="109">
        <v>19236.8</v>
      </c>
      <c r="K48" s="109">
        <v>2016.7782719999998</v>
      </c>
      <c r="M48" s="110">
        <f t="shared" si="1"/>
        <v>2056</v>
      </c>
      <c r="N48" s="111"/>
      <c r="O48" s="109">
        <v>16832.2</v>
      </c>
      <c r="P48" s="109">
        <v>1749.8059880000001</v>
      </c>
      <c r="Q48" s="87"/>
      <c r="R48" s="109">
        <v>16832.2</v>
      </c>
      <c r="S48" s="109">
        <v>1758.8059880000001</v>
      </c>
      <c r="T48" s="87"/>
      <c r="U48" s="109">
        <v>16832.2</v>
      </c>
      <c r="V48" s="109">
        <v>1767.8059880000001</v>
      </c>
      <c r="X48" s="110">
        <f t="shared" si="2"/>
        <v>2056</v>
      </c>
      <c r="Y48" s="111"/>
      <c r="Z48" s="109">
        <v>14427.6</v>
      </c>
      <c r="AA48" s="109">
        <v>1500.8337039999999</v>
      </c>
      <c r="AB48" s="87"/>
      <c r="AC48" s="109">
        <v>14427.6</v>
      </c>
      <c r="AD48" s="109">
        <v>1509.8337039999999</v>
      </c>
      <c r="AE48" s="87"/>
      <c r="AF48" s="109">
        <v>14427.6</v>
      </c>
      <c r="AG48" s="109">
        <v>1518.8337039999999</v>
      </c>
    </row>
    <row r="49" spans="2:33" x14ac:dyDescent="0.3">
      <c r="B49" s="110">
        <f t="shared" si="0"/>
        <v>2057</v>
      </c>
      <c r="C49" s="111"/>
      <c r="D49" s="109">
        <v>19417.145</v>
      </c>
      <c r="E49" s="109">
        <v>2017.4511932999999</v>
      </c>
      <c r="F49" s="87"/>
      <c r="G49" s="109">
        <v>19417.145</v>
      </c>
      <c r="H49" s="109">
        <v>2026.4511932999999</v>
      </c>
      <c r="I49" s="87"/>
      <c r="J49" s="109">
        <v>19417.145</v>
      </c>
      <c r="K49" s="109">
        <v>2035.4511932999999</v>
      </c>
      <c r="M49" s="110">
        <f t="shared" si="1"/>
        <v>2057</v>
      </c>
      <c r="N49" s="111"/>
      <c r="O49" s="109">
        <v>16952.43</v>
      </c>
      <c r="P49" s="109">
        <v>1762.2546021999999</v>
      </c>
      <c r="Q49" s="87"/>
      <c r="R49" s="109">
        <v>16952.43</v>
      </c>
      <c r="S49" s="109">
        <v>1771.2546021999999</v>
      </c>
      <c r="T49" s="87"/>
      <c r="U49" s="109">
        <v>16952.43</v>
      </c>
      <c r="V49" s="109">
        <v>1780.2546021999999</v>
      </c>
      <c r="X49" s="110">
        <f t="shared" si="2"/>
        <v>2057</v>
      </c>
      <c r="Y49" s="111"/>
      <c r="Z49" s="109">
        <v>14487.715</v>
      </c>
      <c r="AA49" s="109">
        <v>1507.0580110999999</v>
      </c>
      <c r="AB49" s="87"/>
      <c r="AC49" s="109">
        <v>14487.715</v>
      </c>
      <c r="AD49" s="109">
        <v>1516.0580110999999</v>
      </c>
      <c r="AE49" s="87"/>
      <c r="AF49" s="109">
        <v>14487.715</v>
      </c>
      <c r="AG49" s="109">
        <v>1525.0580110999999</v>
      </c>
    </row>
    <row r="50" spans="2:33" x14ac:dyDescent="0.3">
      <c r="B50" s="110">
        <f t="shared" si="0"/>
        <v>2058</v>
      </c>
      <c r="C50" s="111"/>
      <c r="D50" s="109">
        <v>19597.489999999998</v>
      </c>
      <c r="E50" s="109">
        <v>2036.1241145999998</v>
      </c>
      <c r="F50" s="87"/>
      <c r="G50" s="109">
        <v>19597.489999999998</v>
      </c>
      <c r="H50" s="109">
        <v>2045.1241145999998</v>
      </c>
      <c r="I50" s="87"/>
      <c r="J50" s="109">
        <v>19597.489999999998</v>
      </c>
      <c r="K50" s="109">
        <v>2054.1241145999998</v>
      </c>
      <c r="M50" s="110">
        <f t="shared" si="1"/>
        <v>2058</v>
      </c>
      <c r="N50" s="111"/>
      <c r="O50" s="109">
        <v>17072.66</v>
      </c>
      <c r="P50" s="109">
        <v>1774.7032164</v>
      </c>
      <c r="Q50" s="87"/>
      <c r="R50" s="109">
        <v>17072.66</v>
      </c>
      <c r="S50" s="109">
        <v>1783.7032164</v>
      </c>
      <c r="T50" s="87"/>
      <c r="U50" s="109">
        <v>17072.66</v>
      </c>
      <c r="V50" s="109">
        <v>1792.7032164</v>
      </c>
      <c r="X50" s="110">
        <f t="shared" si="2"/>
        <v>2058</v>
      </c>
      <c r="Y50" s="111"/>
      <c r="Z50" s="109">
        <v>14547.83</v>
      </c>
      <c r="AA50" s="109">
        <v>1513.2823182</v>
      </c>
      <c r="AB50" s="87"/>
      <c r="AC50" s="109">
        <v>14547.83</v>
      </c>
      <c r="AD50" s="109">
        <v>1522.2823182</v>
      </c>
      <c r="AE50" s="87"/>
      <c r="AF50" s="109">
        <v>14547.83</v>
      </c>
      <c r="AG50" s="109">
        <v>1531.2823182</v>
      </c>
    </row>
    <row r="51" spans="2:33" x14ac:dyDescent="0.3">
      <c r="B51" s="110">
        <f t="shared" si="0"/>
        <v>2059</v>
      </c>
      <c r="C51" s="111"/>
      <c r="D51" s="109">
        <v>19777.834999999999</v>
      </c>
      <c r="E51" s="109">
        <v>2054.7970359000001</v>
      </c>
      <c r="F51" s="87"/>
      <c r="G51" s="109">
        <v>19777.834999999999</v>
      </c>
      <c r="H51" s="109">
        <v>2063.7970359000001</v>
      </c>
      <c r="I51" s="87"/>
      <c r="J51" s="109">
        <v>19777.834999999999</v>
      </c>
      <c r="K51" s="109">
        <v>2072.7970359000001</v>
      </c>
      <c r="M51" s="110">
        <f t="shared" si="1"/>
        <v>2059</v>
      </c>
      <c r="N51" s="111"/>
      <c r="O51" s="109">
        <v>17192.89</v>
      </c>
      <c r="P51" s="109">
        <v>1787.1518305999998</v>
      </c>
      <c r="Q51" s="87"/>
      <c r="R51" s="109">
        <v>17192.89</v>
      </c>
      <c r="S51" s="109">
        <v>1796.1518305999998</v>
      </c>
      <c r="T51" s="87"/>
      <c r="U51" s="109">
        <v>17192.89</v>
      </c>
      <c r="V51" s="109">
        <v>1805.1518305999998</v>
      </c>
      <c r="X51" s="110">
        <f t="shared" si="2"/>
        <v>2059</v>
      </c>
      <c r="Y51" s="111"/>
      <c r="Z51" s="109">
        <v>14607.945</v>
      </c>
      <c r="AA51" s="109">
        <v>1519.5066252999998</v>
      </c>
      <c r="AB51" s="87"/>
      <c r="AC51" s="109">
        <v>14607.945</v>
      </c>
      <c r="AD51" s="109">
        <v>1528.5066252999998</v>
      </c>
      <c r="AE51" s="87"/>
      <c r="AF51" s="109">
        <v>14607.945</v>
      </c>
      <c r="AG51" s="109">
        <v>1537.5066252999998</v>
      </c>
    </row>
    <row r="52" spans="2:33" x14ac:dyDescent="0.3">
      <c r="B52" s="110">
        <f t="shared" si="0"/>
        <v>2060</v>
      </c>
      <c r="C52" s="111"/>
      <c r="D52" s="109">
        <v>19958.18</v>
      </c>
      <c r="E52" s="109">
        <v>2073.4699572</v>
      </c>
      <c r="F52" s="87"/>
      <c r="G52" s="109">
        <v>19958.18</v>
      </c>
      <c r="H52" s="109">
        <v>2082.4699572</v>
      </c>
      <c r="I52" s="87"/>
      <c r="J52" s="109">
        <v>19958.18</v>
      </c>
      <c r="K52" s="109">
        <v>2091.4699572</v>
      </c>
      <c r="M52" s="110">
        <f t="shared" si="1"/>
        <v>2060</v>
      </c>
      <c r="N52" s="111"/>
      <c r="O52" s="109">
        <v>17313.12</v>
      </c>
      <c r="P52" s="109">
        <v>1799.6004447999999</v>
      </c>
      <c r="Q52" s="87"/>
      <c r="R52" s="109">
        <v>17313.12</v>
      </c>
      <c r="S52" s="109">
        <v>1808.6004447999999</v>
      </c>
      <c r="T52" s="87"/>
      <c r="U52" s="109">
        <v>17313.12</v>
      </c>
      <c r="V52" s="109">
        <v>1817.6004447999999</v>
      </c>
      <c r="X52" s="110">
        <f t="shared" si="2"/>
        <v>2060</v>
      </c>
      <c r="Y52" s="111"/>
      <c r="Z52" s="109">
        <v>14668.06</v>
      </c>
      <c r="AA52" s="109">
        <v>1525.7309323999998</v>
      </c>
      <c r="AB52" s="87"/>
      <c r="AC52" s="109">
        <v>14668.06</v>
      </c>
      <c r="AD52" s="109">
        <v>1534.7309323999998</v>
      </c>
      <c r="AE52" s="87"/>
      <c r="AF52" s="109">
        <v>14668.06</v>
      </c>
      <c r="AG52" s="109">
        <v>1543.7309323999998</v>
      </c>
    </row>
  </sheetData>
  <mergeCells count="12">
    <mergeCell ref="E2:J3"/>
    <mergeCell ref="P2:U3"/>
    <mergeCell ref="AA2:AF3"/>
    <mergeCell ref="Z5:AA5"/>
    <mergeCell ref="AC5:AD5"/>
    <mergeCell ref="AF5:AG5"/>
    <mergeCell ref="J5:K5"/>
    <mergeCell ref="D5:E5"/>
    <mergeCell ref="G5:H5"/>
    <mergeCell ref="O5:P5"/>
    <mergeCell ref="R5:S5"/>
    <mergeCell ref="U5:V5"/>
  </mergeCells>
  <pageMargins left="0.7" right="0.7" top="0.78740157499999996" bottom="0.78740157499999996" header="0.3" footer="0.3"/>
  <pageSetup paperSize="9" scale="89" orientation="portrait" r:id="rId1"/>
  <colBreaks count="1" manualBreakCount="1">
    <brk id="11" max="5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3</vt:i4>
      </vt:variant>
    </vt:vector>
  </HeadingPairs>
  <TitlesOfParts>
    <vt:vector size="14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Show File</vt:lpstr>
      <vt:lpstr>DTV-Show-File</vt:lpstr>
      <vt:lpstr>'DTV-Show-File'!Druckbereich</vt:lpstr>
      <vt:lpstr>'SB3-SU3'!Druckbereich</vt:lpstr>
      <vt:lpstr>'Show File'!Druckbereich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2020-05-28T14:36:17Z</cp:lastPrinted>
  <dcterms:created xsi:type="dcterms:W3CDTF">2020-04-06T15:16:56Z</dcterms:created>
  <dcterms:modified xsi:type="dcterms:W3CDTF">2020-05-28T14:37:27Z</dcterms:modified>
</cp:coreProperties>
</file>