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2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3" i="6" l="1"/>
  <c r="AA30" i="6"/>
  <c r="AA27" i="6"/>
  <c r="AB27" i="6"/>
  <c r="AA24" i="6"/>
  <c r="AB24" i="6"/>
  <c r="AA21" i="6"/>
  <c r="AA18" i="6"/>
  <c r="AB18" i="6"/>
  <c r="AA15" i="6"/>
  <c r="AB15" i="6"/>
  <c r="AA12" i="6"/>
  <c r="AB12" i="6"/>
  <c r="AA9" i="6"/>
  <c r="Y33" i="6"/>
  <c r="Z33" i="6"/>
  <c r="Y30" i="6"/>
  <c r="Z30" i="6"/>
  <c r="Y27" i="6"/>
  <c r="Z27" i="6"/>
  <c r="Y24" i="6"/>
  <c r="Y21" i="6"/>
  <c r="Z21" i="6"/>
  <c r="Y18" i="6"/>
  <c r="Z18" i="6"/>
  <c r="Y15" i="6"/>
  <c r="Z15" i="6"/>
  <c r="Y12" i="6"/>
  <c r="Z12" i="6"/>
  <c r="Y9" i="6"/>
  <c r="Z9" i="6"/>
  <c r="W33" i="6"/>
  <c r="X33" i="6"/>
  <c r="W30" i="6"/>
  <c r="X30" i="6"/>
  <c r="W27" i="6"/>
  <c r="W24" i="6"/>
  <c r="W21" i="6"/>
  <c r="X21" i="6"/>
  <c r="W18" i="6"/>
  <c r="X18" i="6"/>
  <c r="W15" i="6"/>
  <c r="W12" i="6"/>
  <c r="X12" i="6"/>
  <c r="W9" i="6"/>
  <c r="X9" i="6"/>
  <c r="X15" i="6"/>
  <c r="X24" i="6"/>
  <c r="X27" i="6"/>
  <c r="Z24" i="6"/>
  <c r="AB9" i="6"/>
  <c r="AB21" i="6"/>
  <c r="AB30" i="6"/>
  <c r="AB33" i="6"/>
  <c r="S9" i="6"/>
  <c r="S12" i="6"/>
  <c r="S15" i="6"/>
  <c r="S18" i="6"/>
  <c r="S21" i="6"/>
  <c r="S24" i="6"/>
  <c r="S27" i="6"/>
  <c r="S30" i="6"/>
  <c r="S33" i="6"/>
  <c r="S35" i="6"/>
  <c r="X35" i="6"/>
  <c r="AB35" i="6"/>
  <c r="Z35" i="6"/>
  <c r="D9" i="6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<sst xmlns="http://schemas.openxmlformats.org/spreadsheetml/2006/main" count="39" uniqueCount="26">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</sst>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662833852.5568192</v>
          </cell>
        </row>
      </sheetData>
      <sheetData sheetId="1">
        <row r="56">
          <cell r="AD56">
            <v>663042463.01576078</v>
          </cell>
        </row>
      </sheetData>
      <sheetData sheetId="2">
        <row r="56">
          <cell r="AD56">
            <v>663155252.73967469</v>
          </cell>
        </row>
      </sheetData>
      <sheetData sheetId="3">
        <row r="56">
          <cell r="AD56">
            <v>725720495.40372837</v>
          </cell>
        </row>
      </sheetData>
      <sheetData sheetId="4">
        <row r="56">
          <cell r="AD56">
            <v>725946743.34724951</v>
          </cell>
        </row>
      </sheetData>
      <sheetData sheetId="5">
        <row r="56">
          <cell r="AD56">
            <v>726068438.10183001</v>
          </cell>
        </row>
      </sheetData>
      <sheetData sheetId="6">
        <row r="56">
          <cell r="AD56">
            <v>785511219.86399519</v>
          </cell>
        </row>
      </sheetData>
      <sheetData sheetId="7">
        <row r="56">
          <cell r="AD56">
            <v>785754236.3393687</v>
          </cell>
        </row>
      </sheetData>
      <sheetData sheetId="8">
        <row r="56">
          <cell r="AD56">
            <v>785884397.39704406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628728355.78755128</v>
          </cell>
        </row>
      </sheetData>
      <sheetData sheetId="1">
        <row r="56">
          <cell r="AD56">
            <v>628740997.68388927</v>
          </cell>
        </row>
      </sheetData>
      <sheetData sheetId="2">
        <row r="56">
          <cell r="AD56">
            <v>628747832.79658937</v>
          </cell>
        </row>
      </sheetData>
      <sheetData sheetId="3">
        <row r="56">
          <cell r="AD56">
            <v>688261458.39957881</v>
          </cell>
        </row>
      </sheetData>
      <sheetData sheetId="4">
        <row r="56">
          <cell r="AD56">
            <v>688275169.13633835</v>
          </cell>
        </row>
      </sheetData>
      <sheetData sheetId="5">
        <row r="56">
          <cell r="AD56">
            <v>688282543.898368</v>
          </cell>
        </row>
      </sheetData>
      <sheetData sheetId="6">
        <row r="56">
          <cell r="AD56">
            <v>744864409.52835917</v>
          </cell>
        </row>
      </sheetData>
      <sheetData sheetId="7">
        <row r="56">
          <cell r="AD56">
            <v>744879136.44668579</v>
          </cell>
        </row>
      </sheetData>
      <sheetData sheetId="8">
        <row r="56">
          <cell r="AD56">
            <v>744887024.27098989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864239671.00813353</v>
          </cell>
        </row>
      </sheetData>
      <sheetData sheetId="1">
        <row r="56">
          <cell r="AD56">
            <v>864248570.45584607</v>
          </cell>
        </row>
      </sheetData>
      <sheetData sheetId="2">
        <row r="56">
          <cell r="AD56">
            <v>864253382.13333988</v>
          </cell>
        </row>
      </sheetData>
      <sheetData sheetId="3">
        <row r="56">
          <cell r="AD56">
            <v>946153558.26954329</v>
          </cell>
        </row>
      </sheetData>
      <sheetData sheetId="4">
        <row r="56">
          <cell r="AD56">
            <v>946163210.14300644</v>
          </cell>
        </row>
      </sheetData>
      <sheetData sheetId="5">
        <row r="56">
          <cell r="AD56">
            <v>946168401.71448958</v>
          </cell>
        </row>
      </sheetData>
      <sheetData sheetId="6">
        <row r="56">
          <cell r="AD56">
            <v>1024077996.5831033</v>
          </cell>
        </row>
      </sheetData>
      <sheetData sheetId="7">
        <row r="56">
          <cell r="AD56">
            <v>1024088363.8122967</v>
          </cell>
        </row>
      </sheetData>
      <sheetData sheetId="8">
        <row r="56">
          <cell r="AD56">
            <v>1024093916.5614003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Q13" zoomScale="90" zoomScaleNormal="90" workbookViewId="0">
      <selection activeCell="W27" sqref="W27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50" t="s">
        <v>0</v>
      </c>
      <c r="C2" s="51"/>
      <c r="D2" s="52"/>
      <c r="E2" s="6"/>
    </row>
    <row r="3" spans="2:28" ht="15.6" customHeight="1" x14ac:dyDescent="0.3">
      <c r="B3" s="53"/>
      <c r="C3" s="54"/>
      <c r="D3" s="55"/>
      <c r="E3" s="6"/>
      <c r="W3" s="41" t="s">
        <v>4</v>
      </c>
      <c r="X3" s="42"/>
      <c r="Y3" s="41" t="s">
        <v>23</v>
      </c>
      <c r="Z3" s="42"/>
      <c r="AA3" s="41" t="s">
        <v>24</v>
      </c>
      <c r="AB3" s="42"/>
    </row>
    <row r="4" spans="2:28" ht="16.2" customHeight="1" thickBot="1" x14ac:dyDescent="0.35">
      <c r="B4" s="53"/>
      <c r="C4" s="54"/>
      <c r="D4" s="55"/>
      <c r="E4" s="6"/>
      <c r="W4" s="43"/>
      <c r="X4" s="44"/>
      <c r="Y4" s="43"/>
      <c r="Z4" s="44"/>
      <c r="AA4" s="43"/>
      <c r="AB4" s="44"/>
    </row>
    <row r="5" spans="2:28" ht="16.2" thickBot="1" x14ac:dyDescent="0.35">
      <c r="B5" s="56"/>
      <c r="C5" s="57"/>
      <c r="D5" s="58"/>
      <c r="E5" s="6"/>
      <c r="G5" s="66" t="s">
        <v>2</v>
      </c>
      <c r="H5" s="67"/>
      <c r="I5" s="68"/>
      <c r="L5" s="65" t="s">
        <v>3</v>
      </c>
      <c r="M5" s="65"/>
      <c r="N5" s="65"/>
      <c r="Q5" s="41" t="s">
        <v>7</v>
      </c>
      <c r="R5" s="72"/>
      <c r="S5" s="72"/>
      <c r="T5" s="42"/>
      <c r="W5" s="45"/>
      <c r="X5" s="46"/>
      <c r="Y5" s="45"/>
      <c r="Z5" s="46"/>
      <c r="AA5" s="45"/>
      <c r="AB5" s="46"/>
    </row>
    <row r="6" spans="2:28" ht="16.2" thickBot="1" x14ac:dyDescent="0.35">
      <c r="B6" s="6"/>
      <c r="C6" s="6"/>
      <c r="D6" s="6"/>
      <c r="E6" s="6"/>
      <c r="G6" s="69"/>
      <c r="H6" s="70"/>
      <c r="I6" s="71"/>
      <c r="L6" s="65"/>
      <c r="M6" s="65"/>
      <c r="N6" s="65"/>
      <c r="Q6" s="45"/>
      <c r="R6" s="73"/>
      <c r="S6" s="73"/>
      <c r="T6" s="46"/>
    </row>
    <row r="7" spans="2:28" ht="16.2" thickBot="1" x14ac:dyDescent="0.35">
      <c r="V7" s="33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59" t="s">
        <v>1</v>
      </c>
      <c r="C8" s="60"/>
      <c r="I8" s="2"/>
      <c r="J8" s="7"/>
      <c r="O8" s="7"/>
      <c r="V8" s="33"/>
      <c r="W8" s="36"/>
      <c r="X8" s="37"/>
      <c r="Y8" s="36"/>
      <c r="Z8" s="37"/>
      <c r="AA8" s="36"/>
      <c r="AB8" s="37"/>
    </row>
    <row r="9" spans="2:28" ht="16.2" thickBot="1" x14ac:dyDescent="0.35">
      <c r="B9" s="61"/>
      <c r="C9" s="62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33"/>
      <c r="W9" s="27">
        <f>'[1]SB1-SU1'!$AD$56</f>
        <v>662833852.5568192</v>
      </c>
      <c r="X9" s="27">
        <f>W9*S9</f>
        <v>8285423.1569602406</v>
      </c>
      <c r="Y9" s="27">
        <f>'[2]SB1-SU1'!$AD$56</f>
        <v>628728355.78755128</v>
      </c>
      <c r="Z9" s="27">
        <f>Y9*S9</f>
        <v>7859104.4473443916</v>
      </c>
      <c r="AA9" s="27">
        <f>'[3]SB1-SU1'!$AD$56</f>
        <v>864239671.00813353</v>
      </c>
      <c r="AB9" s="27">
        <f>AA9*S9</f>
        <v>10802995.88760167</v>
      </c>
    </row>
    <row r="10" spans="2:28" ht="16.2" thickBot="1" x14ac:dyDescent="0.35">
      <c r="B10" s="63"/>
      <c r="C10" s="64"/>
      <c r="G10" s="3"/>
      <c r="H10" s="39"/>
      <c r="I10" s="39"/>
      <c r="J10" s="39"/>
      <c r="K10" s="39"/>
      <c r="L10" s="3"/>
      <c r="M10" s="39"/>
      <c r="N10" s="39"/>
      <c r="O10" s="39"/>
      <c r="P10" s="39"/>
      <c r="Q10" s="39"/>
      <c r="R10" s="39"/>
      <c r="S10" s="39"/>
      <c r="T10" s="39"/>
      <c r="U10" s="39"/>
      <c r="V10" s="33"/>
      <c r="W10" s="38"/>
      <c r="X10" s="33"/>
      <c r="Y10" s="38"/>
      <c r="Z10" s="33"/>
      <c r="AA10" s="38"/>
      <c r="AB10" s="33"/>
    </row>
    <row r="11" spans="2:28" ht="16.2" thickBot="1" x14ac:dyDescent="0.35">
      <c r="G11" s="3"/>
      <c r="H11" s="47"/>
      <c r="I11" s="47"/>
      <c r="J11" s="47"/>
      <c r="K11" s="47"/>
      <c r="L11" s="3"/>
      <c r="M11" s="40"/>
      <c r="N11" s="40"/>
      <c r="O11" s="40"/>
      <c r="P11" s="40"/>
      <c r="Q11" s="40"/>
      <c r="R11" s="40"/>
      <c r="S11" s="40"/>
      <c r="T11" s="40"/>
      <c r="U11" s="40"/>
      <c r="V11" s="33"/>
      <c r="W11" s="38"/>
      <c r="X11" s="33"/>
      <c r="Y11" s="38"/>
      <c r="Z11" s="33"/>
      <c r="AA11" s="38"/>
      <c r="AB11" s="33"/>
    </row>
    <row r="12" spans="2:28" ht="16.2" thickBot="1" x14ac:dyDescent="0.35">
      <c r="G12" s="3"/>
      <c r="H12" s="47"/>
      <c r="I12" s="47"/>
      <c r="J12" s="47"/>
      <c r="K12" s="47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33"/>
      <c r="W12" s="27">
        <f>'[1]SB1-SU2'!$AD$56</f>
        <v>663042463.01576078</v>
      </c>
      <c r="X12" s="27">
        <f>W12*S12</f>
        <v>95312354.058515608</v>
      </c>
      <c r="Y12" s="27">
        <f>'[2]SB1-SU2'!$AD$56</f>
        <v>628740997.68388927</v>
      </c>
      <c r="Z12" s="27">
        <f>Y12*S12</f>
        <v>90381518.417059079</v>
      </c>
      <c r="AA12" s="27">
        <f>'[3]SB1-SU2'!$AD$56</f>
        <v>864248570.45584607</v>
      </c>
      <c r="AB12" s="27">
        <f>AA12*S12</f>
        <v>124235732.00302786</v>
      </c>
    </row>
    <row r="13" spans="2:28" x14ac:dyDescent="0.3">
      <c r="G13" s="3"/>
      <c r="H13" s="47"/>
      <c r="I13" s="47"/>
      <c r="J13" s="47"/>
      <c r="K13" s="47"/>
      <c r="L13" s="3"/>
      <c r="M13" s="39"/>
      <c r="N13" s="39"/>
      <c r="O13" s="39"/>
      <c r="P13" s="39"/>
      <c r="Q13" s="39"/>
      <c r="R13" s="39"/>
      <c r="S13" s="39"/>
      <c r="T13" s="39"/>
      <c r="U13" s="39"/>
      <c r="V13" s="33"/>
      <c r="W13" s="38"/>
      <c r="X13" s="33"/>
      <c r="Y13" s="38"/>
      <c r="Z13" s="33"/>
      <c r="AA13" s="38"/>
      <c r="AB13" s="33"/>
    </row>
    <row r="14" spans="2:28" ht="16.2" thickBot="1" x14ac:dyDescent="0.35">
      <c r="G14" s="3"/>
      <c r="H14" s="47"/>
      <c r="I14" s="47"/>
      <c r="J14" s="47"/>
      <c r="K14" s="47"/>
      <c r="L14" s="3"/>
      <c r="M14" s="40"/>
      <c r="N14" s="40"/>
      <c r="O14" s="40"/>
      <c r="P14" s="40"/>
      <c r="Q14" s="40"/>
      <c r="R14" s="40"/>
      <c r="S14" s="40"/>
      <c r="T14" s="40"/>
      <c r="U14" s="40"/>
      <c r="V14" s="33"/>
      <c r="W14" s="38"/>
      <c r="X14" s="33"/>
      <c r="Y14" s="38"/>
      <c r="Z14" s="33"/>
      <c r="AA14" s="38"/>
      <c r="AB14" s="33"/>
    </row>
    <row r="15" spans="2:28" ht="16.2" thickBot="1" x14ac:dyDescent="0.35">
      <c r="G15" s="3"/>
      <c r="H15" s="47"/>
      <c r="I15" s="47"/>
      <c r="J15" s="47"/>
      <c r="K15" s="47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33"/>
      <c r="W15" s="27">
        <f>'[1]SB1-SU3'!$AD$56</f>
        <v>663155252.73967469</v>
      </c>
      <c r="X15" s="27">
        <f>W15*S15</f>
        <v>62170804.944344506</v>
      </c>
      <c r="Y15" s="27">
        <f>'[2]SB1-SU3'!$AD$56</f>
        <v>628747832.79658937</v>
      </c>
      <c r="Z15" s="27">
        <f>Y15*S15</f>
        <v>58945109.324680254</v>
      </c>
      <c r="AA15" s="27">
        <f>'[3]SB1-SU3'!$AD$56</f>
        <v>864253382.13333988</v>
      </c>
      <c r="AB15" s="27">
        <f>AA15*S15</f>
        <v>81023754.575000614</v>
      </c>
    </row>
    <row r="16" spans="2:28" x14ac:dyDescent="0.3">
      <c r="G16" s="3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33"/>
      <c r="W16" s="36"/>
      <c r="X16" s="37"/>
      <c r="Y16" s="36"/>
      <c r="Z16" s="37"/>
      <c r="AA16" s="36"/>
      <c r="AB16" s="37"/>
    </row>
    <row r="17" spans="7:28" ht="16.2" thickBot="1" x14ac:dyDescent="0.35">
      <c r="G17" s="3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33"/>
      <c r="W17" s="38"/>
      <c r="X17" s="33"/>
      <c r="Y17" s="38"/>
      <c r="Z17" s="33"/>
      <c r="AA17" s="38"/>
      <c r="AB17" s="33"/>
    </row>
    <row r="18" spans="7:28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33"/>
      <c r="W18" s="27">
        <f>'[1]SB2-SU1'!$AD$56</f>
        <v>725720495.40372837</v>
      </c>
      <c r="X18" s="27">
        <f>W18*S18</f>
        <v>18143012.385093208</v>
      </c>
      <c r="Y18" s="27">
        <f>'[2]SB2-SU1'!$AD$56</f>
        <v>688261458.39957881</v>
      </c>
      <c r="Z18" s="27">
        <f>Y18*S18</f>
        <v>17206536.459989469</v>
      </c>
      <c r="AA18" s="27">
        <f>'[3]SB2-SU1'!$AD$56</f>
        <v>946153558.26954329</v>
      </c>
      <c r="AB18" s="27">
        <f>AA18*S18</f>
        <v>23653838.956738584</v>
      </c>
    </row>
    <row r="19" spans="7:28" x14ac:dyDescent="0.3">
      <c r="G19" s="3"/>
      <c r="H19" s="39"/>
      <c r="I19" s="39"/>
      <c r="J19" s="39"/>
      <c r="K19" s="39"/>
      <c r="L19" s="3"/>
      <c r="M19" s="39"/>
      <c r="N19" s="39"/>
      <c r="O19" s="39"/>
      <c r="P19" s="39"/>
      <c r="Q19" s="39"/>
      <c r="R19" s="39"/>
      <c r="S19" s="39"/>
      <c r="T19" s="39"/>
      <c r="U19" s="39"/>
      <c r="V19" s="33"/>
      <c r="W19" s="36"/>
      <c r="X19" s="37"/>
      <c r="Y19" s="36"/>
      <c r="Z19" s="37"/>
      <c r="AA19" s="36"/>
      <c r="AB19" s="37"/>
    </row>
    <row r="20" spans="7:28" ht="16.2" thickBot="1" x14ac:dyDescent="0.35">
      <c r="G20" s="3"/>
      <c r="H20" s="47"/>
      <c r="I20" s="47"/>
      <c r="J20" s="47"/>
      <c r="K20" s="47"/>
      <c r="L20" s="3"/>
      <c r="M20" s="40"/>
      <c r="N20" s="40"/>
      <c r="O20" s="40"/>
      <c r="P20" s="40"/>
      <c r="Q20" s="40"/>
      <c r="R20" s="40"/>
      <c r="S20" s="40"/>
      <c r="T20" s="40"/>
      <c r="U20" s="40"/>
      <c r="V20" s="33"/>
      <c r="W20" s="38"/>
      <c r="X20" s="33"/>
      <c r="Y20" s="38"/>
      <c r="Z20" s="33"/>
      <c r="AA20" s="38"/>
      <c r="AB20" s="33"/>
    </row>
    <row r="21" spans="7:28" ht="16.2" thickBot="1" x14ac:dyDescent="0.35">
      <c r="G21" s="3"/>
      <c r="H21" s="47"/>
      <c r="I21" s="47"/>
      <c r="J21" s="47"/>
      <c r="K21" s="47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33"/>
      <c r="W21" s="27">
        <f>'[1]SB2-SU2'!$AD$56</f>
        <v>725946743.34724951</v>
      </c>
      <c r="X21" s="27">
        <f>W21*S21</f>
        <v>208709688.71233422</v>
      </c>
      <c r="Y21" s="27">
        <f>'[2]SB2-SU2'!$AD$56</f>
        <v>688275169.13633835</v>
      </c>
      <c r="Z21" s="27">
        <f>Y21*S21</f>
        <v>197879111.12669727</v>
      </c>
      <c r="AA21" s="27">
        <f>'[3]SB2-SU2'!$AD$56</f>
        <v>946163210.14300644</v>
      </c>
      <c r="AB21" s="27">
        <f>AA21*S21</f>
        <v>272021922.91611433</v>
      </c>
    </row>
    <row r="22" spans="7:28" x14ac:dyDescent="0.3">
      <c r="G22" s="3"/>
      <c r="H22" s="47"/>
      <c r="I22" s="47"/>
      <c r="J22" s="47"/>
      <c r="K22" s="47"/>
      <c r="L22" s="3"/>
      <c r="M22" s="39"/>
      <c r="N22" s="39"/>
      <c r="O22" s="39"/>
      <c r="P22" s="39"/>
      <c r="Q22" s="39"/>
      <c r="R22" s="39"/>
      <c r="S22" s="39"/>
      <c r="T22" s="39"/>
      <c r="U22" s="39"/>
      <c r="V22" s="33"/>
      <c r="W22" s="36"/>
      <c r="X22" s="37"/>
      <c r="Y22" s="36"/>
      <c r="Z22" s="37"/>
      <c r="AA22" s="36"/>
      <c r="AB22" s="37"/>
    </row>
    <row r="23" spans="7:28" ht="16.2" thickBot="1" x14ac:dyDescent="0.35">
      <c r="G23" s="3"/>
      <c r="H23" s="47"/>
      <c r="I23" s="47"/>
      <c r="J23" s="47"/>
      <c r="K23" s="47"/>
      <c r="L23" s="3"/>
      <c r="M23" s="40"/>
      <c r="N23" s="40"/>
      <c r="O23" s="40"/>
      <c r="P23" s="40"/>
      <c r="Q23" s="40"/>
      <c r="R23" s="40"/>
      <c r="S23" s="40"/>
      <c r="T23" s="40"/>
      <c r="U23" s="40"/>
      <c r="V23" s="33"/>
      <c r="W23" s="38"/>
      <c r="X23" s="33"/>
      <c r="Y23" s="38"/>
      <c r="Z23" s="33"/>
      <c r="AA23" s="38"/>
      <c r="AB23" s="33"/>
    </row>
    <row r="24" spans="7:28" ht="16.2" thickBot="1" x14ac:dyDescent="0.35">
      <c r="G24" s="3"/>
      <c r="H24" s="47"/>
      <c r="I24" s="47"/>
      <c r="J24" s="47"/>
      <c r="K24" s="47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33"/>
      <c r="W24" s="27">
        <f>'[1]SB2-SU3'!$AD$56</f>
        <v>726068438.10183001</v>
      </c>
      <c r="X24" s="27">
        <f>W24*S24</f>
        <v>136137832.14409313</v>
      </c>
      <c r="Y24" s="27">
        <f>'[2]SB2-SU3'!$AD$56</f>
        <v>688282543.898368</v>
      </c>
      <c r="Z24" s="27">
        <f>Y24*S24</f>
        <v>129052976.98094401</v>
      </c>
      <c r="AA24" s="27">
        <f>'[3]SB2-SU3'!$AD$56</f>
        <v>946168401.71448958</v>
      </c>
      <c r="AB24" s="27">
        <f>AA24*S24</f>
        <v>177406575.3214668</v>
      </c>
    </row>
    <row r="25" spans="7:28" x14ac:dyDescent="0.3">
      <c r="G25" s="3"/>
      <c r="H25" s="47"/>
      <c r="I25" s="47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33"/>
      <c r="W25" s="36"/>
      <c r="X25" s="37"/>
      <c r="Y25" s="36"/>
      <c r="Z25" s="37"/>
      <c r="AA25" s="36"/>
      <c r="AB25" s="37"/>
    </row>
    <row r="26" spans="7:28" ht="16.2" thickBot="1" x14ac:dyDescent="0.35">
      <c r="G26" s="3"/>
      <c r="H26" s="40"/>
      <c r="I26" s="40"/>
      <c r="J26" s="40"/>
      <c r="K26" s="40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3"/>
      <c r="W26" s="38"/>
      <c r="X26" s="33"/>
      <c r="Y26" s="38"/>
      <c r="Z26" s="33"/>
      <c r="AA26" s="38"/>
      <c r="AB26" s="33"/>
    </row>
    <row r="27" spans="7:28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33"/>
      <c r="W27" s="27">
        <f>'[1]SB3-SU1'!$AD$56</f>
        <v>785511219.86399519</v>
      </c>
      <c r="X27" s="27">
        <f>W27*S27</f>
        <v>9818890.2482999396</v>
      </c>
      <c r="Y27" s="27">
        <f>'[2]SB3-SU1'!$AD$56</f>
        <v>744864409.52835917</v>
      </c>
      <c r="Z27" s="27">
        <f>Y27*S27</f>
        <v>9310805.1191044897</v>
      </c>
      <c r="AA27" s="27">
        <f>'[3]SB3-SU1'!$AD$56</f>
        <v>1024077996.5831033</v>
      </c>
      <c r="AB27" s="27">
        <f>AA27*S27</f>
        <v>12800974.957288792</v>
      </c>
    </row>
    <row r="28" spans="7:28" x14ac:dyDescent="0.3">
      <c r="I28" s="7"/>
      <c r="J28" s="7"/>
      <c r="L28" s="3"/>
      <c r="M28" s="39"/>
      <c r="N28" s="39"/>
      <c r="O28" s="39"/>
      <c r="P28" s="39"/>
      <c r="Q28" s="39"/>
      <c r="R28" s="39"/>
      <c r="S28" s="39"/>
      <c r="T28" s="39"/>
      <c r="U28" s="39"/>
      <c r="V28" s="33"/>
      <c r="W28" s="36"/>
      <c r="X28" s="37"/>
      <c r="Y28" s="36"/>
      <c r="Z28" s="37"/>
      <c r="AA28" s="36"/>
      <c r="AB28" s="37"/>
    </row>
    <row r="29" spans="7:28" ht="16.2" thickBot="1" x14ac:dyDescent="0.35">
      <c r="L29" s="3"/>
      <c r="M29" s="40"/>
      <c r="N29" s="40"/>
      <c r="O29" s="40"/>
      <c r="P29" s="40"/>
      <c r="Q29" s="40"/>
      <c r="R29" s="40"/>
      <c r="S29" s="40"/>
      <c r="T29" s="40"/>
      <c r="U29" s="40"/>
      <c r="V29" s="33"/>
      <c r="W29" s="38"/>
      <c r="X29" s="33"/>
      <c r="Y29" s="38"/>
      <c r="Z29" s="33"/>
      <c r="AA29" s="38"/>
      <c r="AB29" s="33"/>
    </row>
    <row r="30" spans="7:28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33"/>
      <c r="W30" s="27">
        <f>'[1]SB3-SU2'!$AD$56</f>
        <v>785754236.3393687</v>
      </c>
      <c r="X30" s="27">
        <f>W30*S30</f>
        <v>112952171.47378424</v>
      </c>
      <c r="Y30" s="27">
        <f>'[2]SB3-SU2'!$AD$56</f>
        <v>744879136.44668579</v>
      </c>
      <c r="Z30" s="27">
        <f>Y30*S30</f>
        <v>107076375.86421107</v>
      </c>
      <c r="AA30" s="27">
        <f>'[3]SB3-SU2'!$AD$56</f>
        <v>1024088363.8122967</v>
      </c>
      <c r="AB30" s="27">
        <f>AA30*S30</f>
        <v>147212702.29801765</v>
      </c>
    </row>
    <row r="31" spans="7:28" x14ac:dyDescent="0.3">
      <c r="L31" s="3"/>
      <c r="M31" s="39"/>
      <c r="N31" s="39"/>
      <c r="O31" s="39"/>
      <c r="P31" s="39"/>
      <c r="Q31" s="39"/>
      <c r="R31" s="39"/>
      <c r="S31" s="39"/>
      <c r="T31" s="39"/>
      <c r="U31" s="39"/>
      <c r="V31" s="33"/>
      <c r="W31" s="36"/>
      <c r="X31" s="37"/>
      <c r="Y31" s="36"/>
      <c r="Z31" s="37"/>
      <c r="AA31" s="36"/>
      <c r="AB31" s="37"/>
    </row>
    <row r="32" spans="7:28" ht="16.2" thickBot="1" x14ac:dyDescent="0.35">
      <c r="L32" s="3"/>
      <c r="M32" s="40"/>
      <c r="N32" s="40"/>
      <c r="O32" s="40"/>
      <c r="P32" s="40"/>
      <c r="Q32" s="40"/>
      <c r="R32" s="40"/>
      <c r="S32" s="40"/>
      <c r="T32" s="40"/>
      <c r="U32" s="40"/>
      <c r="V32" s="33"/>
      <c r="W32" s="38"/>
      <c r="X32" s="33"/>
      <c r="Y32" s="38"/>
      <c r="Z32" s="33"/>
      <c r="AA32" s="38"/>
      <c r="AB32" s="33"/>
    </row>
    <row r="33" spans="12:29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33"/>
      <c r="W33" s="27">
        <f>'[1]SB3-SU3'!$AD$56</f>
        <v>785884397.39704406</v>
      </c>
      <c r="X33" s="27">
        <f>W33*S33</f>
        <v>73676662.255972877</v>
      </c>
      <c r="Y33" s="27">
        <f>'[2]SB3-SU3'!$AD$56</f>
        <v>744887024.27098989</v>
      </c>
      <c r="Z33" s="27">
        <f>Y33*S33</f>
        <v>69833158.525405303</v>
      </c>
      <c r="AA33" s="27">
        <f>'[3]SB3-SU3'!$AD$56</f>
        <v>1024093916.5614003</v>
      </c>
      <c r="AB33" s="27">
        <f>AA33*S33</f>
        <v>96008804.677631274</v>
      </c>
    </row>
    <row r="34" spans="12:29" ht="16.2" thickBot="1" x14ac:dyDescent="0.35">
      <c r="W34" s="34"/>
      <c r="X34" s="29"/>
      <c r="Y34" s="34"/>
      <c r="Z34" s="29"/>
      <c r="AA34" s="34"/>
      <c r="AB34" s="29"/>
      <c r="AC34" s="2"/>
    </row>
    <row r="35" spans="12:29" ht="16.2" thickBot="1" x14ac:dyDescent="0.35">
      <c r="S35" s="8">
        <f>SUM(S9:S33)</f>
        <v>1</v>
      </c>
      <c r="U35" s="31" t="s">
        <v>25</v>
      </c>
      <c r="V35" s="32"/>
      <c r="W35" s="35"/>
      <c r="X35" s="28">
        <f>SUM(X9,X12,X15,X18,X21,X24,X27,X30,X33)</f>
        <v>725206839.37939799</v>
      </c>
      <c r="Y35" s="35"/>
      <c r="Z35" s="28">
        <f>SUM(Z9,Z12,Z15,Z18,Z21,Z24,Z27,Z30,Z33)</f>
        <v>687544696.26543534</v>
      </c>
      <c r="AA35" s="35"/>
      <c r="AB35" s="28">
        <f>SUM(AB9,AB12,AB15,AB18,AB21,AB24,AB27,AB30,AB33,)</f>
        <v>945167301.59288752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2020-05-15T21:44:02Z</dcterms:modified>
</cp:coreProperties>
</file>